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70" windowHeight="10650" tabRatio="699" activeTab="0"/>
  </bookViews>
  <sheets>
    <sheet name="記入上注意点" sheetId="1" r:id="rId1"/>
    <sheet name="表紙" sheetId="2" r:id="rId2"/>
    <sheet name="目次" sheetId="3" r:id="rId3"/>
    <sheet name="1～8" sheetId="4" r:id="rId4"/>
    <sheet name="９～11" sheetId="5" r:id="rId5"/>
  </sheets>
  <definedNames>
    <definedName name="_xlfn.IFERROR" hidden="1">#NAME?</definedName>
    <definedName name="HIT_ROW23" localSheetId="4">'９～11'!#REF!</definedName>
    <definedName name="HIT_ROW24" localSheetId="4">'９～11'!#REF!</definedName>
    <definedName name="HIT_ROW25" localSheetId="4">'９～11'!#REF!</definedName>
    <definedName name="HIT_ROW26" localSheetId="4">'９～11'!#REF!</definedName>
    <definedName name="HIT_ROW27" localSheetId="4">'９～11'!#REF!</definedName>
    <definedName name="HIT_ROW28" localSheetId="4">'９～11'!#REF!</definedName>
    <definedName name="HIT_ROW29" localSheetId="4">'９～11'!#REF!</definedName>
    <definedName name="_xlnm.Print_Area" localSheetId="3">'1～8'!$A$1:$AK$597</definedName>
    <definedName name="_xlnm.Print_Area" localSheetId="4">'９～11'!$A$1:$AJ$133</definedName>
  </definedNames>
  <calcPr fullCalcOnLoad="1"/>
</workbook>
</file>

<file path=xl/comments3.xml><?xml version="1.0" encoding="utf-8"?>
<comments xmlns="http://schemas.openxmlformats.org/spreadsheetml/2006/main">
  <authors>
    <author>中目</author>
  </authors>
  <commentList>
    <comment ref="L5" authorId="0">
      <text>
        <r>
          <rPr>
            <sz val="8"/>
            <rFont val="ＭＳ Ｐゴシック"/>
            <family val="3"/>
          </rPr>
          <t>ページ番号を記入してください。</t>
        </r>
      </text>
    </comment>
  </commentList>
</comments>
</file>

<file path=xl/sharedStrings.xml><?xml version="1.0" encoding="utf-8"?>
<sst xmlns="http://schemas.openxmlformats.org/spreadsheetml/2006/main" count="2396" uniqueCount="915">
  <si>
    <t>（5）非常災害時における関係機関及び地域団体との協力体制の状況</t>
  </si>
  <si>
    <t>（7）消防署の立入検査の状況</t>
  </si>
  <si>
    <t>（10）事故発生の状況</t>
  </si>
  <si>
    <t>職員への周知</t>
  </si>
  <si>
    <t>日</t>
  </si>
  <si>
    <t>合計</t>
  </si>
  <si>
    <t>雇入関係書類</t>
  </si>
  <si>
    <t>（2）延長保育時間設定の状況</t>
  </si>
  <si>
    <t>（1）職種別職員配置の状況</t>
  </si>
  <si>
    <t>○年○月</t>
  </si>
  <si>
    <t>シート構成（表紙・目次・記載例を除く）</t>
  </si>
  <si>
    <t>※他の文字等は入力はできません。</t>
  </si>
  <si>
    <t>済</t>
  </si>
  <si>
    <t>〕</t>
  </si>
  <si>
    <t>実地監査　・　書面監査</t>
  </si>
  <si>
    <t>65歳までの定年引上</t>
  </si>
  <si>
    <t>継続雇用制度の導入</t>
  </si>
  <si>
    <t>定年の定めの廃止</t>
  </si>
  <si>
    <t>計</t>
  </si>
  <si>
    <t>男</t>
  </si>
  <si>
    <t>計</t>
  </si>
  <si>
    <t>左記に対する改善措置状況</t>
  </si>
  <si>
    <t>非常勤職員</t>
  </si>
  <si>
    <t>（1）給食の実施状況</t>
  </si>
  <si>
    <t>保育経過の記録</t>
  </si>
  <si>
    <t>発育状況（体位測定）の記録</t>
  </si>
  <si>
    <t>健康診断の記録</t>
  </si>
  <si>
    <t>保護者等家庭状況の記録</t>
  </si>
  <si>
    <t>1月の勤務時間</t>
  </si>
  <si>
    <t>非 常 勤（兼任）</t>
  </si>
  <si>
    <t>1日　</t>
  </si>
  <si>
    <t>時間　 1月</t>
  </si>
  <si>
    <t>0歳児童数</t>
  </si>
  <si>
    <t>1日　</t>
  </si>
  <si>
    <t>時間　 1月</t>
  </si>
  <si>
    <t>3歳児童数</t>
  </si>
  <si>
    <t>計（小数点第1位四捨五入）</t>
  </si>
  <si>
    <t>指摘指示等の内容</t>
  </si>
  <si>
    <t>歳児</t>
  </si>
  <si>
    <t>派遣元と労働者派遣契約を締結していますか。</t>
  </si>
  <si>
    <t>　　　 ②　軽度　①を除く障がい児</t>
  </si>
  <si>
    <t>　　　 　　　　　※障がいの程度が①に示す内容と同程度であると判断される児童を含む。　</t>
  </si>
  <si>
    <t>イが「いる」の場合、労働者の過半数を代表する者等に意見を聴取して、派遣労働者を受け入れようとする期間を１年を超え３年以内に定めて（又は変更して）いますか。</t>
  </si>
  <si>
    <t>イが「いる」の場合、派遣労働者を受け入れようとする期間は３年を超えていませんか。</t>
  </si>
  <si>
    <t>(例)</t>
  </si>
  <si>
    <t>参加職種</t>
  </si>
  <si>
    <t>選考方法</t>
  </si>
  <si>
    <t>短時間勤務</t>
  </si>
  <si>
    <t>種別</t>
  </si>
  <si>
    <t>常　　勤</t>
  </si>
  <si>
    <t>労働者名簿</t>
  </si>
  <si>
    <t>保育補助</t>
  </si>
  <si>
    <t>雇用通
知書等</t>
  </si>
  <si>
    <t>（2）（1）以外の職員（保育補助者等）配置の状況</t>
  </si>
  <si>
    <t>口）</t>
  </si>
  <si>
    <t>遊具等点検記録</t>
  </si>
  <si>
    <t>非常時連絡表（保護者勤務先等）</t>
  </si>
  <si>
    <t>所定
日数</t>
  </si>
  <si>
    <t>取得
日数</t>
  </si>
  <si>
    <t>年次有給休暇</t>
  </si>
  <si>
    <t>0,000円／日</t>
  </si>
  <si>
    <t>（1）退職者の状況</t>
  </si>
  <si>
    <t>（2）採用・転出・転入者の状況</t>
  </si>
  <si>
    <t>（3）産休等職員及び代替職員の状況</t>
  </si>
  <si>
    <t>年齢別児童在籍状況</t>
  </si>
  <si>
    <t>雇用通知書・辞令</t>
  </si>
  <si>
    <t>実施状況・実施日</t>
  </si>
  <si>
    <t>会　　議　　内　　容</t>
  </si>
  <si>
    <t>（凡例）</t>
  </si>
  <si>
    <t>屋内消火栓</t>
  </si>
  <si>
    <t>□</t>
  </si>
  <si>
    <t>消火器</t>
  </si>
  <si>
    <t>○</t>
  </si>
  <si>
    <t>避難器具</t>
  </si>
  <si>
    <t>△</t>
  </si>
  <si>
    <t>（2）労働基準監督署の指導状況</t>
  </si>
  <si>
    <t>～</t>
  </si>
  <si>
    <t>△：△△</t>
  </si>
  <si>
    <t>○：○○</t>
  </si>
  <si>
    <t>×：××</t>
  </si>
  <si>
    <t>短時間利用児</t>
  </si>
  <si>
    <t>労働契約の期間</t>
  </si>
  <si>
    <t>就業の場所・従事する業務の内容</t>
  </si>
  <si>
    <t>始業・終業時刻、所定労働時間を超える労働の有無、休憩時間、休日、休暇、交替制勤務をさせる場合は就業時転換に関する事項</t>
  </si>
  <si>
    <t>賃金の決定、計算・支払いの方法、賃金の締切り・支払いの時期に関する事項</t>
  </si>
  <si>
    <t>常　　勤 ( a )</t>
  </si>
  <si>
    <t>小計 ( b )</t>
  </si>
  <si>
    <t>　　　 ①　中度　特別児童扶養手当等の支給に関する法律基づく特別児童扶養手の支給対象障がい児（所得により支給を停止されている場合を含む。）</t>
  </si>
  <si>
    <t>面接</t>
  </si>
  <si>
    <t>（2）兼任職員の状況</t>
  </si>
  <si>
    <t>※監査資料は、クリップ止めし、ホッチキス止めはしないでください。</t>
  </si>
  <si>
    <t>臨時</t>
  </si>
  <si>
    <t>職　名</t>
  </si>
  <si>
    <t>採用期間</t>
  </si>
  <si>
    <t>産休等期間</t>
  </si>
  <si>
    <t>産　休　等　職　員</t>
  </si>
  <si>
    <t>代　替　職　員</t>
  </si>
  <si>
    <t>臨時□□</t>
  </si>
  <si>
    <t>転入</t>
  </si>
  <si>
    <t>H○.○.○～　（○年○月）</t>
  </si>
  <si>
    <t>1日○時間　週○日</t>
  </si>
  <si>
    <t>無給</t>
  </si>
  <si>
    <t>〔</t>
  </si>
  <si>
    <t>〒</t>
  </si>
  <si>
    <t>-</t>
  </si>
  <si>
    <t>認可定員
の 推 移</t>
  </si>
  <si>
    <t>（2）延長保育時間設定の状況</t>
  </si>
  <si>
    <t>～</t>
  </si>
  <si>
    <t>○○　○○</t>
  </si>
  <si>
    <t>□□　□□</t>
  </si>
  <si>
    <t>本務先（医療機関名）</t>
  </si>
  <si>
    <t>○○クリニック</t>
  </si>
  <si>
    <t>　★　セクシュアルハラスメント対策、母性健康管理措置を講じていますか。</t>
  </si>
  <si>
    <t>○○○</t>
  </si>
  <si>
    <t>○○　○○</t>
  </si>
  <si>
    <t>□□　□□</t>
  </si>
  <si>
    <t>1年(更新予定)</t>
  </si>
  <si>
    <t>○○　○○</t>
  </si>
  <si>
    <t xml:space="preserve"> </t>
  </si>
  <si>
    <t>□□　□□</t>
  </si>
  <si>
    <t>○○　○○</t>
  </si>
  <si>
    <t>00</t>
  </si>
  <si>
    <t>H00.00.00</t>
  </si>
  <si>
    <t>□□　□□</t>
  </si>
  <si>
    <t>－</t>
  </si>
  <si>
    <t>△△　△△</t>
  </si>
  <si>
    <t>パート</t>
  </si>
  <si>
    <t>（つづき）</t>
  </si>
  <si>
    <t>〔</t>
  </si>
  <si>
    <t>〕</t>
  </si>
  <si>
    <t>1週の標準勤務
日数及び時間　</t>
  </si>
  <si>
    <t>標準的報酬
(給与)月額</t>
  </si>
  <si>
    <t>厚生年金保険</t>
  </si>
  <si>
    <t>社会福祉施設職員等退職手当共済制度</t>
  </si>
  <si>
    <t>福利厚生センター</t>
  </si>
  <si>
    <t>届出又は協定締結年月日</t>
  </si>
  <si>
    <t>賃金控除協定書</t>
  </si>
  <si>
    <t>退職に関する事項</t>
  </si>
  <si>
    <t>帳　　　簿　　　等</t>
  </si>
  <si>
    <t>不動産台帳（土地）</t>
  </si>
  <si>
    <t>不動産台帳（建物）</t>
  </si>
  <si>
    <t>資格証明書</t>
  </si>
  <si>
    <t>固定資産物品台帳</t>
  </si>
  <si>
    <t>備品台帳</t>
  </si>
  <si>
    <t>嘱託医委嘱状・委託契約書</t>
  </si>
  <si>
    <t>有価証券台帳</t>
  </si>
  <si>
    <t>借入金台帳</t>
  </si>
  <si>
    <t>退職関係書類</t>
  </si>
  <si>
    <t>貸付金台帳</t>
  </si>
  <si>
    <t>未収金台帳</t>
  </si>
  <si>
    <t>未払金台帳</t>
  </si>
  <si>
    <t>金銭残高金種別表</t>
  </si>
  <si>
    <t>預金残高証明書綴</t>
  </si>
  <si>
    <t>当座勘定照合表</t>
  </si>
  <si>
    <t>総勘定元帳（勘定表）</t>
  </si>
  <si>
    <t>仕訳伝票（日記帳）</t>
  </si>
  <si>
    <t>試算表</t>
  </si>
  <si>
    <t>領収書（支出）</t>
  </si>
  <si>
    <t>領収書控（収入）</t>
  </si>
  <si>
    <t>物品購入伺、受払簿</t>
  </si>
  <si>
    <t>A</t>
  </si>
  <si>
    <t>B</t>
  </si>
  <si>
    <t>C</t>
  </si>
  <si>
    <t>D</t>
  </si>
  <si>
    <t>E</t>
  </si>
  <si>
    <t>F</t>
  </si>
  <si>
    <t>G</t>
  </si>
  <si>
    <t>H</t>
  </si>
  <si>
    <t>現給発令前
の本俸額</t>
  </si>
  <si>
    <t>現給発令
年月日</t>
  </si>
  <si>
    <t>●　確　認　事　項</t>
  </si>
  <si>
    <t>円</t>
  </si>
  <si>
    <t>年　　 月</t>
  </si>
  <si>
    <t xml:space="preserve">   年 　月</t>
  </si>
  <si>
    <t>00</t>
  </si>
  <si>
    <t>　・　 ・</t>
  </si>
  <si>
    <t>・　　　　・</t>
  </si>
  <si>
    <t>・　　　・</t>
  </si>
  <si>
    <t>000,000</t>
  </si>
  <si>
    <t>00,000</t>
  </si>
  <si>
    <t>00,000</t>
  </si>
  <si>
    <t>00歳</t>
  </si>
  <si>
    <t>監査資料は、原則として両面印刷したものを提出してください。</t>
  </si>
  <si>
    <t>職員が不足している場合の解消計画</t>
  </si>
  <si>
    <t>採用（異動）年月日</t>
  </si>
  <si>
    <t>単位：人、％</t>
  </si>
  <si>
    <t>単位：人、時間</t>
  </si>
  <si>
    <t>採用</t>
  </si>
  <si>
    <t>事故発生に伴う、報告及び再発防止策についての打合せ</t>
  </si>
  <si>
    <t>献立策定、衛生管理徹底等のための打合せ</t>
  </si>
  <si>
    <t>翌月実施行事打合せ等</t>
  </si>
  <si>
    <t>次期指導計画策定のための打合せ等</t>
  </si>
  <si>
    <t>●　確　認　事　項</t>
  </si>
  <si>
    <t>選考</t>
  </si>
  <si>
    <t>資格</t>
  </si>
  <si>
    <t>委嘱状等</t>
  </si>
  <si>
    <t>加入状況</t>
  </si>
  <si>
    <t>労働</t>
  </si>
  <si>
    <t>保険</t>
  </si>
  <si>
    <t>（1）保護者からの費用徴収等の状況</t>
  </si>
  <si>
    <t>正規</t>
  </si>
  <si>
    <t>専任</t>
  </si>
  <si>
    <t>性別</t>
  </si>
  <si>
    <t>経験年数</t>
  </si>
  <si>
    <t>現施設</t>
  </si>
  <si>
    <t>記入上の注意点等</t>
  </si>
  <si>
    <t>(1)</t>
  </si>
  <si>
    <t>プルダウンメニューは、セル右に表示されるボタンをマウスで押して開いてください。</t>
  </si>
  <si>
    <t>(2)</t>
  </si>
  <si>
    <t>５　保育児童及び定員の状況</t>
  </si>
  <si>
    <t>日</t>
  </si>
  <si>
    <t>日</t>
  </si>
  <si>
    <t>シート名</t>
  </si>
  <si>
    <t>内　　　　　　　　　　　　　　　　　容</t>
  </si>
  <si>
    <t>薄緑色</t>
  </si>
  <si>
    <t>「異常なし」と「異常あり」から選択</t>
  </si>
  <si>
    <t>（3）産休等職員及び代替職員の状況</t>
  </si>
  <si>
    <t>（無　　職）</t>
  </si>
  <si>
    <t>月　1　回</t>
  </si>
  <si>
    <t>年　4　回
（期　　毎）</t>
  </si>
  <si>
    <t>○月</t>
  </si>
  <si>
    <t>○○　○○</t>
  </si>
  <si>
    <t>□</t>
  </si>
  <si>
    <t>（2）私的契約児の利用料の状況</t>
  </si>
  <si>
    <t xml:space="preserve"> </t>
  </si>
  <si>
    <t>区分</t>
  </si>
  <si>
    <t>土曜日</t>
  </si>
  <si>
    <t>早朝</t>
  </si>
  <si>
    <t>夕方</t>
  </si>
  <si>
    <t>平　日</t>
  </si>
  <si>
    <t>　◆　監査資料記入にあたっての参考としてください。（このページは、提出不要です。）</t>
  </si>
  <si>
    <t>（2）クラス編成の状況</t>
  </si>
  <si>
    <t>退職年月日</t>
  </si>
  <si>
    <t>在職年月</t>
  </si>
  <si>
    <t>年齢</t>
  </si>
  <si>
    <t>退職事由</t>
  </si>
  <si>
    <t>例</t>
  </si>
  <si>
    <t>　　ア　各種保険</t>
  </si>
  <si>
    <t>転出入先（前職）</t>
  </si>
  <si>
    <t>会議等の名称</t>
  </si>
  <si>
    <t>人　　数</t>
  </si>
  <si>
    <t>区　分</t>
  </si>
  <si>
    <t>○○児童館</t>
  </si>
  <si>
    <t>雇用予定年月</t>
  </si>
  <si>
    <t>専任</t>
  </si>
  <si>
    <t>男</t>
  </si>
  <si>
    <t>有</t>
  </si>
  <si>
    <t>無</t>
  </si>
  <si>
    <t>課　　　　　題</t>
  </si>
  <si>
    <t>３　施設運営上の課題、質疑事項</t>
  </si>
  <si>
    <t>（1）消防計画及び防火管理者の届出状況</t>
  </si>
  <si>
    <t>（2）防災設備等の状況</t>
  </si>
  <si>
    <t>①　職員会議では、適切な施設の管理運営に関する必要な事項について十分協議し、職員間の情報の
　　 共有化が図られていますか。</t>
  </si>
  <si>
    <t>（3）運営委員会の状況</t>
  </si>
  <si>
    <t>現施設での経験年数</t>
  </si>
  <si>
    <t>管理職手当</t>
  </si>
  <si>
    <t>時間外勤務手当</t>
  </si>
  <si>
    <t>年</t>
  </si>
  <si>
    <t>所　長</t>
  </si>
  <si>
    <t>館　長</t>
  </si>
  <si>
    <t>有</t>
  </si>
  <si>
    <t>無</t>
  </si>
  <si>
    <t>指　摘　事　項</t>
  </si>
  <si>
    <t>改　善　措　置　状　況</t>
  </si>
  <si>
    <t>月</t>
  </si>
  <si>
    <t>中度</t>
  </si>
  <si>
    <t>軽度</t>
  </si>
  <si>
    <t>１</t>
  </si>
  <si>
    <t>２</t>
  </si>
  <si>
    <t>(3)</t>
  </si>
  <si>
    <t>番号</t>
  </si>
  <si>
    <t>女</t>
  </si>
  <si>
    <t>個人情報保護規程</t>
  </si>
  <si>
    <t>出勤簿（タイムカードを含む。）</t>
  </si>
  <si>
    <t>保育計画・指導計画書</t>
  </si>
  <si>
    <t>給与台帳（賃金台帳）</t>
  </si>
  <si>
    <t>交通安全指導記録</t>
  </si>
  <si>
    <t>（2）給食日数の状況等（前年度）</t>
  </si>
  <si>
    <t>認可
定員</t>
  </si>
  <si>
    <t>既往症等疾病の記録</t>
  </si>
  <si>
    <t>寄付金品台帳</t>
  </si>
  <si>
    <t>預　　金（普通）</t>
  </si>
  <si>
    <t>(</t>
  </si>
  <si>
    <t>扶養届・通勤届・住居届</t>
  </si>
  <si>
    <t xml:space="preserve"> 　 〃　  （定期）</t>
  </si>
  <si>
    <t>(</t>
  </si>
  <si>
    <t>職員健康診断個人票</t>
  </si>
  <si>
    <t xml:space="preserve"> 　 〃　  （当座）</t>
  </si>
  <si>
    <t>財産目録</t>
  </si>
  <si>
    <t>業務分担表</t>
  </si>
  <si>
    <t>貸借対照表</t>
  </si>
  <si>
    <t>収支決算書</t>
  </si>
  <si>
    <t>給食施設設置届出</t>
  </si>
  <si>
    <t>調理委託契約書</t>
  </si>
  <si>
    <t>〔</t>
  </si>
  <si>
    <t>〕</t>
  </si>
  <si>
    <t>・　　　　・</t>
  </si>
  <si>
    <t>・　　　　・</t>
  </si>
  <si>
    <t>時間外労働及び休日労働に関する協定届出（直近の協定届出）</t>
  </si>
  <si>
    <t>・　　　　・</t>
  </si>
  <si>
    <t>変形労働時間に関する協定届出（直近の協定届出）</t>
  </si>
  <si>
    <t>・　　　　・</t>
  </si>
  <si>
    <r>
      <t>賃金の口座振込みに関する協定書</t>
    </r>
    <r>
      <rPr>
        <sz val="8"/>
        <rFont val="ＭＳ Ｐゴシック"/>
        <family val="3"/>
      </rPr>
      <t>※口座振込の場合</t>
    </r>
  </si>
  <si>
    <t>・　　　　・</t>
  </si>
  <si>
    <t>（2）労働基準監督署の指導状況</t>
  </si>
  <si>
    <t>運営管理に関するもの</t>
  </si>
  <si>
    <t>会計経理に関するもの</t>
  </si>
  <si>
    <t>初　日　在　籍　児　童　数　</t>
  </si>
  <si>
    <t>障がい児数
（再掲）</t>
  </si>
  <si>
    <t>メ ー ル
アドレス</t>
  </si>
  <si>
    <t>認可（届出）
年 　月 　日</t>
  </si>
  <si>
    <t>…………………………………</t>
  </si>
  <si>
    <t>…………………………………</t>
  </si>
  <si>
    <t>…………………………………</t>
  </si>
  <si>
    <t>（3）保育時間短縮の状況</t>
  </si>
  <si>
    <t>…………………………………</t>
  </si>
  <si>
    <t>（2）クラス編成の状況</t>
  </si>
  <si>
    <t>６　職員配置の状況</t>
  </si>
  <si>
    <t>…………………………………</t>
  </si>
  <si>
    <t>８　職員の経験年数等の状況　　　　　　　</t>
  </si>
  <si>
    <t>…………………………………</t>
  </si>
  <si>
    <t>…………………………………</t>
  </si>
  <si>
    <t>（1）守秘義務に関する措置状況</t>
  </si>
  <si>
    <t>（2）個人情報保護に関する措置状況</t>
  </si>
  <si>
    <t>（1）苦情解決のための取り組み状況</t>
  </si>
  <si>
    <t>（2）サービス評価の実施状況</t>
  </si>
  <si>
    <t>…………………………………</t>
  </si>
  <si>
    <t>（2）給水設備等の衛生管理の状況</t>
  </si>
  <si>
    <t xml:space="preserve">（8）交通安全指導の実施状況（前年度） </t>
  </si>
  <si>
    <t>（9）屋内外（保育室、屋外遊戯場等）の状況及び遊具の安全点検実施状況</t>
  </si>
  <si>
    <t>（4）一日の過ごし方</t>
  </si>
  <si>
    <t>（4）感染症予防対策等の状況</t>
  </si>
  <si>
    <t>（3）保健所の立入検査等の状況</t>
  </si>
  <si>
    <t>未 改 善 の 理 由</t>
  </si>
  <si>
    <t>○休</t>
  </si>
  <si>
    <t>○○科</t>
  </si>
  <si>
    <t>正規職員</t>
  </si>
  <si>
    <t>常勤臨時職員</t>
  </si>
  <si>
    <t>記載例</t>
  </si>
  <si>
    <t>自己都合</t>
  </si>
  <si>
    <t>（2）採用・転出・転入者の状況</t>
  </si>
  <si>
    <t>00年00月</t>
  </si>
  <si>
    <t>（1）就業規則の作成、届出等の状況</t>
  </si>
  <si>
    <t>質　疑　事　項</t>
  </si>
  <si>
    <t>給食会議録</t>
  </si>
  <si>
    <t>施設内研修記録</t>
  </si>
  <si>
    <t>(4)</t>
  </si>
  <si>
    <t>(5)</t>
  </si>
  <si>
    <t>薄黄色</t>
  </si>
  <si>
    <t>に着色されたセルの入力には、計算式が入力されています。</t>
  </si>
  <si>
    <t>運営費請求書、精算書</t>
  </si>
  <si>
    <t>育児休業規程</t>
  </si>
  <si>
    <t>介護休業規程</t>
  </si>
  <si>
    <t>歳</t>
  </si>
  <si>
    <t>常勤以外</t>
  </si>
  <si>
    <t>職種・勤務形態</t>
  </si>
  <si>
    <t>健康保険</t>
  </si>
  <si>
    <t>常　　勤（専任）</t>
  </si>
  <si>
    <t>当初定員</t>
  </si>
  <si>
    <t>変更年度</t>
  </si>
  <si>
    <t>定　員</t>
  </si>
  <si>
    <t>現　　員</t>
  </si>
  <si>
    <t>（1）施設設備の状況　　　　　　　　　　　　　　　　　　　</t>
  </si>
  <si>
    <t>６　職員配置の状況</t>
  </si>
  <si>
    <t>I</t>
  </si>
  <si>
    <t>（3）防災設備の保守点検の状況</t>
  </si>
  <si>
    <t>資料作成後、資料のページ番号を「目次」ページに記載してください。</t>
  </si>
  <si>
    <t>その他</t>
  </si>
  <si>
    <t>次期昇給
予定年月日</t>
  </si>
  <si>
    <t>本俸額</t>
  </si>
  <si>
    <t>保菌（検便）検査記録</t>
  </si>
  <si>
    <t>③　各種会議結果は、施設運営や児童処遇に活かされていますか。</t>
  </si>
  <si>
    <t>運営委員会会議録</t>
  </si>
  <si>
    <t>避難・消火訓練記録</t>
  </si>
  <si>
    <t>○○，○○○円</t>
  </si>
  <si>
    <t>時間 ・ 1月</t>
  </si>
  <si>
    <t>時間・1月(週)</t>
  </si>
  <si>
    <t>該当しない項目については記載不要です。</t>
  </si>
  <si>
    <t>　　　2 「保育需要調査等」欄には、事前の需要調査を実施している場合、又は、やむを得ない事情による場合で保護者等への周知を行っている場合には、</t>
  </si>
  <si>
    <t>セクシュアルハラスメント防止規程</t>
  </si>
  <si>
    <t>人</t>
  </si>
  <si>
    <t>保健師等</t>
  </si>
  <si>
    <t>常勤換算値</t>
  </si>
  <si>
    <t>記載例</t>
  </si>
  <si>
    <t>職員会議</t>
  </si>
  <si>
    <t>（2）保護者との連携の状況</t>
  </si>
  <si>
    <t>※　資料作成後、資料のページ番号を記載してください。</t>
  </si>
  <si>
    <t>（頁）</t>
  </si>
  <si>
    <t>全　職　員</t>
  </si>
  <si>
    <t>有・無</t>
  </si>
  <si>
    <t>有　・　無</t>
  </si>
  <si>
    <t>住宅手当</t>
  </si>
  <si>
    <t>扶養手当</t>
  </si>
  <si>
    <t>手当</t>
  </si>
  <si>
    <t>通勤手当</t>
  </si>
  <si>
    <t>本　　　　俸</t>
  </si>
  <si>
    <t>氏　　名</t>
  </si>
  <si>
    <t>雇用保険</t>
  </si>
  <si>
    <t>労災保険</t>
  </si>
  <si>
    <t>区　　分</t>
  </si>
  <si>
    <t>〔</t>
  </si>
  <si>
    <t>事務員</t>
  </si>
  <si>
    <t>非常勤</t>
  </si>
  <si>
    <t>非常勤</t>
  </si>
  <si>
    <t>勤務形態</t>
  </si>
  <si>
    <t>氏　　名</t>
  </si>
  <si>
    <t>賃金単価</t>
  </si>
  <si>
    <t>職　　名</t>
  </si>
  <si>
    <t>児童年齢及び数対応数</t>
  </si>
  <si>
    <t>専門科目</t>
  </si>
  <si>
    <t>報酬年額</t>
  </si>
  <si>
    <t>パートタイム職員就業規則</t>
  </si>
  <si>
    <t>い　る　・　いない</t>
  </si>
  <si>
    <t>い　る</t>
  </si>
  <si>
    <t>いない</t>
  </si>
  <si>
    <t>⑤　各種手当は給与規程に定められていますか。また、適正な手当額、支給率になっていますか。</t>
  </si>
  <si>
    <t>経理規程</t>
  </si>
  <si>
    <t>就業規則</t>
  </si>
  <si>
    <t>給与規程</t>
  </si>
  <si>
    <t>旅費規程</t>
  </si>
  <si>
    <t>児童出欠簿</t>
  </si>
  <si>
    <t>保育日誌</t>
  </si>
  <si>
    <t>給食献立表（予定・実施）</t>
  </si>
  <si>
    <t>検食記録</t>
  </si>
  <si>
    <t>嗜好調査記録</t>
  </si>
  <si>
    <t>残食調査記録</t>
  </si>
  <si>
    <t>食品受払簿</t>
  </si>
  <si>
    <t>スキムミルク受払簿</t>
  </si>
  <si>
    <t>給食内容検討（栄養出納）表</t>
  </si>
  <si>
    <t>給食日誌</t>
  </si>
  <si>
    <t>衛生管理点検記録</t>
  </si>
  <si>
    <t>７　職員の採用・退職・異動等の状況</t>
  </si>
  <si>
    <t>視診簿</t>
  </si>
  <si>
    <t>給食栄養量算定表</t>
  </si>
  <si>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</si>
  <si>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</si>
  <si>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</si>
  <si>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</si>
  <si>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</si>
  <si>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</si>
  <si>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</si>
  <si>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</si>
  <si>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</si>
  <si>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</si>
  <si>
    <t>指導計画策定会議</t>
  </si>
  <si>
    <t>給食会議</t>
  </si>
  <si>
    <t>事故防止対策検討会議</t>
  </si>
  <si>
    <t>（2）兼任職員の状況</t>
  </si>
  <si>
    <t>兼任先名（施設名等）</t>
  </si>
  <si>
    <t>在職期間（勤務年数）</t>
  </si>
  <si>
    <t>８　職員の経験年数等の状況</t>
  </si>
  <si>
    <t>（1）職員の経験年数等</t>
  </si>
  <si>
    <t>実施年月日</t>
  </si>
  <si>
    <t>い　る　・　いない</t>
  </si>
  <si>
    <r>
      <t xml:space="preserve"> </t>
    </r>
    <r>
      <rPr>
        <sz val="8"/>
        <rFont val="ＭＳ ゴシック"/>
        <family val="3"/>
      </rPr>
      <t>○　常時10人以上の労働者を使用する事業者は、就業規則を作成し、労働基準監督署に届出なければな
　　 らない。「就業規則への絶対的必要記載事項」の内容を変更する場合も同様である。
　　 この場合の「労働者」には、いわゆる正規社員のほか、パートタイム労働者や臨時のアルバイト等
     すべての者が含まれる。
 ○　パートタイム労働者のように勤務の態様等から通常の労働者と異なった定めをする必要がある場合
 　　には、通常の労働者に適用される就業規則のほかに、パートタイム労働者等一部の労働者のみに適
 　　用される別個の就業規則を作成することとしても差し支えない。
 　　なお、パートタイム労働者用の就業規則がない場合は、正規職員用に作成されている就業規則が、
　　 パートタイム労働者にも適用されることになる。
 ○　時間外労働、休日労働が許されるためには、通常、事業所の労働者の過半数で組織されている労働
　　 組合と書面による協定（３６協定）を結び、労働基準監督署に届けなければならない。
 ○　１年単位又は１ヶ月単位の変形労働時間制に関する労使協定を締結する場合（１年単位の変形労働
　　 時間制を採用する場合は必須。）には当該労使協定書を労働基準監督署に届出なければならない。
　　 ※協定の通常の有効期間は１年である。（３６協定も同様。）
 ○　労使間で「賃金控除に関する協定」が結ばれた場合は、賃金から法定外の控除をすることができる。
 ○　賃金の口座振込を開始するには、書面による個々の労働者の申出又は同意及び書面による口座振込
　　 にかかる労使協定が締結される必要がある。
 ○　就業規則（労働基準法及び労使協定等を含む。）は、各職場に掲示や書面による交付をする等によ
　　 り労働者に周知させなければならない。</t>
    </r>
  </si>
  <si>
    <t>支えありません。</t>
  </si>
  <si>
    <t>◎　資料記入上の注意点</t>
  </si>
  <si>
    <t>（2）監査資料の各記入項目について、別途要件を満たした資料等がある場合には、当該資料等の添付により代替して差し</t>
  </si>
  <si>
    <t>（3）該当しない部分は記載を省略して差し支えありません。</t>
  </si>
  <si>
    <t>（1）就業規則の作成、届出等の状況</t>
  </si>
  <si>
    <t>000円／時間</t>
  </si>
  <si>
    <t>派遣労働者を受け入れようとする期間は１年を超えていますか。</t>
  </si>
  <si>
    <t>に着色されたセルの入力に当たっては、プルダウンメニューから該当内容を選択してください。</t>
  </si>
  <si>
    <t>(6)</t>
  </si>
  <si>
    <t>監  査  日</t>
  </si>
  <si>
    <t>※　当該監査資料及び添付書類等の記載に関し、個人情報に係わるものについては指導監査業務</t>
  </si>
  <si>
    <t xml:space="preserve"> 　　のみに利用することとし、他の業務に利用することはありません。</t>
  </si>
  <si>
    <t>２　前回監査の指摘事項に対する改善状況</t>
  </si>
  <si>
    <t>（注）1　屋内消火栓及び消火器の位置・避難経路・避難器具の設置場所を記入してください。</t>
  </si>
  <si>
    <t>　　　2　併設施設がある場合には、その施設の位置関係がわかる平面図を添付してください。</t>
  </si>
  <si>
    <t>　　　3　同一敷地内に併設以外で他の施設がある場合は、施設それぞれの位置関係がわかるような図を添付してください。</t>
  </si>
  <si>
    <t>（注）「認可定員の推移」欄において、定員変更が、3回以上行われている場合には、直近の2回について記入してください。</t>
  </si>
  <si>
    <t>２　前回監査の指摘事項に対する改善状況</t>
  </si>
  <si>
    <t>前年度監査</t>
  </si>
  <si>
    <t>（注）1 保育時間を短縮（８時間未満）している場合に記入してください。</t>
  </si>
  <si>
    <t>　　　  有としてください。（以下同じ。）</t>
  </si>
  <si>
    <t>（注）1　監査資料作成基準日の状況を記入してください。</t>
  </si>
  <si>
    <t>一時預かり事業</t>
  </si>
  <si>
    <t>　　　5　１月は、原則として４週間で計算してください。</t>
  </si>
  <si>
    <t>（注）1　前年度４月１日以降の状況を記入してください。</t>
  </si>
  <si>
    <t>　　　2　採用形態（正規職員、臨時職員等）の区別を問わず記入してください。ただし、産休等代替職員は除いてください。</t>
  </si>
  <si>
    <t>（注）1　前年度監査資料作成基準日以降の職員の異動状況を記入してください。</t>
  </si>
  <si>
    <t>　　　2　採用、転出、転入者の順に記入してください。</t>
  </si>
  <si>
    <t>　　　3　採用形態（正規職員、臨時職員、パート、派遣等）の区別を問わず記入してください。ただし、産休等代替職員は除いてください。</t>
  </si>
  <si>
    <t>　　　4　「区分」欄には、採用、転出、転入の区分を記入してください。</t>
  </si>
  <si>
    <t>　　　5　正規職員以外の採用の場合には、「雇用予定年月」欄に期間を記入してください。なお、更新を予定している場合には、更新予定期間を含めて記</t>
  </si>
  <si>
    <t>　　　   入してください。（例：雇用通知書による雇用期間６ヶ月、更新予定６ヶ月の場合は１年(更新予定)）</t>
  </si>
  <si>
    <t>　　　6　採用の場合には、「選考」及び「選考方法」欄を記入してください。</t>
  </si>
  <si>
    <t>（注）1　前年度監査資料作成基準日以降の職員の状況を記入してください。</t>
  </si>
  <si>
    <t>　　　2　「区分」欄には、産休、病休、育休等の区分を記入してください。</t>
  </si>
  <si>
    <t>（</t>
  </si>
  <si>
    <t>〕</t>
  </si>
  <si>
    <t>　該当ある場合は下の□にチェックをいれてください。</t>
  </si>
  <si>
    <t>）</t>
  </si>
  <si>
    <t>・</t>
  </si>
  <si>
    <t>〔</t>
  </si>
  <si>
    <t>・</t>
  </si>
  <si>
    <t>ア</t>
  </si>
  <si>
    <t>イ</t>
  </si>
  <si>
    <t>★産前産後・育児・介護休業を取得する労働者又は日数限定（その業務が１箇月間に行われる日数が、派遣先の通常の労働者の所定労働日数の半分以下かつ１０日以下）の業務については、制限がありません。</t>
  </si>
  <si>
    <t>ウ</t>
  </si>
  <si>
    <t>エ</t>
  </si>
  <si>
    <t>オ</t>
  </si>
  <si>
    <t>（注）1　６職員の配置状況（1）で計上した職員について、監査資料作成基準日の状況を記入してください。</t>
  </si>
  <si>
    <t>　　　2　｢採用形態の別｣欄は、正規、臨時、パート、派遣等と記入してください。</t>
  </si>
  <si>
    <t>（注）本表は（1）表により兼任となっている職員について記入してください。なお、「番号」欄には、（1）表の番号を記入してください。</t>
  </si>
  <si>
    <t>（注）「諸手当」欄は、監査資料作成基準日の直近の支給日現在の金額を記入してください。</t>
  </si>
  <si>
    <t>　　　2　非常勤職員は、加入資格のある者について記入してください。</t>
  </si>
  <si>
    <t>（注）監査資料作成基準日の直近の検査結果等について記入してください。</t>
  </si>
  <si>
    <t>（3）社会保険等加入の状況</t>
  </si>
  <si>
    <t>（３）社会保険等加入の状況</t>
  </si>
  <si>
    <t>（注）1　職員会議・給食会議・定例ミーティング等各種会議の実施状況及び各種検討委員会等の活動状況について記載してください。</t>
  </si>
  <si>
    <t>　　　2　会議等の内容については、主な議事内容を具体的に記載してください。</t>
  </si>
  <si>
    <t>(注）就業規則には、給与規程等を含んでください。</t>
  </si>
  <si>
    <t>児童票※</t>
  </si>
  <si>
    <t>小口現金出納帳</t>
  </si>
  <si>
    <t>決算附属明細表</t>
  </si>
  <si>
    <t>1～8</t>
  </si>
  <si>
    <t>（1）職員の健康診断の実施状況</t>
  </si>
  <si>
    <t>（2）給食従事者等の検便実施状況</t>
  </si>
  <si>
    <t>（注）　諸規程・帳簿等の有無について、｢有｣｢無｣欄に○を付してください。</t>
  </si>
  <si>
    <t>就業規則（最終改定）　　</t>
  </si>
  <si>
    <t>非常勤職員就業規則（最終改定）　　</t>
  </si>
  <si>
    <t>１  施設の概要</t>
  </si>
  <si>
    <t>１　施設の概要</t>
  </si>
  <si>
    <t>１　施設の概要
２　前回監査の指摘事項に対する改善状況
３　施設運営上の課題、質疑事項</t>
  </si>
  <si>
    <t>（注）</t>
  </si>
  <si>
    <t>採用形態の別</t>
  </si>
  <si>
    <t>専任兼任の別</t>
  </si>
  <si>
    <t>資格の
種別</t>
  </si>
  <si>
    <t>他の社会福祉施設経験年数</t>
  </si>
  <si>
    <t>採用
年月日</t>
  </si>
  <si>
    <t>必要数</t>
  </si>
  <si>
    <t>配置数</t>
  </si>
  <si>
    <t>小数点第2位切捨</t>
  </si>
  <si>
    <t>（2）　（1）以外の職員（保育補助者等）配置の状況</t>
  </si>
  <si>
    <t>1  月</t>
  </si>
  <si>
    <t>4  月</t>
  </si>
  <si>
    <t>5  月</t>
  </si>
  <si>
    <t>6  月</t>
  </si>
  <si>
    <t>7  月</t>
  </si>
  <si>
    <t>8  月</t>
  </si>
  <si>
    <t>9  月</t>
  </si>
  <si>
    <t>10  月</t>
  </si>
  <si>
    <t>11  月</t>
  </si>
  <si>
    <t>12  月</t>
  </si>
  <si>
    <t>2  月</t>
  </si>
  <si>
    <t>3  月</t>
  </si>
  <si>
    <t>配置職員数</t>
  </si>
  <si>
    <t>（4-1）防災訓練の実施状況（前年度）</t>
  </si>
  <si>
    <t>（4-2）非常災害に関する具体的計画</t>
  </si>
  <si>
    <t>人</t>
  </si>
  <si>
    <t>●確認事項</t>
  </si>
  <si>
    <t>　　　　　　　　　　　　　　　　　　</t>
  </si>
  <si>
    <t>①　職員の早期募集及び計画的採用に努めていますか。</t>
  </si>
  <si>
    <t>②　募集及び採用等について、性別にかかわらず均等な取り扱いをしていますか。</t>
  </si>
  <si>
    <t>③　労働条件の改善に努めていますか。</t>
  </si>
  <si>
    <t>④　性別による雇用の差別の禁止のための労働環境を整備し、性別に拘わりなく均等な取り扱いをしていますか。</t>
  </si>
  <si>
    <t>⑤　妊娠・出産等を理由に不利益な取扱いをしていませんか。</t>
  </si>
  <si>
    <t>⑥　雇入、解雇等に関する重要な書類を整備、保管していますか。</t>
  </si>
  <si>
    <t>⑦　職員を採用するときは、下記事項について雇用通知書等で労働条件を明示していますか。</t>
  </si>
  <si>
    <t>③　施設長及び職員の給与は、地域の賃金水準と均衡がとれていますか。</t>
  </si>
  <si>
    <t>④　任給、定期昇給について職員間の均衡がとれていますか。</t>
  </si>
  <si>
    <t>一部職員のみに他の職員と均衡を失する手当が支給されていませんか</t>
  </si>
  <si>
    <t>⑥　各種手当は給与規程に定められていますか。また、適正な手当額、支給率になっていますか。</t>
  </si>
  <si>
    <t xml:space="preserve"> </t>
  </si>
  <si>
    <t>⑧　パートタイム職員に対しても、職員採用時に、雇用通知書等で労働条件を明示していますか。</t>
  </si>
  <si>
    <t>⑨　定年の年齢を定めていますか。　</t>
  </si>
  <si>
    <t>⑩　雇用する高年齢者の65歳までの安定した雇用を確保するための措置（再任用制度）を講じていますか。</t>
  </si>
  <si>
    <t>⑪　⑩が「いる」の場合、どのような措置を講じていますか。</t>
  </si>
  <si>
    <t>⑬　⑫が「いる」の場合、派遣労働者にかかる取扱いは適正に行っていますか。（下記ア～オについて回答してください。）</t>
  </si>
  <si>
    <t>　</t>
  </si>
  <si>
    <t>　</t>
  </si>
  <si>
    <t>　</t>
  </si>
  <si>
    <t>　</t>
  </si>
  <si>
    <t>取扱ってない・　いる</t>
  </si>
  <si>
    <t>保健師、看護師、准看護師</t>
  </si>
  <si>
    <t>小計 ( c )</t>
  </si>
  <si>
    <t xml:space="preserve"> </t>
  </si>
  <si>
    <t>②　給与規程を適正に運用していますか。</t>
  </si>
  <si>
    <t>　　　6　「年齢別児童在籍状況」は、年度の初日の前日における満年齢により区分して記入してください。</t>
  </si>
  <si>
    <t>　　　3　｢他の社会福祉施設経験年数｣欄は、措置費等の支弁対象となっている施設に勤務した年数を記入してください。　（パートタイム職員を除き、臨</t>
  </si>
  <si>
    <t>　　　　時職員等であっても正規職員と同様の勤務形態であれば、これを含む。）</t>
  </si>
  <si>
    <t>常勤</t>
  </si>
  <si>
    <t>小計 (ｄ )</t>
  </si>
  <si>
    <t>合　　　　計　(a+b+c+d)</t>
  </si>
  <si>
    <t>9　児童年齢及び数対応数については、年度初日の前日における満年齢により区分して記入して下さい。</t>
  </si>
  <si>
    <r>
      <t>（ふりがな）</t>
    </r>
    <r>
      <rPr>
        <sz val="11"/>
        <rFont val="ＭＳ Ｐゴシック"/>
        <family val="3"/>
      </rPr>
      <t xml:space="preserve">
</t>
    </r>
    <r>
      <rPr>
        <sz val="8.5"/>
        <rFont val="ＭＳ Ｐゴシック"/>
        <family val="3"/>
      </rPr>
      <t>施 設 名</t>
    </r>
  </si>
  <si>
    <r>
      <t xml:space="preserve">電話番号
</t>
    </r>
    <r>
      <rPr>
        <sz val="7"/>
        <rFont val="ＭＳ Ｐゴシック"/>
        <family val="3"/>
      </rPr>
      <t>（FAX番号）</t>
    </r>
  </si>
  <si>
    <r>
      <t>1日　</t>
    </r>
  </si>
  <si>
    <t>　　　　　　　　　　   　</t>
  </si>
  <si>
    <t>施　設　名</t>
  </si>
  <si>
    <t>施設所在地</t>
  </si>
  <si>
    <t>設置主体</t>
  </si>
  <si>
    <t>４  教育及び保育を行う期間及び時間</t>
  </si>
  <si>
    <t>休日とした（している）理由等</t>
  </si>
  <si>
    <t>左記期間の登園希望者がなかったため。</t>
  </si>
  <si>
    <t>○号認定</t>
  </si>
  <si>
    <t>お盆</t>
  </si>
  <si>
    <t>保育需要による。ただし、希望者は通常どおり保育している。</t>
  </si>
  <si>
    <t>号認定</t>
  </si>
  <si>
    <t>短縮した（している）理由等</t>
  </si>
  <si>
    <t>保育時間</t>
  </si>
  <si>
    <t>開始時間と終了時間</t>
  </si>
  <si>
    <t>曜日　</t>
  </si>
  <si>
    <t>実施日又は曜日</t>
  </si>
  <si>
    <t>～</t>
  </si>
  <si>
    <t>生年月日</t>
  </si>
  <si>
    <t>月</t>
  </si>
  <si>
    <t>資格取得状況</t>
  </si>
  <si>
    <t>教員職・児童福祉事業経験歴</t>
  </si>
  <si>
    <t>就任前の職</t>
  </si>
  <si>
    <t>（教員職・児童福祉事業 通算</t>
  </si>
  <si>
    <t>変更承認</t>
  </si>
  <si>
    <t>（届出）年月日</t>
  </si>
  <si>
    <t>現職就任</t>
  </si>
  <si>
    <t>年月日</t>
  </si>
  <si>
    <t>兼務の状況</t>
  </si>
  <si>
    <t>就任年月日</t>
  </si>
  <si>
    <t>時間</t>
  </si>
  <si>
    <t>備考</t>
  </si>
  <si>
    <t>報酬月額</t>
  </si>
  <si>
    <t>週平均勤務時間</t>
  </si>
  <si>
    <t>勤務）</t>
  </si>
  <si>
    <t>①　正規の手続きを経て給与規程が整備されていますか。</t>
  </si>
  <si>
    <t>保　　育　　教　　諭</t>
  </si>
  <si>
    <t>1号認定</t>
  </si>
  <si>
    <t>2号認定</t>
  </si>
  <si>
    <t>　　　7　地域子育て支援拠点事業（同様の自主事業を含む。）の専任職員である保育教諭は、原則として計上しないでください。</t>
  </si>
  <si>
    <t>0歳</t>
  </si>
  <si>
    <t>3歳</t>
  </si>
  <si>
    <t>1・2歳</t>
  </si>
  <si>
    <t>3号認定計</t>
  </si>
  <si>
    <t>4歳以上</t>
  </si>
  <si>
    <t>1号認定計</t>
  </si>
  <si>
    <t>2号認定計</t>
  </si>
  <si>
    <t>担　当　保　育　教　諭</t>
  </si>
  <si>
    <t>　　　3　「常勤の保育教諭」とは、認定こども園の就業規則等で常勤とされている保育教諭（採用形態の区別は問わない。）をいいます。</t>
  </si>
  <si>
    <t>　　　5　「常勤以外の保育教諭」とは、常勤の保育教諭又は短時間勤務の保育教諭以外の保育教諭をいいます。</t>
  </si>
  <si>
    <t>　　　4　「短時間勤務の保育教諭」とは、１日６時間未満又は月20日未満勤務の保育教諭をいいます。</t>
  </si>
  <si>
    <t>　　　3　県条例上の保育教諭定数の一部に算入できない短時間勤務保育教諭については含めないでください。</t>
  </si>
  <si>
    <t>　　　8　分園がある場合には、保育教諭の配置状況について別途作成してください。</t>
  </si>
  <si>
    <t>（参考）保育教諭（保健師等を含む。）の配置については、別紙「保育教諭の必要配置と配置基準」を参照してください。</t>
  </si>
  <si>
    <t>パート保育教諭</t>
  </si>
  <si>
    <t>（注）1　「資格」欄には保育教諭等職種に応じた資格の有無を記入してください。（以下同じ。）</t>
  </si>
  <si>
    <t xml:space="preserve">　　　2　最低基準上の保育教諭定数の一部に算入できない短時間勤務保育教諭についても記入してください。 </t>
  </si>
  <si>
    <t>保育教諭</t>
  </si>
  <si>
    <t>保育教諭</t>
  </si>
  <si>
    <t>⑫　保育教諭、調理員等に派遣労働者がいますか。</t>
  </si>
  <si>
    <t>主任保育教諭</t>
  </si>
  <si>
    <t>臨時保育教諭</t>
  </si>
  <si>
    <t>代替保育教諭</t>
  </si>
  <si>
    <t>3号
認定</t>
  </si>
  <si>
    <t>：</t>
  </si>
  <si>
    <t>月　　　日</t>
  </si>
  <si>
    <t>保育士登録</t>
  </si>
  <si>
    <t>幼稚園
教諭免許の
修了確認期限</t>
  </si>
  <si>
    <t>　を記入してください。</t>
  </si>
  <si>
    <t>　・　 ・</t>
  </si>
  <si>
    <t>入園児の処遇に関するもの</t>
  </si>
  <si>
    <t>（1）教育・保育時間設定の状況</t>
  </si>
  <si>
    <t>４　教育及び保育を行う期間及び時間</t>
  </si>
  <si>
    <t>（1）入園児童数の状況</t>
  </si>
  <si>
    <t>　　ア　前年度入園児童数</t>
  </si>
  <si>
    <t>　　イ　本年度入園児童数</t>
  </si>
  <si>
    <t>※　入園児童の処遇の状況を明らかにする帳簿であって、名称は問いません。</t>
  </si>
  <si>
    <t xml:space="preserve"> ○　児童福祉施設においては、次に掲げる事項のうち必要な事項につき規程を設けなければならない。
　 □　入園する者の援助に関する事項
　 □　その他施設の管理についての重要事項
 　※　規定する内容の例
　 　◇　総則（施設の目的及び運営方針）
　　 ◇　職員及び職務内容
  　 ◇　入園及び退所
 　　◇　入園児に対する処遇（給食・健康管理・入園児の生活・保護者との連絡等）
 　　◇　非常災害対策　等</t>
  </si>
  <si>
    <t>休園の期間</t>
  </si>
  <si>
    <t>　　　2　常勤とは、各認定こども園の就業規則等で定められ、常勤とされる者と同一勤務形態にある者（正規、非正規を問わない。）をいいます。</t>
  </si>
  <si>
    <t>定員90人以下1人(私立)</t>
  </si>
  <si>
    <t>●　確　認　事　項　（私立認定こども園）</t>
  </si>
  <si>
    <t>（注）1　正規職員は、私立認定こども園（公設民営を含む。）のみ記入してください。</t>
  </si>
  <si>
    <t>（私立認定こども園）</t>
  </si>
  <si>
    <t>（4）正規職員の給与等の状況（私立認定こども園）</t>
  </si>
  <si>
    <t xml:space="preserve"> ○　認定こども園における保育時間は、１日につき８時間を原則とし、その地方における乳児又は幼児の保護
 　　者の労働時間その他家庭の状況等を考慮して、認定こども園の長がこれを定める。
 ○　延長保育時間とは11時間の開所時間の前後の時間において、さらに延長して保育する時間をいう。
 ○　認定こども園運営費国庫負担金の算定において、開所日とは、日曜日、国民の祝日及び休日を除いた日と
　　 している。</t>
  </si>
  <si>
    <t>（○○○認定こども園）</t>
  </si>
  <si>
    <t>⑭　実態として派遣労働者にあたる者を委託（請負）契約により使用していませんか。
　★請負にあっては、発注者（認定こども園）と労働者との間に指揮命令関係が生じないようにしてください。</t>
  </si>
  <si>
    <t>　　イ　退職手当（私立認定こども園）</t>
  </si>
  <si>
    <t>　　ウ　福利厚生（私立認定こども園）</t>
  </si>
  <si>
    <t>（４）正規職員の給与等の状況（私立認定こども園）</t>
  </si>
  <si>
    <t>在園率</t>
  </si>
  <si>
    <t>　　　３　「一時預かり等実児童数」欄には、当該月の保育児童数を記入してください。</t>
  </si>
  <si>
    <t>②　①が「いる」の場合、定員増等の検討をしていますか。</t>
  </si>
  <si>
    <t>③　②が「いる」の場合の具体的検討状況又は「いない」場合の理由を記入してください。</t>
  </si>
  <si>
    <t>　　　2　「クラス年齢」欄には、年度当初、クラス編成時の保育対象児童年齢を記入してください。</t>
  </si>
  <si>
    <t>人数</t>
  </si>
  <si>
    <t>クラス名
（クラス年齢）</t>
  </si>
  <si>
    <t>○○組
（０、１歳児）</t>
  </si>
  <si>
    <t>0</t>
  </si>
  <si>
    <t>1</t>
  </si>
  <si>
    <t>年　齢
構　成</t>
  </si>
  <si>
    <t>定員</t>
  </si>
  <si>
    <t>保・幼</t>
  </si>
  <si>
    <t>氏　　　　名　　・　　資　　格</t>
  </si>
  <si>
    <t>保育士</t>
  </si>
  <si>
    <t>設置主体
所 在 地</t>
  </si>
  <si>
    <t>１号認定</t>
  </si>
  <si>
    <t>２号認定</t>
  </si>
  <si>
    <t>認定区分別
の現員内訳</t>
  </si>
  <si>
    <t>３号認定</t>
  </si>
  <si>
    <t>小学校教諭、又は養護教諭の普通免許状を有する者</t>
  </si>
  <si>
    <t>業者名</t>
  </si>
  <si>
    <t>調理員（直営）</t>
  </si>
  <si>
    <t>調理員（委託）</t>
  </si>
  <si>
    <t>備考：</t>
  </si>
  <si>
    <t>専任主幹保育教諭（私立）</t>
  </si>
  <si>
    <t>幼</t>
  </si>
  <si>
    <t>保育士</t>
  </si>
  <si>
    <t>保・幼</t>
  </si>
  <si>
    <t>保・幼</t>
  </si>
  <si>
    <t>保</t>
  </si>
  <si>
    <t>園長名</t>
  </si>
  <si>
    <t>一時
預かり
事業</t>
  </si>
  <si>
    <t>園長</t>
  </si>
  <si>
    <t>※外部委託の場合、左記は記入不要。右記に必要事項を記入してください。</t>
  </si>
  <si>
    <t>　　　4　保育教諭の常勤換算値は、非常勤職員（常勤以外、短期間勤務の保育教諭）の１月の勤務時間数の計を常勤の１月の勤務時間数で除した値</t>
  </si>
  <si>
    <t>　　　 　（小数点第１位四捨五入）をいいます。</t>
  </si>
  <si>
    <t>　　　6　配置職員数記入欄のうち、「専任主幹保育教諭」欄及び「実施補助事業等」欄において、該当するものには有無又は○を付してください。</t>
  </si>
  <si>
    <t>（4）園長の状況</t>
  </si>
  <si>
    <t>派遣労働者に対し、派遣先である認定こども園で責任を負う労働基準法等の規定を遵守していますか。</t>
  </si>
  <si>
    <t>兼任先の状況</t>
  </si>
  <si>
    <t>諸手当（平成　　年　　月分）</t>
  </si>
  <si>
    <t>運営規程（園則）</t>
  </si>
  <si>
    <t>②　運営規程等に職務内容（事務分担）を規定するなどし、適切な施設の管理運営体制を整備していますか。</t>
  </si>
  <si>
    <t>①　恒常的（★）に定員を超えて児童を受け入れていますか。
　　★連続する過去、1号認定は２年度間、２、３号認定は５年度間の年間平均在園率（当該年度内
　　　における各月の初日の在園人員の総和を各月の初日の認可定員の総和で除したものをいう。）
　　　が120％以上の状態にある。</t>
  </si>
  <si>
    <t>　　　4　公立認定こども園の職員の｢経験年数」欄には、市町村への採用年月日及び当該市町村職員としての経験年数（認定こども園の経験のみ）</t>
  </si>
  <si>
    <t>（4）休園の状況（日･祝日・休日以外）</t>
  </si>
  <si>
    <t>園長、主任保育教諭
看護師、栄養士、調理員</t>
  </si>
  <si>
    <t>　（注）土曜日を８時間未満としている場合は、（3）に短縮の状況を記入してください。</t>
  </si>
  <si>
    <t>保育需要
調査等</t>
  </si>
  <si>
    <t>氏　名</t>
  </si>
  <si>
    <t>職　種</t>
  </si>
  <si>
    <t>（1）教育・保育時間設定の状況</t>
  </si>
  <si>
    <t>　（3）保育時間短縮の状況</t>
  </si>
  <si>
    <t>　（4）休園の状況（日･祝日・休日以外）</t>
  </si>
  <si>
    <t>（1）園内研修の状況</t>
  </si>
  <si>
    <t>（2）園外研修の状況</t>
  </si>
  <si>
    <t>（1）教育及び保育の内容に関する全体的な計画・指導計画の作成状況</t>
  </si>
  <si>
    <t>（3）家庭及び地域との連携・協力等に関する行事の実施状況</t>
  </si>
  <si>
    <t>（1）園児の健康診断の実施状況</t>
  </si>
  <si>
    <t>（2）園児の健康状態の把握等の状況</t>
  </si>
  <si>
    <t>（3）園児への与薬の状況</t>
  </si>
  <si>
    <t>付属資料の２　時間帯別保育教諭配置表については、原則としてエクセルで作成してください。</t>
  </si>
  <si>
    <t>※必要保育教諭数は、自動計算されます。</t>
  </si>
  <si>
    <t>（6）施設管理責任者（園長）不在時の安全管理体制の状況</t>
  </si>
  <si>
    <t>保育士資格、幼稚園教諭免許を併有していない保育教諭がいる場合の取得推進計画</t>
  </si>
  <si>
    <t>※幼保連携型認定こども園の保育教諭は、保育士資格、幼稚園教諭免許の併有が原則。</t>
  </si>
  <si>
    <t>※ 特例期間内の取得を目指すこと。</t>
  </si>
  <si>
    <t>① 無資格者を保育士や幼稚園教諭等の有資格者として取り扱っていませんか。</t>
  </si>
  <si>
    <t>② 保育教諭は、全員保育士登録を行っていますか。（保母資格のままの方はいないですか）</t>
  </si>
  <si>
    <t>③ 保育教諭は、保育士資格、幼稚園教諭免許を併有していますか。していない場合は以下に計画を記入してください。</t>
  </si>
  <si>
    <t>学校医</t>
  </si>
  <si>
    <t>特段の配置規定はないが事務員を置くよう努めること。（保育教諭等が事務職を兼ねることも、また、運営主体の事務職員が事務を執行することも可。）</t>
  </si>
  <si>
    <t>１日　   　 　　　　　</t>
  </si>
  <si>
    <t>時間</t>
  </si>
  <si>
    <t>１月　　　　　</t>
  </si>
  <si>
    <t>副園長または教頭（私立）</t>
  </si>
  <si>
    <t>合計(Ｋ=A+B+C+Ｄ+E+F+G+H+I）</t>
  </si>
  <si>
    <t>学校保健安全法に規定する健康診断及び健康相談等を行う医師。学校保健安全法の準用により、学校医師、学校歯科医師、学校薬剤師は必置。（委嘱も可）</t>
  </si>
  <si>
    <t>学校歯科医師</t>
  </si>
  <si>
    <t>学 校 薬 剤 師</t>
  </si>
  <si>
    <t>学　校　医　師</t>
  </si>
  <si>
    <t>（3）学校医（嘱託医）の状況</t>
  </si>
  <si>
    <t>（3）学校医（嘱託医）の状況</t>
  </si>
  <si>
    <t>常　勤</t>
  </si>
  <si>
    <t>担任</t>
  </si>
  <si>
    <t>他</t>
  </si>
  <si>
    <t>組</t>
  </si>
  <si>
    <t>　　　5　資格種別の"子育て支援員"は国で定めた研修を修了し、「子育て支援員研修修了証書」の交付を受けた者のみ選択してください。</t>
  </si>
  <si>
    <r>
      <rPr>
        <sz val="8"/>
        <rFont val="ＭＳ Ｐゴシック"/>
        <family val="3"/>
      </rPr>
      <t>　　　6　</t>
    </r>
    <r>
      <rPr>
        <sz val="7.5"/>
        <rFont val="ＭＳ Ｐゴシック"/>
        <family val="3"/>
      </rPr>
      <t>資格種別の"その他"は記載の資格を保有しておらず、保健師、看護師、記載以外の教諭免許を保有している場合のみ選択、それ以外は"無し"を選択してください。</t>
    </r>
  </si>
  <si>
    <t>分</t>
  </si>
  <si>
    <t>時</t>
  </si>
  <si>
    <t>時間</t>
  </si>
  <si>
    <t>標準時間</t>
  </si>
  <si>
    <t>短時間</t>
  </si>
  <si>
    <t>～</t>
  </si>
  <si>
    <t>２・３号認定</t>
  </si>
  <si>
    <t>分</t>
  </si>
  <si>
    <t>開園時間計</t>
  </si>
  <si>
    <t>監査資料</t>
  </si>
  <si>
    <t>児童福祉施設（幼保連携型認定こども園）</t>
  </si>
  <si>
    <t>児童福祉施設（幼保連携型認定こども園）監査資料　目次</t>
  </si>
  <si>
    <t>児童福祉施設（幼保連携型認定こども園）監査資料記入上等の注意点</t>
  </si>
  <si>
    <t>　開園時間　</t>
  </si>
  <si>
    <t>　教育・保育時間</t>
  </si>
  <si>
    <t>一月あたりの
入園児童計</t>
  </si>
  <si>
    <t>特定
保育
事業</t>
  </si>
  <si>
    <t>一時預かり等
実児童数</t>
  </si>
  <si>
    <t>障がい
児数
(再掲)</t>
  </si>
  <si>
    <t>3号認定</t>
  </si>
  <si>
    <t>年間平均在園率</t>
  </si>
  <si>
    <t>入園児童数の合計÷定員の合計（毎月初日の定員数の合計）</t>
  </si>
  <si>
    <t>１　「初日在籍児童数」欄は、年度の初日の前日の児童年齢により区分して記入。</t>
  </si>
  <si>
    <t>　　　２　「障がい児数（再掲）」欄には、次に示す障がいの程度の基準により区分して、当該月の保育児童数を記入。</t>
  </si>
  <si>
    <t>前々年度</t>
  </si>
  <si>
    <t>子育て支援員</t>
  </si>
  <si>
    <t>その他加算対象</t>
  </si>
  <si>
    <t>4歳児童数</t>
  </si>
  <si>
    <t>1歳児童数</t>
  </si>
  <si>
    <t>2歳児童数</t>
  </si>
  <si>
    <t>5歳以上児童数</t>
  </si>
  <si>
    <t>保育標準時間</t>
  </si>
  <si>
    <t>学級編成加算</t>
  </si>
  <si>
    <t>時間外保育</t>
  </si>
  <si>
    <t>・１年単位の変形労働時間制に関する届出書類（該当する場合）</t>
  </si>
  <si>
    <t>・財産目録　　</t>
  </si>
  <si>
    <t>・貸借対照表、拠点区分貸借対照表</t>
  </si>
  <si>
    <t>・資金収支計算書、拠点区分資金収支計算書</t>
  </si>
  <si>
    <t>・事業活動収支計算書、拠点区分事業活動収支計算書</t>
  </si>
  <si>
    <t>　（該当する場合には、事業区分内訳表を添付）</t>
  </si>
  <si>
    <t>・財務諸表に対する注記</t>
  </si>
  <si>
    <t>・附属明細書</t>
  </si>
  <si>
    <t xml:space="preserve"> ①拠点区分資金収支明細書及び事業活動明細書（該当する場合）</t>
  </si>
  <si>
    <t xml:space="preserve"> ②基本財産及びその他の固定資産の明細書</t>
  </si>
  <si>
    <t xml:space="preserve"> ③引当金明細書</t>
  </si>
  <si>
    <t xml:space="preserve"> ④借入金明細書</t>
  </si>
  <si>
    <t xml:space="preserve"> ⑤寄附金収益明細書</t>
  </si>
  <si>
    <t xml:space="preserve"> ⑥補助金事業収益明細書</t>
  </si>
  <si>
    <t xml:space="preserve"> ⑦基本金明細表</t>
  </si>
  <si>
    <t xml:space="preserve"> ⑧国庫補助金等特別積立金明細書</t>
  </si>
  <si>
    <t xml:space="preserve"> ⑨積立金・積立資産明細書</t>
  </si>
  <si>
    <t xml:space="preserve"> ⑩拠点区分間（サービス区分間）繰入金明細書</t>
  </si>
  <si>
    <t xml:space="preserve"> ⑪拠点区分間（サービス区分間）貸付金（借入金）残高明細書</t>
  </si>
  <si>
    <t>　　　4　保育室の面積及び、何歳児室なのかがわかるように図に記入してください。</t>
  </si>
  <si>
    <t>　（労働基準監督署への協定届、労使協定書、年間休日カレンダー）</t>
  </si>
  <si>
    <t>認定区分別
の認可定員</t>
  </si>
  <si>
    <t>５　保育児童及び定員の状況（私的契約児童不在時）</t>
  </si>
  <si>
    <t>指導要録</t>
  </si>
  <si>
    <t>学校安全計画書</t>
  </si>
  <si>
    <t>学校保健計画書</t>
  </si>
  <si>
    <t>・勤務割振表</t>
  </si>
  <si>
    <t>（①直近の３ヶ月分、②全職種、③勤務の予定と実績の両方が確認できるもの、④使用記号の説明）</t>
  </si>
  <si>
    <t xml:space="preserve"> ・今年度の資金収支予算書</t>
  </si>
  <si>
    <t>9～11</t>
  </si>
  <si>
    <t>12～20</t>
  </si>
  <si>
    <t>21・22</t>
  </si>
  <si>
    <t>２１　給食の状況
（1）給食の実施状況・（2）給食日数の状況等（前年度）・（3）保健所の立入検査等の状況
２２　私立認定こども園における会計処理状況
（1）保護者からの費用徴収等の状況・（2）私的契約児の利用料の状況</t>
  </si>
  <si>
    <t>１０　職員会議等の開催状況（前年度）</t>
  </si>
  <si>
    <t>１１　就業規則制定等の状況（私立認定こども園）</t>
  </si>
  <si>
    <t>１２　秘密保持等に関する措置状況</t>
  </si>
  <si>
    <t>１３　健康管理（職員）の状況</t>
  </si>
  <si>
    <t>１４　職員研修の状況</t>
  </si>
  <si>
    <t>１５　福祉サービスの質の向上のための措置状況</t>
  </si>
  <si>
    <t>１６　地域における子育て支援等の状況</t>
  </si>
  <si>
    <t>１７　施設設備整備の状況</t>
  </si>
  <si>
    <t>１８　安全管理の状況</t>
  </si>
  <si>
    <t>１９　教育及び保育の状況</t>
  </si>
  <si>
    <t>２０　健康管理（園児）の状況</t>
  </si>
  <si>
    <t>２１　給食の状況</t>
  </si>
  <si>
    <t>２２　私立認定こども園における会計処理状況</t>
  </si>
  <si>
    <t>④　入園児童が定員超過の場合であっても、職員、設備、面積等の最適基準を上回っていますか。</t>
  </si>
  <si>
    <t>⑤　私的契約児を入園させている場合、定員の範囲内で入園させていますか。</t>
  </si>
  <si>
    <t>１０　職員会議等の開催状況（前年度）</t>
  </si>
  <si>
    <t>１１　就業規則制定等の状況　 (私立認定こども園）※公設民営を含む。</t>
  </si>
  <si>
    <t>４　教育及び保育を行う期間及び時間
（1）教育・保育時間設定の状況・（2）延長保育時間設定の状況・（3）保育時間短縮の状況・（4）休園の状況（日･祝　　日・休日以外）
５　保育児童及び定員の状況
（1）入園児童数の状況・（2）クラス編成の状況</t>
  </si>
  <si>
    <t>１２　秘密保持等に関する措置状況
（1）守秘義務に関する措置状況・（2）個人情報保護に関する措置状況
１３　健康管理（職員）の状況
（1）職員の健康診断の実施状況・（2）給食従事者等の検便実施状況
１４　職員研修の状況（前年度）
（1）園内研修の状況（主要なもの）・（2）園外研修の状況（主要なもの）
１５　福祉サービスの質の向上のための措置状況
（1）苦情解決のための取り組み状況・（2）サービス評価の実施状況・（3）運営委員会の状況</t>
  </si>
  <si>
    <t>１６　地域における子育て支援等の状況
１７　施設設備整備の状況
（1）施設設備の状況・(2)給水設備等の衛生管理の状況
１８　安全管理の状況
（1）消防計画及び防火管理者の届出状況・（2）防災設備等の状況・（3）防災設備の保守点検の状況・（4）防災訓練の実施状況（前年度）・（5）非常災害時における関係機関及び地域団体との協力体制の状況・（6）施設管理責任者（園長）不在時の安全管理体制の状況・（7）消防署の立入検査の状況・（8）交通安全指導の実施状況（前年度）・（9）屋内外（保育室、屋外遊戯場等）の状況及び遊具の安全点検実施状況・（10）事故発生の状況</t>
  </si>
  <si>
    <t>６　職員配置の状況
（1）職種別職員配置の状況・ （2）（1）以外の職員（保育補助者等）配置の状況・（3）学校医（嘱託医）の状況・（4）園長の状況
７　職員の採用・退職・異動等の状況
（1）退職者の状況・（2）採用・転出・転入者の状況・（3）産休等職員及び代替職員の状況
８　職員の経験年数等の状況
（1）職員の経験年数等・（2）兼任職員の状況・ （3）正規職員の給与等の状況（私立認定こども園）・（4）社会保険等加入の状況</t>
  </si>
  <si>
    <t>１９　教育及び保育の状況
（1）教育及び保育の内容に関する全体的な計画・指導計画の作成状況・（2）保護者との連携の状況・（3）家庭及び地域との連携・協力等に関する行事の実施状況・（4）一日の過ごし方
２０　健康管理（園児）の状況
（1）園児の健康診断の実施状況・（2）園児の健康状態の把握等の状況・（3）園児への与薬の状況・（4）感染症予防対策等の状況</t>
  </si>
  <si>
    <t>９　規程等及び帳簿等の状況</t>
  </si>
  <si>
    <t>（1）規程等及び帳簿等の整備状況</t>
  </si>
  <si>
    <t>規　　程　　等</t>
  </si>
  <si>
    <t>規程等</t>
  </si>
  <si>
    <t>改定・新規作成</t>
  </si>
  <si>
    <t>実施時期</t>
  </si>
  <si>
    <t>実施内容</t>
  </si>
  <si>
    <t>経理規程</t>
  </si>
  <si>
    <t xml:space="preserve">    また、それ以外の規程等のうち、前年度の指導監査以降に改定・新規作成したものについては、その写しを提出してください。</t>
  </si>
  <si>
    <t>【記入例】</t>
  </si>
  <si>
    <t>○</t>
  </si>
  <si>
    <t>給与規程</t>
  </si>
  <si>
    <t>通勤手当額の変更</t>
  </si>
  <si>
    <t>新規作成</t>
  </si>
  <si>
    <t>防火管理者の変更</t>
  </si>
  <si>
    <t>（2）規程等の改定・新規作成状況（前年度の指導監査以降）</t>
  </si>
  <si>
    <t>９　規程等及び帳簿等の状況
（1) 規程等及び帳簿等の整備状況・（2）規程等の改定・新規作成状況
１０　職員会議等の開催状況（前年度）
１１　就業規則制定等の状況
（1）就業規則の作成、届出等の状況・（2）労働基準監督署の指導状況</t>
  </si>
  <si>
    <t>(1)規程等及び帳簿等の整備状況</t>
  </si>
  <si>
    <t>(2)規程等の改定・新規作成状況（前年度の指導監査以降）</t>
  </si>
  <si>
    <t>　　※「９（2）規程等の改定・新規作成状況状況」参照</t>
  </si>
  <si>
    <t>令和          年度</t>
  </si>
  <si>
    <t>（作成基準日　令和　　　年　　　月　　　日）</t>
  </si>
  <si>
    <t>令和　　　年　　　月　　　日</t>
  </si>
  <si>
    <t>Ｒ○○.８.１３ ～ Ｒ○○.８.１６</t>
  </si>
  <si>
    <t>Ｒ○○.○○.○○</t>
  </si>
  <si>
    <t>Ｒ○○.○○.○○</t>
  </si>
  <si>
    <t>Ｒ○.○.○ ～ Ｒ○.○.○</t>
  </si>
  <si>
    <t>Ｒ○.○.○ ～ Ｒ○.○.○</t>
  </si>
  <si>
    <t>R00.00.00</t>
  </si>
  <si>
    <t>R00.00.00</t>
  </si>
  <si>
    <t>R00.00.00</t>
  </si>
  <si>
    <t>R00.00.00</t>
  </si>
  <si>
    <t>R○.○.○</t>
  </si>
  <si>
    <t>(4)給与規程の写し</t>
  </si>
  <si>
    <t>(5)育児休業規程及び介護休業規程の写し</t>
  </si>
  <si>
    <r>
      <t>◎　添付書類（以下の書類を添付してください。</t>
    </r>
    <r>
      <rPr>
        <b/>
        <sz val="11"/>
        <color indexed="10"/>
        <rFont val="ＭＳ Ｐゴシック"/>
        <family val="3"/>
      </rPr>
      <t>漏れのないよう□にチェックした後、提出してください。</t>
    </r>
    <r>
      <rPr>
        <b/>
        <sz val="11"/>
        <rFont val="ＭＳ Ｐゴシック"/>
        <family val="3"/>
      </rPr>
      <t>）</t>
    </r>
  </si>
  <si>
    <t>運営規程（園則）</t>
  </si>
  <si>
    <r>
      <rPr>
        <b/>
        <sz val="8.5"/>
        <rFont val="ＭＳ Ｐゴシック"/>
        <family val="3"/>
      </rPr>
      <t>※運営規程（園則）、就業規則、経理規程、給与規程、育児休業規程、介護休業規程</t>
    </r>
    <r>
      <rPr>
        <sz val="8.5"/>
        <rFont val="ＭＳ Ｐゴシック"/>
        <family val="3"/>
      </rPr>
      <t>については、改定の有無にかかわらず、その写しを提出してください。</t>
    </r>
  </si>
  <si>
    <t>（1）指導監査資料作成基準日は、前月１日現在で作成してください。</t>
  </si>
  <si>
    <t>（１）施設平面図</t>
  </si>
  <si>
    <t>(2)運営規程（園則）又はこれに代わる規程等の写し（事務分担表を含む。）</t>
  </si>
  <si>
    <t>(3)就業規則又はこれに代わる規則等の写し（職員の労働条件（勤務時間、休憩時間等）が確認できるもの。）</t>
  </si>
  <si>
    <t>(6)経理規程の写し</t>
  </si>
  <si>
    <t>(7)前年度の指導監査以降に改定・新規作成した規程等の写し</t>
  </si>
  <si>
    <t>(8)労務管理関係資料</t>
  </si>
  <si>
    <t>(9)決算関係資料（前年度分）　※私立認定こども園</t>
  </si>
  <si>
    <t>(10)外部会計監査の結果（該当施設のみ。指摘等が記載された資料）</t>
  </si>
  <si>
    <t>(11)監査直近月の預金残高証明書（写し）</t>
  </si>
  <si>
    <t>(12)監査直近月の献立表</t>
  </si>
  <si>
    <t>(13)監査直近月の栄養価計算表</t>
  </si>
  <si>
    <t>(14)全体的な計画（昨年度及び今年度の２年分）</t>
  </si>
  <si>
    <t>(15)年間行事一覧（開催日・教育週数等確認できる形式のもの）</t>
  </si>
  <si>
    <t>(16)重要事項説明書（入園時に保護者に説明する資料）</t>
  </si>
  <si>
    <t>(17)認定こども園の入園のしおり（入園時等に保護者へ渡す案内）</t>
  </si>
  <si>
    <r>
      <t>※指導監査資料作成基準日は、</t>
    </r>
    <r>
      <rPr>
        <sz val="11"/>
        <color indexed="10"/>
        <rFont val="ＭＳ Ｐゴシック"/>
        <family val="3"/>
      </rPr>
      <t>指導監査日の前月１日で作成してください。</t>
    </r>
  </si>
  <si>
    <t>※クリックでチェックできます。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</si>
</sst>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General&quot;人&quot;"/>
    <numFmt numFmtId="181" formatCode="0.0_ "/>
    <numFmt numFmtId="182" formatCode="&quot;（&quot;#,##0&quot;)&quot;\ "/>
    <numFmt numFmtId="183" formatCode="&quot;（&quot;#,##0&quot;）&quot;\ "/>
    <numFmt numFmtId="184" formatCode="0%&quot;（定員　90人）&quot;"/>
    <numFmt numFmtId="185" formatCode="#,##0.00_ "/>
    <numFmt numFmtId="186" formatCode="#,##0.00_);[Red]\(#,##0.00\)"/>
    <numFmt numFmtId="187" formatCode="#,##0.0_);[Red]\(#,##0.0\)"/>
    <numFmt numFmtId="188" formatCode="#,##0_ "/>
    <numFmt numFmtId="189" formatCode="#,##0&quot;人&quot;;[Red]\-#,##0"/>
    <numFmt numFmtId="190" formatCode="0.00_);[Red]\(0.00\)"/>
    <numFmt numFmtId="191" formatCode="#,##0&quot;h/m&quot;;[Red]\-#,##0"/>
    <numFmt numFmtId="192" formatCode="#,##0&quot;日&quot;;[Red]\-#,##0"/>
    <numFmt numFmtId="193" formatCode="#,##0&quot;円&quot;;[Red]\-#,##0"/>
    <numFmt numFmtId="194" formatCode="0_);[Red]\(0\)"/>
    <numFmt numFmtId="195" formatCode="#,##0&quot;Kcal&quot;;[Red]\-#,##0"/>
    <numFmt numFmtId="196" formatCode="General&quot;歳&quot;"/>
    <numFmt numFmtId="197" formatCode="&quot;｢&quot;#,##0&quot;｣&quot;\ "/>
    <numFmt numFmtId="198" formatCode="h:mm;@"/>
    <numFmt numFmtId="199" formatCode="[$€-2]\ #,##0.00_);[Red]\([$€-2]\ #,##0.00\)"/>
    <numFmt numFmtId="200" formatCode="0;[Red]0"/>
    <numFmt numFmtId="201" formatCode="#&quot;人&quot;"/>
    <numFmt numFmtId="202" formatCode="\(General\)"/>
    <numFmt numFmtId="203" formatCode="0_);\(0\)"/>
  </numFmts>
  <fonts count="92">
    <font>
      <sz val="11"/>
      <name val="ＭＳ Ｐゴシック"/>
      <family val="3"/>
    </font>
    <font>
      <sz val="6"/>
      <name val="ＭＳ Ｐゴシック"/>
      <family val="3"/>
    </font>
    <font>
      <sz val="9"/>
      <name val="Times New Roman"/>
      <family val="1"/>
    </font>
    <font>
      <sz val="8.5"/>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8.5"/>
      <name val="ＭＳ Ｐゴシック"/>
      <family val="3"/>
    </font>
    <font>
      <sz val="8"/>
      <name val="ＭＳ Ｐゴシック"/>
      <family val="3"/>
    </font>
    <font>
      <u val="single"/>
      <sz val="8.5"/>
      <name val="ＭＳ Ｐゴシック"/>
      <family val="3"/>
    </font>
    <font>
      <sz val="7"/>
      <name val="ＭＳ Ｐゴシック"/>
      <family val="3"/>
    </font>
    <font>
      <sz val="16"/>
      <name val="ＭＳ Ｐゴシック"/>
      <family val="3"/>
    </font>
    <font>
      <u val="single"/>
      <sz val="8"/>
      <name val="ＭＳ Ｐゴシック"/>
      <family val="3"/>
    </font>
    <font>
      <b/>
      <sz val="10"/>
      <name val="ＭＳ Ｐゴシック"/>
      <family val="3"/>
    </font>
    <font>
      <b/>
      <sz val="12"/>
      <name val="ＭＳ Ｐゴシック"/>
      <family val="3"/>
    </font>
    <font>
      <sz val="10"/>
      <color indexed="16"/>
      <name val="ＭＳ Ｐゴシック"/>
      <family val="3"/>
    </font>
    <font>
      <sz val="10"/>
      <color indexed="10"/>
      <name val="ＭＳ Ｐゴシック"/>
      <family val="3"/>
    </font>
    <font>
      <u val="single"/>
      <sz val="10"/>
      <name val="ＭＳ Ｐゴシック"/>
      <family val="3"/>
    </font>
    <font>
      <sz val="8.3"/>
      <name val="ＭＳ Ｐゴシック"/>
      <family val="3"/>
    </font>
    <font>
      <sz val="14"/>
      <name val="ＭＳ Ｐゴシック"/>
      <family val="3"/>
    </font>
    <font>
      <sz val="8.5"/>
      <name val="ＭＳ ゴシック"/>
      <family val="3"/>
    </font>
    <font>
      <sz val="8"/>
      <name val="HGｺﾞｼｯｸM"/>
      <family val="3"/>
    </font>
    <font>
      <sz val="9"/>
      <name val="HGｺﾞｼｯｸM"/>
      <family val="3"/>
    </font>
    <font>
      <sz val="8.5"/>
      <name val="HGｺﾞｼｯｸM"/>
      <family val="3"/>
    </font>
    <font>
      <sz val="10"/>
      <name val="HGｺﾞｼｯｸM"/>
      <family val="3"/>
    </font>
    <font>
      <sz val="11"/>
      <name val="HGｺﾞｼｯｸM"/>
      <family val="3"/>
    </font>
    <font>
      <u val="single"/>
      <sz val="10"/>
      <name val="HGｺﾞｼｯｸM"/>
      <family val="3"/>
    </font>
    <font>
      <sz val="8"/>
      <name val="ＭＳ ゴシック"/>
      <family val="3"/>
    </font>
    <font>
      <sz val="10"/>
      <name val="ＭＳ ゴシック"/>
      <family val="3"/>
    </font>
    <font>
      <sz val="9"/>
      <name val="ＭＳ ゴシック"/>
      <family val="3"/>
    </font>
    <font>
      <sz val="8.5"/>
      <color indexed="12"/>
      <name val="HGｺﾞｼｯｸM"/>
      <family val="3"/>
    </font>
    <font>
      <sz val="8.5"/>
      <color indexed="9"/>
      <name val="ＭＳ Ｐゴシック"/>
      <family val="3"/>
    </font>
    <font>
      <b/>
      <sz val="9"/>
      <name val="ＭＳ Ｐゴシック"/>
      <family val="3"/>
    </font>
    <font>
      <sz val="10"/>
      <color indexed="9"/>
      <name val="ＭＳ Ｐゴシック"/>
      <family val="3"/>
    </font>
    <font>
      <b/>
      <sz val="11"/>
      <name val="ＭＳ Ｐゴシック"/>
      <family val="3"/>
    </font>
    <font>
      <b/>
      <sz val="8.5"/>
      <color indexed="9"/>
      <name val="ＭＳ Ｐゴシック"/>
      <family val="3"/>
    </font>
    <font>
      <strike/>
      <sz val="8.5"/>
      <name val="ＭＳ Ｐゴシック"/>
      <family val="3"/>
    </font>
    <font>
      <sz val="7.5"/>
      <name val="ＭＳ ゴシック"/>
      <family val="3"/>
    </font>
    <font>
      <sz val="7.5"/>
      <name val="ＭＳ Ｐゴシック"/>
      <family val="3"/>
    </font>
    <font>
      <b/>
      <sz val="8.5"/>
      <name val="ＭＳ Ｐゴシック"/>
      <family val="3"/>
    </font>
    <font>
      <sz val="11"/>
      <color indexed="10"/>
      <name val="ＭＳ Ｐゴシック"/>
      <family val="3"/>
    </font>
    <font>
      <b/>
      <sz val="11"/>
      <color indexed="10"/>
      <name val="ＭＳ Ｐゴシック"/>
      <family val="3"/>
    </font>
    <font>
      <sz val="9"/>
      <name val="Meiryo UI"/>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u val="single"/>
      <sz val="8"/>
      <color indexed="8"/>
      <name val="ＭＳ Ｐゴシック"/>
      <family val="3"/>
    </font>
    <font>
      <u val="single"/>
      <sz val="9"/>
      <color indexed="10"/>
      <name val="ＭＳ Ｐゴシック"/>
      <family val="3"/>
    </font>
    <font>
      <u val="single"/>
      <sz val="8.5"/>
      <color indexed="10"/>
      <name val="ＭＳ Ｐゴシック"/>
      <family val="3"/>
    </font>
    <font>
      <sz val="8.5"/>
      <color indexed="10"/>
      <name val="ＭＳ Ｐゴシック"/>
      <family val="3"/>
    </font>
    <font>
      <sz val="8"/>
      <color indexed="10"/>
      <name val="ＭＳ ゴシック"/>
      <family val="3"/>
    </font>
    <font>
      <sz val="11"/>
      <color theme="1"/>
      <name val="Calibri"/>
      <family val="3"/>
    </font>
    <font>
      <sz val="11"/>
      <color indexed="22"/>
      <name val="Calibri"/>
      <family val="3"/>
    </font>
    <font>
      <b/>
      <sz val="18"/>
      <color theme="3"/>
      <name val="Cambria"/>
      <family val="3"/>
    </font>
    <font>
      <b/>
      <sz val="11"/>
      <color indexed="22"/>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u val="single"/>
      <sz val="8"/>
      <color theme="1"/>
      <name val="ＭＳ Ｐゴシック"/>
      <family val="3"/>
    </font>
    <font>
      <u val="single"/>
      <sz val="9"/>
      <color rgb="FFFF0000"/>
      <name val="ＭＳ Ｐゴシック"/>
      <family val="3"/>
    </font>
    <font>
      <u val="single"/>
      <sz val="8.5"/>
      <color rgb="FFFF0000"/>
      <name val="ＭＳ Ｐゴシック"/>
      <family val="3"/>
    </font>
    <font>
      <sz val="11"/>
      <color rgb="FFFF0000"/>
      <name val="ＭＳ Ｐゴシック"/>
      <family val="3"/>
    </font>
    <font>
      <sz val="8.5"/>
      <color rgb="FFFF0000"/>
      <name val="ＭＳ Ｐゴシック"/>
      <family val="3"/>
    </font>
    <font>
      <sz val="8.5"/>
      <name val="Cambria"/>
      <family val="3"/>
    </font>
    <font>
      <sz val="8"/>
      <color rgb="FFFF0000"/>
      <name val="ＭＳ ゴシック"/>
      <family val="3"/>
    </font>
    <font>
      <b/>
      <sz val="8"/>
      <name val="ＭＳ Ｐゴシック"/>
      <family val="2"/>
    </font>
  </fonts>
  <fills count="47">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9"/>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lightUp">
        <fgColor indexed="44"/>
      </patternFill>
    </fill>
    <fill>
      <patternFill patternType="solid">
        <fgColor indexed="48"/>
        <bgColor indexed="64"/>
      </patternFill>
    </fill>
    <fill>
      <patternFill patternType="solid">
        <fgColor rgb="FFFFFF99"/>
        <bgColor indexed="64"/>
      </patternFill>
    </fill>
    <fill>
      <patternFill patternType="solid">
        <fgColor indexed="43"/>
        <bgColor indexed="64"/>
      </patternFill>
    </fill>
    <fill>
      <patternFill patternType="gray125">
        <fgColor indexed="45"/>
      </patternFill>
    </fill>
    <fill>
      <patternFill patternType="solid">
        <fgColor indexed="65"/>
        <bgColor indexed="64"/>
      </patternFill>
    </fill>
    <fill>
      <patternFill patternType="solid">
        <fgColor rgb="FF3366FF"/>
        <bgColor indexed="64"/>
      </patternFill>
    </fill>
    <fill>
      <patternFill patternType="solid">
        <fgColor rgb="FF0066CC"/>
        <bgColor indexed="64"/>
      </patternFill>
    </fill>
    <fill>
      <patternFill patternType="solid">
        <fgColor theme="0"/>
        <bgColor indexed="64"/>
      </patternFill>
    </fill>
    <fill>
      <patternFill patternType="solid">
        <fgColor rgb="FFFFFF99"/>
        <bgColor indexed="64"/>
      </patternFill>
    </fill>
    <fill>
      <patternFill patternType="solid">
        <fgColor indexed="65"/>
        <bgColor indexed="64"/>
      </patternFill>
    </fill>
    <fill>
      <patternFill patternType="solid">
        <fgColor rgb="FFFFFF99"/>
        <bgColor indexed="64"/>
      </patternFill>
    </fill>
    <fill>
      <patternFill patternType="solid">
        <fgColor indexed="48"/>
        <bgColor indexed="64"/>
      </patternFill>
    </fill>
    <fill>
      <patternFill patternType="solid">
        <fgColor rgb="FF0070C0"/>
        <bgColor indexed="64"/>
      </patternFill>
    </fill>
  </fills>
  <borders count="169">
    <border>
      <left/>
      <right/>
      <top/>
      <bottom/>
      <diagonal/>
    </border>
    <border>
      <left style="thin"/>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double"/>
      <top style="thin"/>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style="medium"/>
    </border>
    <border>
      <left style="dotted"/>
      <right>
        <color indexed="63"/>
      </right>
      <top style="thin"/>
      <bottom style="thin"/>
    </border>
    <border>
      <left>
        <color indexed="63"/>
      </left>
      <right style="medium"/>
      <top>
        <color indexed="63"/>
      </top>
      <bottom>
        <color indexed="63"/>
      </bottom>
    </border>
    <border>
      <left>
        <color indexed="63"/>
      </left>
      <right style="double"/>
      <top style="thin"/>
      <bottom>
        <color indexed="63"/>
      </bottom>
    </border>
    <border>
      <left>
        <color indexed="63"/>
      </left>
      <right style="medium"/>
      <top style="double"/>
      <bottom>
        <color indexed="63"/>
      </bottom>
    </border>
    <border>
      <left style="medium"/>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uble"/>
      <top>
        <color indexed="63"/>
      </top>
      <bottom style="thin"/>
    </border>
    <border>
      <left>
        <color indexed="63"/>
      </left>
      <right style="double"/>
      <top>
        <color indexed="63"/>
      </top>
      <bottom>
        <color indexed="63"/>
      </bottom>
    </border>
    <border>
      <left style="dotted"/>
      <right style="thin"/>
      <top style="thin"/>
      <bottom style="thin"/>
    </border>
    <border>
      <left style="double"/>
      <right>
        <color indexed="63"/>
      </right>
      <top>
        <color indexed="63"/>
      </top>
      <bottom>
        <color indexed="63"/>
      </bottom>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dott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hair"/>
      <right>
        <color indexed="63"/>
      </right>
      <top style="dotted"/>
      <bottom>
        <color indexed="63"/>
      </bottom>
    </border>
    <border>
      <left style="hair"/>
      <right>
        <color indexed="63"/>
      </right>
      <top>
        <color indexed="63"/>
      </top>
      <bottom style="thin"/>
    </border>
    <border>
      <left style="dotted"/>
      <right style="thin"/>
      <top style="thin"/>
      <bottom>
        <color indexed="63"/>
      </bottom>
    </border>
    <border>
      <left style="dotted"/>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style="dotted"/>
    </border>
    <border>
      <left style="dotted"/>
      <right>
        <color indexed="63"/>
      </right>
      <top style="thin"/>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thin"/>
    </border>
    <border>
      <left style="double"/>
      <right>
        <color indexed="63"/>
      </right>
      <top style="thin"/>
      <bottom>
        <color indexed="63"/>
      </bottom>
    </border>
    <border>
      <left style="double"/>
      <right>
        <color indexed="63"/>
      </right>
      <top style="thin"/>
      <bottom style="thin"/>
    </border>
    <border>
      <left>
        <color indexed="63"/>
      </left>
      <right style="hair"/>
      <top style="thin"/>
      <bottom>
        <color indexed="63"/>
      </bottom>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double"/>
      <top>
        <color indexed="63"/>
      </top>
      <bottom>
        <color indexed="63"/>
      </bottom>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double"/>
      <top style="thin"/>
      <bottom>
        <color indexed="63"/>
      </bottom>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double"/>
      <top>
        <color indexed="63"/>
      </top>
      <bottom style="medium"/>
      <diagonal style="hair"/>
    </border>
    <border>
      <left style="medium"/>
      <right>
        <color indexed="63"/>
      </right>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otted"/>
      <bottom style="thin"/>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diagonalUp="1">
      <left style="thin"/>
      <right>
        <color indexed="63"/>
      </right>
      <top style="medium"/>
      <bottom style="thin"/>
      <diagonal style="hair"/>
    </border>
    <border diagonalUp="1">
      <left>
        <color indexed="63"/>
      </left>
      <right>
        <color indexed="63"/>
      </right>
      <top style="medium"/>
      <bottom style="thin"/>
      <diagonal style="hair"/>
    </border>
    <border diagonalUp="1">
      <left>
        <color indexed="63"/>
      </left>
      <right style="double"/>
      <top style="medium"/>
      <bottom style="thin"/>
      <diagonal style="hair"/>
    </border>
    <border>
      <left style="thin"/>
      <right style="thin"/>
      <top style="thin"/>
      <bottom style="medium"/>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double"/>
      <top style="medium"/>
      <bottom>
        <color indexed="63"/>
      </bottom>
      <diagonal style="hair"/>
    </border>
    <border>
      <left style="dotted"/>
      <right>
        <color indexed="63"/>
      </right>
      <top style="dotted"/>
      <bottom>
        <color indexed="63"/>
      </bottom>
    </border>
    <border>
      <left style="dotted"/>
      <right>
        <color indexed="63"/>
      </right>
      <top>
        <color indexed="63"/>
      </top>
      <bottom style="dott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double"/>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diagonalUp="1">
      <left>
        <color indexed="63"/>
      </left>
      <right style="thin"/>
      <top style="medium"/>
      <bottom>
        <color indexed="63"/>
      </bottom>
      <diagonal style="hair"/>
    </border>
    <border diagonalUp="1">
      <left>
        <color indexed="63"/>
      </left>
      <right style="thin"/>
      <top>
        <color indexed="63"/>
      </top>
      <bottom style="medium"/>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double"/>
      <top>
        <color indexed="63"/>
      </top>
      <bottom style="thin"/>
      <diagonal style="hair"/>
    </border>
    <border>
      <left style="thin"/>
      <right style="thin"/>
      <top style="medium"/>
      <bottom style="thin"/>
    </border>
    <border diagonalUp="1">
      <left>
        <color indexed="63"/>
      </left>
      <right style="thin"/>
      <top style="thin"/>
      <bottom>
        <color indexed="63"/>
      </bottom>
      <diagonal style="hair"/>
    </border>
    <border diagonalUp="1">
      <left>
        <color indexed="63"/>
      </left>
      <right style="thin"/>
      <top>
        <color indexed="63"/>
      </top>
      <bottom>
        <color indexed="63"/>
      </bottom>
      <diagonal style="hair"/>
    </border>
    <border>
      <left style="thin"/>
      <right style="thin"/>
      <top>
        <color indexed="63"/>
      </top>
      <bottom style="medium"/>
    </border>
    <border>
      <left style="dotted"/>
      <right>
        <color indexed="63"/>
      </right>
      <top>
        <color indexed="63"/>
      </top>
      <bottom style="medium"/>
    </border>
    <border>
      <left>
        <color indexed="63"/>
      </left>
      <right style="medium"/>
      <top style="thin"/>
      <bottom style="thin"/>
    </border>
    <border>
      <left style="medium"/>
      <right>
        <color indexed="63"/>
      </right>
      <top style="double"/>
      <bottom>
        <color indexed="63"/>
      </bottom>
    </border>
    <border>
      <left style="medium"/>
      <right>
        <color indexed="63"/>
      </right>
      <top>
        <color indexed="63"/>
      </top>
      <bottom style="medium"/>
    </border>
    <border>
      <left>
        <color indexed="63"/>
      </left>
      <right style="medium"/>
      <top style="dotted"/>
      <bottom style="medium"/>
    </border>
    <border>
      <left style="medium"/>
      <right>
        <color indexed="63"/>
      </right>
      <top style="hair"/>
      <bottom>
        <color indexed="63"/>
      </bottom>
    </border>
    <border>
      <left style="thin"/>
      <right style="thin"/>
      <top>
        <color indexed="63"/>
      </top>
      <bottom style="dotted"/>
    </border>
    <border>
      <left style="thin"/>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2"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9" fillId="0" borderId="1" applyBorder="0">
      <alignment horizontal="left" vertical="center"/>
      <protection/>
    </xf>
    <xf numFmtId="0" fontId="68" fillId="0" borderId="0" applyNumberFormat="0" applyFill="0" applyBorder="0" applyAlignment="0" applyProtection="0"/>
    <xf numFmtId="0" fontId="69" fillId="25" borderId="2"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3" applyNumberFormat="0" applyFont="0" applyAlignment="0" applyProtection="0"/>
    <xf numFmtId="0" fontId="71" fillId="0" borderId="4" applyNumberFormat="0" applyFill="0" applyAlignment="0" applyProtection="0"/>
    <xf numFmtId="0" fontId="72" fillId="28" borderId="0" applyNumberFormat="0" applyBorder="0" applyAlignment="0" applyProtection="0"/>
    <xf numFmtId="0" fontId="73" fillId="2" borderId="5"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2" borderId="10"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29" borderId="5" applyNumberFormat="0" applyAlignment="0" applyProtection="0"/>
    <xf numFmtId="0" fontId="5" fillId="0" borderId="0" applyNumberFormat="0" applyFill="0" applyBorder="0" applyAlignment="0" applyProtection="0"/>
    <xf numFmtId="0" fontId="82" fillId="30" borderId="0" applyNumberFormat="0" applyBorder="0" applyAlignment="0" applyProtection="0"/>
  </cellStyleXfs>
  <cellXfs count="1334">
    <xf numFmtId="0" fontId="0" fillId="0" borderId="0" xfId="0" applyAlignment="1">
      <alignment/>
    </xf>
    <xf numFmtId="0" fontId="2"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13" xfId="0" applyFont="1" applyFill="1" applyBorder="1" applyAlignment="1">
      <alignment horizontal="center" vertical="center"/>
    </xf>
    <xf numFmtId="0" fontId="8" fillId="0" borderId="16"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7" xfId="0" applyFont="1" applyFill="1" applyBorder="1" applyAlignment="1">
      <alignment horizontal="center" vertical="center"/>
    </xf>
    <xf numFmtId="0" fontId="6" fillId="0" borderId="0" xfId="0" applyFont="1" applyFill="1" applyAlignment="1">
      <alignment vertical="center"/>
    </xf>
    <xf numFmtId="0" fontId="8" fillId="0" borderId="0" xfId="0" applyFont="1" applyFill="1" applyAlignment="1">
      <alignment horizontal="right" vertical="center"/>
    </xf>
    <xf numFmtId="0" fontId="8" fillId="0" borderId="14"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8" fillId="0" borderId="20" xfId="0" applyFont="1" applyFill="1" applyBorder="1" applyAlignment="1">
      <alignment horizontal="centerContinuous" vertical="center"/>
    </xf>
    <xf numFmtId="0" fontId="8"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vertical="center"/>
    </xf>
    <xf numFmtId="0" fontId="8" fillId="0" borderId="2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Continuous" vertical="center"/>
    </xf>
    <xf numFmtId="0" fontId="6" fillId="0" borderId="0" xfId="0" applyFont="1" applyAlignment="1">
      <alignment vertical="center"/>
    </xf>
    <xf numFmtId="0" fontId="9" fillId="0" borderId="0" xfId="0" applyFont="1" applyBorder="1" applyAlignment="1">
      <alignment vertical="center"/>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17" xfId="0" applyFont="1" applyFill="1" applyBorder="1" applyAlignment="1">
      <alignment vertical="center"/>
    </xf>
    <xf numFmtId="0" fontId="8" fillId="0" borderId="13"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20" xfId="0" applyFont="1" applyFill="1" applyBorder="1" applyAlignment="1">
      <alignment horizontal="left" vertical="center"/>
    </xf>
    <xf numFmtId="0" fontId="7" fillId="0" borderId="0" xfId="0" applyFont="1" applyFill="1" applyAlignment="1">
      <alignment horizontal="right" vertical="center"/>
    </xf>
    <xf numFmtId="0" fontId="7" fillId="0" borderId="0" xfId="0" applyFont="1" applyFill="1" applyBorder="1" applyAlignment="1">
      <alignment horizontal="center" vertical="center"/>
    </xf>
    <xf numFmtId="20" fontId="7" fillId="0" borderId="0" xfId="0" applyNumberFormat="1" applyFont="1" applyFill="1" applyBorder="1" applyAlignment="1">
      <alignment horizontal="center" vertical="center"/>
    </xf>
    <xf numFmtId="20" fontId="8" fillId="0" borderId="0" xfId="0" applyNumberFormat="1"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0" fillId="0" borderId="0" xfId="0" applyFont="1" applyFill="1" applyBorder="1" applyAlignment="1">
      <alignment vertical="center"/>
    </xf>
    <xf numFmtId="0" fontId="6" fillId="0" borderId="0" xfId="0" applyFont="1" applyFill="1" applyAlignment="1">
      <alignment horizontal="center" vertical="center"/>
    </xf>
    <xf numFmtId="0" fontId="14"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quotePrefix="1">
      <alignmen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2" fillId="0" borderId="0" xfId="0" applyFont="1" applyFill="1" applyBorder="1" applyAlignment="1">
      <alignment vertical="center"/>
    </xf>
    <xf numFmtId="0" fontId="18" fillId="0" borderId="0" xfId="0" applyFont="1" applyFill="1" applyAlignment="1">
      <alignment vertical="center"/>
    </xf>
    <xf numFmtId="0" fontId="13" fillId="0" borderId="0" xfId="0" applyFont="1" applyFill="1" applyAlignment="1">
      <alignment vertical="center"/>
    </xf>
    <xf numFmtId="0" fontId="10"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0" xfId="0" applyFont="1" applyFill="1" applyAlignment="1">
      <alignment horizontal="center" vertical="center" wrapText="1"/>
    </xf>
    <xf numFmtId="0" fontId="19" fillId="0" borderId="0" xfId="0" applyFont="1" applyFill="1" applyAlignment="1">
      <alignment horizontal="center" vertical="center" shrinkToFit="1"/>
    </xf>
    <xf numFmtId="0" fontId="0" fillId="0" borderId="0" xfId="0" applyFont="1" applyFill="1" applyAlignment="1">
      <alignment horizontal="center" vertical="center"/>
    </xf>
    <xf numFmtId="0" fontId="8" fillId="0" borderId="12" xfId="0" applyFont="1" applyFill="1" applyBorder="1" applyAlignment="1">
      <alignment horizontal="left" vertical="center"/>
    </xf>
    <xf numFmtId="0" fontId="8" fillId="31" borderId="2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8" fillId="31" borderId="21" xfId="0" applyFont="1" applyFill="1" applyBorder="1" applyAlignment="1">
      <alignment vertical="center"/>
    </xf>
    <xf numFmtId="0" fontId="20" fillId="0" borderId="0" xfId="0" applyFont="1" applyFill="1" applyAlignment="1">
      <alignment vertical="center"/>
    </xf>
    <xf numFmtId="0" fontId="7" fillId="32" borderId="0" xfId="0" applyFont="1" applyFill="1" applyBorder="1" applyAlignment="1">
      <alignment vertical="center"/>
    </xf>
    <xf numFmtId="0" fontId="8" fillId="33" borderId="21" xfId="0" applyFont="1" applyFill="1" applyBorder="1" applyAlignment="1">
      <alignment horizontal="centerContinuous" vertical="center"/>
    </xf>
    <xf numFmtId="0" fontId="8" fillId="33" borderId="21" xfId="0" applyFont="1" applyFill="1" applyBorder="1" applyAlignment="1">
      <alignment horizontal="center" vertical="center"/>
    </xf>
    <xf numFmtId="0" fontId="8" fillId="33" borderId="1"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20" xfId="0" applyFont="1" applyFill="1" applyBorder="1" applyAlignment="1">
      <alignment horizontal="center" vertical="center"/>
    </xf>
    <xf numFmtId="0" fontId="8" fillId="33" borderId="11" xfId="0" applyFont="1" applyFill="1" applyBorder="1" applyAlignment="1">
      <alignment horizontal="left" vertical="center"/>
    </xf>
    <xf numFmtId="0" fontId="8" fillId="33" borderId="20"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21" xfId="0" applyFont="1" applyFill="1" applyBorder="1" applyAlignment="1">
      <alignment horizontal="center" vertical="distributed" textRotation="255"/>
    </xf>
    <xf numFmtId="0" fontId="8" fillId="33" borderId="21" xfId="0" applyFont="1" applyFill="1" applyBorder="1" applyAlignment="1" quotePrefix="1">
      <alignment horizontal="centerContinuous" vertical="distributed"/>
    </xf>
    <xf numFmtId="0" fontId="8" fillId="33" borderId="21" xfId="0" applyFont="1" applyFill="1" applyBorder="1" applyAlignment="1">
      <alignment horizontal="center" vertical="distributed"/>
    </xf>
    <xf numFmtId="0" fontId="8" fillId="33" borderId="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8" fillId="33" borderId="14" xfId="0" applyFont="1" applyFill="1" applyBorder="1" applyAlignment="1">
      <alignment horizontal="centerContinuous" vertical="center"/>
    </xf>
    <xf numFmtId="0" fontId="8" fillId="33" borderId="20" xfId="0" applyFont="1" applyFill="1" applyBorder="1" applyAlignment="1">
      <alignment horizontal="centerContinuous" vertical="center" wrapText="1"/>
    </xf>
    <xf numFmtId="0" fontId="8" fillId="33" borderId="11" xfId="0" applyFont="1" applyFill="1" applyBorder="1" applyAlignment="1">
      <alignment horizontal="centerContinuous" vertical="center"/>
    </xf>
    <xf numFmtId="0" fontId="8" fillId="33" borderId="12"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0" xfId="0" applyFont="1" applyFill="1" applyBorder="1" applyAlignment="1">
      <alignment horizontal="centerContinuous" vertical="center"/>
    </xf>
    <xf numFmtId="0" fontId="8" fillId="33" borderId="16" xfId="0" applyFont="1" applyFill="1" applyBorder="1" applyAlignment="1">
      <alignment horizontal="centerContinuous" vertical="center"/>
    </xf>
    <xf numFmtId="57" fontId="8" fillId="33" borderId="18" xfId="0" applyNumberFormat="1" applyFont="1" applyFill="1" applyBorder="1" applyAlignment="1">
      <alignment horizontal="centerContinuous" vertical="center"/>
    </xf>
    <xf numFmtId="38" fontId="8" fillId="0" borderId="0" xfId="50" applyFont="1" applyFill="1" applyBorder="1" applyAlignment="1">
      <alignment horizontal="right" vertical="center"/>
    </xf>
    <xf numFmtId="0" fontId="9" fillId="0" borderId="0" xfId="0" applyFont="1" applyFill="1" applyBorder="1" applyAlignment="1">
      <alignment horizontal="centerContinuous"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left" vertical="center" wrapText="1"/>
    </xf>
    <xf numFmtId="0" fontId="21" fillId="0" borderId="18" xfId="0" applyFont="1" applyFill="1" applyBorder="1" applyAlignment="1">
      <alignment horizontal="centerContinuous"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Continuous" vertical="center"/>
    </xf>
    <xf numFmtId="0" fontId="21" fillId="0" borderId="11" xfId="0" applyFont="1" applyFill="1" applyBorder="1" applyAlignment="1">
      <alignment horizontal="left" vertical="center"/>
    </xf>
    <xf numFmtId="0" fontId="21" fillId="0" borderId="16" xfId="0" applyFont="1" applyFill="1" applyBorder="1" applyAlignment="1">
      <alignment horizontal="center" vertical="center"/>
    </xf>
    <xf numFmtId="0" fontId="21" fillId="0" borderId="12" xfId="0" applyFont="1" applyFill="1" applyBorder="1" applyAlignment="1">
      <alignment horizontal="center" vertical="center"/>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22"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9" fillId="0" borderId="0" xfId="0" applyFont="1" applyFill="1" applyAlignment="1">
      <alignment vertical="center"/>
    </xf>
    <xf numFmtId="0" fontId="21" fillId="0" borderId="0" xfId="0" applyFont="1" applyFill="1" applyAlignment="1">
      <alignment vertical="center"/>
    </xf>
    <xf numFmtId="0" fontId="28" fillId="0" borderId="0" xfId="0" applyFont="1" applyFill="1" applyAlignment="1">
      <alignment vertical="center"/>
    </xf>
    <xf numFmtId="0" fontId="30" fillId="0" borderId="0" xfId="0" applyFont="1" applyFill="1" applyAlignment="1">
      <alignment vertical="center"/>
    </xf>
    <xf numFmtId="58" fontId="8" fillId="0" borderId="0" xfId="0" applyNumberFormat="1" applyFont="1" applyFill="1" applyBorder="1" applyAlignment="1">
      <alignment horizontal="center" vertical="center"/>
    </xf>
    <xf numFmtId="0" fontId="6" fillId="0" borderId="2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0" fillId="0" borderId="0" xfId="0" applyFont="1" applyFill="1" applyAlignment="1">
      <alignment vertical="center"/>
    </xf>
    <xf numFmtId="0" fontId="8" fillId="33" borderId="0" xfId="0" applyFont="1" applyFill="1" applyBorder="1" applyAlignment="1">
      <alignment horizontal="center" vertical="center"/>
    </xf>
    <xf numFmtId="0" fontId="8" fillId="33" borderId="15" xfId="0" applyFont="1" applyFill="1" applyBorder="1" applyAlignment="1">
      <alignment horizontal="centerContinuous" vertical="center"/>
    </xf>
    <xf numFmtId="0" fontId="8" fillId="33" borderId="16" xfId="0" applyFont="1" applyFill="1" applyBorder="1" applyAlignment="1">
      <alignment horizontal="center" vertical="center"/>
    </xf>
    <xf numFmtId="0" fontId="0" fillId="33" borderId="0"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8" fillId="33" borderId="12" xfId="0" applyFont="1" applyFill="1" applyBorder="1" applyAlignment="1">
      <alignment horizontal="center" vertical="center"/>
    </xf>
    <xf numFmtId="193" fontId="8" fillId="0" borderId="12" xfId="50" applyNumberFormat="1" applyFont="1" applyFill="1" applyBorder="1" applyAlignment="1">
      <alignment horizontal="center" vertical="center"/>
    </xf>
    <xf numFmtId="180" fontId="8" fillId="0" borderId="12" xfId="50" applyNumberFormat="1" applyFont="1" applyFill="1" applyBorder="1" applyAlignment="1">
      <alignment horizontal="center" vertical="center"/>
    </xf>
    <xf numFmtId="38" fontId="8" fillId="0" borderId="12" xfId="50" applyFont="1" applyFill="1" applyBorder="1" applyAlignment="1">
      <alignment horizontal="center" vertical="center"/>
    </xf>
    <xf numFmtId="38" fontId="8" fillId="33" borderId="12" xfId="50" applyFont="1" applyFill="1" applyBorder="1" applyAlignment="1">
      <alignment horizontal="center" vertical="center"/>
    </xf>
    <xf numFmtId="38" fontId="8" fillId="0" borderId="12" xfId="50" applyFont="1" applyFill="1" applyBorder="1" applyAlignment="1">
      <alignment horizontal="right" vertical="center"/>
    </xf>
    <xf numFmtId="0" fontId="31" fillId="0" borderId="0" xfId="0" applyFont="1" applyFill="1" applyAlignment="1">
      <alignment vertical="center"/>
    </xf>
    <xf numFmtId="0" fontId="8" fillId="0" borderId="0" xfId="0" applyFont="1" applyFill="1" applyBorder="1" applyAlignment="1">
      <alignment horizontal="left" vertical="top" wrapText="1"/>
    </xf>
    <xf numFmtId="49" fontId="8" fillId="31" borderId="20" xfId="0" applyNumberFormat="1" applyFont="1" applyFill="1" applyBorder="1" applyAlignment="1">
      <alignment horizontal="right" vertical="center" wrapText="1"/>
    </xf>
    <xf numFmtId="0" fontId="8" fillId="33" borderId="11"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49" fontId="8" fillId="33" borderId="20" xfId="0" applyNumberFormat="1" applyFont="1" applyFill="1" applyBorder="1" applyAlignment="1">
      <alignment horizontal="right" vertical="center" wrapText="1"/>
    </xf>
    <xf numFmtId="0" fontId="33" fillId="0" borderId="0" xfId="0" applyFont="1" applyFill="1" applyAlignment="1">
      <alignment vertical="center"/>
    </xf>
    <xf numFmtId="0" fontId="32" fillId="34" borderId="20" xfId="0" applyFont="1" applyFill="1" applyBorder="1" applyAlignment="1">
      <alignment horizontal="center" vertical="center"/>
    </xf>
    <xf numFmtId="0" fontId="32" fillId="34" borderId="20" xfId="0" applyFont="1" applyFill="1" applyBorder="1" applyAlignment="1">
      <alignment horizontal="centerContinuous" vertical="center"/>
    </xf>
    <xf numFmtId="0" fontId="32" fillId="34" borderId="11" xfId="0" applyFont="1" applyFill="1" applyBorder="1" applyAlignment="1">
      <alignment horizontal="centerContinuous" vertical="center"/>
    </xf>
    <xf numFmtId="0" fontId="32" fillId="34" borderId="12" xfId="0" applyFont="1" applyFill="1" applyBorder="1" applyAlignment="1">
      <alignment horizontal="centerContinuous" vertical="center"/>
    </xf>
    <xf numFmtId="0" fontId="32" fillId="34" borderId="21" xfId="0" applyFont="1" applyFill="1" applyBorder="1" applyAlignment="1">
      <alignment horizontal="center" vertical="center"/>
    </xf>
    <xf numFmtId="0" fontId="32" fillId="34" borderId="1" xfId="0" applyFont="1" applyFill="1" applyBorder="1" applyAlignment="1">
      <alignment horizontal="centerContinuous" vertical="center"/>
    </xf>
    <xf numFmtId="0" fontId="32" fillId="34" borderId="13" xfId="0" applyFont="1" applyFill="1" applyBorder="1" applyAlignment="1">
      <alignment horizontal="centerContinuous" vertical="center"/>
    </xf>
    <xf numFmtId="0" fontId="32" fillId="34" borderId="14" xfId="0" applyFont="1" applyFill="1" applyBorder="1" applyAlignment="1">
      <alignment horizontal="centerContinuous" vertical="center"/>
    </xf>
    <xf numFmtId="0" fontId="32" fillId="34" borderId="15" xfId="0" applyFont="1" applyFill="1" applyBorder="1" applyAlignment="1">
      <alignment horizontal="centerContinuous" vertical="center"/>
    </xf>
    <xf numFmtId="0" fontId="8" fillId="31" borderId="0" xfId="0" applyFont="1" applyFill="1" applyAlignment="1">
      <alignment horizontal="center" vertical="center"/>
    </xf>
    <xf numFmtId="0" fontId="83" fillId="0" borderId="0" xfId="0" applyFont="1" applyFill="1" applyAlignment="1">
      <alignment vertical="center"/>
    </xf>
    <xf numFmtId="0" fontId="84" fillId="0" borderId="0" xfId="0" applyFont="1" applyFill="1" applyAlignment="1">
      <alignment vertical="center"/>
    </xf>
    <xf numFmtId="0" fontId="6" fillId="0" borderId="0" xfId="0" applyFont="1" applyFill="1" applyAlignment="1">
      <alignment horizontal="left" vertical="center"/>
    </xf>
    <xf numFmtId="0" fontId="85"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35"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83"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vertical="center" wrapText="1"/>
    </xf>
    <xf numFmtId="192" fontId="8" fillId="0" borderId="0" xfId="0" applyNumberFormat="1" applyFont="1" applyFill="1" applyBorder="1" applyAlignment="1">
      <alignment vertical="center"/>
    </xf>
    <xf numFmtId="0" fontId="8" fillId="0" borderId="0" xfId="0" applyFont="1" applyFill="1" applyBorder="1" applyAlignment="1">
      <alignment horizontal="left" vertical="top"/>
    </xf>
    <xf numFmtId="0" fontId="36" fillId="34" borderId="19" xfId="0" applyFont="1" applyFill="1" applyBorder="1" applyAlignment="1">
      <alignment horizontal="centerContinuous" vertical="center"/>
    </xf>
    <xf numFmtId="0" fontId="8" fillId="0" borderId="0" xfId="0" applyFont="1" applyFill="1" applyAlignment="1">
      <alignment vertical="center" wrapText="1"/>
    </xf>
    <xf numFmtId="0" fontId="9" fillId="0" borderId="0" xfId="0" applyFont="1" applyFill="1" applyAlignment="1">
      <alignment horizontal="right" vertical="top"/>
    </xf>
    <xf numFmtId="0" fontId="7" fillId="35" borderId="0" xfId="0" applyFont="1" applyFill="1" applyBorder="1" applyAlignment="1">
      <alignment vertical="center"/>
    </xf>
    <xf numFmtId="0" fontId="8" fillId="0" borderId="0" xfId="0" applyFont="1" applyFill="1" applyBorder="1" applyAlignment="1">
      <alignment horizontal="left" vertical="center" wrapText="1"/>
    </xf>
    <xf numFmtId="0" fontId="6" fillId="0" borderId="0" xfId="0" applyFont="1" applyFill="1" applyBorder="1" applyAlignment="1">
      <alignment/>
    </xf>
    <xf numFmtId="0" fontId="9" fillId="0" borderId="0" xfId="0" applyFont="1" applyFill="1" applyBorder="1" applyAlignment="1">
      <alignment horizontal="left" vertical="top" wrapText="1"/>
    </xf>
    <xf numFmtId="0" fontId="8" fillId="0" borderId="0" xfId="0" applyFont="1" applyFill="1" applyAlignment="1">
      <alignment horizontal="left" vertical="center" shrinkToFit="1"/>
    </xf>
    <xf numFmtId="38" fontId="8" fillId="0" borderId="0" xfId="50" applyFont="1" applyFill="1" applyBorder="1" applyAlignment="1">
      <alignment horizontal="center" vertical="center"/>
    </xf>
    <xf numFmtId="0" fontId="37"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shrinkToFit="1"/>
    </xf>
    <xf numFmtId="0" fontId="9" fillId="0" borderId="0" xfId="0" applyFont="1" applyFill="1" applyAlignment="1">
      <alignment horizontal="left" vertical="top" wrapText="1"/>
    </xf>
    <xf numFmtId="0" fontId="32" fillId="0" borderId="0" xfId="0" applyFont="1" applyFill="1" applyBorder="1" applyAlignment="1">
      <alignment horizontal="centerContinuous" vertical="center"/>
    </xf>
    <xf numFmtId="0" fontId="32" fillId="0" borderId="0" xfId="0" applyFont="1" applyFill="1" applyBorder="1" applyAlignment="1">
      <alignment horizontal="centerContinuous" vertical="center" shrinkToFit="1"/>
    </xf>
    <xf numFmtId="0" fontId="32" fillId="0" borderId="0" xfId="0" applyFont="1" applyFill="1" applyBorder="1" applyAlignment="1">
      <alignment horizontal="right" vertical="center"/>
    </xf>
    <xf numFmtId="0" fontId="8" fillId="0" borderId="22" xfId="0" applyFont="1" applyFill="1" applyBorder="1" applyAlignment="1">
      <alignment horizontal="center" vertical="center"/>
    </xf>
    <xf numFmtId="0" fontId="21" fillId="0" borderId="23" xfId="0" applyFont="1" applyFill="1" applyBorder="1" applyAlignment="1">
      <alignment horizontal="centerContinuous" vertical="center"/>
    </xf>
    <xf numFmtId="0" fontId="21" fillId="0" borderId="24" xfId="0" applyFont="1" applyFill="1" applyBorder="1" applyAlignment="1">
      <alignment horizontal="left" vertical="center"/>
    </xf>
    <xf numFmtId="0" fontId="21"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Continuous" vertical="center"/>
    </xf>
    <xf numFmtId="0" fontId="8" fillId="0" borderId="28" xfId="0" applyFont="1" applyFill="1" applyBorder="1" applyAlignment="1">
      <alignment horizontal="centerContinuous" vertical="center"/>
    </xf>
    <xf numFmtId="0" fontId="8" fillId="0" borderId="22" xfId="0" applyFont="1" applyFill="1" applyBorder="1" applyAlignment="1">
      <alignment horizontal="centerContinuous" vertical="center"/>
    </xf>
    <xf numFmtId="187" fontId="8" fillId="36" borderId="12" xfId="0" applyNumberFormat="1" applyFont="1" applyFill="1" applyBorder="1" applyAlignment="1">
      <alignment vertical="center"/>
    </xf>
    <xf numFmtId="0" fontId="8" fillId="0" borderId="11" xfId="0" applyFont="1" applyFill="1" applyBorder="1" applyAlignment="1">
      <alignment vertical="center" shrinkToFit="1"/>
    </xf>
    <xf numFmtId="0" fontId="8" fillId="37" borderId="15" xfId="0" applyFont="1" applyFill="1" applyBorder="1" applyAlignment="1">
      <alignment horizontal="center" vertical="center"/>
    </xf>
    <xf numFmtId="0" fontId="0" fillId="0" borderId="0" xfId="0" applyBorder="1" applyAlignment="1">
      <alignment vertical="center"/>
    </xf>
    <xf numFmtId="0" fontId="8" fillId="0" borderId="18" xfId="0" applyFont="1" applyFill="1" applyBorder="1" applyAlignment="1">
      <alignment horizontal="centerContinuous" vertical="center"/>
    </xf>
    <xf numFmtId="189" fontId="8" fillId="36" borderId="29" xfId="0" applyNumberFormat="1" applyFont="1" applyFill="1" applyBorder="1" applyAlignment="1">
      <alignment horizontal="center" vertical="center"/>
    </xf>
    <xf numFmtId="0" fontId="0" fillId="0" borderId="0" xfId="0" applyFont="1" applyFill="1" applyBorder="1" applyAlignment="1">
      <alignment vertical="center"/>
    </xf>
    <xf numFmtId="0" fontId="8" fillId="34" borderId="20" xfId="0" applyFont="1" applyFill="1" applyBorder="1" applyAlignment="1">
      <alignment horizontal="centerContinuous" vertical="center"/>
    </xf>
    <xf numFmtId="0" fontId="8" fillId="34" borderId="11" xfId="0" applyFont="1" applyFill="1" applyBorder="1" applyAlignment="1">
      <alignment horizontal="centerContinuous" vertical="center"/>
    </xf>
    <xf numFmtId="0" fontId="8" fillId="34" borderId="12" xfId="0" applyFont="1" applyFill="1" applyBorder="1" applyAlignment="1">
      <alignment horizontal="centerContinuous" vertical="center"/>
    </xf>
    <xf numFmtId="0" fontId="9" fillId="0" borderId="0" xfId="0" applyFont="1" applyFill="1" applyAlignment="1">
      <alignment horizontal="center" vertical="center" wrapText="1"/>
    </xf>
    <xf numFmtId="0" fontId="8" fillId="0" borderId="0" xfId="0" applyFont="1" applyFill="1" applyBorder="1" applyAlignment="1">
      <alignment vertical="center" wrapText="1"/>
    </xf>
    <xf numFmtId="0" fontId="0" fillId="34" borderId="11" xfId="0" applyFont="1" applyFill="1" applyBorder="1" applyAlignment="1">
      <alignment horizontal="centerContinuous" vertical="center"/>
    </xf>
    <xf numFmtId="0" fontId="8" fillId="34" borderId="1" xfId="0" applyFont="1" applyFill="1" applyBorder="1" applyAlignment="1">
      <alignment horizontal="centerContinuous" vertical="center"/>
    </xf>
    <xf numFmtId="0" fontId="8" fillId="34" borderId="13" xfId="0" applyFont="1" applyFill="1" applyBorder="1" applyAlignment="1">
      <alignment horizontal="centerContinuous" vertical="center"/>
    </xf>
    <xf numFmtId="0" fontId="8" fillId="34" borderId="14" xfId="0" applyFont="1" applyFill="1" applyBorder="1" applyAlignment="1">
      <alignment horizontal="centerContinuous" vertical="center"/>
    </xf>
    <xf numFmtId="0" fontId="8" fillId="34" borderId="21" xfId="0" applyFont="1" applyFill="1" applyBorder="1" applyAlignment="1">
      <alignment horizontal="centerContinuous" vertical="center"/>
    </xf>
    <xf numFmtId="0" fontId="8" fillId="34" borderId="21" xfId="0" applyFont="1" applyFill="1" applyBorder="1" applyAlignment="1">
      <alignment horizontal="centerContinuous" vertical="center" shrinkToFit="1"/>
    </xf>
    <xf numFmtId="0" fontId="0" fillId="0" borderId="15" xfId="0" applyFont="1" applyFill="1" applyBorder="1" applyAlignment="1">
      <alignment vertical="top" wrapText="1"/>
    </xf>
    <xf numFmtId="0" fontId="8" fillId="0" borderId="15" xfId="0" applyFont="1" applyFill="1" applyBorder="1" applyAlignment="1">
      <alignment horizontal="left" vertical="center"/>
    </xf>
    <xf numFmtId="49" fontId="8" fillId="0" borderId="0" xfId="0" applyNumberFormat="1" applyFont="1" applyFill="1" applyBorder="1" applyAlignment="1">
      <alignment vertical="center" wrapText="1"/>
    </xf>
    <xf numFmtId="49" fontId="8" fillId="0" borderId="15" xfId="0" applyNumberFormat="1" applyFont="1" applyFill="1" applyBorder="1" applyAlignment="1">
      <alignment vertical="center" wrapText="1"/>
    </xf>
    <xf numFmtId="0" fontId="0" fillId="0" borderId="0" xfId="0" applyFont="1" applyFill="1" applyBorder="1" applyAlignment="1">
      <alignment vertical="top"/>
    </xf>
    <xf numFmtId="0" fontId="7" fillId="0" borderId="0" xfId="0" applyFont="1" applyFill="1" applyBorder="1" applyAlignment="1">
      <alignment vertical="top"/>
    </xf>
    <xf numFmtId="0" fontId="8" fillId="0" borderId="0" xfId="0" applyFont="1" applyFill="1" applyBorder="1" applyAlignment="1">
      <alignment vertical="top"/>
    </xf>
    <xf numFmtId="0" fontId="8" fillId="0" borderId="16" xfId="0" applyFont="1" applyFill="1" applyBorder="1" applyAlignment="1">
      <alignment vertical="top"/>
    </xf>
    <xf numFmtId="0" fontId="7" fillId="0" borderId="19" xfId="0" applyFont="1" applyFill="1" applyBorder="1" applyAlignment="1">
      <alignment horizontal="left" vertical="center"/>
    </xf>
    <xf numFmtId="0" fontId="7" fillId="0" borderId="15" xfId="0" applyFont="1" applyFill="1" applyBorder="1" applyAlignment="1">
      <alignment horizontal="left" vertical="center"/>
    </xf>
    <xf numFmtId="49" fontId="8" fillId="0" borderId="30" xfId="0" applyNumberFormat="1" applyFont="1" applyFill="1" applyBorder="1" applyAlignment="1">
      <alignment vertical="center" wrapText="1"/>
    </xf>
    <xf numFmtId="49" fontId="8" fillId="0" borderId="31" xfId="0" applyNumberFormat="1" applyFont="1" applyFill="1" applyBorder="1" applyAlignment="1">
      <alignment vertical="center" wrapText="1"/>
    </xf>
    <xf numFmtId="0" fontId="7" fillId="0" borderId="15" xfId="0" applyFont="1" applyFill="1" applyBorder="1" applyAlignment="1">
      <alignment vertical="center"/>
    </xf>
    <xf numFmtId="49" fontId="8" fillId="0" borderId="30" xfId="0" applyNumberFormat="1" applyFont="1" applyFill="1" applyBorder="1" applyAlignment="1">
      <alignment vertical="center"/>
    </xf>
    <xf numFmtId="0" fontId="8" fillId="0" borderId="12" xfId="0" applyFont="1" applyFill="1" applyBorder="1" applyAlignment="1">
      <alignment vertical="center"/>
    </xf>
    <xf numFmtId="49" fontId="8" fillId="0" borderId="19" xfId="0" applyNumberFormat="1" applyFont="1" applyFill="1" applyBorder="1" applyAlignment="1">
      <alignment vertical="center" wrapText="1"/>
    </xf>
    <xf numFmtId="0" fontId="8" fillId="0" borderId="24" xfId="0" applyFont="1" applyFill="1" applyBorder="1" applyAlignment="1">
      <alignment vertical="center" shrinkToFit="1"/>
    </xf>
    <xf numFmtId="0" fontId="8" fillId="0" borderId="32" xfId="0" applyFont="1" applyFill="1" applyBorder="1" applyAlignment="1">
      <alignment vertical="center" shrinkToFit="1"/>
    </xf>
    <xf numFmtId="0" fontId="8" fillId="0" borderId="0" xfId="0" applyFont="1" applyFill="1" applyBorder="1" applyAlignment="1">
      <alignment vertical="center" shrinkToFit="1"/>
    </xf>
    <xf numFmtId="0" fontId="8" fillId="34" borderId="0" xfId="0" applyFont="1" applyFill="1" applyBorder="1" applyAlignment="1">
      <alignment vertical="center"/>
    </xf>
    <xf numFmtId="0" fontId="8" fillId="34" borderId="16" xfId="0" applyFont="1" applyFill="1" applyBorder="1" applyAlignment="1">
      <alignment vertical="center"/>
    </xf>
    <xf numFmtId="0" fontId="32" fillId="0" borderId="18" xfId="0" applyFont="1" applyFill="1" applyBorder="1" applyAlignment="1">
      <alignment horizontal="centerContinuous" vertical="center"/>
    </xf>
    <xf numFmtId="0" fontId="8" fillId="0" borderId="33" xfId="0" applyFont="1" applyFill="1" applyBorder="1" applyAlignment="1">
      <alignment horizontal="centerContinuous" vertical="center"/>
    </xf>
    <xf numFmtId="0" fontId="8" fillId="0" borderId="14" xfId="0" applyFont="1" applyFill="1" applyBorder="1" applyAlignment="1">
      <alignment horizontal="center" vertical="center"/>
    </xf>
    <xf numFmtId="0" fontId="8" fillId="0" borderId="34" xfId="0" applyFont="1" applyFill="1" applyBorder="1" applyAlignment="1">
      <alignment vertical="center" shrinkToFit="1"/>
    </xf>
    <xf numFmtId="0" fontId="8" fillId="0" borderId="24" xfId="0" applyFont="1" applyFill="1" applyBorder="1" applyAlignment="1">
      <alignment vertical="center"/>
    </xf>
    <xf numFmtId="38" fontId="8" fillId="36" borderId="35" xfId="50" applyFont="1" applyFill="1" applyBorder="1" applyAlignment="1">
      <alignment horizontal="center" vertical="center"/>
    </xf>
    <xf numFmtId="38" fontId="8" fillId="36" borderId="36" xfId="50" applyFont="1" applyFill="1" applyBorder="1" applyAlignment="1">
      <alignment horizontal="center" vertical="center"/>
    </xf>
    <xf numFmtId="0" fontId="8" fillId="0" borderId="0" xfId="0" applyFont="1" applyFill="1" applyBorder="1" applyAlignment="1">
      <alignment vertical="center" textRotation="255" wrapText="1" shrinkToFit="1"/>
    </xf>
    <xf numFmtId="0" fontId="8" fillId="0" borderId="24" xfId="0" applyFont="1" applyFill="1" applyBorder="1" applyAlignment="1">
      <alignment vertical="center" textRotation="255" wrapText="1" shrinkToFit="1"/>
    </xf>
    <xf numFmtId="0" fontId="10" fillId="33" borderId="13" xfId="0" applyFont="1" applyFill="1" applyBorder="1" applyAlignment="1">
      <alignment horizontal="centerContinuous" vertical="center"/>
    </xf>
    <xf numFmtId="0" fontId="10" fillId="33" borderId="14" xfId="0" applyFont="1" applyFill="1" applyBorder="1" applyAlignment="1">
      <alignment horizontal="centerContinuous" vertical="center"/>
    </xf>
    <xf numFmtId="0" fontId="7" fillId="0" borderId="17" xfId="0" applyFont="1" applyFill="1" applyBorder="1" applyAlignment="1">
      <alignment vertical="top"/>
    </xf>
    <xf numFmtId="0" fontId="38" fillId="0" borderId="0" xfId="0" applyFont="1" applyFill="1" applyAlignment="1">
      <alignment horizontal="left" vertical="center"/>
    </xf>
    <xf numFmtId="0" fontId="8" fillId="38" borderId="11" xfId="0" applyFont="1" applyFill="1" applyBorder="1" applyAlignment="1">
      <alignment horizontal="center" vertical="center"/>
    </xf>
    <xf numFmtId="0" fontId="28" fillId="36" borderId="30" xfId="0" applyFont="1" applyFill="1" applyBorder="1" applyAlignment="1">
      <alignment horizontal="left" vertical="center" wrapText="1"/>
    </xf>
    <xf numFmtId="0" fontId="11" fillId="0" borderId="0" xfId="0" applyFont="1" applyFill="1" applyBorder="1" applyAlignment="1">
      <alignment horizontal="left" vertical="center"/>
    </xf>
    <xf numFmtId="0" fontId="8" fillId="38" borderId="0" xfId="0" applyFont="1" applyFill="1" applyBorder="1" applyAlignment="1">
      <alignment horizontal="center" vertical="center"/>
    </xf>
    <xf numFmtId="0" fontId="8" fillId="34" borderId="37" xfId="0" applyFont="1" applyFill="1" applyBorder="1" applyAlignment="1">
      <alignment vertical="center"/>
    </xf>
    <xf numFmtId="183" fontId="7" fillId="0" borderId="0" xfId="0" applyNumberFormat="1" applyFont="1" applyFill="1" applyBorder="1" applyAlignment="1">
      <alignment horizontal="center" vertical="center"/>
    </xf>
    <xf numFmtId="0" fontId="39" fillId="0" borderId="0" xfId="0" applyFont="1" applyFill="1" applyAlignment="1">
      <alignment vertical="center"/>
    </xf>
    <xf numFmtId="0" fontId="39" fillId="0" borderId="13" xfId="0" applyFont="1" applyFill="1" applyBorder="1" applyAlignment="1">
      <alignment vertical="center"/>
    </xf>
    <xf numFmtId="191" fontId="8" fillId="36" borderId="19" xfId="0" applyNumberFormat="1" applyFont="1" applyFill="1" applyBorder="1" applyAlignment="1">
      <alignment horizontal="right" vertical="center"/>
    </xf>
    <xf numFmtId="191" fontId="8" fillId="36" borderId="15" xfId="0" applyNumberFormat="1" applyFont="1" applyFill="1" applyBorder="1" applyAlignment="1">
      <alignment horizontal="right" vertical="center"/>
    </xf>
    <xf numFmtId="191" fontId="8" fillId="36" borderId="17" xfId="0" applyNumberFormat="1" applyFont="1" applyFill="1" applyBorder="1" applyAlignment="1">
      <alignment horizontal="right" vertical="center"/>
    </xf>
    <xf numFmtId="0" fontId="8" fillId="0" borderId="38" xfId="0" applyFont="1" applyFill="1" applyBorder="1" applyAlignment="1">
      <alignment vertical="center" wrapText="1" shrinkToFit="1"/>
    </xf>
    <xf numFmtId="0" fontId="8" fillId="0" borderId="39" xfId="0" applyFont="1" applyFill="1" applyBorder="1" applyAlignment="1">
      <alignment vertical="center" shrinkToFit="1"/>
    </xf>
    <xf numFmtId="0" fontId="0" fillId="0" borderId="39" xfId="0" applyFont="1" applyFill="1" applyBorder="1" applyAlignment="1">
      <alignment vertical="center"/>
    </xf>
    <xf numFmtId="0" fontId="8" fillId="0" borderId="40" xfId="0" applyFont="1" applyFill="1" applyBorder="1" applyAlignment="1">
      <alignment vertical="center" shrinkToFit="1"/>
    </xf>
    <xf numFmtId="0" fontId="8" fillId="0" borderId="41" xfId="0" applyFont="1" applyFill="1" applyBorder="1" applyAlignment="1">
      <alignment vertical="center" shrinkToFit="1"/>
    </xf>
    <xf numFmtId="0" fontId="0" fillId="0" borderId="41" xfId="0" applyFont="1" applyFill="1" applyBorder="1" applyAlignment="1">
      <alignment vertical="center"/>
    </xf>
    <xf numFmtId="189" fontId="8" fillId="36" borderId="35" xfId="0" applyNumberFormat="1" applyFont="1" applyFill="1" applyBorder="1" applyAlignment="1">
      <alignment horizontal="center" vertical="center"/>
    </xf>
    <xf numFmtId="0" fontId="7" fillId="0" borderId="2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Fill="1" applyBorder="1" applyAlignment="1">
      <alignment vertical="center"/>
    </xf>
    <xf numFmtId="0" fontId="7" fillId="0" borderId="12" xfId="0" applyFont="1" applyFill="1" applyBorder="1" applyAlignment="1">
      <alignment vertical="top"/>
    </xf>
    <xf numFmtId="0" fontId="28" fillId="36" borderId="0" xfId="0" applyFont="1" applyFill="1" applyBorder="1" applyAlignment="1">
      <alignment horizontal="left" vertical="center" wrapText="1"/>
    </xf>
    <xf numFmtId="0" fontId="8" fillId="0" borderId="4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37" xfId="0" applyFont="1" applyFill="1" applyBorder="1" applyAlignment="1">
      <alignment vertical="center" wrapText="1"/>
    </xf>
    <xf numFmtId="0" fontId="8" fillId="0" borderId="16" xfId="0" applyFont="1" applyFill="1" applyBorder="1" applyAlignment="1">
      <alignment vertical="center" wrapText="1"/>
    </xf>
    <xf numFmtId="0" fontId="8" fillId="0" borderId="43" xfId="0" applyFont="1" applyFill="1" applyBorder="1" applyAlignment="1">
      <alignment vertical="center" wrapText="1"/>
    </xf>
    <xf numFmtId="0" fontId="8" fillId="0" borderId="15" xfId="0" applyFont="1" applyFill="1" applyBorder="1" applyAlignment="1">
      <alignment vertical="center" wrapText="1"/>
    </xf>
    <xf numFmtId="0" fontId="8" fillId="0" borderId="17" xfId="0" applyFont="1" applyFill="1" applyBorder="1" applyAlignment="1">
      <alignment vertical="center" wrapText="1"/>
    </xf>
    <xf numFmtId="0" fontId="8" fillId="0" borderId="37" xfId="0" applyFont="1" applyFill="1" applyBorder="1" applyAlignment="1">
      <alignment horizontal="center" vertical="center" wrapText="1"/>
    </xf>
    <xf numFmtId="0" fontId="8" fillId="0" borderId="16" xfId="0" applyFont="1" applyFill="1" applyBorder="1" applyAlignment="1">
      <alignment horizontal="center" vertical="center" wrapText="1"/>
    </xf>
    <xf numFmtId="32" fontId="8" fillId="0" borderId="0" xfId="0" applyNumberFormat="1" applyFont="1" applyFill="1" applyBorder="1" applyAlignment="1">
      <alignment vertical="center"/>
    </xf>
    <xf numFmtId="32" fontId="8" fillId="0" borderId="1" xfId="0" applyNumberFormat="1" applyFont="1" applyFill="1" applyBorder="1" applyAlignment="1">
      <alignment vertical="center"/>
    </xf>
    <xf numFmtId="32" fontId="8" fillId="0" borderId="13" xfId="0" applyNumberFormat="1" applyFont="1" applyFill="1" applyBorder="1" applyAlignment="1">
      <alignment vertical="center"/>
    </xf>
    <xf numFmtId="32" fontId="8" fillId="0" borderId="14" xfId="0" applyNumberFormat="1" applyFont="1" applyFill="1" applyBorder="1" applyAlignment="1">
      <alignment vertical="center"/>
    </xf>
    <xf numFmtId="32" fontId="8" fillId="0" borderId="20" xfId="0" applyNumberFormat="1" applyFont="1" applyFill="1" applyBorder="1" applyAlignment="1">
      <alignment vertical="center"/>
    </xf>
    <xf numFmtId="32" fontId="8" fillId="0" borderId="11" xfId="0" applyNumberFormat="1" applyFont="1" applyFill="1" applyBorder="1" applyAlignment="1">
      <alignment vertical="center"/>
    </xf>
    <xf numFmtId="32" fontId="8" fillId="0" borderId="12" xfId="0" applyNumberFormat="1" applyFont="1" applyFill="1" applyBorder="1" applyAlignment="1">
      <alignment vertical="center"/>
    </xf>
    <xf numFmtId="32" fontId="8" fillId="0" borderId="11" xfId="0" applyNumberFormat="1" applyFont="1" applyFill="1" applyBorder="1" applyAlignment="1">
      <alignment horizontal="center" vertical="center"/>
    </xf>
    <xf numFmtId="0" fontId="8" fillId="39" borderId="0" xfId="0" applyFont="1" applyFill="1" applyBorder="1" applyAlignment="1">
      <alignment horizontal="center" vertical="center"/>
    </xf>
    <xf numFmtId="32" fontId="8" fillId="0" borderId="13" xfId="0" applyNumberFormat="1" applyFont="1" applyFill="1" applyBorder="1" applyAlignment="1">
      <alignment horizontal="center" vertical="center"/>
    </xf>
    <xf numFmtId="0" fontId="7" fillId="0" borderId="0" xfId="0" applyFont="1" applyFill="1" applyAlignment="1">
      <alignment vertical="top"/>
    </xf>
    <xf numFmtId="0" fontId="8" fillId="39" borderId="0" xfId="0" applyFont="1" applyFill="1" applyBorder="1" applyAlignment="1">
      <alignment vertical="center"/>
    </xf>
    <xf numFmtId="32" fontId="8" fillId="0" borderId="16" xfId="0" applyNumberFormat="1" applyFont="1" applyFill="1" applyBorder="1" applyAlignment="1">
      <alignment vertical="center"/>
    </xf>
    <xf numFmtId="49" fontId="7" fillId="0" borderId="0" xfId="0" applyNumberFormat="1" applyFont="1" applyFill="1" applyBorder="1" applyAlignment="1">
      <alignment horizontal="right" vertical="center"/>
    </xf>
    <xf numFmtId="0" fontId="8" fillId="40" borderId="1" xfId="0" applyFont="1" applyFill="1" applyBorder="1" applyAlignment="1">
      <alignment vertical="center"/>
    </xf>
    <xf numFmtId="0" fontId="8" fillId="40" borderId="13" xfId="0" applyFont="1" applyFill="1" applyBorder="1" applyAlignment="1">
      <alignment vertical="center"/>
    </xf>
    <xf numFmtId="0" fontId="8" fillId="40" borderId="19" xfId="0" applyFont="1" applyFill="1" applyBorder="1" applyAlignment="1">
      <alignment vertical="center"/>
    </xf>
    <xf numFmtId="0" fontId="8" fillId="40" borderId="15" xfId="0" applyFont="1" applyFill="1" applyBorder="1" applyAlignment="1">
      <alignment vertical="center"/>
    </xf>
    <xf numFmtId="20" fontId="8" fillId="0" borderId="0" xfId="0" applyNumberFormat="1" applyFont="1" applyFill="1" applyBorder="1" applyAlignment="1">
      <alignment vertical="center"/>
    </xf>
    <xf numFmtId="0" fontId="8" fillId="0" borderId="44" xfId="0" applyFont="1" applyFill="1" applyBorder="1" applyAlignment="1">
      <alignment vertical="center"/>
    </xf>
    <xf numFmtId="32" fontId="8" fillId="0" borderId="44" xfId="0" applyNumberFormat="1" applyFont="1" applyFill="1" applyBorder="1" applyAlignment="1">
      <alignment vertical="center"/>
    </xf>
    <xf numFmtId="32" fontId="8" fillId="0" borderId="44" xfId="0" applyNumberFormat="1" applyFont="1" applyFill="1" applyBorder="1" applyAlignment="1">
      <alignment horizontal="center" vertical="center"/>
    </xf>
    <xf numFmtId="32" fontId="8" fillId="0" borderId="45" xfId="0" applyNumberFormat="1" applyFont="1" applyFill="1" applyBorder="1" applyAlignment="1">
      <alignment vertical="center"/>
    </xf>
    <xf numFmtId="0" fontId="8" fillId="0" borderId="46" xfId="0" applyFont="1" applyFill="1" applyBorder="1" applyAlignment="1">
      <alignment vertical="center"/>
    </xf>
    <xf numFmtId="0" fontId="8" fillId="0" borderId="47" xfId="0" applyFont="1" applyFill="1" applyBorder="1" applyAlignment="1">
      <alignment horizontal="center" vertical="center"/>
    </xf>
    <xf numFmtId="0" fontId="8" fillId="0" borderId="48" xfId="0" applyFont="1" applyFill="1" applyBorder="1" applyAlignment="1">
      <alignment vertical="center"/>
    </xf>
    <xf numFmtId="38" fontId="8" fillId="36" borderId="29" xfId="50" applyFont="1" applyFill="1" applyBorder="1" applyAlignment="1">
      <alignment horizontal="center" vertical="center"/>
    </xf>
    <xf numFmtId="0" fontId="8" fillId="0" borderId="29" xfId="0" applyFont="1" applyFill="1" applyBorder="1" applyAlignment="1">
      <alignment horizontal="center" vertical="center"/>
    </xf>
    <xf numFmtId="32" fontId="8"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vertical="center" wrapText="1"/>
    </xf>
    <xf numFmtId="0" fontId="8" fillId="39" borderId="0"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34" xfId="0" applyFont="1" applyFill="1" applyBorder="1" applyAlignment="1">
      <alignment horizontal="left" vertical="center"/>
    </xf>
    <xf numFmtId="0" fontId="9" fillId="0" borderId="0" xfId="0" applyFont="1" applyAlignment="1">
      <alignment vertical="center"/>
    </xf>
    <xf numFmtId="0" fontId="9" fillId="0" borderId="0" xfId="0" applyFont="1" applyFill="1" applyBorder="1" applyAlignment="1">
      <alignment horizontal="justify" vertical="center" wrapText="1"/>
    </xf>
    <xf numFmtId="0" fontId="9" fillId="0" borderId="0" xfId="0" applyFont="1" applyFill="1" applyBorder="1" applyAlignment="1">
      <alignment vertical="center" wrapText="1"/>
    </xf>
    <xf numFmtId="0" fontId="9" fillId="0" borderId="20" xfId="0" applyFont="1" applyFill="1" applyBorder="1" applyAlignment="1">
      <alignment horizontal="center" vertical="center"/>
    </xf>
    <xf numFmtId="0" fontId="9" fillId="0" borderId="11" xfId="0" applyFont="1" applyFill="1" applyBorder="1" applyAlignment="1">
      <alignment vertical="center"/>
    </xf>
    <xf numFmtId="0" fontId="9" fillId="0" borderId="20" xfId="0" applyFont="1" applyFill="1" applyBorder="1" applyAlignment="1">
      <alignment vertical="center"/>
    </xf>
    <xf numFmtId="0" fontId="9" fillId="0" borderId="49" xfId="0" applyFont="1" applyFill="1" applyBorder="1" applyAlignment="1">
      <alignment horizontal="center" vertical="center"/>
    </xf>
    <xf numFmtId="0" fontId="8" fillId="0" borderId="50"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51" xfId="0" applyFont="1" applyFill="1" applyBorder="1" applyAlignment="1">
      <alignment vertical="center"/>
    </xf>
    <xf numFmtId="0" fontId="8" fillId="0" borderId="15" xfId="0" applyFont="1" applyFill="1" applyBorder="1" applyAlignment="1">
      <alignment vertical="center" shrinkToFit="1"/>
    </xf>
    <xf numFmtId="0" fontId="8" fillId="0" borderId="17" xfId="0" applyFont="1" applyFill="1" applyBorder="1" applyAlignment="1">
      <alignment vertical="center" shrinkToFit="1"/>
    </xf>
    <xf numFmtId="0" fontId="8" fillId="31" borderId="20" xfId="0" applyFont="1" applyFill="1" applyBorder="1" applyAlignment="1">
      <alignment horizontal="center" vertical="center"/>
    </xf>
    <xf numFmtId="0" fontId="32" fillId="34" borderId="11" xfId="0" applyFont="1" applyFill="1" applyBorder="1" applyAlignment="1">
      <alignment horizontal="center" vertical="center"/>
    </xf>
    <xf numFmtId="0" fontId="32" fillId="34" borderId="12" xfId="0" applyFont="1" applyFill="1" applyBorder="1" applyAlignment="1">
      <alignment horizontal="center" vertical="center"/>
    </xf>
    <xf numFmtId="0" fontId="8" fillId="41" borderId="0" xfId="0" applyFont="1" applyFill="1" applyAlignment="1">
      <alignment vertical="center"/>
    </xf>
    <xf numFmtId="0" fontId="8" fillId="41" borderId="0" xfId="0" applyFont="1" applyFill="1" applyBorder="1" applyAlignment="1">
      <alignment horizontal="left" vertical="center"/>
    </xf>
    <xf numFmtId="0" fontId="8" fillId="41" borderId="0" xfId="0" applyFont="1" applyFill="1" applyBorder="1" applyAlignment="1">
      <alignment horizontal="center" vertical="center"/>
    </xf>
    <xf numFmtId="0" fontId="15" fillId="0" borderId="0" xfId="0" applyFont="1" applyAlignment="1">
      <alignment horizontal="center" vertical="center"/>
    </xf>
    <xf numFmtId="0" fontId="6" fillId="31" borderId="20" xfId="0" applyFont="1" applyFill="1" applyBorder="1" applyAlignment="1">
      <alignment horizontal="center" vertical="center"/>
    </xf>
    <xf numFmtId="0" fontId="6" fillId="31" borderId="11" xfId="0" applyFont="1" applyFill="1" applyBorder="1" applyAlignment="1">
      <alignment horizontal="center" vertical="center"/>
    </xf>
    <xf numFmtId="0" fontId="6" fillId="31" borderId="12"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9" fillId="0" borderId="19" xfId="0" applyFont="1" applyFill="1" applyBorder="1" applyAlignment="1">
      <alignment horizontal="left" vertical="top" wrapText="1"/>
    </xf>
    <xf numFmtId="0" fontId="9" fillId="0" borderId="15" xfId="0" applyFont="1" applyFill="1" applyBorder="1" applyAlignment="1">
      <alignment horizontal="left" vertical="top"/>
    </xf>
    <xf numFmtId="0" fontId="9" fillId="0" borderId="17" xfId="0" applyFont="1" applyFill="1" applyBorder="1" applyAlignment="1">
      <alignment horizontal="left" vertical="top"/>
    </xf>
    <xf numFmtId="0" fontId="34" fillId="34" borderId="52" xfId="0" applyFont="1" applyFill="1" applyBorder="1" applyAlignment="1">
      <alignment horizontal="center" vertical="center"/>
    </xf>
    <xf numFmtId="0" fontId="9" fillId="0" borderId="18" xfId="0" applyFont="1" applyFill="1" applyBorder="1" applyAlignment="1">
      <alignment horizontal="left" wrapText="1"/>
    </xf>
    <xf numFmtId="0" fontId="9" fillId="0" borderId="0" xfId="0" applyFont="1" applyFill="1" applyBorder="1" applyAlignment="1">
      <alignment horizontal="left"/>
    </xf>
    <xf numFmtId="0" fontId="9" fillId="0" borderId="16" xfId="0" applyFont="1" applyFill="1" applyBorder="1" applyAlignment="1">
      <alignment horizontal="left"/>
    </xf>
    <xf numFmtId="0" fontId="34" fillId="34" borderId="21" xfId="0" applyFont="1" applyFill="1" applyBorder="1" applyAlignment="1">
      <alignment horizontal="center" vertical="center"/>
    </xf>
    <xf numFmtId="0" fontId="6" fillId="0" borderId="20" xfId="44" applyFont="1" applyFill="1" applyBorder="1" applyAlignment="1" applyProtection="1">
      <alignment horizontal="center" vertical="center"/>
      <protection/>
    </xf>
    <xf numFmtId="0" fontId="6" fillId="0" borderId="11" xfId="44" applyFont="1" applyFill="1" applyBorder="1" applyAlignment="1" applyProtection="1">
      <alignment horizontal="center" vertical="center"/>
      <protection/>
    </xf>
    <xf numFmtId="0" fontId="6" fillId="0" borderId="12" xfId="44" applyFont="1" applyFill="1" applyBorder="1" applyAlignment="1" applyProtection="1">
      <alignment horizontal="center" vertical="center"/>
      <protection/>
    </xf>
    <xf numFmtId="0" fontId="9" fillId="0" borderId="53" xfId="0" applyFont="1" applyFill="1" applyBorder="1" applyAlignment="1">
      <alignment horizontal="left" vertical="center" wrapText="1"/>
    </xf>
    <xf numFmtId="0" fontId="9" fillId="0" borderId="53" xfId="0" applyFont="1" applyFill="1" applyBorder="1" applyAlignment="1">
      <alignment horizontal="left" vertical="center"/>
    </xf>
    <xf numFmtId="0" fontId="9" fillId="0" borderId="1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6" fillId="0" borderId="1" xfId="44" applyFont="1" applyFill="1" applyBorder="1" applyAlignment="1" applyProtection="1">
      <alignment horizontal="center" vertical="center"/>
      <protection/>
    </xf>
    <xf numFmtId="0" fontId="6" fillId="0" borderId="13" xfId="44" applyFont="1" applyFill="1" applyBorder="1" applyAlignment="1" applyProtection="1">
      <alignment horizontal="center" vertical="center"/>
      <protection/>
    </xf>
    <xf numFmtId="0" fontId="6" fillId="0" borderId="14" xfId="44" applyFont="1" applyFill="1" applyBorder="1" applyAlignment="1" applyProtection="1">
      <alignment horizontal="center" vertical="center"/>
      <protection/>
    </xf>
    <xf numFmtId="0" fontId="6" fillId="0" borderId="18" xfId="44" applyFont="1" applyFill="1" applyBorder="1" applyAlignment="1" applyProtection="1">
      <alignment horizontal="center" vertical="center"/>
      <protection/>
    </xf>
    <xf numFmtId="0" fontId="6" fillId="0" borderId="0" xfId="44" applyFont="1" applyFill="1" applyBorder="1" applyAlignment="1" applyProtection="1">
      <alignment horizontal="center" vertical="center"/>
      <protection/>
    </xf>
    <xf numFmtId="0" fontId="6" fillId="0" borderId="16" xfId="44" applyFont="1" applyFill="1" applyBorder="1" applyAlignment="1" applyProtection="1">
      <alignment horizontal="center" vertical="center"/>
      <protection/>
    </xf>
    <xf numFmtId="0" fontId="6" fillId="0" borderId="19" xfId="44" applyFont="1" applyFill="1" applyBorder="1" applyAlignment="1" applyProtection="1">
      <alignment horizontal="center" vertical="center"/>
      <protection/>
    </xf>
    <xf numFmtId="0" fontId="6" fillId="0" borderId="15" xfId="44" applyFont="1" applyFill="1" applyBorder="1" applyAlignment="1" applyProtection="1">
      <alignment horizontal="center" vertical="center"/>
      <protection/>
    </xf>
    <xf numFmtId="0" fontId="6" fillId="0" borderId="17" xfId="44" applyFont="1" applyFill="1" applyBorder="1" applyAlignment="1" applyProtection="1">
      <alignment horizontal="center" vertical="center"/>
      <protection/>
    </xf>
    <xf numFmtId="0" fontId="9" fillId="0" borderId="20" xfId="0" applyFont="1" applyFill="1" applyBorder="1" applyAlignment="1">
      <alignment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 xfId="0" applyFont="1" applyFill="1" applyBorder="1" applyAlignment="1">
      <alignment horizontal="left" wrapText="1"/>
    </xf>
    <xf numFmtId="0" fontId="9" fillId="0" borderId="13" xfId="0" applyFont="1" applyFill="1" applyBorder="1" applyAlignment="1">
      <alignment horizontal="left"/>
    </xf>
    <xf numFmtId="0" fontId="9" fillId="0" borderId="14" xfId="0" applyFont="1" applyFill="1" applyBorder="1" applyAlignment="1">
      <alignment horizontal="left"/>
    </xf>
    <xf numFmtId="0" fontId="6" fillId="0" borderId="21" xfId="44" applyFont="1" applyFill="1" applyBorder="1" applyAlignment="1" applyProtection="1">
      <alignment horizontal="center" vertical="center"/>
      <protection/>
    </xf>
    <xf numFmtId="0" fontId="9" fillId="0" borderId="19" xfId="0" applyFont="1" applyFill="1" applyBorder="1" applyAlignment="1">
      <alignment vertical="top" wrapText="1"/>
    </xf>
    <xf numFmtId="0" fontId="9" fillId="0" borderId="15" xfId="0" applyFont="1" applyFill="1" applyBorder="1" applyAlignment="1">
      <alignment vertical="top"/>
    </xf>
    <xf numFmtId="0" fontId="9" fillId="0" borderId="17" xfId="0" applyFont="1" applyFill="1" applyBorder="1" applyAlignment="1">
      <alignment vertical="top"/>
    </xf>
    <xf numFmtId="0" fontId="12" fillId="0" borderId="0" xfId="0" applyFont="1" applyFill="1" applyAlignment="1">
      <alignment horizontal="center" vertical="center"/>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58" fontId="6" fillId="0" borderId="20" xfId="0" applyNumberFormat="1" applyFont="1" applyFill="1" applyBorder="1" applyAlignment="1" quotePrefix="1">
      <alignment horizontal="center" vertical="center"/>
    </xf>
    <xf numFmtId="58" fontId="6" fillId="0" borderId="11" xfId="0" applyNumberFormat="1" applyFont="1" applyFill="1" applyBorder="1" applyAlignment="1" quotePrefix="1">
      <alignment horizontal="center" vertical="center"/>
    </xf>
    <xf numFmtId="58" fontId="6" fillId="0" borderId="12" xfId="0" applyNumberFormat="1" applyFont="1" applyFill="1" applyBorder="1" applyAlignment="1" quotePrefix="1">
      <alignment horizontal="center" vertical="center"/>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87" fillId="0" borderId="0" xfId="0" applyFont="1" applyAlignment="1">
      <alignment horizontal="left" vertical="center" wrapText="1"/>
    </xf>
    <xf numFmtId="0" fontId="9" fillId="0" borderId="0" xfId="0" applyFont="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20" fillId="0" borderId="0" xfId="0" applyFont="1" applyFill="1" applyAlignment="1">
      <alignment horizontal="center" vertical="center"/>
    </xf>
    <xf numFmtId="200" fontId="9" fillId="42" borderId="52" xfId="0" applyNumberFormat="1" applyFont="1" applyFill="1" applyBorder="1" applyAlignment="1">
      <alignment horizontal="center" vertical="center"/>
    </xf>
    <xf numFmtId="38" fontId="9" fillId="0" borderId="1" xfId="50" applyFont="1" applyFill="1" applyBorder="1" applyAlignment="1">
      <alignment horizontal="center" vertical="center" wrapText="1"/>
    </xf>
    <xf numFmtId="38" fontId="9" fillId="0" borderId="54" xfId="50" applyFont="1" applyFill="1" applyBorder="1" applyAlignment="1">
      <alignment horizontal="center" vertical="center" wrapText="1"/>
    </xf>
    <xf numFmtId="38" fontId="9" fillId="0" borderId="18" xfId="50" applyFont="1" applyFill="1" applyBorder="1" applyAlignment="1">
      <alignment horizontal="center" vertical="center" wrapText="1"/>
    </xf>
    <xf numFmtId="38" fontId="9" fillId="0" borderId="55" xfId="50" applyFont="1" applyFill="1" applyBorder="1" applyAlignment="1">
      <alignment horizontal="center" vertical="center" wrapText="1"/>
    </xf>
    <xf numFmtId="38" fontId="9" fillId="0" borderId="19" xfId="50" applyFont="1" applyFill="1" applyBorder="1" applyAlignment="1">
      <alignment horizontal="center" vertical="center" wrapText="1"/>
    </xf>
    <xf numFmtId="38" fontId="9" fillId="0" borderId="56" xfId="50" applyFont="1" applyFill="1" applyBorder="1" applyAlignment="1">
      <alignment horizontal="center" vertical="center" wrapText="1"/>
    </xf>
    <xf numFmtId="38" fontId="9" fillId="0" borderId="13" xfId="50" applyFont="1" applyFill="1" applyBorder="1" applyAlignment="1">
      <alignment horizontal="center" vertical="center" wrapText="1"/>
    </xf>
    <xf numFmtId="38" fontId="9" fillId="0" borderId="57" xfId="50" applyFont="1" applyFill="1" applyBorder="1" applyAlignment="1">
      <alignment horizontal="center" vertical="center" wrapText="1"/>
    </xf>
    <xf numFmtId="38" fontId="9" fillId="0" borderId="0" xfId="50" applyFont="1" applyFill="1" applyBorder="1" applyAlignment="1">
      <alignment horizontal="center" vertical="center" wrapText="1"/>
    </xf>
    <xf numFmtId="38" fontId="9" fillId="0" borderId="34" xfId="50" applyFont="1" applyFill="1" applyBorder="1" applyAlignment="1">
      <alignment horizontal="center" vertical="center" wrapText="1"/>
    </xf>
    <xf numFmtId="38" fontId="9" fillId="0" borderId="15" xfId="50" applyFont="1" applyFill="1" applyBorder="1" applyAlignment="1">
      <alignment horizontal="center" vertical="center" wrapText="1"/>
    </xf>
    <xf numFmtId="38" fontId="9" fillId="0" borderId="58" xfId="50" applyFont="1" applyFill="1" applyBorder="1" applyAlignment="1">
      <alignment horizontal="center" vertical="center" wrapText="1"/>
    </xf>
    <xf numFmtId="200" fontId="9" fillId="43" borderId="59" xfId="0" applyNumberFormat="1" applyFont="1" applyFill="1" applyBorder="1" applyAlignment="1">
      <alignment horizontal="center" vertical="center"/>
    </xf>
    <xf numFmtId="200" fontId="9" fillId="43" borderId="60" xfId="0" applyNumberFormat="1" applyFont="1" applyFill="1" applyBorder="1" applyAlignment="1">
      <alignment horizontal="center" vertical="center"/>
    </xf>
    <xf numFmtId="200" fontId="9" fillId="43" borderId="61" xfId="0" applyNumberFormat="1" applyFont="1" applyFill="1" applyBorder="1" applyAlignment="1">
      <alignment horizontal="center" vertical="center"/>
    </xf>
    <xf numFmtId="200" fontId="9" fillId="43" borderId="19" xfId="0" applyNumberFormat="1" applyFont="1" applyFill="1" applyBorder="1" applyAlignment="1">
      <alignment horizontal="center" vertical="center"/>
    </xf>
    <xf numFmtId="200" fontId="9" fillId="43" borderId="15" xfId="0" applyNumberFormat="1" applyFont="1" applyFill="1" applyBorder="1" applyAlignment="1">
      <alignment horizontal="center" vertical="center"/>
    </xf>
    <xf numFmtId="200" fontId="9" fillId="43" borderId="17" xfId="0" applyNumberFormat="1" applyFont="1" applyFill="1" applyBorder="1" applyAlignment="1">
      <alignment horizontal="center" vertical="center"/>
    </xf>
    <xf numFmtId="200" fontId="9" fillId="42" borderId="62" xfId="0" applyNumberFormat="1" applyFont="1" applyFill="1" applyBorder="1" applyAlignment="1">
      <alignment horizontal="center" vertical="center"/>
    </xf>
    <xf numFmtId="0" fontId="9" fillId="38" borderId="46" xfId="0" applyNumberFormat="1" applyFont="1" applyFill="1" applyBorder="1" applyAlignment="1">
      <alignment horizontal="center" vertical="center"/>
    </xf>
    <xf numFmtId="0" fontId="9" fillId="38" borderId="44" xfId="0" applyNumberFormat="1" applyFont="1" applyFill="1" applyBorder="1" applyAlignment="1">
      <alignment horizontal="center" vertical="center"/>
    </xf>
    <xf numFmtId="0" fontId="9" fillId="38" borderId="45" xfId="0" applyNumberFormat="1" applyFont="1" applyFill="1" applyBorder="1" applyAlignment="1">
      <alignment horizontal="center" vertical="center"/>
    </xf>
    <xf numFmtId="9" fontId="9" fillId="44" borderId="46" xfId="50" applyNumberFormat="1" applyFont="1" applyFill="1" applyBorder="1" applyAlignment="1">
      <alignment horizontal="center" vertical="center"/>
    </xf>
    <xf numFmtId="9" fontId="9" fillId="44" borderId="44" xfId="50" applyNumberFormat="1" applyFont="1" applyFill="1" applyBorder="1" applyAlignment="1">
      <alignment horizontal="center" vertical="center"/>
    </xf>
    <xf numFmtId="9" fontId="9" fillId="44" borderId="45" xfId="50" applyNumberFormat="1" applyFont="1" applyFill="1" applyBorder="1" applyAlignment="1">
      <alignment horizontal="center" vertical="center"/>
    </xf>
    <xf numFmtId="0" fontId="9" fillId="38" borderId="59" xfId="0" applyNumberFormat="1" applyFont="1" applyFill="1" applyBorder="1" applyAlignment="1">
      <alignment horizontal="center" vertical="center"/>
    </xf>
    <xf numFmtId="0" fontId="9" fillId="38" borderId="60" xfId="0" applyNumberFormat="1" applyFont="1" applyFill="1" applyBorder="1" applyAlignment="1">
      <alignment horizontal="center" vertical="center"/>
    </xf>
    <xf numFmtId="0" fontId="9" fillId="38" borderId="61" xfId="0" applyNumberFormat="1" applyFont="1" applyFill="1" applyBorder="1" applyAlignment="1">
      <alignment horizontal="center" vertical="center"/>
    </xf>
    <xf numFmtId="9" fontId="9" fillId="44" borderId="59" xfId="50" applyNumberFormat="1" applyFont="1" applyFill="1" applyBorder="1" applyAlignment="1">
      <alignment horizontal="center" vertical="center"/>
    </xf>
    <xf numFmtId="9" fontId="9" fillId="44" borderId="60" xfId="50" applyNumberFormat="1" applyFont="1" applyFill="1" applyBorder="1" applyAlignment="1">
      <alignment horizontal="center" vertical="center"/>
    </xf>
    <xf numFmtId="9" fontId="9" fillId="44" borderId="61" xfId="50" applyNumberFormat="1" applyFont="1" applyFill="1" applyBorder="1" applyAlignment="1">
      <alignment horizontal="center" vertical="center"/>
    </xf>
    <xf numFmtId="200" fontId="9" fillId="43" borderId="52" xfId="0" applyNumberFormat="1" applyFont="1" applyFill="1" applyBorder="1" applyAlignment="1">
      <alignment horizontal="center" vertical="center"/>
    </xf>
    <xf numFmtId="0" fontId="7" fillId="0" borderId="4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200" fontId="9" fillId="43" borderId="1" xfId="0" applyNumberFormat="1" applyFont="1" applyFill="1" applyBorder="1" applyAlignment="1">
      <alignment horizontal="center" vertical="center"/>
    </xf>
    <xf numFmtId="200" fontId="9" fillId="43" borderId="13" xfId="0" applyNumberFormat="1" applyFont="1" applyFill="1" applyBorder="1" applyAlignment="1">
      <alignment horizontal="center" vertical="center"/>
    </xf>
    <xf numFmtId="200" fontId="9" fillId="43" borderId="14" xfId="0" applyNumberFormat="1" applyFont="1" applyFill="1" applyBorder="1" applyAlignment="1">
      <alignment horizontal="center" vertical="center"/>
    </xf>
    <xf numFmtId="200" fontId="9" fillId="43" borderId="18" xfId="0" applyNumberFormat="1" applyFont="1" applyFill="1" applyBorder="1" applyAlignment="1">
      <alignment horizontal="center" vertical="center"/>
    </xf>
    <xf numFmtId="200" fontId="9" fillId="43" borderId="0" xfId="0" applyNumberFormat="1" applyFont="1" applyFill="1" applyBorder="1" applyAlignment="1">
      <alignment horizontal="center" vertical="center"/>
    </xf>
    <xf numFmtId="200" fontId="9" fillId="43" borderId="16" xfId="0" applyNumberFormat="1" applyFont="1" applyFill="1" applyBorder="1" applyAlignment="1">
      <alignment horizontal="center" vertical="center"/>
    </xf>
    <xf numFmtId="200" fontId="9" fillId="42" borderId="1" xfId="0" applyNumberFormat="1" applyFont="1" applyFill="1" applyBorder="1" applyAlignment="1">
      <alignment horizontal="center" vertical="center"/>
    </xf>
    <xf numFmtId="200" fontId="9" fillId="42" borderId="13" xfId="0" applyNumberFormat="1" applyFont="1" applyFill="1" applyBorder="1" applyAlignment="1">
      <alignment horizontal="center" vertical="center"/>
    </xf>
    <xf numFmtId="200" fontId="9" fillId="42" borderId="14" xfId="0" applyNumberFormat="1" applyFont="1" applyFill="1" applyBorder="1" applyAlignment="1">
      <alignment horizontal="center" vertical="center"/>
    </xf>
    <xf numFmtId="200" fontId="9" fillId="42" borderId="18" xfId="0" applyNumberFormat="1" applyFont="1" applyFill="1" applyBorder="1" applyAlignment="1">
      <alignment horizontal="center" vertical="center"/>
    </xf>
    <xf numFmtId="200" fontId="9" fillId="42" borderId="0" xfId="0" applyNumberFormat="1" applyFont="1" applyFill="1" applyBorder="1" applyAlignment="1">
      <alignment horizontal="center" vertical="center"/>
    </xf>
    <xf numFmtId="200" fontId="9" fillId="42" borderId="16" xfId="0" applyNumberFormat="1" applyFont="1" applyFill="1" applyBorder="1" applyAlignment="1">
      <alignment horizontal="center" vertical="center"/>
    </xf>
    <xf numFmtId="200" fontId="9" fillId="42" borderId="19" xfId="0" applyNumberFormat="1" applyFont="1" applyFill="1" applyBorder="1" applyAlignment="1">
      <alignment horizontal="center" vertical="center"/>
    </xf>
    <xf numFmtId="200" fontId="9" fillId="42" borderId="15" xfId="0" applyNumberFormat="1" applyFont="1" applyFill="1" applyBorder="1" applyAlignment="1">
      <alignment horizontal="center" vertical="center"/>
    </xf>
    <xf numFmtId="200" fontId="9" fillId="42" borderId="17" xfId="0" applyNumberFormat="1" applyFont="1" applyFill="1" applyBorder="1" applyAlignment="1">
      <alignment horizontal="center" vertical="center"/>
    </xf>
    <xf numFmtId="38" fontId="9" fillId="0" borderId="63" xfId="50" applyFont="1" applyFill="1" applyBorder="1" applyAlignment="1">
      <alignment horizontal="center" vertical="center" shrinkToFit="1"/>
    </xf>
    <xf numFmtId="38" fontId="9" fillId="0" borderId="64" xfId="50" applyFont="1" applyFill="1" applyBorder="1" applyAlignment="1">
      <alignment horizontal="center" vertical="center" shrinkToFit="1"/>
    </xf>
    <xf numFmtId="38" fontId="9" fillId="0" borderId="65" xfId="50" applyFont="1" applyFill="1" applyBorder="1" applyAlignment="1">
      <alignment horizontal="center" vertical="center" shrinkToFit="1"/>
    </xf>
    <xf numFmtId="38" fontId="9" fillId="0" borderId="13" xfId="50" applyFont="1" applyFill="1" applyBorder="1" applyAlignment="1">
      <alignment horizontal="center" vertical="center" shrinkToFit="1"/>
    </xf>
    <xf numFmtId="38" fontId="9" fillId="0" borderId="0" xfId="50" applyFont="1" applyFill="1" applyBorder="1" applyAlignment="1">
      <alignment horizontal="center" vertical="center" shrinkToFit="1"/>
    </xf>
    <xf numFmtId="38" fontId="9" fillId="0" borderId="15" xfId="50" applyFont="1" applyFill="1" applyBorder="1" applyAlignment="1">
      <alignment horizontal="center" vertical="center" shrinkToFit="1"/>
    </xf>
    <xf numFmtId="200" fontId="9" fillId="42" borderId="66" xfId="0" applyNumberFormat="1" applyFont="1" applyFill="1" applyBorder="1" applyAlignment="1">
      <alignment horizontal="center" vertical="center"/>
    </xf>
    <xf numFmtId="0" fontId="8" fillId="33" borderId="67"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7" xfId="0" applyFont="1" applyFill="1" applyBorder="1" applyAlignment="1">
      <alignment horizontal="center" vertical="center"/>
    </xf>
    <xf numFmtId="0" fontId="9" fillId="33" borderId="1"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 xfId="0" applyNumberFormat="1" applyFont="1" applyFill="1" applyBorder="1" applyAlignment="1">
      <alignment horizontal="center" vertical="center"/>
    </xf>
    <xf numFmtId="0" fontId="9" fillId="33" borderId="13" xfId="0" applyNumberFormat="1" applyFont="1" applyFill="1" applyBorder="1" applyAlignment="1">
      <alignment horizontal="center" vertical="center"/>
    </xf>
    <xf numFmtId="0" fontId="9" fillId="33" borderId="14" xfId="0" applyNumberFormat="1" applyFont="1" applyFill="1" applyBorder="1" applyAlignment="1">
      <alignment horizontal="center" vertical="center"/>
    </xf>
    <xf numFmtId="0" fontId="9" fillId="33" borderId="18" xfId="0" applyNumberFormat="1" applyFont="1" applyFill="1" applyBorder="1" applyAlignment="1">
      <alignment horizontal="center" vertical="center"/>
    </xf>
    <xf numFmtId="0" fontId="9" fillId="33" borderId="0" xfId="0" applyNumberFormat="1" applyFont="1" applyFill="1" applyBorder="1" applyAlignment="1">
      <alignment horizontal="center" vertical="center"/>
    </xf>
    <xf numFmtId="0" fontId="9" fillId="33" borderId="16" xfId="0" applyNumberFormat="1" applyFont="1" applyFill="1" applyBorder="1" applyAlignment="1">
      <alignment horizontal="center" vertical="center"/>
    </xf>
    <xf numFmtId="0" fontId="9" fillId="33" borderId="19" xfId="0" applyNumberFormat="1" applyFont="1" applyFill="1" applyBorder="1" applyAlignment="1">
      <alignment horizontal="center" vertical="center"/>
    </xf>
    <xf numFmtId="0" fontId="9" fillId="33" borderId="15" xfId="0" applyNumberFormat="1" applyFont="1" applyFill="1" applyBorder="1" applyAlignment="1">
      <alignment horizontal="center" vertical="center"/>
    </xf>
    <xf numFmtId="0" fontId="9" fillId="33" borderId="17" xfId="0" applyNumberFormat="1" applyFont="1" applyFill="1" applyBorder="1" applyAlignment="1">
      <alignment horizontal="center" vertical="center"/>
    </xf>
    <xf numFmtId="38" fontId="9" fillId="33" borderId="63" xfId="50" applyFont="1" applyFill="1" applyBorder="1" applyAlignment="1">
      <alignment horizontal="center" vertical="center" wrapText="1"/>
    </xf>
    <xf numFmtId="38" fontId="9" fillId="33" borderId="64" xfId="50" applyFont="1" applyFill="1" applyBorder="1" applyAlignment="1">
      <alignment horizontal="center" vertical="center" wrapText="1"/>
    </xf>
    <xf numFmtId="38" fontId="9" fillId="33" borderId="65" xfId="50" applyFont="1" applyFill="1" applyBorder="1" applyAlignment="1">
      <alignment horizontal="center" vertical="center" wrapText="1"/>
    </xf>
    <xf numFmtId="0" fontId="9" fillId="33" borderId="59"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61" xfId="0" applyFont="1" applyFill="1" applyBorder="1" applyAlignment="1">
      <alignment horizontal="center" vertical="center"/>
    </xf>
    <xf numFmtId="9" fontId="9" fillId="33" borderId="59" xfId="50" applyNumberFormat="1" applyFont="1" applyFill="1" applyBorder="1" applyAlignment="1">
      <alignment horizontal="center" vertical="center"/>
    </xf>
    <xf numFmtId="9" fontId="9" fillId="33" borderId="60" xfId="50" applyNumberFormat="1" applyFont="1" applyFill="1" applyBorder="1" applyAlignment="1">
      <alignment horizontal="center" vertical="center"/>
    </xf>
    <xf numFmtId="9" fontId="9" fillId="33" borderId="61" xfId="50" applyNumberFormat="1" applyFont="1" applyFill="1" applyBorder="1" applyAlignment="1">
      <alignment horizontal="center" vertical="center"/>
    </xf>
    <xf numFmtId="0" fontId="11" fillId="34" borderId="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11" fillId="34" borderId="61" xfId="0" applyFont="1" applyFill="1" applyBorder="1" applyAlignment="1">
      <alignment horizontal="center" vertical="center" wrapText="1"/>
    </xf>
    <xf numFmtId="0" fontId="11" fillId="34" borderId="71" xfId="0" applyFont="1" applyFill="1" applyBorder="1" applyAlignment="1">
      <alignment horizontal="center" vertical="center" wrapText="1"/>
    </xf>
    <xf numFmtId="0" fontId="8" fillId="34" borderId="1" xfId="0" applyFont="1" applyFill="1" applyBorder="1" applyAlignment="1">
      <alignment horizontal="center" vertical="center" wrapText="1" shrinkToFit="1"/>
    </xf>
    <xf numFmtId="0" fontId="8" fillId="34" borderId="19" xfId="0" applyFont="1" applyFill="1" applyBorder="1" applyAlignment="1">
      <alignment horizontal="center" vertical="center" wrapText="1" shrinkToFit="1"/>
    </xf>
    <xf numFmtId="0" fontId="8" fillId="34" borderId="72" xfId="0" applyFont="1" applyFill="1" applyBorder="1" applyAlignment="1">
      <alignment horizontal="center" vertical="center" wrapText="1" shrinkToFit="1"/>
    </xf>
    <xf numFmtId="0" fontId="8" fillId="34" borderId="73" xfId="0" applyFont="1" applyFill="1" applyBorder="1" applyAlignment="1">
      <alignment horizontal="center" vertical="center" wrapText="1" shrinkToFit="1"/>
    </xf>
    <xf numFmtId="0" fontId="9" fillId="34" borderId="59" xfId="0" applyFont="1" applyFill="1" applyBorder="1" applyAlignment="1">
      <alignment horizontal="center" vertical="center" shrinkToFit="1"/>
    </xf>
    <xf numFmtId="0" fontId="9" fillId="34" borderId="60" xfId="0" applyFont="1" applyFill="1" applyBorder="1" applyAlignment="1">
      <alignment horizontal="center" vertical="center" shrinkToFit="1"/>
    </xf>
    <xf numFmtId="0" fontId="9" fillId="34" borderId="61" xfId="0" applyFont="1" applyFill="1" applyBorder="1" applyAlignment="1">
      <alignment horizontal="center" vertical="center" shrinkToFit="1"/>
    </xf>
    <xf numFmtId="0" fontId="9" fillId="34" borderId="1" xfId="0" applyFont="1" applyFill="1" applyBorder="1" applyAlignment="1">
      <alignment horizontal="center" vertical="center" shrinkToFit="1"/>
    </xf>
    <xf numFmtId="0" fontId="9" fillId="34" borderId="13"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9" fillId="39" borderId="46" xfId="0" applyFont="1" applyFill="1" applyBorder="1" applyAlignment="1">
      <alignment horizontal="center" vertical="center" shrinkToFit="1"/>
    </xf>
    <xf numFmtId="0" fontId="9" fillId="39" borderId="44" xfId="0" applyFont="1" applyFill="1" applyBorder="1" applyAlignment="1">
      <alignment horizontal="center" vertical="center" shrinkToFit="1"/>
    </xf>
    <xf numFmtId="0" fontId="9" fillId="39" borderId="45" xfId="0" applyFont="1" applyFill="1" applyBorder="1" applyAlignment="1">
      <alignment horizontal="center" vertical="center" shrinkToFit="1"/>
    </xf>
    <xf numFmtId="0" fontId="8" fillId="39" borderId="74" xfId="0" applyFont="1" applyFill="1" applyBorder="1" applyAlignment="1">
      <alignment horizontal="center" vertical="center"/>
    </xf>
    <xf numFmtId="0" fontId="8" fillId="39" borderId="75" xfId="0" applyFont="1" applyFill="1" applyBorder="1" applyAlignment="1">
      <alignment horizontal="center" vertical="center"/>
    </xf>
    <xf numFmtId="0" fontId="8" fillId="39" borderId="76" xfId="0" applyFont="1" applyFill="1" applyBorder="1" applyAlignment="1">
      <alignment horizontal="center" vertical="center"/>
    </xf>
    <xf numFmtId="0" fontId="8" fillId="39" borderId="27" xfId="0" applyFont="1" applyFill="1" applyBorder="1" applyAlignment="1">
      <alignment horizontal="center" vertical="center" wrapText="1"/>
    </xf>
    <xf numFmtId="0" fontId="8" fillId="39" borderId="19" xfId="0" applyFont="1" applyFill="1" applyBorder="1" applyAlignment="1">
      <alignment horizontal="center" vertical="center" wrapText="1"/>
    </xf>
    <xf numFmtId="0" fontId="8" fillId="39" borderId="21" xfId="0" applyFont="1" applyFill="1" applyBorder="1" applyAlignment="1">
      <alignment horizontal="center" vertical="center" wrapText="1"/>
    </xf>
    <xf numFmtId="0" fontId="8" fillId="34" borderId="74"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1" fillId="34" borderId="74" xfId="0" applyFont="1" applyFill="1" applyBorder="1" applyAlignment="1">
      <alignment horizontal="center" vertical="center" wrapText="1" shrinkToFit="1"/>
    </xf>
    <xf numFmtId="0" fontId="1" fillId="34" borderId="76" xfId="0" applyFont="1" applyFill="1" applyBorder="1" applyAlignment="1">
      <alignment horizontal="center" vertical="center" wrapText="1" shrinkToFit="1"/>
    </xf>
    <xf numFmtId="0" fontId="1" fillId="34" borderId="19" xfId="0" applyFont="1" applyFill="1" applyBorder="1" applyAlignment="1">
      <alignment horizontal="center" vertical="center" wrapText="1" shrinkToFit="1"/>
    </xf>
    <xf numFmtId="0" fontId="1" fillId="34" borderId="17" xfId="0" applyFont="1" applyFill="1" applyBorder="1" applyAlignment="1">
      <alignment horizontal="center" vertical="center" wrapText="1" shrinkToFit="1"/>
    </xf>
    <xf numFmtId="0" fontId="8" fillId="34" borderId="74" xfId="0" applyFont="1" applyFill="1" applyBorder="1" applyAlignment="1">
      <alignment horizontal="center" vertical="center" wrapText="1" shrinkToFit="1"/>
    </xf>
    <xf numFmtId="0" fontId="8" fillId="34" borderId="75" xfId="0" applyFont="1" applyFill="1" applyBorder="1" applyAlignment="1">
      <alignment horizontal="center" vertical="center" wrapText="1" shrinkToFit="1"/>
    </xf>
    <xf numFmtId="0" fontId="8" fillId="34" borderId="77"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34" borderId="58" xfId="0" applyFont="1" applyFill="1" applyBorder="1" applyAlignment="1">
      <alignment horizontal="center" vertical="center" wrapText="1" shrinkToFit="1"/>
    </xf>
    <xf numFmtId="0" fontId="8" fillId="39" borderId="1" xfId="0" applyFont="1" applyFill="1" applyBorder="1" applyAlignment="1">
      <alignment horizontal="center" vertical="center" textRotation="255" wrapText="1"/>
    </xf>
    <xf numFmtId="0" fontId="8" fillId="39" borderId="18" xfId="0" applyFont="1" applyFill="1" applyBorder="1" applyAlignment="1">
      <alignment horizontal="center" vertical="center" textRotation="255" wrapText="1"/>
    </xf>
    <xf numFmtId="0" fontId="8" fillId="39" borderId="19" xfId="0" applyFont="1" applyFill="1" applyBorder="1" applyAlignment="1">
      <alignment horizontal="center" vertical="center" textRotation="255" wrapText="1"/>
    </xf>
    <xf numFmtId="0" fontId="8" fillId="39" borderId="78" xfId="0" applyFont="1" applyFill="1" applyBorder="1" applyAlignment="1">
      <alignment horizontal="center" vertical="center" wrapText="1"/>
    </xf>
    <xf numFmtId="0" fontId="8" fillId="39" borderId="14" xfId="0" applyFont="1" applyFill="1" applyBorder="1" applyAlignment="1">
      <alignment horizontal="center" vertical="center" wrapText="1"/>
    </xf>
    <xf numFmtId="0" fontId="8" fillId="39" borderId="79" xfId="0" applyFont="1" applyFill="1" applyBorder="1" applyAlignment="1">
      <alignment horizontal="center" vertical="center" wrapText="1"/>
    </xf>
    <xf numFmtId="0" fontId="8" fillId="39" borderId="16" xfId="0" applyFont="1" applyFill="1" applyBorder="1" applyAlignment="1">
      <alignment horizontal="center" vertical="center" wrapText="1"/>
    </xf>
    <xf numFmtId="0" fontId="8" fillId="39" borderId="71" xfId="0" applyFont="1" applyFill="1" applyBorder="1" applyAlignment="1">
      <alignment horizontal="center" vertical="center" wrapText="1"/>
    </xf>
    <xf numFmtId="0" fontId="8" fillId="39" borderId="17" xfId="0" applyFont="1" applyFill="1" applyBorder="1" applyAlignment="1">
      <alignment horizontal="center" vertical="center" wrapText="1"/>
    </xf>
    <xf numFmtId="0" fontId="8" fillId="39" borderId="1" xfId="0" applyFont="1" applyFill="1" applyBorder="1" applyAlignment="1">
      <alignment horizontal="center" vertical="center" textRotation="255"/>
    </xf>
    <xf numFmtId="0" fontId="8" fillId="39" borderId="18" xfId="0" applyFont="1" applyFill="1" applyBorder="1" applyAlignment="1">
      <alignment horizontal="center" vertical="center" textRotation="255"/>
    </xf>
    <xf numFmtId="0" fontId="8" fillId="39" borderId="19" xfId="0" applyFont="1" applyFill="1" applyBorder="1" applyAlignment="1">
      <alignment horizontal="center" vertical="center" textRotation="255"/>
    </xf>
    <xf numFmtId="194" fontId="9" fillId="42" borderId="59" xfId="0" applyNumberFormat="1" applyFont="1" applyFill="1" applyBorder="1" applyAlignment="1">
      <alignment horizontal="center" vertical="center"/>
    </xf>
    <xf numFmtId="194" fontId="9" fillId="42" borderId="60" xfId="0" applyNumberFormat="1" applyFont="1" applyFill="1" applyBorder="1" applyAlignment="1">
      <alignment horizontal="center" vertical="center"/>
    </xf>
    <xf numFmtId="194" fontId="9" fillId="42" borderId="61" xfId="0" applyNumberFormat="1" applyFont="1" applyFill="1" applyBorder="1" applyAlignment="1">
      <alignment horizontal="center" vertical="center"/>
    </xf>
    <xf numFmtId="194" fontId="9" fillId="42" borderId="23" xfId="0" applyNumberFormat="1" applyFont="1" applyFill="1" applyBorder="1" applyAlignment="1">
      <alignment horizontal="center" vertical="center"/>
    </xf>
    <xf numFmtId="194" fontId="9" fillId="42" borderId="24" xfId="0" applyNumberFormat="1" applyFont="1" applyFill="1" applyBorder="1" applyAlignment="1">
      <alignment horizontal="center" vertical="center"/>
    </xf>
    <xf numFmtId="194" fontId="9" fillId="42" borderId="25" xfId="0" applyNumberFormat="1" applyFont="1" applyFill="1" applyBorder="1" applyAlignment="1">
      <alignment horizontal="center" vertical="center"/>
    </xf>
    <xf numFmtId="200" fontId="9" fillId="42" borderId="80" xfId="0" applyNumberFormat="1" applyFont="1" applyFill="1" applyBorder="1" applyAlignment="1">
      <alignment horizontal="center" vertical="center"/>
    </xf>
    <xf numFmtId="200" fontId="9" fillId="42" borderId="39" xfId="0" applyNumberFormat="1" applyFont="1" applyFill="1" applyBorder="1" applyAlignment="1">
      <alignment horizontal="center" vertical="center"/>
    </xf>
    <xf numFmtId="200" fontId="9" fillId="42" borderId="81" xfId="0" applyNumberFormat="1" applyFont="1" applyFill="1" applyBorder="1" applyAlignment="1">
      <alignment horizontal="center" vertical="center"/>
    </xf>
    <xf numFmtId="200" fontId="9" fillId="42" borderId="23" xfId="0" applyNumberFormat="1" applyFont="1" applyFill="1" applyBorder="1" applyAlignment="1">
      <alignment horizontal="center" vertical="center"/>
    </xf>
    <xf numFmtId="200" fontId="9" fillId="42" borderId="24" xfId="0" applyNumberFormat="1" applyFont="1" applyFill="1" applyBorder="1" applyAlignment="1">
      <alignment horizontal="center" vertical="center"/>
    </xf>
    <xf numFmtId="200" fontId="9" fillId="42" borderId="25" xfId="0" applyNumberFormat="1" applyFont="1" applyFill="1" applyBorder="1" applyAlignment="1">
      <alignment horizontal="center" vertical="center"/>
    </xf>
    <xf numFmtId="194" fontId="9" fillId="42" borderId="82" xfId="0" applyNumberFormat="1" applyFont="1" applyFill="1" applyBorder="1" applyAlignment="1">
      <alignment horizontal="center" vertical="center"/>
    </xf>
    <xf numFmtId="0" fontId="9" fillId="39" borderId="1" xfId="0" applyFont="1" applyFill="1" applyBorder="1" applyAlignment="1">
      <alignment horizontal="center" vertical="center" wrapText="1"/>
    </xf>
    <xf numFmtId="0" fontId="9" fillId="39" borderId="13" xfId="0" applyFont="1" applyFill="1" applyBorder="1" applyAlignment="1">
      <alignment horizontal="center" vertical="center" wrapText="1"/>
    </xf>
    <xf numFmtId="0" fontId="9" fillId="39" borderId="19" xfId="0" applyFont="1" applyFill="1" applyBorder="1" applyAlignment="1">
      <alignment horizontal="center" vertical="center" wrapText="1"/>
    </xf>
    <xf numFmtId="0" fontId="9" fillId="39" borderId="15" xfId="0" applyFont="1" applyFill="1" applyBorder="1" applyAlignment="1">
      <alignment horizontal="center" vertical="center" wrapText="1"/>
    </xf>
    <xf numFmtId="0" fontId="9" fillId="39" borderId="83" xfId="0" applyFont="1" applyFill="1" applyBorder="1" applyAlignment="1">
      <alignment horizontal="center" vertical="center" wrapText="1"/>
    </xf>
    <xf numFmtId="0" fontId="9" fillId="39" borderId="57"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58" xfId="0" applyFont="1" applyFill="1" applyBorder="1" applyAlignment="1">
      <alignment horizontal="center" vertical="center" wrapText="1"/>
    </xf>
    <xf numFmtId="0" fontId="8" fillId="39" borderId="75" xfId="0" applyFont="1" applyFill="1" applyBorder="1" applyAlignment="1">
      <alignment horizontal="center" vertical="center" wrapText="1"/>
    </xf>
    <xf numFmtId="0" fontId="8" fillId="39" borderId="76" xfId="0" applyFont="1" applyFill="1" applyBorder="1" applyAlignment="1">
      <alignment horizontal="center" vertical="center" wrapText="1"/>
    </xf>
    <xf numFmtId="0" fontId="88" fillId="37" borderId="84" xfId="0" applyFont="1" applyFill="1" applyBorder="1" applyAlignment="1">
      <alignment horizontal="center" vertical="center"/>
    </xf>
    <xf numFmtId="0" fontId="88" fillId="37" borderId="85" xfId="0" applyFont="1" applyFill="1" applyBorder="1" applyAlignment="1">
      <alignment horizontal="center" vertical="center"/>
    </xf>
    <xf numFmtId="0" fontId="8" fillId="37" borderId="86" xfId="0" applyFont="1" applyFill="1" applyBorder="1" applyAlignment="1">
      <alignment horizontal="center" vertical="center"/>
    </xf>
    <xf numFmtId="0" fontId="8" fillId="37" borderId="15" xfId="0" applyFont="1" applyFill="1" applyBorder="1" applyAlignment="1">
      <alignment horizontal="center" vertical="center"/>
    </xf>
    <xf numFmtId="0" fontId="21" fillId="0" borderId="87"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88"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187" fontId="8" fillId="36" borderId="1" xfId="0" applyNumberFormat="1" applyFont="1" applyFill="1" applyBorder="1" applyAlignment="1">
      <alignment horizontal="center" vertical="center"/>
    </xf>
    <xf numFmtId="187" fontId="8" fillId="36" borderId="89" xfId="0" applyNumberFormat="1" applyFont="1" applyFill="1" applyBorder="1" applyAlignment="1">
      <alignment horizontal="center" vertical="center"/>
    </xf>
    <xf numFmtId="0" fontId="8" fillId="31" borderId="21" xfId="0" applyFont="1" applyFill="1" applyBorder="1" applyAlignment="1">
      <alignment horizontal="center" vertical="center" shrinkToFit="1"/>
    </xf>
    <xf numFmtId="0" fontId="8" fillId="39" borderId="20" xfId="0" applyFont="1" applyFill="1" applyBorder="1" applyAlignment="1">
      <alignment horizontal="center" vertical="center"/>
    </xf>
    <xf numFmtId="0" fontId="8" fillId="39" borderId="11" xfId="0" applyFont="1" applyFill="1" applyBorder="1" applyAlignment="1">
      <alignment horizontal="center" vertical="center"/>
    </xf>
    <xf numFmtId="0" fontId="8" fillId="39" borderId="12"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21" xfId="0" applyFont="1" applyFill="1" applyBorder="1" applyAlignment="1">
      <alignment horizontal="center" vertical="center" shrinkToFit="1"/>
    </xf>
    <xf numFmtId="0" fontId="8" fillId="33" borderId="2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9" borderId="1" xfId="0" applyFont="1" applyFill="1" applyBorder="1" applyAlignment="1">
      <alignment horizontal="center" vertical="center"/>
    </xf>
    <xf numFmtId="0" fontId="8" fillId="39" borderId="13" xfId="0" applyFont="1" applyFill="1" applyBorder="1" applyAlignment="1">
      <alignment horizontal="center" vertical="center"/>
    </xf>
    <xf numFmtId="0" fontId="8" fillId="39" borderId="14" xfId="0" applyFont="1" applyFill="1" applyBorder="1" applyAlignment="1">
      <alignment horizontal="center" vertical="center"/>
    </xf>
    <xf numFmtId="0" fontId="8" fillId="39" borderId="19"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7"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33" borderId="20" xfId="0" applyFont="1" applyFill="1" applyBorder="1" applyAlignment="1">
      <alignment horizontal="right" vertical="center"/>
    </xf>
    <xf numFmtId="0" fontId="8" fillId="33" borderId="11" xfId="0" applyFont="1" applyFill="1" applyBorder="1" applyAlignment="1">
      <alignment horizontal="right" vertical="center"/>
    </xf>
    <xf numFmtId="0" fontId="8" fillId="33" borderId="12" xfId="0" applyFont="1" applyFill="1" applyBorder="1" applyAlignment="1">
      <alignment horizontal="right" vertical="center"/>
    </xf>
    <xf numFmtId="0" fontId="8" fillId="0" borderId="1" xfId="0" applyFont="1" applyFill="1" applyBorder="1" applyAlignment="1">
      <alignment horizontal="right" vertical="center"/>
    </xf>
    <xf numFmtId="0" fontId="8" fillId="0" borderId="13" xfId="0" applyFont="1" applyFill="1" applyBorder="1" applyAlignment="1">
      <alignment horizontal="right" vertical="center"/>
    </xf>
    <xf numFmtId="0" fontId="8" fillId="33" borderId="0" xfId="0" applyFont="1" applyFill="1" applyBorder="1" applyAlignment="1">
      <alignment horizontal="center" vertical="center"/>
    </xf>
    <xf numFmtId="38" fontId="9" fillId="0" borderId="83" xfId="50" applyFont="1" applyFill="1" applyBorder="1" applyAlignment="1">
      <alignment horizontal="center" vertical="center" wrapText="1"/>
    </xf>
    <xf numFmtId="38" fontId="9" fillId="0" borderId="30" xfId="50" applyFont="1" applyFill="1" applyBorder="1" applyAlignment="1">
      <alignment horizontal="center" vertical="center" wrapText="1"/>
    </xf>
    <xf numFmtId="38" fontId="9" fillId="33" borderId="13" xfId="50" applyFont="1" applyFill="1" applyBorder="1" applyAlignment="1">
      <alignment horizontal="center" vertical="center" wrapText="1"/>
    </xf>
    <xf numFmtId="38" fontId="9" fillId="33" borderId="57" xfId="50" applyFont="1" applyFill="1" applyBorder="1" applyAlignment="1">
      <alignment horizontal="center" vertical="center" wrapText="1"/>
    </xf>
    <xf numFmtId="38" fontId="9" fillId="33" borderId="0" xfId="50" applyFont="1" applyFill="1" applyBorder="1" applyAlignment="1">
      <alignment horizontal="center" vertical="center" wrapText="1"/>
    </xf>
    <xf numFmtId="38" fontId="9" fillId="33" borderId="34" xfId="50" applyFont="1" applyFill="1" applyBorder="1" applyAlignment="1">
      <alignment horizontal="center" vertical="center" wrapText="1"/>
    </xf>
    <xf numFmtId="38" fontId="9" fillId="33" borderId="15" xfId="50" applyFont="1" applyFill="1" applyBorder="1" applyAlignment="1">
      <alignment horizontal="center" vertical="center" wrapText="1"/>
    </xf>
    <xf numFmtId="38" fontId="9" fillId="33" borderId="58" xfId="50" applyFont="1" applyFill="1" applyBorder="1" applyAlignment="1">
      <alignment horizontal="center" vertical="center" wrapText="1"/>
    </xf>
    <xf numFmtId="0" fontId="9" fillId="38" borderId="1" xfId="0" applyNumberFormat="1" applyFont="1" applyFill="1" applyBorder="1" applyAlignment="1">
      <alignment horizontal="center" vertical="center"/>
    </xf>
    <xf numFmtId="0" fontId="9" fillId="38" borderId="13" xfId="0" applyNumberFormat="1" applyFont="1" applyFill="1" applyBorder="1" applyAlignment="1">
      <alignment horizontal="center" vertical="center"/>
    </xf>
    <xf numFmtId="0" fontId="9" fillId="38" borderId="14" xfId="0" applyNumberFormat="1" applyFont="1" applyFill="1" applyBorder="1" applyAlignment="1">
      <alignment horizontal="center" vertical="center"/>
    </xf>
    <xf numFmtId="9" fontId="9" fillId="44" borderId="1" xfId="50" applyNumberFormat="1" applyFont="1" applyFill="1" applyBorder="1" applyAlignment="1">
      <alignment horizontal="center" vertical="center"/>
    </xf>
    <xf numFmtId="9" fontId="9" fillId="44" borderId="13" xfId="50" applyNumberFormat="1" applyFont="1" applyFill="1" applyBorder="1" applyAlignment="1">
      <alignment horizontal="center" vertical="center"/>
    </xf>
    <xf numFmtId="9" fontId="9" fillId="44" borderId="14" xfId="50" applyNumberFormat="1" applyFont="1" applyFill="1" applyBorder="1" applyAlignment="1">
      <alignment horizontal="center" vertical="center"/>
    </xf>
    <xf numFmtId="38" fontId="9" fillId="33" borderId="1" xfId="50" applyFont="1" applyFill="1" applyBorder="1" applyAlignment="1">
      <alignment horizontal="center" vertical="center" wrapText="1"/>
    </xf>
    <xf numFmtId="38" fontId="9" fillId="33" borderId="54" xfId="50" applyFont="1" applyFill="1" applyBorder="1" applyAlignment="1">
      <alignment horizontal="center" vertical="center" wrapText="1"/>
    </xf>
    <xf numFmtId="38" fontId="9" fillId="33" borderId="18" xfId="50" applyFont="1" applyFill="1" applyBorder="1" applyAlignment="1">
      <alignment horizontal="center" vertical="center" wrapText="1"/>
    </xf>
    <xf numFmtId="38" fontId="9" fillId="33" borderId="55" xfId="50" applyFont="1" applyFill="1" applyBorder="1" applyAlignment="1">
      <alignment horizontal="center" vertical="center" wrapText="1"/>
    </xf>
    <xf numFmtId="38" fontId="9" fillId="33" borderId="19" xfId="50" applyFont="1" applyFill="1" applyBorder="1" applyAlignment="1">
      <alignment horizontal="center" vertical="center" wrapText="1"/>
    </xf>
    <xf numFmtId="38" fontId="9" fillId="33" borderId="56" xfId="50" applyFont="1" applyFill="1" applyBorder="1" applyAlignment="1">
      <alignment horizontal="center" vertical="center" wrapText="1"/>
    </xf>
    <xf numFmtId="9" fontId="9" fillId="44" borderId="23" xfId="50" applyNumberFormat="1" applyFont="1" applyFill="1" applyBorder="1" applyAlignment="1">
      <alignment horizontal="center" vertical="center"/>
    </xf>
    <xf numFmtId="9" fontId="9" fillId="44" borderId="24" xfId="50" applyNumberFormat="1" applyFont="1" applyFill="1" applyBorder="1" applyAlignment="1">
      <alignment horizontal="center" vertical="center"/>
    </xf>
    <xf numFmtId="0" fontId="89" fillId="0" borderId="27"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22" xfId="0" applyFont="1" applyFill="1" applyBorder="1" applyAlignment="1">
      <alignment horizontal="center" vertical="center"/>
    </xf>
    <xf numFmtId="38" fontId="7" fillId="0" borderId="99" xfId="50" applyFont="1" applyFill="1" applyBorder="1" applyAlignment="1">
      <alignment horizontal="center" wrapText="1"/>
    </xf>
    <xf numFmtId="38" fontId="7" fillId="0" borderId="75" xfId="50" applyFont="1" applyFill="1" applyBorder="1" applyAlignment="1">
      <alignment horizontal="center" wrapText="1"/>
    </xf>
    <xf numFmtId="0" fontId="9" fillId="0" borderId="100" xfId="0" applyFont="1" applyFill="1" applyBorder="1" applyAlignment="1">
      <alignment horizontal="center" vertical="center" shrinkToFit="1"/>
    </xf>
    <xf numFmtId="0" fontId="9" fillId="0" borderId="101" xfId="0" applyFont="1" applyFill="1" applyBorder="1" applyAlignment="1">
      <alignment horizontal="center" vertical="center" shrinkToFit="1"/>
    </xf>
    <xf numFmtId="0" fontId="9" fillId="0" borderId="102" xfId="0" applyFont="1" applyFill="1" applyBorder="1" applyAlignment="1">
      <alignment horizontal="center" vertical="center" shrinkToFit="1"/>
    </xf>
    <xf numFmtId="0" fontId="9" fillId="0" borderId="103" xfId="0" applyFont="1" applyFill="1" applyBorder="1" applyAlignment="1">
      <alignment horizontal="center" vertical="center" shrinkToFit="1"/>
    </xf>
    <xf numFmtId="0" fontId="9" fillId="0" borderId="104" xfId="0" applyFont="1" applyFill="1" applyBorder="1" applyAlignment="1">
      <alignment horizontal="center" vertical="center" shrinkToFit="1"/>
    </xf>
    <xf numFmtId="0" fontId="9" fillId="0" borderId="105" xfId="0" applyFont="1" applyFill="1" applyBorder="1" applyAlignment="1">
      <alignment horizontal="center" vertical="center" shrinkToFit="1"/>
    </xf>
    <xf numFmtId="0" fontId="89" fillId="0" borderId="106" xfId="0" applyFont="1" applyFill="1" applyBorder="1" applyAlignment="1">
      <alignment horizontal="center" vertical="center"/>
    </xf>
    <xf numFmtId="9" fontId="9" fillId="44" borderId="100" xfId="50" applyNumberFormat="1" applyFont="1" applyFill="1" applyBorder="1" applyAlignment="1">
      <alignment horizontal="center" vertical="center"/>
    </xf>
    <xf numFmtId="9" fontId="9" fillId="44" borderId="101" xfId="50" applyNumberFormat="1" applyFont="1" applyFill="1" applyBorder="1" applyAlignment="1">
      <alignment horizontal="center" vertical="center"/>
    </xf>
    <xf numFmtId="9" fontId="9" fillId="0" borderId="18" xfId="50" applyNumberFormat="1" applyFont="1" applyFill="1" applyBorder="1" applyAlignment="1">
      <alignment horizontal="center" vertical="center"/>
    </xf>
    <xf numFmtId="9" fontId="9" fillId="0" borderId="0" xfId="50" applyNumberFormat="1" applyFont="1" applyFill="1" applyBorder="1" applyAlignment="1">
      <alignment horizontal="center" vertical="center"/>
    </xf>
    <xf numFmtId="9" fontId="9" fillId="0" borderId="34" xfId="50" applyNumberFormat="1" applyFont="1" applyFill="1" applyBorder="1" applyAlignment="1">
      <alignment horizontal="center" vertical="center"/>
    </xf>
    <xf numFmtId="0" fontId="9" fillId="33" borderId="59" xfId="0" applyNumberFormat="1" applyFont="1" applyFill="1" applyBorder="1" applyAlignment="1">
      <alignment horizontal="center" vertical="center"/>
    </xf>
    <xf numFmtId="0" fontId="9" fillId="33" borderId="60" xfId="0" applyNumberFormat="1" applyFont="1" applyFill="1" applyBorder="1" applyAlignment="1">
      <alignment horizontal="center" vertical="center"/>
    </xf>
    <xf numFmtId="0" fontId="9" fillId="33" borderId="61" xfId="0" applyNumberFormat="1" applyFont="1" applyFill="1" applyBorder="1" applyAlignment="1">
      <alignment horizontal="center" vertical="center"/>
    </xf>
    <xf numFmtId="9" fontId="9" fillId="33" borderId="1" xfId="50" applyNumberFormat="1" applyFont="1" applyFill="1" applyBorder="1" applyAlignment="1">
      <alignment horizontal="center" vertical="center"/>
    </xf>
    <xf numFmtId="9" fontId="9" fillId="33" borderId="13" xfId="50" applyNumberFormat="1" applyFont="1" applyFill="1" applyBorder="1" applyAlignment="1">
      <alignment horizontal="center" vertical="center"/>
    </xf>
    <xf numFmtId="9" fontId="9" fillId="33" borderId="14" xfId="50" applyNumberFormat="1" applyFont="1" applyFill="1" applyBorder="1" applyAlignment="1">
      <alignment horizontal="center" vertical="center"/>
    </xf>
    <xf numFmtId="32" fontId="8" fillId="0" borderId="14" xfId="0" applyNumberFormat="1" applyFont="1" applyFill="1" applyBorder="1" applyAlignment="1">
      <alignment horizontal="center" vertical="center"/>
    </xf>
    <xf numFmtId="32" fontId="8" fillId="0" borderId="17" xfId="0" applyNumberFormat="1" applyFont="1" applyFill="1" applyBorder="1" applyAlignment="1">
      <alignment horizontal="center" vertical="center"/>
    </xf>
    <xf numFmtId="0" fontId="8" fillId="40" borderId="13" xfId="0" applyFont="1" applyFill="1" applyBorder="1" applyAlignment="1">
      <alignment horizontal="center" vertical="center"/>
    </xf>
    <xf numFmtId="0" fontId="8" fillId="4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32" fontId="8" fillId="0" borderId="13" xfId="0" applyNumberFormat="1" applyFont="1" applyFill="1" applyBorder="1" applyAlignment="1">
      <alignment horizontal="center" vertical="center"/>
    </xf>
    <xf numFmtId="32" fontId="8" fillId="0" borderId="15" xfId="0" applyNumberFormat="1" applyFont="1" applyFill="1" applyBorder="1" applyAlignment="1">
      <alignment horizontal="center" vertical="center"/>
    </xf>
    <xf numFmtId="0" fontId="8" fillId="0" borderId="0" xfId="0" applyFont="1" applyFill="1" applyBorder="1" applyAlignment="1">
      <alignment horizontal="center" vertical="center"/>
    </xf>
    <xf numFmtId="32" fontId="8" fillId="0" borderId="0" xfId="0" applyNumberFormat="1" applyFont="1" applyFill="1" applyBorder="1" applyAlignment="1">
      <alignment horizontal="center" vertical="center"/>
    </xf>
    <xf numFmtId="32" fontId="8" fillId="0" borderId="16"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3" xfId="0" applyFont="1" applyFill="1" applyBorder="1" applyAlignment="1">
      <alignment horizontal="center" vertical="center"/>
    </xf>
    <xf numFmtId="0" fontId="8" fillId="43" borderId="20" xfId="0" applyFont="1" applyFill="1" applyBorder="1" applyAlignment="1">
      <alignment horizontal="right" vertical="center"/>
    </xf>
    <xf numFmtId="0" fontId="8" fillId="43" borderId="11" xfId="0" applyFont="1" applyFill="1" applyBorder="1" applyAlignment="1">
      <alignment horizontal="right" vertical="center"/>
    </xf>
    <xf numFmtId="0" fontId="8" fillId="43" borderId="12" xfId="0" applyFont="1" applyFill="1" applyBorder="1" applyAlignment="1">
      <alignment horizontal="right" vertical="center"/>
    </xf>
    <xf numFmtId="0" fontId="8" fillId="43" borderId="21" xfId="0" applyFont="1" applyFill="1" applyBorder="1" applyAlignment="1">
      <alignment horizontal="center" vertical="center"/>
    </xf>
    <xf numFmtId="0" fontId="8" fillId="31" borderId="11" xfId="0" applyFont="1" applyFill="1" applyBorder="1" applyAlignment="1">
      <alignment horizontal="center" vertical="center"/>
    </xf>
    <xf numFmtId="0" fontId="8" fillId="31" borderId="12" xfId="0" applyFont="1" applyFill="1" applyBorder="1" applyAlignment="1">
      <alignment horizontal="center" vertical="center"/>
    </xf>
    <xf numFmtId="0" fontId="8" fillId="38" borderId="11" xfId="0" applyFont="1" applyFill="1" applyBorder="1" applyAlignment="1">
      <alignment horizontal="center" vertical="center" shrinkToFit="1"/>
    </xf>
    <xf numFmtId="0" fontId="8" fillId="38" borderId="12" xfId="0" applyFont="1" applyFill="1" applyBorder="1" applyAlignment="1">
      <alignment horizontal="center" vertical="center" shrinkToFit="1"/>
    </xf>
    <xf numFmtId="20" fontId="8" fillId="38" borderId="18" xfId="0" applyNumberFormat="1" applyFont="1" applyFill="1" applyBorder="1" applyAlignment="1">
      <alignment horizontal="center" vertical="center"/>
    </xf>
    <xf numFmtId="20" fontId="8" fillId="38" borderId="0" xfId="0" applyNumberFormat="1" applyFont="1" applyFill="1" applyBorder="1" applyAlignment="1">
      <alignment horizontal="center" vertical="center"/>
    </xf>
    <xf numFmtId="0" fontId="8" fillId="38" borderId="21" xfId="0" applyFont="1" applyFill="1" applyBorder="1" applyAlignment="1">
      <alignment horizontal="right" vertical="center"/>
    </xf>
    <xf numFmtId="0" fontId="9" fillId="33" borderId="46" xfId="0" applyNumberFormat="1" applyFont="1" applyFill="1" applyBorder="1" applyAlignment="1">
      <alignment horizontal="center" vertical="center"/>
    </xf>
    <xf numFmtId="0" fontId="9" fillId="33" borderId="44" xfId="0" applyNumberFormat="1" applyFont="1" applyFill="1" applyBorder="1" applyAlignment="1">
      <alignment horizontal="center" vertical="center"/>
    </xf>
    <xf numFmtId="0" fontId="9" fillId="33" borderId="45" xfId="0" applyNumberFormat="1" applyFont="1" applyFill="1" applyBorder="1" applyAlignment="1">
      <alignment horizontal="center" vertical="center"/>
    </xf>
    <xf numFmtId="0" fontId="8" fillId="39" borderId="21" xfId="0" applyFont="1" applyFill="1" applyBorder="1" applyAlignment="1">
      <alignment horizontal="center" vertical="center"/>
    </xf>
    <xf numFmtId="0" fontId="8" fillId="31" borderId="20" xfId="0" applyFont="1" applyFill="1" applyBorder="1" applyAlignment="1">
      <alignment horizontal="center" vertical="center" shrinkToFit="1"/>
    </xf>
    <xf numFmtId="0" fontId="8" fillId="31" borderId="11" xfId="0" applyFont="1" applyFill="1" applyBorder="1" applyAlignment="1">
      <alignment horizontal="center" vertical="center" shrinkToFit="1"/>
    </xf>
    <xf numFmtId="0" fontId="8" fillId="31" borderId="12" xfId="0" applyFont="1" applyFill="1" applyBorder="1" applyAlignment="1">
      <alignment horizontal="center" vertical="center" shrinkToFit="1"/>
    </xf>
    <xf numFmtId="0" fontId="89" fillId="0" borderId="21"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31" borderId="107" xfId="0" applyFont="1" applyFill="1" applyBorder="1" applyAlignment="1">
      <alignment horizontal="center" vertical="center" shrinkToFit="1"/>
    </xf>
    <xf numFmtId="0" fontId="8" fillId="31" borderId="108" xfId="0" applyFont="1" applyFill="1" applyBorder="1" applyAlignment="1">
      <alignment horizontal="center" vertical="center" shrinkToFit="1"/>
    </xf>
    <xf numFmtId="0" fontId="8" fillId="31" borderId="109" xfId="0" applyFont="1" applyFill="1" applyBorder="1" applyAlignment="1">
      <alignment horizontal="center" vertical="center" shrinkToFit="1"/>
    </xf>
    <xf numFmtId="0" fontId="8" fillId="33" borderId="21" xfId="0" applyFont="1" applyFill="1" applyBorder="1" applyAlignment="1" quotePrefix="1">
      <alignment horizontal="center" vertical="center"/>
    </xf>
    <xf numFmtId="0" fontId="8" fillId="0" borderId="46"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31" borderId="46" xfId="0" applyFont="1" applyFill="1" applyBorder="1" applyAlignment="1">
      <alignment horizontal="center" vertical="center" shrinkToFit="1"/>
    </xf>
    <xf numFmtId="0" fontId="8" fillId="31" borderId="44" xfId="0" applyFont="1" applyFill="1" applyBorder="1" applyAlignment="1">
      <alignment horizontal="center" vertical="center" shrinkToFit="1"/>
    </xf>
    <xf numFmtId="0" fontId="8" fillId="31" borderId="45" xfId="0" applyFont="1" applyFill="1" applyBorder="1" applyAlignment="1">
      <alignment horizontal="center" vertical="center" shrinkToFit="1"/>
    </xf>
    <xf numFmtId="0" fontId="8" fillId="31" borderId="1" xfId="0" applyFont="1" applyFill="1" applyBorder="1" applyAlignment="1">
      <alignment horizontal="center" vertical="center" shrinkToFit="1"/>
    </xf>
    <xf numFmtId="0" fontId="8" fillId="31" borderId="13" xfId="0" applyFont="1" applyFill="1" applyBorder="1" applyAlignment="1">
      <alignment horizontal="center" vertical="center" shrinkToFit="1"/>
    </xf>
    <xf numFmtId="0" fontId="8" fillId="31" borderId="14" xfId="0" applyFont="1" applyFill="1" applyBorder="1" applyAlignment="1">
      <alignment horizontal="center" vertical="center" shrinkToFit="1"/>
    </xf>
    <xf numFmtId="0" fontId="8" fillId="31" borderId="57" xfId="0" applyFont="1" applyFill="1" applyBorder="1" applyAlignment="1">
      <alignment horizontal="center" vertical="center" shrinkToFit="1"/>
    </xf>
    <xf numFmtId="0" fontId="8" fillId="31" borderId="11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189" fontId="8" fillId="0" borderId="21" xfId="0" applyNumberFormat="1" applyFont="1" applyFill="1" applyBorder="1" applyAlignment="1">
      <alignment horizontal="center" vertical="center" wrapText="1"/>
    </xf>
    <xf numFmtId="189" fontId="8" fillId="0" borderId="83" xfId="0" applyNumberFormat="1" applyFont="1" applyFill="1" applyBorder="1" applyAlignment="1">
      <alignment horizontal="center" vertical="center"/>
    </xf>
    <xf numFmtId="189" fontId="8" fillId="0" borderId="14" xfId="0" applyNumberFormat="1" applyFont="1" applyFill="1" applyBorder="1" applyAlignment="1">
      <alignment horizontal="center" vertical="center"/>
    </xf>
    <xf numFmtId="189" fontId="8" fillId="0" borderId="30" xfId="0" applyNumberFormat="1" applyFont="1" applyFill="1" applyBorder="1" applyAlignment="1">
      <alignment horizontal="center" vertical="center"/>
    </xf>
    <xf numFmtId="189" fontId="8" fillId="0" borderId="16" xfId="0" applyNumberFormat="1" applyFont="1" applyFill="1" applyBorder="1" applyAlignment="1">
      <alignment horizontal="center" vertical="center"/>
    </xf>
    <xf numFmtId="189" fontId="8" fillId="0" borderId="31" xfId="0" applyNumberFormat="1" applyFont="1" applyFill="1" applyBorder="1" applyAlignment="1">
      <alignment horizontal="center" vertical="center"/>
    </xf>
    <xf numFmtId="189" fontId="8" fillId="0" borderId="17" xfId="0" applyNumberFormat="1" applyFont="1" applyFill="1" applyBorder="1" applyAlignment="1">
      <alignment horizontal="center" vertical="center"/>
    </xf>
    <xf numFmtId="189" fontId="8" fillId="35" borderId="21" xfId="0" applyNumberFormat="1" applyFont="1" applyFill="1" applyBorder="1" applyAlignment="1">
      <alignment horizontal="center" vertical="center" wrapText="1"/>
    </xf>
    <xf numFmtId="189" fontId="8" fillId="0" borderId="1" xfId="0" applyNumberFormat="1" applyFont="1" applyFill="1" applyBorder="1" applyAlignment="1">
      <alignment horizontal="center" vertical="center"/>
    </xf>
    <xf numFmtId="189" fontId="8" fillId="0" borderId="13" xfId="0" applyNumberFormat="1" applyFont="1" applyFill="1" applyBorder="1" applyAlignment="1">
      <alignment horizontal="center" vertical="center"/>
    </xf>
    <xf numFmtId="189" fontId="8" fillId="0" borderId="18" xfId="0" applyNumberFormat="1" applyFont="1" applyFill="1" applyBorder="1" applyAlignment="1">
      <alignment horizontal="center" vertical="center"/>
    </xf>
    <xf numFmtId="189" fontId="8" fillId="0" borderId="0" xfId="0" applyNumberFormat="1" applyFont="1" applyFill="1" applyBorder="1" applyAlignment="1">
      <alignment horizontal="center" vertical="center"/>
    </xf>
    <xf numFmtId="189" fontId="8" fillId="0" borderId="19" xfId="0" applyNumberFormat="1" applyFont="1" applyFill="1" applyBorder="1" applyAlignment="1">
      <alignment horizontal="center" vertical="center"/>
    </xf>
    <xf numFmtId="189" fontId="8" fillId="0" borderId="15"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31" borderId="0" xfId="0" applyFont="1" applyFill="1" applyAlignment="1">
      <alignment horizontal="center" vertical="center"/>
    </xf>
    <xf numFmtId="0" fontId="8" fillId="33" borderId="13"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11" xfId="0" applyFont="1" applyFill="1" applyBorder="1" applyAlignment="1">
      <alignment horizontal="center" vertical="center"/>
    </xf>
    <xf numFmtId="0" fontId="24" fillId="33" borderId="49" xfId="0" applyFont="1" applyFill="1" applyBorder="1" applyAlignment="1">
      <alignment horizontal="center" vertical="center"/>
    </xf>
    <xf numFmtId="0" fontId="24" fillId="33" borderId="21" xfId="0" applyFont="1" applyFill="1" applyBorder="1" applyAlignment="1">
      <alignment horizontal="center" vertical="center"/>
    </xf>
    <xf numFmtId="0" fontId="8" fillId="0" borderId="52" xfId="0" applyFont="1" applyFill="1" applyBorder="1" applyAlignment="1">
      <alignment horizontal="center" vertical="center" textRotation="255" shrinkToFit="1"/>
    </xf>
    <xf numFmtId="0" fontId="8" fillId="0" borderId="111" xfId="0" applyFont="1" applyFill="1" applyBorder="1" applyAlignment="1">
      <alignment horizontal="center" vertical="center" textRotation="255" shrinkToFit="1"/>
    </xf>
    <xf numFmtId="0" fontId="8" fillId="34" borderId="21" xfId="0" applyFont="1" applyFill="1" applyBorder="1" applyAlignment="1">
      <alignment horizontal="center" vertical="center" textRotation="255" shrinkToFit="1"/>
    </xf>
    <xf numFmtId="0" fontId="8" fillId="34" borderId="21" xfId="0" applyFont="1" applyFill="1" applyBorder="1" applyAlignment="1">
      <alignment horizontal="center" vertical="center" wrapText="1" shrinkToFit="1"/>
    </xf>
    <xf numFmtId="0" fontId="8" fillId="39" borderId="21" xfId="0" applyFont="1" applyFill="1" applyBorder="1" applyAlignment="1">
      <alignment horizontal="center" vertical="center" shrinkToFit="1"/>
    </xf>
    <xf numFmtId="0" fontId="8" fillId="0" borderId="112" xfId="0" applyFont="1" applyFill="1" applyBorder="1" applyAlignment="1">
      <alignment horizontal="center" vertical="center" textRotation="255" shrinkToFit="1"/>
    </xf>
    <xf numFmtId="0" fontId="8" fillId="0" borderId="68" xfId="0" applyFont="1" applyFill="1" applyBorder="1" applyAlignment="1">
      <alignment horizontal="center" vertical="center" textRotation="255" shrinkToFit="1"/>
    </xf>
    <xf numFmtId="0" fontId="8" fillId="0" borderId="113" xfId="0" applyFont="1" applyFill="1" applyBorder="1" applyAlignment="1">
      <alignment horizontal="center" vertical="center" textRotation="255" shrinkToFi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81" xfId="0" applyFont="1" applyFill="1" applyBorder="1" applyAlignment="1">
      <alignment horizontal="center" vertical="center" shrinkToFit="1"/>
    </xf>
    <xf numFmtId="0" fontId="8" fillId="0" borderId="114"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116" xfId="0" applyFont="1" applyFill="1" applyBorder="1" applyAlignment="1">
      <alignment horizontal="center" vertical="center"/>
    </xf>
    <xf numFmtId="0" fontId="8" fillId="36" borderId="1" xfId="0" applyFont="1" applyFill="1" applyBorder="1" applyAlignment="1">
      <alignment horizontal="right" vertical="center"/>
    </xf>
    <xf numFmtId="0" fontId="8" fillId="36" borderId="13" xfId="0" applyFont="1" applyFill="1" applyBorder="1" applyAlignment="1">
      <alignment horizontal="right" vertical="center"/>
    </xf>
    <xf numFmtId="0" fontId="8" fillId="33" borderId="21" xfId="0" applyFont="1" applyFill="1" applyBorder="1" applyAlignment="1">
      <alignment horizontal="center" vertical="center"/>
    </xf>
    <xf numFmtId="189" fontId="8" fillId="35" borderId="117" xfId="0" applyNumberFormat="1" applyFont="1" applyFill="1" applyBorder="1" applyAlignment="1">
      <alignment horizontal="center" vertical="center" wrapText="1"/>
    </xf>
    <xf numFmtId="0" fontId="8" fillId="31" borderId="26" xfId="0" applyFont="1" applyFill="1" applyBorder="1" applyAlignment="1">
      <alignment horizontal="center" vertical="center" shrinkToFit="1"/>
    </xf>
    <xf numFmtId="189" fontId="8" fillId="0" borderId="117" xfId="0" applyNumberFormat="1" applyFont="1" applyFill="1" applyBorder="1" applyAlignment="1">
      <alignment horizontal="center" vertical="center" wrapText="1"/>
    </xf>
    <xf numFmtId="0" fontId="8" fillId="0" borderId="118" xfId="0" applyFont="1" applyFill="1" applyBorder="1" applyAlignment="1">
      <alignment horizontal="center" vertical="center"/>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191" fontId="8" fillId="36" borderId="1" xfId="0" applyNumberFormat="1" applyFont="1" applyFill="1" applyBorder="1" applyAlignment="1">
      <alignment horizontal="right" vertical="center"/>
    </xf>
    <xf numFmtId="191" fontId="8" fillId="36" borderId="13" xfId="0" applyNumberFormat="1" applyFont="1" applyFill="1" applyBorder="1" applyAlignment="1">
      <alignment horizontal="right" vertical="center"/>
    </xf>
    <xf numFmtId="191" fontId="8" fillId="36" borderId="14" xfId="0" applyNumberFormat="1" applyFont="1" applyFill="1" applyBorder="1" applyAlignment="1">
      <alignment horizontal="right" vertical="center"/>
    </xf>
    <xf numFmtId="191" fontId="8" fillId="36" borderId="74" xfId="0" applyNumberFormat="1" applyFont="1" applyFill="1" applyBorder="1" applyAlignment="1">
      <alignment horizontal="right" vertical="center"/>
    </xf>
    <xf numFmtId="191" fontId="8" fillId="36" borderId="75" xfId="0" applyNumberFormat="1" applyFont="1" applyFill="1" applyBorder="1" applyAlignment="1">
      <alignment horizontal="right" vertical="center"/>
    </xf>
    <xf numFmtId="191" fontId="8" fillId="36" borderId="76" xfId="0" applyNumberFormat="1" applyFont="1" applyFill="1" applyBorder="1" applyAlignment="1">
      <alignment horizontal="right" vertical="center"/>
    </xf>
    <xf numFmtId="0" fontId="11" fillId="34" borderId="78" xfId="0" applyFont="1" applyFill="1" applyBorder="1" applyAlignment="1">
      <alignment horizontal="center" vertical="center" wrapText="1"/>
    </xf>
    <xf numFmtId="20" fontId="8" fillId="38" borderId="20" xfId="0" applyNumberFormat="1" applyFont="1" applyFill="1" applyBorder="1" applyAlignment="1">
      <alignment horizontal="center" vertical="center"/>
    </xf>
    <xf numFmtId="20" fontId="8" fillId="38" borderId="11" xfId="0" applyNumberFormat="1" applyFont="1" applyFill="1" applyBorder="1" applyAlignment="1">
      <alignment horizontal="center" vertical="center"/>
    </xf>
    <xf numFmtId="0" fontId="8" fillId="38" borderId="21" xfId="0" applyFont="1" applyFill="1" applyBorder="1" applyAlignment="1">
      <alignment horizontal="center" vertical="center"/>
    </xf>
    <xf numFmtId="0" fontId="8" fillId="38" borderId="20" xfId="0" applyFont="1" applyFill="1" applyBorder="1" applyAlignment="1">
      <alignment horizontal="right" vertical="center"/>
    </xf>
    <xf numFmtId="0" fontId="8" fillId="38" borderId="11" xfId="0" applyFont="1" applyFill="1" applyBorder="1" applyAlignment="1">
      <alignment horizontal="right" vertical="center"/>
    </xf>
    <xf numFmtId="0" fontId="8" fillId="38" borderId="12" xfId="0" applyFont="1" applyFill="1" applyBorder="1" applyAlignment="1">
      <alignment horizontal="right" vertical="center"/>
    </xf>
    <xf numFmtId="0" fontId="8" fillId="0" borderId="62" xfId="0" applyFont="1" applyFill="1" applyBorder="1" applyAlignment="1">
      <alignment horizontal="center" vertical="center"/>
    </xf>
    <xf numFmtId="0" fontId="8" fillId="33" borderId="21" xfId="0" applyFont="1" applyFill="1" applyBorder="1" applyAlignment="1">
      <alignment horizontal="right" vertical="center"/>
    </xf>
    <xf numFmtId="6" fontId="8" fillId="34" borderId="1" xfId="59" applyFont="1" applyFill="1" applyBorder="1" applyAlignment="1">
      <alignment horizontal="center" vertical="center" shrinkToFit="1"/>
    </xf>
    <xf numFmtId="6" fontId="8" fillId="34" borderId="13" xfId="59" applyFont="1" applyFill="1" applyBorder="1" applyAlignment="1">
      <alignment horizontal="center" vertical="center" shrinkToFit="1"/>
    </xf>
    <xf numFmtId="6" fontId="8" fillId="34" borderId="14" xfId="59" applyFont="1" applyFill="1" applyBorder="1" applyAlignment="1">
      <alignment horizontal="center" vertical="center" shrinkToFit="1"/>
    </xf>
    <xf numFmtId="32" fontId="8" fillId="0" borderId="44" xfId="0" applyNumberFormat="1" applyFont="1" applyFill="1" applyBorder="1" applyAlignment="1">
      <alignment horizontal="center" vertical="center"/>
    </xf>
    <xf numFmtId="0" fontId="8" fillId="40" borderId="20" xfId="0" applyFont="1" applyFill="1" applyBorder="1" applyAlignment="1">
      <alignment horizontal="center" vertical="center"/>
    </xf>
    <xf numFmtId="0" fontId="8" fillId="40" borderId="11"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52" xfId="0" applyFont="1" applyFill="1" applyBorder="1" applyAlignment="1">
      <alignment horizontal="center" vertical="center" textRotation="255"/>
    </xf>
    <xf numFmtId="0" fontId="8" fillId="0" borderId="53" xfId="0" applyFont="1" applyFill="1" applyBorder="1" applyAlignment="1">
      <alignment horizontal="center" vertical="center" textRotation="255"/>
    </xf>
    <xf numFmtId="0" fontId="8" fillId="0" borderId="112" xfId="0" applyFont="1" applyFill="1" applyBorder="1" applyAlignment="1">
      <alignment horizontal="center" vertical="center" textRotation="255"/>
    </xf>
    <xf numFmtId="0" fontId="8" fillId="0" borderId="68"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13" xfId="0" applyFont="1" applyBorder="1" applyAlignment="1">
      <alignment horizontal="center" vertical="center" textRotation="255"/>
    </xf>
    <xf numFmtId="0" fontId="8" fillId="39" borderId="20" xfId="0" applyFont="1" applyFill="1" applyBorder="1" applyAlignment="1">
      <alignment horizontal="center" vertical="center" shrinkToFit="1"/>
    </xf>
    <xf numFmtId="0" fontId="8" fillId="39" borderId="11" xfId="0" applyFont="1" applyFill="1" applyBorder="1" applyAlignment="1">
      <alignment horizontal="center" vertical="center" shrinkToFit="1"/>
    </xf>
    <xf numFmtId="0" fontId="8" fillId="39" borderId="12" xfId="0" applyFont="1" applyFill="1" applyBorder="1" applyAlignment="1">
      <alignment horizontal="center" vertical="center" shrinkToFit="1"/>
    </xf>
    <xf numFmtId="0" fontId="8" fillId="33" borderId="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27" xfId="0" applyFont="1" applyFill="1" applyBorder="1" applyAlignment="1">
      <alignment horizontal="center" vertical="center" wrapText="1" shrinkToFit="1"/>
    </xf>
    <xf numFmtId="0" fontId="8" fillId="34" borderId="28" xfId="0" applyFont="1" applyFill="1" applyBorder="1" applyAlignment="1">
      <alignment horizontal="center" vertical="center" wrapText="1" shrinkToFit="1"/>
    </xf>
    <xf numFmtId="189" fontId="8" fillId="33" borderId="21" xfId="0" applyNumberFormat="1" applyFont="1" applyFill="1" applyBorder="1" applyAlignment="1">
      <alignment horizontal="center" vertical="center"/>
    </xf>
    <xf numFmtId="189" fontId="8" fillId="33" borderId="20" xfId="0" applyNumberFormat="1" applyFont="1" applyFill="1" applyBorder="1" applyAlignment="1">
      <alignment horizontal="center" vertical="center"/>
    </xf>
    <xf numFmtId="0" fontId="8" fillId="38" borderId="20" xfId="0" applyFont="1" applyFill="1" applyBorder="1" applyAlignment="1">
      <alignment horizontal="center" vertical="center"/>
    </xf>
    <xf numFmtId="0" fontId="8" fillId="38" borderId="11" xfId="0" applyFont="1" applyFill="1" applyBorder="1" applyAlignment="1">
      <alignment horizontal="center" vertical="center"/>
    </xf>
    <xf numFmtId="0" fontId="8" fillId="38" borderId="12" xfId="0" applyFont="1" applyFill="1" applyBorder="1" applyAlignment="1">
      <alignment horizontal="center" vertical="center"/>
    </xf>
    <xf numFmtId="0" fontId="8" fillId="38" borderId="0" xfId="0" applyFont="1" applyFill="1" applyBorder="1" applyAlignment="1">
      <alignment horizontal="center" vertical="center"/>
    </xf>
    <xf numFmtId="0" fontId="8" fillId="38" borderId="16" xfId="0" applyFont="1" applyFill="1" applyBorder="1" applyAlignment="1">
      <alignment horizontal="center" vertical="center"/>
    </xf>
    <xf numFmtId="0" fontId="8" fillId="0" borderId="2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0" xfId="0" applyFont="1" applyFill="1" applyAlignment="1">
      <alignment horizontal="left" vertical="center"/>
    </xf>
    <xf numFmtId="0" fontId="7" fillId="0" borderId="24" xfId="0" applyFont="1" applyFill="1" applyBorder="1" applyAlignment="1">
      <alignment horizontal="left" vertical="center"/>
    </xf>
    <xf numFmtId="0" fontId="8" fillId="39" borderId="99" xfId="0" applyFont="1" applyFill="1" applyBorder="1" applyAlignment="1">
      <alignment horizontal="center" vertical="center"/>
    </xf>
    <xf numFmtId="0" fontId="8" fillId="39" borderId="37" xfId="0" applyFont="1" applyFill="1" applyBorder="1" applyAlignment="1">
      <alignment horizontal="center" vertical="center"/>
    </xf>
    <xf numFmtId="0" fontId="8" fillId="39" borderId="0" xfId="0" applyFont="1" applyFill="1" applyBorder="1" applyAlignment="1">
      <alignment horizontal="center" vertical="center"/>
    </xf>
    <xf numFmtId="0" fontId="8" fillId="39" borderId="16" xfId="0" applyFont="1" applyFill="1" applyBorder="1" applyAlignment="1">
      <alignment horizontal="center" vertical="center"/>
    </xf>
    <xf numFmtId="0" fontId="24" fillId="34" borderId="33" xfId="0" applyFont="1" applyFill="1" applyBorder="1" applyAlignment="1">
      <alignment horizontal="center" vertical="center"/>
    </xf>
    <xf numFmtId="0" fontId="24" fillId="34" borderId="12" xfId="0" applyFont="1" applyFill="1" applyBorder="1" applyAlignment="1">
      <alignment horizontal="center" vertical="center"/>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9" fillId="0" borderId="75" xfId="0" applyFont="1" applyFill="1" applyBorder="1" applyAlignment="1">
      <alignment horizontal="left" vertical="center" wrapText="1"/>
    </xf>
    <xf numFmtId="0" fontId="8" fillId="33" borderId="52" xfId="0" applyFont="1" applyFill="1" applyBorder="1" applyAlignment="1">
      <alignment horizontal="center" vertical="center" textRotation="255" shrinkToFit="1"/>
    </xf>
    <xf numFmtId="0" fontId="8" fillId="33" borderId="111" xfId="0" applyFont="1" applyFill="1" applyBorder="1" applyAlignment="1">
      <alignment horizontal="center" vertical="center" textRotation="255" shrinkToFit="1"/>
    </xf>
    <xf numFmtId="0" fontId="28" fillId="36" borderId="121" xfId="0" applyFont="1" applyFill="1" applyBorder="1" applyAlignment="1">
      <alignment horizontal="left" vertical="center" wrapText="1"/>
    </xf>
    <xf numFmtId="0" fontId="28" fillId="36" borderId="30" xfId="0" applyFont="1" applyFill="1" applyBorder="1" applyAlignment="1">
      <alignment horizontal="left" vertical="center" wrapText="1"/>
    </xf>
    <xf numFmtId="0" fontId="28" fillId="36" borderId="122" xfId="0" applyFont="1" applyFill="1" applyBorder="1" applyAlignment="1">
      <alignment horizontal="left" vertical="center" wrapText="1"/>
    </xf>
    <xf numFmtId="0" fontId="8" fillId="33" borderId="11"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8" fillId="43" borderId="20" xfId="0" applyFont="1" applyFill="1" applyBorder="1" applyAlignment="1">
      <alignment horizontal="center" vertical="center"/>
    </xf>
    <xf numFmtId="0" fontId="8" fillId="43" borderId="11" xfId="0" applyFont="1" applyFill="1" applyBorder="1" applyAlignment="1">
      <alignment horizontal="center" vertical="center"/>
    </xf>
    <xf numFmtId="0" fontId="8" fillId="43" borderId="12" xfId="0" applyFont="1" applyFill="1" applyBorder="1" applyAlignment="1">
      <alignment horizontal="center" vertical="center"/>
    </xf>
    <xf numFmtId="6" fontId="8" fillId="34" borderId="20" xfId="59" applyFont="1" applyFill="1" applyBorder="1" applyAlignment="1">
      <alignment horizontal="center" vertical="center" shrinkToFit="1"/>
    </xf>
    <xf numFmtId="6" fontId="8" fillId="34" borderId="11" xfId="59" applyFont="1" applyFill="1" applyBorder="1" applyAlignment="1">
      <alignment horizontal="center" vertical="center" shrinkToFit="1"/>
    </xf>
    <xf numFmtId="6" fontId="8" fillId="34" borderId="12" xfId="59" applyFont="1" applyFill="1" applyBorder="1" applyAlignment="1">
      <alignment horizontal="center" vertical="center" shrinkToFit="1"/>
    </xf>
    <xf numFmtId="0" fontId="9" fillId="39" borderId="20" xfId="0" applyFont="1" applyFill="1" applyBorder="1" applyAlignment="1">
      <alignment horizontal="center" vertical="center" shrinkToFit="1"/>
    </xf>
    <xf numFmtId="0" fontId="9" fillId="39" borderId="11" xfId="0" applyFont="1" applyFill="1" applyBorder="1" applyAlignment="1">
      <alignment horizontal="center" vertical="center" shrinkToFit="1"/>
    </xf>
    <xf numFmtId="0" fontId="9" fillId="39" borderId="12" xfId="0" applyFont="1" applyFill="1" applyBorder="1" applyAlignment="1">
      <alignment horizontal="center" vertical="center" shrinkToFit="1"/>
    </xf>
    <xf numFmtId="0" fontId="8" fillId="45" borderId="123" xfId="0" applyFont="1" applyFill="1" applyBorder="1" applyAlignment="1">
      <alignment horizontal="center" vertical="center" wrapText="1"/>
    </xf>
    <xf numFmtId="0" fontId="8" fillId="45" borderId="124" xfId="0" applyFont="1" applyFill="1" applyBorder="1" applyAlignment="1">
      <alignment horizontal="center" vertical="center"/>
    </xf>
    <xf numFmtId="0" fontId="8" fillId="45" borderId="125" xfId="0" applyFont="1" applyFill="1" applyBorder="1" applyAlignment="1">
      <alignment horizontal="center" vertical="center"/>
    </xf>
    <xf numFmtId="0" fontId="8" fillId="0" borderId="0" xfId="0" applyFont="1" applyFill="1" applyAlignment="1">
      <alignment horizontal="left" vertical="center" wrapText="1"/>
    </xf>
    <xf numFmtId="0" fontId="8" fillId="40" borderId="12" xfId="0" applyFont="1" applyFill="1" applyBorder="1" applyAlignment="1">
      <alignment horizontal="center" vertical="center"/>
    </xf>
    <xf numFmtId="20" fontId="8" fillId="0" borderId="0" xfId="0" applyNumberFormat="1" applyFont="1" applyFill="1" applyBorder="1" applyAlignment="1">
      <alignment horizontal="center" vertical="center"/>
    </xf>
    <xf numFmtId="0" fontId="8" fillId="41" borderId="39" xfId="0" applyFont="1" applyFill="1" applyBorder="1" applyAlignment="1">
      <alignment horizontal="center" vertical="center"/>
    </xf>
    <xf numFmtId="0" fontId="8" fillId="41" borderId="126" xfId="0" applyFont="1" applyFill="1" applyBorder="1" applyAlignment="1">
      <alignment horizontal="center" vertical="center"/>
    </xf>
    <xf numFmtId="0" fontId="8" fillId="41" borderId="41" xfId="0" applyFont="1" applyFill="1" applyBorder="1" applyAlignment="1">
      <alignment horizontal="center" vertical="center"/>
    </xf>
    <xf numFmtId="0" fontId="8" fillId="41" borderId="51" xfId="0" applyFont="1" applyFill="1" applyBorder="1" applyAlignment="1">
      <alignment horizontal="center" vertical="center"/>
    </xf>
    <xf numFmtId="0" fontId="0" fillId="0" borderId="0" xfId="0" applyFont="1" applyFill="1" applyBorder="1" applyAlignment="1">
      <alignment horizontal="center" vertical="center"/>
    </xf>
    <xf numFmtId="189" fontId="8" fillId="0" borderId="23" xfId="0" applyNumberFormat="1" applyFont="1" applyFill="1" applyBorder="1" applyAlignment="1">
      <alignment horizontal="center" vertical="center"/>
    </xf>
    <xf numFmtId="189" fontId="8" fillId="0" borderId="24" xfId="0" applyNumberFormat="1" applyFont="1" applyFill="1" applyBorder="1" applyAlignment="1">
      <alignment horizontal="center" vertical="center"/>
    </xf>
    <xf numFmtId="9" fontId="9" fillId="0" borderId="127" xfId="50" applyNumberFormat="1" applyFont="1" applyFill="1" applyBorder="1" applyAlignment="1">
      <alignment horizontal="center" vertical="center"/>
    </xf>
    <xf numFmtId="9" fontId="9" fillId="0" borderId="128" xfId="50" applyNumberFormat="1" applyFont="1" applyFill="1" applyBorder="1" applyAlignment="1">
      <alignment horizontal="center" vertical="center"/>
    </xf>
    <xf numFmtId="9" fontId="9" fillId="0" borderId="129" xfId="50" applyNumberFormat="1" applyFont="1" applyFill="1" applyBorder="1" applyAlignment="1">
      <alignment horizontal="center" vertical="center"/>
    </xf>
    <xf numFmtId="0" fontId="8" fillId="0" borderId="27" xfId="0" applyFont="1" applyFill="1" applyBorder="1" applyAlignment="1">
      <alignment horizontal="right" vertical="center"/>
    </xf>
    <xf numFmtId="0" fontId="8" fillId="0" borderId="28" xfId="0" applyFont="1" applyFill="1" applyBorder="1" applyAlignment="1">
      <alignment horizontal="right" vertical="center"/>
    </xf>
    <xf numFmtId="0" fontId="8" fillId="0" borderId="107" xfId="0" applyFont="1" applyFill="1" applyBorder="1" applyAlignment="1">
      <alignment horizontal="center" vertical="center" shrinkToFit="1"/>
    </xf>
    <xf numFmtId="0" fontId="8" fillId="0" borderId="108"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07" xfId="0" applyFont="1" applyFill="1" applyBorder="1" applyAlignment="1">
      <alignment horizontal="right" vertical="center"/>
    </xf>
    <xf numFmtId="0" fontId="8" fillId="0" borderId="108" xfId="0" applyFont="1" applyFill="1" applyBorder="1" applyAlignment="1">
      <alignment horizontal="right" vertical="center"/>
    </xf>
    <xf numFmtId="0" fontId="8" fillId="0" borderId="20"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113" xfId="0" applyFont="1" applyFill="1" applyBorder="1" applyAlignment="1">
      <alignment horizontal="center" vertical="center" textRotation="255"/>
    </xf>
    <xf numFmtId="0" fontId="8" fillId="0" borderId="130"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111" xfId="0" applyFont="1" applyFill="1" applyBorder="1" applyAlignment="1">
      <alignment horizontal="center" vertical="center" textRotation="255"/>
    </xf>
    <xf numFmtId="191" fontId="8" fillId="36" borderId="132" xfId="0" applyNumberFormat="1" applyFont="1" applyFill="1" applyBorder="1" applyAlignment="1">
      <alignment horizontal="right" vertical="center"/>
    </xf>
    <xf numFmtId="191" fontId="8" fillId="36" borderId="133" xfId="0" applyNumberFormat="1" applyFont="1" applyFill="1" applyBorder="1" applyAlignment="1">
      <alignment horizontal="right" vertical="center"/>
    </xf>
    <xf numFmtId="191" fontId="8" fillId="36" borderId="134" xfId="0" applyNumberFormat="1" applyFont="1" applyFill="1" applyBorder="1" applyAlignment="1">
      <alignment horizontal="right" vertical="center"/>
    </xf>
    <xf numFmtId="191" fontId="8" fillId="36" borderId="20" xfId="0" applyNumberFormat="1" applyFont="1" applyFill="1" applyBorder="1" applyAlignment="1">
      <alignment horizontal="right" vertical="center"/>
    </xf>
    <xf numFmtId="191" fontId="8" fillId="36" borderId="11" xfId="0" applyNumberFormat="1" applyFont="1" applyFill="1" applyBorder="1" applyAlignment="1">
      <alignment horizontal="right" vertical="center"/>
    </xf>
    <xf numFmtId="191" fontId="8" fillId="36" borderId="12" xfId="0" applyNumberFormat="1" applyFont="1" applyFill="1" applyBorder="1" applyAlignment="1">
      <alignment horizontal="right" vertical="center"/>
    </xf>
    <xf numFmtId="0" fontId="8" fillId="31" borderId="21" xfId="0" applyFont="1" applyFill="1" applyBorder="1" applyAlignment="1">
      <alignment horizontal="center" vertical="center"/>
    </xf>
    <xf numFmtId="189" fontId="8" fillId="0" borderId="135" xfId="0" applyNumberFormat="1" applyFont="1" applyFill="1" applyBorder="1" applyAlignment="1">
      <alignment horizontal="center" vertical="center"/>
    </xf>
    <xf numFmtId="0" fontId="8" fillId="0" borderId="136" xfId="0" applyFont="1" applyFill="1" applyBorder="1" applyAlignment="1">
      <alignment horizontal="center" vertical="center"/>
    </xf>
    <xf numFmtId="0" fontId="8" fillId="0" borderId="137" xfId="0" applyFont="1" applyFill="1" applyBorder="1" applyAlignment="1">
      <alignment horizontal="center" vertical="center"/>
    </xf>
    <xf numFmtId="0" fontId="8" fillId="36" borderId="20" xfId="0" applyNumberFormat="1" applyFont="1" applyFill="1" applyBorder="1" applyAlignment="1">
      <alignment horizontal="right" vertical="center"/>
    </xf>
    <xf numFmtId="0" fontId="8" fillId="36" borderId="11" xfId="0" applyNumberFormat="1" applyFont="1" applyFill="1" applyBorder="1" applyAlignment="1">
      <alignment horizontal="right" vertical="center"/>
    </xf>
    <xf numFmtId="0" fontId="8" fillId="0" borderId="0" xfId="0" applyFont="1" applyFill="1" applyBorder="1" applyAlignment="1">
      <alignment horizontal="center" vertical="center" textRotation="255" shrinkToFit="1"/>
    </xf>
    <xf numFmtId="0" fontId="8" fillId="35" borderId="20" xfId="0" applyFont="1" applyFill="1" applyBorder="1" applyAlignment="1">
      <alignment horizontal="center" vertical="center"/>
    </xf>
    <xf numFmtId="0" fontId="8" fillId="35" borderId="11" xfId="0" applyFont="1" applyFill="1" applyBorder="1" applyAlignment="1">
      <alignment horizontal="center" vertical="center"/>
    </xf>
    <xf numFmtId="187" fontId="8" fillId="36" borderId="20" xfId="0" applyNumberFormat="1" applyFont="1" applyFill="1" applyBorder="1" applyAlignment="1">
      <alignment horizontal="center" vertical="center"/>
    </xf>
    <xf numFmtId="187" fontId="8" fillId="36" borderId="138" xfId="0" applyNumberFormat="1" applyFont="1" applyFill="1" applyBorder="1" applyAlignment="1">
      <alignment horizontal="center" vertical="center"/>
    </xf>
    <xf numFmtId="0" fontId="8" fillId="35" borderId="1" xfId="0" applyFont="1" applyFill="1" applyBorder="1" applyAlignment="1">
      <alignment horizontal="center" vertical="center"/>
    </xf>
    <xf numFmtId="0" fontId="8" fillId="35" borderId="13" xfId="0" applyFont="1" applyFill="1" applyBorder="1" applyAlignment="1">
      <alignment horizontal="center" vertical="center"/>
    </xf>
    <xf numFmtId="0" fontId="8" fillId="35" borderId="35" xfId="0" applyFont="1" applyFill="1" applyBorder="1" applyAlignment="1">
      <alignment horizontal="center" vertical="center"/>
    </xf>
    <xf numFmtId="187" fontId="8" fillId="36" borderId="11" xfId="0" applyNumberFormat="1" applyFont="1" applyFill="1" applyBorder="1" applyAlignment="1">
      <alignment horizontal="center" vertical="center"/>
    </xf>
    <xf numFmtId="0" fontId="8" fillId="39" borderId="1" xfId="0" applyFont="1" applyFill="1" applyBorder="1" applyAlignment="1">
      <alignment horizontal="center" vertical="center" wrapText="1"/>
    </xf>
    <xf numFmtId="0" fontId="8" fillId="39" borderId="13" xfId="0" applyFont="1" applyFill="1" applyBorder="1" applyAlignment="1">
      <alignment horizontal="center" vertical="center" wrapText="1"/>
    </xf>
    <xf numFmtId="0" fontId="8" fillId="39" borderId="15" xfId="0" applyFont="1" applyFill="1" applyBorder="1" applyAlignment="1">
      <alignment horizontal="center" vertical="center" wrapText="1"/>
    </xf>
    <xf numFmtId="57" fontId="8" fillId="33" borderId="21" xfId="0" applyNumberFormat="1" applyFont="1" applyFill="1" applyBorder="1" applyAlignment="1">
      <alignment horizontal="center" vertical="center" wrapText="1"/>
    </xf>
    <xf numFmtId="0" fontId="8" fillId="33" borderId="21" xfId="0" applyFont="1" applyFill="1" applyBorder="1" applyAlignment="1">
      <alignment horizontal="center" vertical="center" wrapText="1"/>
    </xf>
    <xf numFmtId="0" fontId="9" fillId="39" borderId="14" xfId="0" applyFont="1" applyFill="1" applyBorder="1" applyAlignment="1">
      <alignment horizontal="center" vertical="center" wrapText="1"/>
    </xf>
    <xf numFmtId="38" fontId="8" fillId="0" borderId="20" xfId="50" applyFont="1" applyFill="1" applyBorder="1" applyAlignment="1">
      <alignment horizontal="right" vertical="center"/>
    </xf>
    <xf numFmtId="38" fontId="8" fillId="0" borderId="11" xfId="50" applyFont="1" applyFill="1" applyBorder="1" applyAlignment="1">
      <alignment horizontal="right" vertical="center"/>
    </xf>
    <xf numFmtId="38" fontId="8" fillId="33" borderId="20" xfId="50" applyFont="1" applyFill="1" applyBorder="1" applyAlignment="1" quotePrefix="1">
      <alignment horizontal="right" vertical="center"/>
    </xf>
    <xf numFmtId="38" fontId="8" fillId="33" borderId="11" xfId="50" applyFont="1" applyFill="1" applyBorder="1" applyAlignment="1">
      <alignment horizontal="right" vertical="center"/>
    </xf>
    <xf numFmtId="38" fontId="8" fillId="33" borderId="20" xfId="50" applyFont="1" applyFill="1" applyBorder="1" applyAlignment="1">
      <alignment horizontal="right" vertical="center"/>
    </xf>
    <xf numFmtId="196" fontId="8" fillId="0" borderId="1" xfId="0" applyNumberFormat="1" applyFont="1" applyFill="1" applyBorder="1" applyAlignment="1">
      <alignment horizontal="right" vertical="center"/>
    </xf>
    <xf numFmtId="196" fontId="0" fillId="0" borderId="14" xfId="0" applyNumberFormat="1" applyFont="1" applyFill="1" applyBorder="1" applyAlignment="1">
      <alignment horizontal="right" vertical="center"/>
    </xf>
    <xf numFmtId="196" fontId="8" fillId="0" borderId="19" xfId="0" applyNumberFormat="1" applyFont="1" applyFill="1" applyBorder="1" applyAlignment="1">
      <alignment horizontal="right" vertical="center"/>
    </xf>
    <xf numFmtId="196" fontId="0" fillId="0" borderId="17" xfId="0" applyNumberFormat="1" applyFont="1" applyFill="1" applyBorder="1" applyAlignment="1">
      <alignment horizontal="right" vertical="center"/>
    </xf>
    <xf numFmtId="38" fontId="8" fillId="0" borderId="1" xfId="50" applyFont="1" applyFill="1" applyBorder="1" applyAlignment="1">
      <alignment horizontal="right" vertical="center"/>
    </xf>
    <xf numFmtId="38" fontId="8" fillId="0" borderId="13" xfId="50" applyFont="1" applyFill="1" applyBorder="1" applyAlignment="1">
      <alignment horizontal="right" vertical="center"/>
    </xf>
    <xf numFmtId="38" fontId="8" fillId="0" borderId="19" xfId="50" applyFont="1" applyFill="1" applyBorder="1" applyAlignment="1">
      <alignment horizontal="right" vertical="center"/>
    </xf>
    <xf numFmtId="38" fontId="8" fillId="0" borderId="15" xfId="50" applyFont="1" applyFill="1" applyBorder="1" applyAlignment="1">
      <alignment horizontal="right" vertical="center"/>
    </xf>
    <xf numFmtId="38" fontId="8" fillId="0" borderId="14" xfId="50" applyFont="1" applyFill="1" applyBorder="1" applyAlignment="1">
      <alignment horizontal="center" vertical="center"/>
    </xf>
    <xf numFmtId="38" fontId="8" fillId="0" borderId="17" xfId="50" applyFont="1" applyFill="1" applyBorder="1" applyAlignment="1">
      <alignment horizontal="center" vertical="center"/>
    </xf>
    <xf numFmtId="0" fontId="8" fillId="0" borderId="16" xfId="0" applyFont="1" applyFill="1" applyBorder="1" applyAlignment="1">
      <alignment horizontal="center" vertical="center"/>
    </xf>
    <xf numFmtId="0" fontId="8" fillId="0" borderId="139" xfId="0" applyFont="1" applyFill="1" applyBorder="1" applyAlignment="1">
      <alignment horizontal="center" vertical="center"/>
    </xf>
    <xf numFmtId="0" fontId="8" fillId="0" borderId="140" xfId="0" applyFont="1" applyFill="1" applyBorder="1" applyAlignment="1">
      <alignment horizontal="center" vertical="center"/>
    </xf>
    <xf numFmtId="0" fontId="8" fillId="0" borderId="141" xfId="0" applyFont="1" applyFill="1" applyBorder="1" applyAlignment="1">
      <alignment horizontal="center" vertical="center"/>
    </xf>
    <xf numFmtId="0" fontId="8" fillId="39" borderId="52" xfId="0" applyFont="1" applyFill="1" applyBorder="1" applyAlignment="1">
      <alignment horizontal="center" vertical="center" textRotation="255" wrapText="1"/>
    </xf>
    <xf numFmtId="0" fontId="8" fillId="39" borderId="53" xfId="0" applyFont="1" applyFill="1" applyBorder="1" applyAlignment="1">
      <alignment horizontal="center" vertical="center" textRotation="255" wrapText="1"/>
    </xf>
    <xf numFmtId="0" fontId="8" fillId="0" borderId="52" xfId="0" applyFont="1" applyFill="1" applyBorder="1" applyAlignment="1">
      <alignment horizontal="center" vertical="center"/>
    </xf>
    <xf numFmtId="0" fontId="8" fillId="0" borderId="111" xfId="0" applyFont="1" applyFill="1" applyBorder="1" applyAlignment="1">
      <alignment horizontal="center" vertical="center"/>
    </xf>
    <xf numFmtId="0" fontId="8" fillId="39" borderId="18"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20" xfId="0" applyFont="1" applyFill="1" applyBorder="1" applyAlignment="1">
      <alignment horizontal="center" vertical="center" textRotation="255" wrapText="1"/>
    </xf>
    <xf numFmtId="0" fontId="0" fillId="34" borderId="12" xfId="0" applyFont="1" applyFill="1" applyBorder="1" applyAlignment="1">
      <alignment horizontal="center" vertical="center" wrapText="1"/>
    </xf>
    <xf numFmtId="0" fontId="8" fillId="33" borderId="15" xfId="0" applyFont="1" applyFill="1" applyBorder="1" applyAlignment="1">
      <alignment horizontal="center" vertical="center"/>
    </xf>
    <xf numFmtId="0" fontId="8" fillId="0" borderId="142" xfId="0" applyFont="1" applyFill="1" applyBorder="1" applyAlignment="1">
      <alignment horizontal="center" vertical="center"/>
    </xf>
    <xf numFmtId="0" fontId="8" fillId="0" borderId="2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4" xfId="0" applyFont="1" applyFill="1" applyBorder="1" applyAlignment="1">
      <alignment horizontal="center" vertical="center" textRotation="255" shrinkToFit="1"/>
    </xf>
    <xf numFmtId="0" fontId="8" fillId="0" borderId="17" xfId="0" applyFont="1" applyFill="1" applyBorder="1" applyAlignment="1">
      <alignment horizontal="center" vertical="center" textRotation="255" shrinkToFit="1"/>
    </xf>
    <xf numFmtId="38" fontId="8" fillId="33" borderId="14" xfId="50" applyFont="1" applyFill="1" applyBorder="1" applyAlignment="1">
      <alignment horizontal="center" vertical="center"/>
    </xf>
    <xf numFmtId="38" fontId="8" fillId="33" borderId="17" xfId="5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8" fontId="8" fillId="33" borderId="1" xfId="50" applyFont="1" applyFill="1" applyBorder="1" applyAlignment="1" quotePrefix="1">
      <alignment horizontal="right" vertical="center"/>
    </xf>
    <xf numFmtId="38" fontId="8" fillId="33" borderId="13" xfId="50" applyFont="1" applyFill="1" applyBorder="1" applyAlignment="1">
      <alignment horizontal="right" vertical="center"/>
    </xf>
    <xf numFmtId="38" fontId="8" fillId="33" borderId="19" xfId="50" applyFont="1" applyFill="1" applyBorder="1" applyAlignment="1">
      <alignment horizontal="right" vertical="center"/>
    </xf>
    <xf numFmtId="38" fontId="8" fillId="33" borderId="15" xfId="50" applyFont="1" applyFill="1" applyBorder="1" applyAlignment="1">
      <alignment horizontal="right" vertical="center"/>
    </xf>
    <xf numFmtId="0" fontId="8" fillId="31" borderId="20" xfId="0" applyFont="1" applyFill="1" applyBorder="1" applyAlignment="1">
      <alignment horizontal="center" vertical="center"/>
    </xf>
    <xf numFmtId="0" fontId="8" fillId="33" borderId="1" xfId="0" applyFont="1" applyFill="1" applyBorder="1" applyAlignment="1" quotePrefix="1">
      <alignment horizontal="right" vertical="center"/>
    </xf>
    <xf numFmtId="0" fontId="0" fillId="33" borderId="14" xfId="0" applyFont="1" applyFill="1" applyBorder="1" applyAlignment="1">
      <alignment horizontal="right" vertical="center"/>
    </xf>
    <xf numFmtId="0" fontId="8" fillId="33" borderId="19" xfId="0" applyFont="1" applyFill="1" applyBorder="1" applyAlignment="1">
      <alignment horizontal="right" vertical="center"/>
    </xf>
    <xf numFmtId="0" fontId="0" fillId="33" borderId="17" xfId="0" applyFont="1" applyFill="1" applyBorder="1" applyAlignment="1">
      <alignment horizontal="right" vertical="center"/>
    </xf>
    <xf numFmtId="0" fontId="8" fillId="0" borderId="1" xfId="0" applyFont="1" applyFill="1" applyBorder="1" applyAlignment="1">
      <alignment horizontal="center" vertical="center" textRotation="255" shrinkToFit="1"/>
    </xf>
    <xf numFmtId="0" fontId="8" fillId="0" borderId="19" xfId="0" applyFont="1" applyFill="1" applyBorder="1" applyAlignment="1">
      <alignment horizontal="center" vertical="center" textRotation="255" shrinkToFit="1"/>
    </xf>
    <xf numFmtId="0" fontId="39" fillId="0" borderId="0" xfId="0" applyFont="1" applyFill="1" applyAlignment="1">
      <alignment horizontal="left" vertical="center" shrinkToFit="1"/>
    </xf>
    <xf numFmtId="0" fontId="8" fillId="39" borderId="21" xfId="0" applyFont="1" applyFill="1" applyBorder="1" applyAlignment="1">
      <alignment horizontal="center" vertical="center" textRotation="255" wrapText="1"/>
    </xf>
    <xf numFmtId="0" fontId="8" fillId="33" borderId="21" xfId="0" applyFont="1" applyFill="1" applyBorder="1" applyAlignment="1">
      <alignment horizontal="center" vertical="distributed" wrapText="1"/>
    </xf>
    <xf numFmtId="0" fontId="8" fillId="34" borderId="52" xfId="0" applyFont="1" applyFill="1" applyBorder="1" applyAlignment="1">
      <alignment horizontal="center" vertical="distributed" textRotation="255"/>
    </xf>
    <xf numFmtId="0" fontId="8" fillId="34" borderId="53" xfId="0" applyFont="1" applyFill="1" applyBorder="1" applyAlignment="1">
      <alignment horizontal="center" vertical="distributed" textRotation="255"/>
    </xf>
    <xf numFmtId="0" fontId="8" fillId="34" borderId="111" xfId="0" applyFont="1" applyFill="1" applyBorder="1" applyAlignment="1">
      <alignment horizontal="center" vertical="distributed" textRotation="255"/>
    </xf>
    <xf numFmtId="0" fontId="9" fillId="33" borderId="21" xfId="0" applyFont="1" applyFill="1" applyBorder="1" applyAlignment="1">
      <alignment horizontal="center" vertical="center" shrinkToFit="1"/>
    </xf>
    <xf numFmtId="0" fontId="8" fillId="33" borderId="52" xfId="0" applyFont="1" applyFill="1" applyBorder="1" applyAlignment="1">
      <alignment horizontal="center" vertical="center" textRotation="255"/>
    </xf>
    <xf numFmtId="0" fontId="8" fillId="33" borderId="53" xfId="0" applyFont="1" applyFill="1" applyBorder="1" applyAlignment="1">
      <alignment horizontal="center" vertical="center" textRotation="255"/>
    </xf>
    <xf numFmtId="0" fontId="8" fillId="0" borderId="13" xfId="0" applyFont="1" applyFill="1" applyBorder="1" applyAlignment="1">
      <alignment horizontal="left" vertical="center"/>
    </xf>
    <xf numFmtId="0" fontId="8" fillId="34" borderId="18"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43"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45" xfId="0" applyFont="1" applyFill="1" applyBorder="1" applyAlignment="1">
      <alignment horizontal="center" vertical="center"/>
    </xf>
    <xf numFmtId="0" fontId="8" fillId="0" borderId="12" xfId="0" applyFont="1" applyFill="1" applyBorder="1" applyAlignment="1">
      <alignment horizontal="right" vertical="center"/>
    </xf>
    <xf numFmtId="192" fontId="8" fillId="0" borderId="21" xfId="0" applyNumberFormat="1" applyFont="1" applyFill="1" applyBorder="1" applyAlignment="1">
      <alignment horizontal="right" vertical="center"/>
    </xf>
    <xf numFmtId="0" fontId="8" fillId="0" borderId="146" xfId="0" applyFont="1" applyFill="1" applyBorder="1" applyAlignment="1">
      <alignment horizontal="center" vertical="center"/>
    </xf>
    <xf numFmtId="0" fontId="88" fillId="0" borderId="112" xfId="0" applyFont="1" applyFill="1" applyBorder="1" applyAlignment="1">
      <alignment horizontal="center" vertical="center" textRotation="255"/>
    </xf>
    <xf numFmtId="0" fontId="88" fillId="0" borderId="68" xfId="0" applyFont="1" applyFill="1" applyBorder="1" applyAlignment="1">
      <alignment horizontal="center" vertical="center" textRotation="255"/>
    </xf>
    <xf numFmtId="0" fontId="88" fillId="0" borderId="68" xfId="0" applyFont="1" applyBorder="1" applyAlignment="1">
      <alignment horizontal="center" vertical="center" textRotation="255"/>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57" fontId="8" fillId="33" borderId="20" xfId="0" applyNumberFormat="1" applyFont="1" applyFill="1" applyBorder="1" applyAlignment="1">
      <alignment horizontal="center" vertical="center"/>
    </xf>
    <xf numFmtId="57" fontId="8" fillId="33" borderId="11" xfId="0" applyNumberFormat="1" applyFont="1" applyFill="1" applyBorder="1" applyAlignment="1">
      <alignment horizontal="center" vertical="center"/>
    </xf>
    <xf numFmtId="57" fontId="8" fillId="33" borderId="12"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9" fillId="33" borderId="2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8" fillId="31" borderId="19" xfId="0" applyFont="1" applyFill="1" applyBorder="1" applyAlignment="1">
      <alignment horizontal="center" vertical="center"/>
    </xf>
    <xf numFmtId="0" fontId="8" fillId="31" borderId="15" xfId="0" applyFont="1" applyFill="1" applyBorder="1" applyAlignment="1">
      <alignment horizontal="center" vertical="center"/>
    </xf>
    <xf numFmtId="0" fontId="8" fillId="31" borderId="17" xfId="0" applyFont="1" applyFill="1" applyBorder="1" applyAlignment="1">
      <alignment horizontal="center" vertical="center"/>
    </xf>
    <xf numFmtId="0" fontId="8" fillId="31" borderId="139" xfId="0" applyFont="1" applyFill="1" applyBorder="1" applyAlignment="1">
      <alignment horizontal="center" vertical="center"/>
    </xf>
    <xf numFmtId="0" fontId="8" fillId="31" borderId="141" xfId="0" applyFont="1" applyFill="1" applyBorder="1" applyAlignment="1">
      <alignment horizontal="center" vertical="center"/>
    </xf>
    <xf numFmtId="0" fontId="8" fillId="31" borderId="1" xfId="0" applyFont="1" applyFill="1" applyBorder="1" applyAlignment="1">
      <alignment horizontal="center" vertical="center"/>
    </xf>
    <xf numFmtId="0" fontId="8" fillId="31" borderId="14"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1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7" xfId="0" applyFont="1" applyFill="1" applyBorder="1" applyAlignment="1">
      <alignment horizontal="left" vertical="top" wrapText="1"/>
    </xf>
    <xf numFmtId="192" fontId="8" fillId="33" borderId="20" xfId="0" applyNumberFormat="1" applyFont="1" applyFill="1" applyBorder="1" applyAlignment="1">
      <alignment horizontal="right" vertical="center"/>
    </xf>
    <xf numFmtId="192" fontId="8" fillId="33" borderId="12" xfId="0" applyNumberFormat="1" applyFont="1" applyFill="1" applyBorder="1" applyAlignment="1">
      <alignment horizontal="right" vertical="center"/>
    </xf>
    <xf numFmtId="0" fontId="8" fillId="0" borderId="13"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21" fillId="34" borderId="21" xfId="0" applyFont="1" applyFill="1" applyBorder="1" applyAlignment="1">
      <alignment horizontal="center" vertical="center" wrapText="1"/>
    </xf>
    <xf numFmtId="0" fontId="21" fillId="34" borderId="21" xfId="0" applyFont="1" applyFill="1" applyBorder="1" applyAlignment="1">
      <alignment horizontal="center" vertical="center"/>
    </xf>
    <xf numFmtId="0" fontId="8" fillId="39" borderId="20" xfId="0" applyFont="1" applyFill="1" applyBorder="1" applyAlignment="1">
      <alignment horizontal="center" vertical="center" wrapText="1"/>
    </xf>
    <xf numFmtId="0" fontId="0" fillId="34" borderId="12" xfId="0" applyFont="1" applyFill="1" applyBorder="1" applyAlignment="1">
      <alignment horizontal="center"/>
    </xf>
    <xf numFmtId="49" fontId="7" fillId="0" borderId="21" xfId="0" applyNumberFormat="1" applyFont="1" applyFill="1" applyBorder="1" applyAlignment="1">
      <alignment horizontal="center" vertical="center" textRotation="255"/>
    </xf>
    <xf numFmtId="49" fontId="9" fillId="39" borderId="19" xfId="0" applyNumberFormat="1" applyFont="1" applyFill="1" applyBorder="1" applyAlignment="1">
      <alignment horizontal="center" vertical="top"/>
    </xf>
    <xf numFmtId="49" fontId="9" fillId="39" borderId="15" xfId="0" applyNumberFormat="1" applyFont="1" applyFill="1" applyBorder="1" applyAlignment="1">
      <alignment horizontal="center" vertical="top"/>
    </xf>
    <xf numFmtId="49" fontId="9" fillId="39" borderId="17" xfId="0" applyNumberFormat="1" applyFont="1" applyFill="1" applyBorder="1" applyAlignment="1">
      <alignment horizontal="center" vertical="top"/>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49" fontId="9" fillId="39" borderId="1" xfId="0" applyNumberFormat="1" applyFont="1" applyFill="1" applyBorder="1" applyAlignment="1">
      <alignment horizontal="center" vertical="center" wrapText="1"/>
    </xf>
    <xf numFmtId="49" fontId="9" fillId="39" borderId="13" xfId="0" applyNumberFormat="1" applyFont="1" applyFill="1" applyBorder="1" applyAlignment="1">
      <alignment horizontal="center" vertical="center" wrapText="1"/>
    </xf>
    <xf numFmtId="49" fontId="9" fillId="39" borderId="14" xfId="0" applyNumberFormat="1" applyFont="1" applyFill="1" applyBorder="1" applyAlignment="1">
      <alignment horizontal="center" vertical="center" wrapText="1"/>
    </xf>
    <xf numFmtId="49" fontId="9" fillId="39" borderId="18" xfId="0" applyNumberFormat="1" applyFont="1" applyFill="1" applyBorder="1" applyAlignment="1">
      <alignment horizontal="center" vertical="center" wrapText="1"/>
    </xf>
    <xf numFmtId="49" fontId="9" fillId="39" borderId="0" xfId="0" applyNumberFormat="1" applyFont="1" applyFill="1" applyBorder="1" applyAlignment="1">
      <alignment horizontal="center" vertical="center" wrapText="1"/>
    </xf>
    <xf numFmtId="49" fontId="9" fillId="39" borderId="16" xfId="0" applyNumberFormat="1" applyFont="1" applyFill="1" applyBorder="1" applyAlignment="1">
      <alignment horizontal="center" vertical="center" wrapText="1"/>
    </xf>
    <xf numFmtId="49" fontId="9" fillId="39" borderId="19" xfId="0" applyNumberFormat="1" applyFont="1" applyFill="1" applyBorder="1" applyAlignment="1">
      <alignment horizontal="center" vertical="center" wrapText="1"/>
    </xf>
    <xf numFmtId="49" fontId="9" fillId="39" borderId="15" xfId="0" applyNumberFormat="1" applyFont="1" applyFill="1" applyBorder="1" applyAlignment="1">
      <alignment horizontal="center" vertical="center" wrapText="1"/>
    </xf>
    <xf numFmtId="49" fontId="9" fillId="39" borderId="17" xfId="0" applyNumberFormat="1" applyFont="1" applyFill="1" applyBorder="1" applyAlignment="1">
      <alignment horizontal="center" vertical="center" wrapText="1"/>
    </xf>
    <xf numFmtId="49" fontId="9" fillId="39" borderId="52" xfId="0" applyNumberFormat="1" applyFont="1" applyFill="1" applyBorder="1" applyAlignment="1">
      <alignment horizontal="center" vertical="center" textRotation="255"/>
    </xf>
    <xf numFmtId="49" fontId="9" fillId="39" borderId="18" xfId="0" applyNumberFormat="1" applyFont="1" applyFill="1" applyBorder="1" applyAlignment="1">
      <alignment horizontal="center" vertical="center" textRotation="255"/>
    </xf>
    <xf numFmtId="49" fontId="9" fillId="39" borderId="19" xfId="0" applyNumberFormat="1" applyFont="1" applyFill="1" applyBorder="1" applyAlignment="1">
      <alignment horizontal="center" vertical="center" textRotation="255"/>
    </xf>
    <xf numFmtId="0" fontId="9" fillId="39" borderId="1" xfId="0" applyFont="1" applyFill="1" applyBorder="1" applyAlignment="1">
      <alignment horizontal="center" vertical="center"/>
    </xf>
    <xf numFmtId="0" fontId="9" fillId="39" borderId="13" xfId="0" applyFont="1" applyFill="1" applyBorder="1" applyAlignment="1">
      <alignment horizontal="center" vertical="center"/>
    </xf>
    <xf numFmtId="0" fontId="9" fillId="39" borderId="14" xfId="0" applyFont="1" applyFill="1" applyBorder="1" applyAlignment="1">
      <alignment horizontal="center" vertical="center"/>
    </xf>
    <xf numFmtId="0" fontId="8" fillId="33" borderId="52" xfId="0" applyFont="1" applyFill="1" applyBorder="1" applyAlignment="1">
      <alignment vertical="center" textRotation="255"/>
    </xf>
    <xf numFmtId="0" fontId="8" fillId="33" borderId="111" xfId="0" applyFont="1" applyFill="1" applyBorder="1" applyAlignment="1">
      <alignment vertical="center" textRotation="255"/>
    </xf>
    <xf numFmtId="0" fontId="8" fillId="33" borderId="1"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10" fillId="33" borderId="20" xfId="0" applyFont="1" applyFill="1" applyBorder="1" applyAlignment="1">
      <alignment horizontal="center" vertical="center"/>
    </xf>
    <xf numFmtId="0" fontId="10" fillId="33" borderId="12" xfId="0" applyFont="1" applyFill="1" applyBorder="1" applyAlignment="1">
      <alignment horizontal="center" vertical="center"/>
    </xf>
    <xf numFmtId="0" fontId="8" fillId="33" borderId="20" xfId="0" applyFont="1" applyFill="1" applyBorder="1" applyAlignment="1" quotePrefix="1">
      <alignment horizontal="right" vertical="center"/>
    </xf>
    <xf numFmtId="0" fontId="8" fillId="0" borderId="88" xfId="0" applyFont="1" applyFill="1" applyBorder="1" applyAlignment="1">
      <alignment horizontal="center" vertical="center" shrinkToFit="1"/>
    </xf>
    <xf numFmtId="0" fontId="0" fillId="0" borderId="53"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2" xfId="0" applyFont="1" applyFill="1" applyBorder="1" applyAlignment="1">
      <alignment horizontal="center" vertical="center"/>
    </xf>
    <xf numFmtId="0" fontId="9" fillId="0" borderId="74" xfId="0" applyFont="1" applyFill="1" applyBorder="1" applyAlignment="1">
      <alignment horizontal="left" vertical="top" wrapText="1"/>
    </xf>
    <xf numFmtId="0" fontId="9" fillId="0" borderId="75"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7" fillId="0" borderId="20"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8" fillId="31" borderId="13" xfId="0" applyFont="1" applyFill="1" applyBorder="1" applyAlignment="1">
      <alignment horizontal="center" vertical="center"/>
    </xf>
    <xf numFmtId="0" fontId="0" fillId="0" borderId="93" xfId="0" applyFont="1" applyBorder="1" applyAlignment="1">
      <alignment horizontal="center"/>
    </xf>
    <xf numFmtId="0" fontId="0" fillId="0" borderId="94" xfId="0" applyFont="1" applyBorder="1" applyAlignment="1">
      <alignment horizontal="center"/>
    </xf>
    <xf numFmtId="0" fontId="0" fillId="0" borderId="147" xfId="0" applyFont="1" applyBorder="1" applyAlignment="1">
      <alignment horizontal="center"/>
    </xf>
    <xf numFmtId="0" fontId="0" fillId="0" borderId="96" xfId="0" applyFont="1" applyBorder="1" applyAlignment="1">
      <alignment horizontal="center"/>
    </xf>
    <xf numFmtId="0" fontId="0" fillId="0" borderId="97" xfId="0" applyFont="1" applyBorder="1" applyAlignment="1">
      <alignment horizontal="center"/>
    </xf>
    <xf numFmtId="0" fontId="0" fillId="0" borderId="131" xfId="0" applyFont="1" applyBorder="1" applyAlignment="1">
      <alignment horizontal="center"/>
    </xf>
    <xf numFmtId="0" fontId="8" fillId="0" borderId="35" xfId="0" applyFont="1" applyFill="1" applyBorder="1" applyAlignment="1">
      <alignment horizontal="center" vertical="center"/>
    </xf>
    <xf numFmtId="0" fontId="8" fillId="35" borderId="29" xfId="0" applyFont="1" applyFill="1" applyBorder="1" applyAlignment="1">
      <alignment horizontal="center" vertical="center"/>
    </xf>
    <xf numFmtId="0" fontId="8" fillId="0" borderId="78" xfId="0" applyFont="1" applyFill="1" applyBorder="1" applyAlignment="1">
      <alignment horizontal="center" vertical="center" textRotation="255" shrinkToFit="1"/>
    </xf>
    <xf numFmtId="0" fontId="8" fillId="0" borderId="79" xfId="0" applyFont="1" applyFill="1" applyBorder="1" applyAlignment="1">
      <alignment horizontal="center" vertical="center" textRotation="255" shrinkToFit="1"/>
    </xf>
    <xf numFmtId="0" fontId="8" fillId="0" borderId="71" xfId="0" applyFont="1" applyFill="1" applyBorder="1" applyAlignment="1">
      <alignment horizontal="center" vertical="center" textRotation="255" shrinkToFit="1"/>
    </xf>
    <xf numFmtId="0" fontId="0" fillId="0" borderId="90" xfId="0" applyFont="1" applyBorder="1" applyAlignment="1">
      <alignment horizontal="center"/>
    </xf>
    <xf numFmtId="0" fontId="0" fillId="0" borderId="91" xfId="0" applyFont="1" applyBorder="1" applyAlignment="1">
      <alignment horizontal="center"/>
    </xf>
    <xf numFmtId="0" fontId="0" fillId="0" borderId="148" xfId="0" applyFont="1" applyBorder="1" applyAlignment="1">
      <alignment horizontal="center"/>
    </xf>
    <xf numFmtId="0" fontId="8" fillId="0" borderId="53" xfId="0" applyFont="1" applyFill="1" applyBorder="1" applyAlignment="1">
      <alignment horizontal="center" vertical="center" textRotation="255" shrinkToFit="1"/>
    </xf>
    <xf numFmtId="0" fontId="8" fillId="0" borderId="149" xfId="0" applyFont="1" applyFill="1" applyBorder="1" applyAlignment="1">
      <alignment horizontal="center" vertical="center" textRotation="255" shrinkToFi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37" fillId="0" borderId="20" xfId="0" applyFont="1" applyFill="1" applyBorder="1" applyAlignment="1">
      <alignment horizontal="center" vertical="center"/>
    </xf>
    <xf numFmtId="0" fontId="37" fillId="0" borderId="1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9" fillId="31" borderId="0" xfId="0" applyFont="1" applyFill="1" applyAlignment="1">
      <alignment horizontal="center" vertical="center"/>
    </xf>
    <xf numFmtId="0" fontId="8" fillId="33" borderId="52" xfId="0" applyFont="1" applyFill="1" applyBorder="1" applyAlignment="1">
      <alignment horizontal="center" vertical="center"/>
    </xf>
    <xf numFmtId="0" fontId="8" fillId="33" borderId="111" xfId="0" applyFont="1" applyFill="1" applyBorder="1" applyAlignment="1">
      <alignment horizontal="center" vertical="center"/>
    </xf>
    <xf numFmtId="0" fontId="7" fillId="0" borderId="19" xfId="0" applyFont="1" applyFill="1" applyBorder="1" applyAlignment="1">
      <alignment horizontal="center" vertical="center"/>
    </xf>
    <xf numFmtId="0" fontId="9" fillId="39" borderId="12" xfId="0" applyFont="1" applyFill="1" applyBorder="1" applyAlignment="1">
      <alignment horizontal="center" vertical="center"/>
    </xf>
    <xf numFmtId="0" fontId="9" fillId="39" borderId="21"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8" fillId="33" borderId="20" xfId="0" applyFont="1" applyFill="1" applyBorder="1" applyAlignment="1">
      <alignment horizontal="center" vertical="center" shrinkToFit="1"/>
    </xf>
    <xf numFmtId="0" fontId="6" fillId="0" borderId="19" xfId="0" applyFont="1" applyFill="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49" fontId="8" fillId="0" borderId="1"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14" xfId="0" applyNumberFormat="1" applyFont="1" applyFill="1" applyBorder="1" applyAlignment="1">
      <alignment horizontal="center"/>
    </xf>
    <xf numFmtId="0" fontId="0" fillId="0" borderId="0" xfId="0" applyFont="1" applyAlignment="1">
      <alignment horizontal="left" vertical="center"/>
    </xf>
    <xf numFmtId="0" fontId="8" fillId="0" borderId="117" xfId="0" applyFont="1" applyFill="1" applyBorder="1" applyAlignment="1">
      <alignment horizontal="center" vertical="center" shrinkToFit="1"/>
    </xf>
    <xf numFmtId="189" fontId="8" fillId="0" borderId="150" xfId="0" applyNumberFormat="1" applyFont="1" applyFill="1" applyBorder="1" applyAlignment="1">
      <alignment horizontal="center" vertical="center"/>
    </xf>
    <xf numFmtId="189" fontId="8" fillId="0" borderId="25" xfId="0" applyNumberFormat="1"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39" borderId="151" xfId="0" applyFont="1" applyFill="1" applyBorder="1" applyAlignment="1">
      <alignment horizontal="center" vertical="center"/>
    </xf>
    <xf numFmtId="0" fontId="8" fillId="33" borderId="67" xfId="0" applyFont="1" applyFill="1" applyBorder="1" applyAlignment="1">
      <alignment horizontal="center" vertical="center" textRotation="255" wrapText="1"/>
    </xf>
    <xf numFmtId="0" fontId="8" fillId="33" borderId="68" xfId="0" applyFont="1" applyFill="1" applyBorder="1" applyAlignment="1">
      <alignment horizontal="center" vertical="center" textRotation="255" wrapText="1"/>
    </xf>
    <xf numFmtId="0" fontId="8" fillId="33" borderId="69" xfId="0" applyFont="1" applyFill="1" applyBorder="1" applyAlignment="1">
      <alignment horizontal="center" vertical="center" textRotation="255"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189" fontId="8" fillId="33" borderId="21" xfId="0" applyNumberFormat="1" applyFont="1" applyFill="1" applyBorder="1" applyAlignment="1">
      <alignment horizontal="center" vertical="center" wrapText="1"/>
    </xf>
    <xf numFmtId="0" fontId="8" fillId="33" borderId="46"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45" xfId="0" applyFont="1" applyFill="1" applyBorder="1" applyAlignment="1">
      <alignment horizontal="center" vertical="center"/>
    </xf>
    <xf numFmtId="0" fontId="8" fillId="39" borderId="99" xfId="0" applyFont="1" applyFill="1" applyBorder="1" applyAlignment="1">
      <alignment horizontal="center" vertical="center" wrapText="1"/>
    </xf>
    <xf numFmtId="0" fontId="8" fillId="34" borderId="43" xfId="0" applyFont="1" applyFill="1" applyBorder="1" applyAlignment="1">
      <alignment horizontal="center" vertical="center"/>
    </xf>
    <xf numFmtId="0" fontId="8" fillId="39" borderId="74" xfId="0" applyFont="1" applyFill="1" applyBorder="1" applyAlignment="1">
      <alignment horizontal="center" vertical="center" wrapText="1"/>
    </xf>
    <xf numFmtId="0" fontId="8" fillId="39" borderId="146" xfId="0" applyFont="1" applyFill="1" applyBorder="1" applyAlignment="1">
      <alignment horizontal="center" vertical="center"/>
    </xf>
    <xf numFmtId="0" fontId="8" fillId="33" borderId="46" xfId="0" applyFont="1" applyFill="1" applyBorder="1" applyAlignment="1">
      <alignment horizontal="center" vertical="center" shrinkToFit="1"/>
    </xf>
    <xf numFmtId="0" fontId="8" fillId="33" borderId="45" xfId="0" applyFont="1" applyFill="1" applyBorder="1" applyAlignment="1">
      <alignment horizontal="center" vertical="center" shrinkToFit="1"/>
    </xf>
    <xf numFmtId="0" fontId="7" fillId="0" borderId="15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15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9" fillId="0" borderId="59"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9" fontId="9" fillId="0" borderId="103" xfId="50" applyNumberFormat="1" applyFont="1" applyFill="1" applyBorder="1" applyAlignment="1">
      <alignment horizontal="center" vertical="center"/>
    </xf>
    <xf numFmtId="9" fontId="9" fillId="0" borderId="104" xfId="50" applyNumberFormat="1" applyFont="1" applyFill="1" applyBorder="1" applyAlignment="1">
      <alignment horizontal="center" vertical="center"/>
    </xf>
    <xf numFmtId="9" fontId="9" fillId="0" borderId="154" xfId="50" applyNumberFormat="1" applyFont="1" applyFill="1" applyBorder="1" applyAlignment="1">
      <alignment horizontal="center" vertical="center"/>
    </xf>
    <xf numFmtId="38" fontId="9" fillId="0" borderId="37" xfId="50" applyFont="1" applyFill="1" applyBorder="1" applyAlignment="1">
      <alignment horizontal="center" vertical="center" wrapText="1"/>
    </xf>
    <xf numFmtId="38" fontId="9" fillId="0" borderId="16" xfId="50" applyFont="1" applyFill="1" applyBorder="1" applyAlignment="1">
      <alignment horizontal="center" vertical="center" wrapText="1"/>
    </xf>
    <xf numFmtId="38" fontId="9" fillId="0" borderId="153" xfId="50" applyFont="1" applyFill="1" applyBorder="1" applyAlignment="1">
      <alignment horizontal="center" vertical="center" wrapText="1"/>
    </xf>
    <xf numFmtId="38" fontId="9" fillId="0" borderId="24" xfId="50" applyFont="1" applyFill="1" applyBorder="1" applyAlignment="1">
      <alignment horizontal="center" vertical="center" wrapText="1"/>
    </xf>
    <xf numFmtId="38" fontId="9" fillId="0" borderId="25" xfId="50" applyFont="1" applyFill="1" applyBorder="1" applyAlignment="1">
      <alignment horizontal="center" vertical="center" wrapText="1"/>
    </xf>
    <xf numFmtId="0" fontId="7" fillId="0" borderId="155" xfId="0" applyFont="1" applyFill="1" applyBorder="1" applyAlignment="1">
      <alignment horizontal="center" vertical="center"/>
    </xf>
    <xf numFmtId="0" fontId="7" fillId="0" borderId="140" xfId="0" applyFont="1" applyFill="1" applyBorder="1" applyAlignment="1">
      <alignment horizontal="center" vertical="center"/>
    </xf>
    <xf numFmtId="0" fontId="7" fillId="0" borderId="141" xfId="0" applyFont="1" applyFill="1" applyBorder="1" applyAlignment="1">
      <alignment horizontal="center" vertical="center"/>
    </xf>
    <xf numFmtId="0" fontId="9" fillId="33" borderId="52" xfId="0" applyFont="1" applyFill="1" applyBorder="1" applyAlignment="1">
      <alignment horizontal="center" vertical="center"/>
    </xf>
    <xf numFmtId="194" fontId="9" fillId="42" borderId="156" xfId="0" applyNumberFormat="1" applyFont="1" applyFill="1" applyBorder="1" applyAlignment="1">
      <alignment horizontal="center" vertical="center"/>
    </xf>
    <xf numFmtId="0" fontId="9" fillId="33" borderId="66" xfId="0" applyNumberFormat="1" applyFont="1" applyFill="1" applyBorder="1" applyAlignment="1">
      <alignment horizontal="center" vertical="center"/>
    </xf>
    <xf numFmtId="0" fontId="9" fillId="33" borderId="62"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34" borderId="52" xfId="0" applyFont="1" applyFill="1" applyBorder="1" applyAlignment="1">
      <alignment horizontal="center" vertical="center" textRotation="255"/>
    </xf>
    <xf numFmtId="0" fontId="8" fillId="34" borderId="53" xfId="0" applyFont="1" applyFill="1" applyBorder="1" applyAlignment="1">
      <alignment horizontal="center" vertical="center" textRotation="255"/>
    </xf>
    <xf numFmtId="0" fontId="8" fillId="34" borderId="111" xfId="0" applyFont="1" applyFill="1" applyBorder="1" applyAlignment="1">
      <alignment horizontal="center" vertical="center" textRotation="255"/>
    </xf>
    <xf numFmtId="0" fontId="8" fillId="0" borderId="18" xfId="0" applyFont="1" applyFill="1" applyBorder="1" applyAlignment="1">
      <alignment horizontal="left" vertical="top"/>
    </xf>
    <xf numFmtId="0" fontId="8" fillId="0" borderId="0" xfId="0" applyFont="1" applyFill="1" applyBorder="1" applyAlignment="1">
      <alignment horizontal="left" vertical="top"/>
    </xf>
    <xf numFmtId="0" fontId="8" fillId="0" borderId="16" xfId="0" applyFont="1" applyFill="1" applyBorder="1" applyAlignment="1">
      <alignment horizontal="left" vertical="top"/>
    </xf>
    <xf numFmtId="0" fontId="8" fillId="0" borderId="132" xfId="0" applyFont="1" applyFill="1" applyBorder="1" applyAlignment="1">
      <alignment horizontal="left" vertical="top"/>
    </xf>
    <xf numFmtId="0" fontId="8" fillId="0" borderId="133" xfId="0" applyFont="1" applyFill="1" applyBorder="1" applyAlignment="1">
      <alignment horizontal="left" vertical="top"/>
    </xf>
    <xf numFmtId="0" fontId="8" fillId="0" borderId="134" xfId="0" applyFont="1" applyFill="1" applyBorder="1" applyAlignment="1">
      <alignment horizontal="left" vertical="top"/>
    </xf>
    <xf numFmtId="0" fontId="8" fillId="0" borderId="1" xfId="0" applyFont="1" applyFill="1" applyBorder="1" applyAlignment="1">
      <alignment horizontal="left" vertical="top"/>
    </xf>
    <xf numFmtId="0" fontId="8" fillId="0" borderId="13" xfId="0" applyFont="1" applyFill="1" applyBorder="1" applyAlignment="1">
      <alignment horizontal="left" vertical="top"/>
    </xf>
    <xf numFmtId="0" fontId="8" fillId="0" borderId="14" xfId="0" applyFont="1" applyFill="1" applyBorder="1" applyAlignment="1">
      <alignment horizontal="left" vertical="top"/>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9" fillId="0" borderId="1"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49" fontId="7" fillId="0" borderId="13" xfId="0" applyNumberFormat="1"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8" fillId="0" borderId="13" xfId="0" applyFont="1" applyFill="1" applyBorder="1" applyAlignment="1">
      <alignment horizontal="right" vertical="center" wrapText="1"/>
    </xf>
    <xf numFmtId="0" fontId="8" fillId="0" borderId="19" xfId="0" applyFont="1" applyFill="1" applyBorder="1" applyAlignment="1">
      <alignment horizontal="right" vertical="center" wrapText="1"/>
    </xf>
    <xf numFmtId="0" fontId="8" fillId="0" borderId="15" xfId="0" applyFont="1" applyFill="1" applyBorder="1" applyAlignment="1">
      <alignment horizontal="right" vertical="center" wrapText="1"/>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8" fillId="0" borderId="19" xfId="0" applyFont="1" applyFill="1" applyBorder="1" applyAlignment="1">
      <alignment horizontal="left" vertical="center"/>
    </xf>
    <xf numFmtId="0" fontId="0" fillId="0" borderId="15" xfId="0" applyFont="1" applyFill="1" applyBorder="1" applyAlignment="1">
      <alignment/>
    </xf>
    <xf numFmtId="0" fontId="0" fillId="0" borderId="17" xfId="0" applyFont="1" applyFill="1" applyBorder="1" applyAlignment="1">
      <alignment/>
    </xf>
    <xf numFmtId="38" fontId="8" fillId="0" borderId="33" xfId="50" applyFont="1" applyFill="1" applyBorder="1" applyAlignment="1">
      <alignment horizontal="right" vertical="center"/>
    </xf>
    <xf numFmtId="0" fontId="8" fillId="0" borderId="139" xfId="0" applyFont="1" applyFill="1" applyBorder="1" applyAlignment="1">
      <alignment horizontal="left" vertical="top"/>
    </xf>
    <xf numFmtId="0" fontId="8" fillId="0" borderId="140" xfId="0" applyFont="1" applyFill="1" applyBorder="1" applyAlignment="1">
      <alignment horizontal="left" vertical="top"/>
    </xf>
    <xf numFmtId="0" fontId="8" fillId="0" borderId="141" xfId="0" applyFont="1" applyFill="1" applyBorder="1" applyAlignment="1">
      <alignment horizontal="left" vertical="top"/>
    </xf>
    <xf numFmtId="0" fontId="8" fillId="0" borderId="33"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8" fillId="0" borderId="19" xfId="0" applyFont="1" applyFill="1" applyBorder="1" applyAlignment="1">
      <alignment horizontal="left" vertical="top"/>
    </xf>
    <xf numFmtId="0" fontId="8" fillId="0" borderId="15" xfId="0" applyFont="1" applyFill="1" applyBorder="1" applyAlignment="1">
      <alignment horizontal="left" vertical="top"/>
    </xf>
    <xf numFmtId="0" fontId="8" fillId="0" borderId="17" xfId="0" applyFont="1" applyFill="1" applyBorder="1" applyAlignment="1">
      <alignment horizontal="left" vertical="top"/>
    </xf>
    <xf numFmtId="0" fontId="8" fillId="0" borderId="0" xfId="0" applyFont="1" applyFill="1" applyBorder="1" applyAlignment="1">
      <alignment horizontal="left" vertical="center"/>
    </xf>
    <xf numFmtId="0" fontId="19" fillId="31" borderId="0" xfId="0" applyFont="1" applyFill="1" applyAlignment="1">
      <alignment horizontal="center" vertical="center" shrinkToFit="1"/>
    </xf>
    <xf numFmtId="0" fontId="8" fillId="0" borderId="0" xfId="0" applyFont="1" applyFill="1" applyAlignment="1">
      <alignment horizontal="center" vertical="center" wrapText="1"/>
    </xf>
    <xf numFmtId="0" fontId="8" fillId="0" borderId="20" xfId="0" applyFont="1" applyFill="1" applyBorder="1" applyAlignment="1">
      <alignment horizontal="center" vertical="center" wrapText="1"/>
    </xf>
    <xf numFmtId="49" fontId="9" fillId="39" borderId="1" xfId="0" applyNumberFormat="1" applyFont="1" applyFill="1" applyBorder="1" applyAlignment="1">
      <alignment horizontal="center"/>
    </xf>
    <xf numFmtId="49" fontId="9" fillId="39" borderId="13" xfId="0" applyNumberFormat="1" applyFont="1" applyFill="1" applyBorder="1" applyAlignment="1">
      <alignment horizontal="center"/>
    </xf>
    <xf numFmtId="49" fontId="9" fillId="39" borderId="14" xfId="0" applyNumberFormat="1" applyFont="1" applyFill="1" applyBorder="1" applyAlignment="1">
      <alignment horizontal="center"/>
    </xf>
    <xf numFmtId="0" fontId="9" fillId="33" borderId="52" xfId="0" applyNumberFormat="1" applyFont="1" applyFill="1" applyBorder="1" applyAlignment="1">
      <alignment horizontal="center" vertical="center"/>
    </xf>
    <xf numFmtId="0" fontId="8" fillId="0" borderId="1"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39" borderId="157" xfId="0" applyFont="1" applyFill="1" applyBorder="1" applyAlignment="1">
      <alignment horizontal="center" vertical="center"/>
    </xf>
    <xf numFmtId="0" fontId="9" fillId="0" borderId="0" xfId="0" applyFont="1" applyAlignment="1">
      <alignment horizontal="left" vertical="top" wrapText="1"/>
    </xf>
    <xf numFmtId="0" fontId="8" fillId="0" borderId="67" xfId="0" applyFont="1" applyFill="1" applyBorder="1" applyAlignment="1">
      <alignment horizontal="center" vertical="center" textRotation="255" shrinkToFit="1"/>
    </xf>
    <xf numFmtId="38" fontId="8" fillId="36" borderId="80" xfId="0" applyNumberFormat="1" applyFont="1" applyFill="1" applyBorder="1" applyAlignment="1">
      <alignment horizontal="right" vertical="center"/>
    </xf>
    <xf numFmtId="38" fontId="8" fillId="36" borderId="39" xfId="0" applyNumberFormat="1" applyFont="1" applyFill="1" applyBorder="1" applyAlignment="1">
      <alignment horizontal="right" vertical="center"/>
    </xf>
    <xf numFmtId="0" fontId="8" fillId="33" borderId="20" xfId="0" applyFont="1" applyFill="1" applyBorder="1" applyAlignment="1">
      <alignment horizontal="center" vertical="distributed"/>
    </xf>
    <xf numFmtId="0" fontId="8" fillId="33" borderId="11" xfId="0" applyFont="1" applyFill="1" applyBorder="1" applyAlignment="1">
      <alignment horizontal="center" vertical="distributed"/>
    </xf>
    <xf numFmtId="0" fontId="8" fillId="33" borderId="12" xfId="0" applyFont="1" applyFill="1" applyBorder="1" applyAlignment="1">
      <alignment horizontal="center" vertical="distributed"/>
    </xf>
    <xf numFmtId="0" fontId="8" fillId="33" borderId="158" xfId="0" applyFont="1" applyFill="1" applyBorder="1" applyAlignment="1">
      <alignment horizontal="center" vertical="center"/>
    </xf>
    <xf numFmtId="0" fontId="8" fillId="33" borderId="159" xfId="0" applyFont="1" applyFill="1" applyBorder="1" applyAlignment="1">
      <alignment horizontal="center" vertical="center"/>
    </xf>
    <xf numFmtId="0" fontId="8" fillId="33" borderId="160" xfId="0" applyFont="1" applyFill="1" applyBorder="1" applyAlignment="1">
      <alignment horizontal="center" vertical="center"/>
    </xf>
    <xf numFmtId="0" fontId="8" fillId="0" borderId="0" xfId="0" applyFont="1" applyFill="1" applyAlignment="1">
      <alignment horizontal="left" vertical="center" shrinkToFit="1"/>
    </xf>
    <xf numFmtId="0" fontId="8" fillId="0" borderId="0" xfId="0" applyFont="1" applyFill="1" applyAlignment="1">
      <alignment horizontal="right" vertical="center"/>
    </xf>
    <xf numFmtId="0" fontId="0" fillId="0" borderId="0" xfId="0" applyFont="1" applyAlignment="1">
      <alignment vertical="center"/>
    </xf>
    <xf numFmtId="49" fontId="8" fillId="0" borderId="19"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191" fontId="8" fillId="36" borderId="1" xfId="0" applyNumberFormat="1" applyFont="1" applyFill="1" applyBorder="1" applyAlignment="1">
      <alignment horizontal="center" vertical="center"/>
    </xf>
    <xf numFmtId="191" fontId="8" fillId="36" borderId="13" xfId="0" applyNumberFormat="1" applyFont="1" applyFill="1" applyBorder="1" applyAlignment="1">
      <alignment horizontal="center" vertical="center"/>
    </xf>
    <xf numFmtId="191" fontId="8" fillId="36" borderId="14" xfId="0" applyNumberFormat="1" applyFont="1" applyFill="1" applyBorder="1" applyAlignment="1">
      <alignment horizontal="center" vertical="center"/>
    </xf>
    <xf numFmtId="191" fontId="8" fillId="36" borderId="19" xfId="0" applyNumberFormat="1" applyFont="1" applyFill="1" applyBorder="1" applyAlignment="1">
      <alignment horizontal="center" vertical="center"/>
    </xf>
    <xf numFmtId="191" fontId="8" fillId="36" borderId="15" xfId="0" applyNumberFormat="1" applyFont="1" applyFill="1" applyBorder="1" applyAlignment="1">
      <alignment horizontal="center" vertical="center"/>
    </xf>
    <xf numFmtId="191" fontId="8" fillId="36" borderId="17" xfId="0" applyNumberFormat="1" applyFont="1" applyFill="1" applyBorder="1" applyAlignment="1">
      <alignment horizontal="center" vertical="center"/>
    </xf>
    <xf numFmtId="0" fontId="8" fillId="0" borderId="77" xfId="0" applyFont="1" applyFill="1" applyBorder="1" applyAlignment="1">
      <alignment horizontal="center" vertical="center"/>
    </xf>
    <xf numFmtId="0" fontId="8" fillId="0" borderId="58" xfId="0"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8" fillId="36" borderId="1" xfId="0" applyFont="1" applyFill="1" applyBorder="1" applyAlignment="1">
      <alignment horizontal="right" vertical="center" wrapText="1"/>
    </xf>
    <xf numFmtId="0" fontId="8" fillId="36" borderId="13" xfId="0" applyFont="1" applyFill="1" applyBorder="1" applyAlignment="1">
      <alignment horizontal="right" vertical="center" wrapText="1"/>
    </xf>
    <xf numFmtId="0" fontId="8" fillId="36" borderId="19" xfId="0" applyFont="1" applyFill="1" applyBorder="1" applyAlignment="1">
      <alignment horizontal="right" vertical="center" wrapText="1"/>
    </xf>
    <xf numFmtId="0" fontId="8" fillId="36" borderId="15" xfId="0" applyFont="1" applyFill="1" applyBorder="1" applyAlignment="1">
      <alignment horizontal="right" vertical="center" wrapText="1"/>
    </xf>
    <xf numFmtId="189" fontId="8" fillId="0" borderId="93" xfId="0" applyNumberFormat="1" applyFont="1" applyFill="1" applyBorder="1" applyAlignment="1">
      <alignment horizontal="center" vertical="center"/>
    </xf>
    <xf numFmtId="0" fontId="8" fillId="0" borderId="147" xfId="0" applyFont="1" applyFill="1" applyBorder="1" applyAlignment="1">
      <alignment horizontal="center" vertical="center"/>
    </xf>
    <xf numFmtId="0" fontId="8" fillId="36" borderId="1" xfId="0" applyNumberFormat="1" applyFont="1" applyFill="1" applyBorder="1" applyAlignment="1">
      <alignment horizontal="right" vertical="center"/>
    </xf>
    <xf numFmtId="0" fontId="8" fillId="36" borderId="13"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5" xfId="0" applyFont="1" applyFill="1" applyBorder="1" applyAlignment="1">
      <alignment horizontal="center" vertical="center" wrapText="1"/>
    </xf>
    <xf numFmtId="191" fontId="8" fillId="36" borderId="27" xfId="0" applyNumberFormat="1" applyFont="1" applyFill="1" applyBorder="1" applyAlignment="1">
      <alignment horizontal="right" vertical="center"/>
    </xf>
    <xf numFmtId="191" fontId="8" fillId="36" borderId="28" xfId="0" applyNumberFormat="1" applyFont="1" applyFill="1" applyBorder="1" applyAlignment="1">
      <alignment horizontal="right" vertical="center"/>
    </xf>
    <xf numFmtId="191" fontId="8" fillId="36" borderId="22" xfId="0" applyNumberFormat="1" applyFont="1" applyFill="1" applyBorder="1" applyAlignment="1">
      <alignment horizontal="right" vertical="center"/>
    </xf>
    <xf numFmtId="194" fontId="9" fillId="42" borderId="149" xfId="0" applyNumberFormat="1" applyFont="1" applyFill="1" applyBorder="1" applyAlignment="1">
      <alignment horizontal="center" vertical="center"/>
    </xf>
    <xf numFmtId="0" fontId="8" fillId="46" borderId="1" xfId="0" applyFont="1" applyFill="1" applyBorder="1" applyAlignment="1">
      <alignment horizontal="center" vertical="center" wrapText="1"/>
    </xf>
    <xf numFmtId="0" fontId="8" fillId="46" borderId="13" xfId="0" applyFont="1" applyFill="1" applyBorder="1" applyAlignment="1">
      <alignment horizontal="center" vertical="center"/>
    </xf>
    <xf numFmtId="0" fontId="8" fillId="46" borderId="19" xfId="0" applyFont="1" applyFill="1" applyBorder="1" applyAlignment="1">
      <alignment horizontal="center" vertical="center"/>
    </xf>
    <xf numFmtId="0" fontId="8" fillId="46" borderId="15" xfId="0"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38" fontId="8" fillId="0" borderId="20" xfId="50" applyFont="1" applyFill="1" applyBorder="1" applyAlignment="1">
      <alignment horizontal="center" vertical="center"/>
    </xf>
    <xf numFmtId="38" fontId="8" fillId="0" borderId="11" xfId="50" applyFont="1" applyFill="1" applyBorder="1" applyAlignment="1">
      <alignment horizontal="center" vertical="center"/>
    </xf>
    <xf numFmtId="0" fontId="8" fillId="41" borderId="20" xfId="0" applyFont="1" applyFill="1" applyBorder="1" applyAlignment="1">
      <alignment horizontal="center" vertical="center"/>
    </xf>
    <xf numFmtId="0" fontId="8" fillId="41" borderId="11" xfId="0" applyFont="1" applyFill="1" applyBorder="1" applyAlignment="1">
      <alignment horizontal="center" vertical="center"/>
    </xf>
    <xf numFmtId="0" fontId="8" fillId="41" borderId="12" xfId="0" applyFont="1" applyFill="1" applyBorder="1" applyAlignment="1">
      <alignment horizontal="center" vertical="center"/>
    </xf>
    <xf numFmtId="0" fontId="32" fillId="34" borderId="20" xfId="0" applyFont="1" applyFill="1" applyBorder="1" applyAlignment="1">
      <alignment horizontal="center" vertical="center"/>
    </xf>
    <xf numFmtId="0" fontId="32" fillId="34" borderId="11" xfId="0" applyFont="1" applyFill="1" applyBorder="1" applyAlignment="1">
      <alignment horizontal="center" vertical="center"/>
    </xf>
    <xf numFmtId="0" fontId="32" fillId="34" borderId="12"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58" fontId="8" fillId="0" borderId="20" xfId="0" applyNumberFormat="1" applyFont="1" applyFill="1" applyBorder="1" applyAlignment="1">
      <alignment horizontal="center" vertical="center"/>
    </xf>
    <xf numFmtId="58" fontId="8" fillId="0" borderId="11" xfId="0" applyNumberFormat="1" applyFont="1" applyFill="1" applyBorder="1" applyAlignment="1">
      <alignment horizontal="center" vertical="center"/>
    </xf>
    <xf numFmtId="58" fontId="8" fillId="0" borderId="12" xfId="0" applyNumberFormat="1" applyFont="1" applyFill="1" applyBorder="1" applyAlignment="1">
      <alignment horizontal="center" vertical="center"/>
    </xf>
    <xf numFmtId="0" fontId="28" fillId="36" borderId="161" xfId="0" applyFont="1" applyFill="1" applyBorder="1" applyAlignment="1">
      <alignment horizontal="left" vertical="center" wrapText="1"/>
    </xf>
    <xf numFmtId="0" fontId="0" fillId="0" borderId="162" xfId="0" applyBorder="1" applyAlignment="1">
      <alignment/>
    </xf>
    <xf numFmtId="0" fontId="0" fillId="0" borderId="163" xfId="0" applyBorder="1" applyAlignment="1">
      <alignment/>
    </xf>
    <xf numFmtId="0" fontId="0" fillId="0" borderId="164" xfId="0" applyBorder="1" applyAlignment="1">
      <alignment/>
    </xf>
    <xf numFmtId="0" fontId="0" fillId="0" borderId="0" xfId="0" applyAlignment="1">
      <alignment/>
    </xf>
    <xf numFmtId="0" fontId="0" fillId="0" borderId="165" xfId="0" applyBorder="1" applyAlignment="1">
      <alignment/>
    </xf>
    <xf numFmtId="0" fontId="0" fillId="0" borderId="166" xfId="0" applyBorder="1" applyAlignment="1">
      <alignment/>
    </xf>
    <xf numFmtId="0" fontId="0" fillId="0" borderId="167" xfId="0" applyBorder="1" applyAlignment="1">
      <alignment/>
    </xf>
    <xf numFmtId="0" fontId="0" fillId="0" borderId="168" xfId="0" applyBorder="1" applyAlignment="1">
      <alignment/>
    </xf>
    <xf numFmtId="0" fontId="8" fillId="0" borderId="21" xfId="0" applyFont="1" applyFill="1" applyBorder="1" applyAlignment="1">
      <alignment vertical="center" textRotation="255"/>
    </xf>
    <xf numFmtId="0" fontId="0" fillId="0" borderId="21" xfId="0" applyFont="1" applyFill="1" applyBorder="1" applyAlignment="1">
      <alignment vertical="center" textRotation="255"/>
    </xf>
    <xf numFmtId="0" fontId="8" fillId="0" borderId="21" xfId="0" applyFont="1" applyFill="1" applyBorder="1" applyAlignment="1">
      <alignment horizontal="left" vertical="center" wrapText="1"/>
    </xf>
    <xf numFmtId="0" fontId="32" fillId="34" borderId="19" xfId="0" applyFont="1" applyFill="1" applyBorder="1" applyAlignment="1">
      <alignment horizontal="center" vertical="center"/>
    </xf>
    <xf numFmtId="0" fontId="32" fillId="34" borderId="15" xfId="0" applyFont="1" applyFill="1" applyBorder="1" applyAlignment="1">
      <alignment horizontal="center" vertical="center"/>
    </xf>
    <xf numFmtId="0" fontId="32" fillId="34" borderId="17" xfId="0" applyFont="1" applyFill="1" applyBorder="1" applyAlignment="1">
      <alignment horizontal="center" vertical="center"/>
    </xf>
    <xf numFmtId="0" fontId="90" fillId="36" borderId="161" xfId="0" applyFont="1" applyFill="1" applyBorder="1" applyAlignment="1">
      <alignment horizontal="left" vertical="center" wrapText="1"/>
    </xf>
    <xf numFmtId="0" fontId="28" fillId="36" borderId="162" xfId="0" applyFont="1" applyFill="1" applyBorder="1" applyAlignment="1">
      <alignment horizontal="left" vertical="center" wrapText="1"/>
    </xf>
    <xf numFmtId="0" fontId="28" fillId="36" borderId="163" xfId="0" applyFont="1" applyFill="1" applyBorder="1" applyAlignment="1">
      <alignment horizontal="left" vertical="center" wrapText="1"/>
    </xf>
    <xf numFmtId="0" fontId="28" fillId="36" borderId="164"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28" fillId="36" borderId="165" xfId="0" applyFont="1" applyFill="1" applyBorder="1" applyAlignment="1">
      <alignment horizontal="left" vertical="center" wrapText="1"/>
    </xf>
    <xf numFmtId="0" fontId="28" fillId="36" borderId="166" xfId="0" applyFont="1" applyFill="1" applyBorder="1" applyAlignment="1">
      <alignment horizontal="left" vertical="center" wrapText="1"/>
    </xf>
    <xf numFmtId="0" fontId="28" fillId="36" borderId="167" xfId="0" applyFont="1" applyFill="1" applyBorder="1" applyAlignment="1">
      <alignment horizontal="left" vertical="center" wrapText="1"/>
    </xf>
    <xf numFmtId="0" fontId="28" fillId="36" borderId="168" xfId="0" applyFont="1" applyFill="1" applyBorder="1" applyAlignment="1">
      <alignment horizontal="left" vertical="center" wrapText="1"/>
    </xf>
    <xf numFmtId="0" fontId="8" fillId="33" borderId="111" xfId="0" applyFont="1" applyFill="1" applyBorder="1" applyAlignment="1">
      <alignment horizontal="center" vertical="center" textRotation="255"/>
    </xf>
    <xf numFmtId="0" fontId="8" fillId="33" borderId="20" xfId="0" applyFont="1" applyFill="1" applyBorder="1" applyAlignment="1">
      <alignment horizontal="center" vertical="center" wrapText="1"/>
    </xf>
    <xf numFmtId="0" fontId="8" fillId="33" borderId="20" xfId="0" applyFont="1" applyFill="1" applyBorder="1" applyAlignment="1">
      <alignment horizontal="left" vertical="center" shrinkToFit="1"/>
    </xf>
    <xf numFmtId="0" fontId="8" fillId="33" borderId="11" xfId="0" applyFont="1" applyFill="1" applyBorder="1" applyAlignment="1">
      <alignment horizontal="left" vertical="center" shrinkToFit="1"/>
    </xf>
    <xf numFmtId="0" fontId="8" fillId="33" borderId="12" xfId="0" applyFont="1" applyFill="1" applyBorder="1" applyAlignment="1">
      <alignment horizontal="left" vertical="center" shrinkToFit="1"/>
    </xf>
    <xf numFmtId="14" fontId="8" fillId="0" borderId="20" xfId="0" applyNumberFormat="1" applyFont="1" applyFill="1" applyBorder="1" applyAlignment="1">
      <alignment horizontal="center" vertical="center"/>
    </xf>
    <xf numFmtId="0" fontId="32" fillId="34" borderId="1"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20" xfId="0" applyFont="1" applyFill="1" applyBorder="1" applyAlignment="1">
      <alignment horizontal="center" vertical="center" shrinkToFit="1"/>
    </xf>
    <xf numFmtId="0" fontId="32" fillId="34" borderId="12" xfId="0" applyFont="1" applyFill="1" applyBorder="1" applyAlignment="1">
      <alignment horizontal="center" vertical="center" shrinkToFit="1"/>
    </xf>
    <xf numFmtId="0" fontId="8" fillId="41" borderId="13" xfId="0" applyFont="1" applyFill="1" applyBorder="1" applyAlignment="1">
      <alignment horizontal="left" vertical="center" wrapText="1"/>
    </xf>
    <xf numFmtId="0" fontId="8" fillId="41" borderId="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9</xdr:row>
      <xdr:rowOff>152400</xdr:rowOff>
    </xdr:from>
    <xdr:to>
      <xdr:col>18</xdr:col>
      <xdr:colOff>161925</xdr:colOff>
      <xdr:row>9</xdr:row>
      <xdr:rowOff>152400</xdr:rowOff>
    </xdr:to>
    <xdr:sp>
      <xdr:nvSpPr>
        <xdr:cNvPr id="1" name="Line 8"/>
        <xdr:cNvSpPr>
          <a:spLocks/>
        </xdr:cNvSpPr>
      </xdr:nvSpPr>
      <xdr:spPr>
        <a:xfrm flipH="1">
          <a:off x="2914650" y="2381250"/>
          <a:ext cx="8477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8"/>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9" name="Line 31"/>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0" name="Line 32"/>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1" name="Line 33"/>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2" name="Line 34"/>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3" name="Line 35"/>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4" name="Line 36"/>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5" name="Line 37"/>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6" name="Line 38"/>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0</xdr:row>
      <xdr:rowOff>0</xdr:rowOff>
    </xdr:from>
    <xdr:to>
      <xdr:col>14</xdr:col>
      <xdr:colOff>133350</xdr:colOff>
      <xdr:row>0</xdr:row>
      <xdr:rowOff>0</xdr:rowOff>
    </xdr:to>
    <xdr:sp>
      <xdr:nvSpPr>
        <xdr:cNvPr id="17" name="AutoShape 39"/>
        <xdr:cNvSpPr>
          <a:spLocks/>
        </xdr:cNvSpPr>
      </xdr:nvSpPr>
      <xdr:spPr>
        <a:xfrm>
          <a:off x="447675" y="0"/>
          <a:ext cx="24860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8" name="Line 62"/>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9" name="Line 63"/>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0" name="Line 64"/>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1" name="Line 65"/>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2" name="Line 66"/>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3" name="Line 67"/>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4" name="Line 68"/>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5" name="Line 69"/>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6" name="Line 80"/>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7" name="Line 81"/>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8" name="Line 82"/>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9" name="Line 83"/>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0" name="Line 84"/>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1" name="Line 85"/>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2" name="Line 86"/>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3" name="Line 87"/>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34" name="Line 88"/>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35" name="Line 89"/>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36" name="Line 90"/>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37" name="Line 91"/>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38" name="Line 92"/>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39" name="Line 93"/>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40" name="Line 94"/>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41" name="Line 95"/>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0</xdr:row>
      <xdr:rowOff>0</xdr:rowOff>
    </xdr:from>
    <xdr:to>
      <xdr:col>14</xdr:col>
      <xdr:colOff>133350</xdr:colOff>
      <xdr:row>0</xdr:row>
      <xdr:rowOff>0</xdr:rowOff>
    </xdr:to>
    <xdr:sp>
      <xdr:nvSpPr>
        <xdr:cNvPr id="42" name="AutoShape 96"/>
        <xdr:cNvSpPr>
          <a:spLocks/>
        </xdr:cNvSpPr>
      </xdr:nvSpPr>
      <xdr:spPr>
        <a:xfrm>
          <a:off x="447675" y="0"/>
          <a:ext cx="24860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3" name="Line 100"/>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4" name="Line 101"/>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5" name="Line 102"/>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6" name="Line 103"/>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7" name="Line 104"/>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8" name="Line 105"/>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9" name="Line 106"/>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0" name="Line 107"/>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1" name="Line 108"/>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2" name="Line 109"/>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3" name="Line 110"/>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4" name="Line 111"/>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5" name="Line 112"/>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6" name="Line 113"/>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7" name="Line 114"/>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58" name="Line 115"/>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0</xdr:row>
      <xdr:rowOff>0</xdr:rowOff>
    </xdr:from>
    <xdr:to>
      <xdr:col>14</xdr:col>
      <xdr:colOff>133350</xdr:colOff>
      <xdr:row>0</xdr:row>
      <xdr:rowOff>0</xdr:rowOff>
    </xdr:to>
    <xdr:sp>
      <xdr:nvSpPr>
        <xdr:cNvPr id="59" name="AutoShape 116"/>
        <xdr:cNvSpPr>
          <a:spLocks/>
        </xdr:cNvSpPr>
      </xdr:nvSpPr>
      <xdr:spPr>
        <a:xfrm>
          <a:off x="447675" y="0"/>
          <a:ext cx="24860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0" name="Line 117"/>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1" name="Line 118"/>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2" name="Line 119"/>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3" name="Line 120"/>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4" name="Line 121"/>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5" name="Line 122"/>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6" name="Line 123"/>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7" name="Line 124"/>
        <xdr:cNvSpPr>
          <a:spLocks/>
        </xdr:cNvSpPr>
      </xdr:nvSpPr>
      <xdr:spPr>
        <a:xfrm>
          <a:off x="2000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68" name="Line 125"/>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69" name="Line 126"/>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70" name="Line 127"/>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71" name="Line 128"/>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72" name="Line 129"/>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73" name="Line 130"/>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74" name="Line 131"/>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75" name="Line 132"/>
        <xdr:cNvSpPr>
          <a:spLocks/>
        </xdr:cNvSpPr>
      </xdr:nvSpPr>
      <xdr:spPr>
        <a:xfrm flipH="1">
          <a:off x="500062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0</xdr:row>
      <xdr:rowOff>0</xdr:rowOff>
    </xdr:from>
    <xdr:to>
      <xdr:col>14</xdr:col>
      <xdr:colOff>133350</xdr:colOff>
      <xdr:row>0</xdr:row>
      <xdr:rowOff>0</xdr:rowOff>
    </xdr:to>
    <xdr:sp>
      <xdr:nvSpPr>
        <xdr:cNvPr id="76" name="AutoShape 133"/>
        <xdr:cNvSpPr>
          <a:spLocks/>
        </xdr:cNvSpPr>
      </xdr:nvSpPr>
      <xdr:spPr>
        <a:xfrm>
          <a:off x="447675" y="0"/>
          <a:ext cx="24860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77" name="Line 144"/>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78" name="Line 145"/>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79" name="Line 146"/>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80" name="Line 147"/>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81" name="Line 148"/>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82" name="Line 149"/>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83" name="Line 150"/>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279</xdr:row>
      <xdr:rowOff>0</xdr:rowOff>
    </xdr:from>
    <xdr:to>
      <xdr:col>27</xdr:col>
      <xdr:colOff>0</xdr:colOff>
      <xdr:row>279</xdr:row>
      <xdr:rowOff>0</xdr:rowOff>
    </xdr:to>
    <xdr:sp>
      <xdr:nvSpPr>
        <xdr:cNvPr id="84" name="Line 151"/>
        <xdr:cNvSpPr>
          <a:spLocks/>
        </xdr:cNvSpPr>
      </xdr:nvSpPr>
      <xdr:spPr>
        <a:xfrm flipH="1">
          <a:off x="5400675" y="6048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85" name="Line 150"/>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86" name="Line 151"/>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87" name="Line 152"/>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88" name="Line 153"/>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89" name="Line 154"/>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90" name="Line 155"/>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91" name="Line 156"/>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342</xdr:row>
      <xdr:rowOff>0</xdr:rowOff>
    </xdr:from>
    <xdr:to>
      <xdr:col>21</xdr:col>
      <xdr:colOff>0</xdr:colOff>
      <xdr:row>342</xdr:row>
      <xdr:rowOff>0</xdr:rowOff>
    </xdr:to>
    <xdr:sp>
      <xdr:nvSpPr>
        <xdr:cNvPr id="92" name="Line 157"/>
        <xdr:cNvSpPr>
          <a:spLocks/>
        </xdr:cNvSpPr>
      </xdr:nvSpPr>
      <xdr:spPr>
        <a:xfrm flipH="1">
          <a:off x="4200525" y="7409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Oval 9"/>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5"/>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6"/>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flipH="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8" name="Oval 18"/>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AutoShape 19"/>
        <xdr:cNvSpPr>
          <a:spLocks/>
        </xdr:cNvSpPr>
      </xdr:nvSpPr>
      <xdr:spPr>
        <a:xfrm>
          <a:off x="0" y="0"/>
          <a:ext cx="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0" name="AutoShape 20"/>
        <xdr:cNvSpPr>
          <a:spLocks/>
        </xdr:cNvSpPr>
      </xdr:nvSpPr>
      <xdr:spPr>
        <a:xfrm>
          <a:off x="0" y="0"/>
          <a:ext cx="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1" name="AutoShape 21"/>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2" name="AutoShape 22"/>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23"/>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24"/>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5" name="AutoShape 25"/>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6" name="AutoShape 26"/>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7" name="AutoShape 27"/>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8" name="AutoShape 28"/>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29" name="AutoShape 29"/>
        <xdr:cNvSpPr>
          <a:spLocks/>
        </xdr:cNvSpPr>
      </xdr:nvSpPr>
      <xdr:spPr>
        <a:xfrm>
          <a:off x="0" y="22231350"/>
          <a:ext cx="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0" name="AutoShape 30"/>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1" name="AutoShape 31"/>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2" name="AutoShape 32"/>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3" name="AutoShape 33"/>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4" name="AutoShape 34"/>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5" name="AutoShape 35"/>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6" name="AutoShape 36"/>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7" name="AutoShape 37"/>
        <xdr:cNvSpPr>
          <a:spLocks/>
        </xdr:cNvSpPr>
      </xdr:nvSpPr>
      <xdr:spPr>
        <a:xfrm>
          <a:off x="0"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8" name="Oval 38"/>
        <xdr:cNvSpPr>
          <a:spLocks/>
        </xdr:cNvSpPr>
      </xdr:nvSpPr>
      <xdr:spPr>
        <a:xfrm>
          <a:off x="0"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39" name="Oval 39"/>
        <xdr:cNvSpPr>
          <a:spLocks/>
        </xdr:cNvSpPr>
      </xdr:nvSpPr>
      <xdr:spPr>
        <a:xfrm>
          <a:off x="0"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0" name="Oval 40"/>
        <xdr:cNvSpPr>
          <a:spLocks/>
        </xdr:cNvSpPr>
      </xdr:nvSpPr>
      <xdr:spPr>
        <a:xfrm>
          <a:off x="0"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1" name="Oval 41"/>
        <xdr:cNvSpPr>
          <a:spLocks/>
        </xdr:cNvSpPr>
      </xdr:nvSpPr>
      <xdr:spPr>
        <a:xfrm>
          <a:off x="0"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2" name="Line 42"/>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3" name="Line 43"/>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4" name="Line 44"/>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5" name="Line 45"/>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6" name="Line 46"/>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7" name="Line 47"/>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8" name="Line 48"/>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108</xdr:row>
      <xdr:rowOff>0</xdr:rowOff>
    </xdr:from>
    <xdr:to>
      <xdr:col>0</xdr:col>
      <xdr:colOff>0</xdr:colOff>
      <xdr:row>108</xdr:row>
      <xdr:rowOff>0</xdr:rowOff>
    </xdr:to>
    <xdr:sp>
      <xdr:nvSpPr>
        <xdr:cNvPr id="49" name="Line 49"/>
        <xdr:cNvSpPr>
          <a:spLocks/>
        </xdr:cNvSpPr>
      </xdr:nvSpPr>
      <xdr:spPr>
        <a:xfrm flipH="1">
          <a:off x="0" y="22231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0" name="AutoShape 50"/>
        <xdr:cNvSpPr>
          <a:spLocks/>
        </xdr:cNvSpPr>
      </xdr:nvSpPr>
      <xdr:spPr>
        <a:xfrm>
          <a:off x="7191375" y="0"/>
          <a:ext cx="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1" name="AutoShape 51"/>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2" name="AutoShape 52"/>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3" name="AutoShape 53"/>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4" name="AutoShape 54"/>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5" name="AutoShape 55"/>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6" name="AutoShape 56"/>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7" name="AutoShape 57"/>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58" name="AutoShape 58"/>
        <xdr:cNvSpPr>
          <a:spLocks/>
        </xdr:cNvSpPr>
      </xdr:nvSpPr>
      <xdr:spPr>
        <a:xfrm>
          <a:off x="7191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59" name="AutoShape 59"/>
        <xdr:cNvSpPr>
          <a:spLocks/>
        </xdr:cNvSpPr>
      </xdr:nvSpPr>
      <xdr:spPr>
        <a:xfrm>
          <a:off x="600075" y="22231350"/>
          <a:ext cx="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0" name="AutoShape 60"/>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1" name="AutoShape 61"/>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2" name="AutoShape 62"/>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3" name="AutoShape 63"/>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4" name="AutoShape 64"/>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5" name="AutoShape 65"/>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6" name="AutoShape 66"/>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7" name="AutoShape 67"/>
        <xdr:cNvSpPr>
          <a:spLocks/>
        </xdr:cNvSpPr>
      </xdr:nvSpPr>
      <xdr:spPr>
        <a:xfrm>
          <a:off x="600075" y="22231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8" name="Oval 68"/>
        <xdr:cNvSpPr>
          <a:spLocks/>
        </xdr:cNvSpPr>
      </xdr:nvSpPr>
      <xdr:spPr>
        <a:xfrm>
          <a:off x="600075"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69" name="Oval 69"/>
        <xdr:cNvSpPr>
          <a:spLocks/>
        </xdr:cNvSpPr>
      </xdr:nvSpPr>
      <xdr:spPr>
        <a:xfrm>
          <a:off x="600075"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70" name="Oval 70"/>
        <xdr:cNvSpPr>
          <a:spLocks/>
        </xdr:cNvSpPr>
      </xdr:nvSpPr>
      <xdr:spPr>
        <a:xfrm>
          <a:off x="600075"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108</xdr:row>
      <xdr:rowOff>0</xdr:rowOff>
    </xdr:from>
    <xdr:to>
      <xdr:col>3</xdr:col>
      <xdr:colOff>0</xdr:colOff>
      <xdr:row>108</xdr:row>
      <xdr:rowOff>0</xdr:rowOff>
    </xdr:to>
    <xdr:sp>
      <xdr:nvSpPr>
        <xdr:cNvPr id="71" name="Oval 71"/>
        <xdr:cNvSpPr>
          <a:spLocks/>
        </xdr:cNvSpPr>
      </xdr:nvSpPr>
      <xdr:spPr>
        <a:xfrm>
          <a:off x="600075" y="22231350"/>
          <a:ext cx="0" cy="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AJ34"/>
  <sheetViews>
    <sheetView showGridLines="0" tabSelected="1" view="pageBreakPreview" zoomScaleNormal="110" zoomScaleSheetLayoutView="100" zoomScalePageLayoutView="0" workbookViewId="0" topLeftCell="A10">
      <selection activeCell="Z22" sqref="Z22"/>
    </sheetView>
  </sheetViews>
  <sheetFormatPr defaultColWidth="9.00390625" defaultRowHeight="13.5"/>
  <cols>
    <col min="1" max="72" width="2.625" style="50" customWidth="1"/>
    <col min="73" max="16384" width="9.00390625" style="50" customWidth="1"/>
  </cols>
  <sheetData>
    <row r="1" spans="1:36" s="70" customFormat="1" ht="19.5" customHeight="1">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row>
    <row r="2" spans="1:36" s="70" customFormat="1" ht="19.5" customHeight="1">
      <c r="A2" s="351" t="s">
        <v>782</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row>
    <row r="3" spans="1:36" s="70" customFormat="1" ht="19.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row>
    <row r="4" spans="1:2" ht="19.5" customHeight="1">
      <c r="A4" s="71" t="s">
        <v>267</v>
      </c>
      <c r="B4" s="50" t="s">
        <v>205</v>
      </c>
    </row>
    <row r="5" spans="2:8" ht="19.5" customHeight="1">
      <c r="B5" s="72" t="s">
        <v>206</v>
      </c>
      <c r="D5" s="352" t="s">
        <v>214</v>
      </c>
      <c r="E5" s="353"/>
      <c r="F5" s="353"/>
      <c r="G5" s="354"/>
      <c r="H5" s="50" t="s">
        <v>462</v>
      </c>
    </row>
    <row r="6" ht="19.5" customHeight="1">
      <c r="I6" s="46"/>
    </row>
    <row r="7" ht="19.5" customHeight="1">
      <c r="G7" s="50" t="s">
        <v>207</v>
      </c>
    </row>
    <row r="8" ht="19.5" customHeight="1"/>
    <row r="9" ht="19.5" customHeight="1">
      <c r="D9" s="50" t="s">
        <v>44</v>
      </c>
    </row>
    <row r="10" ht="19.5" customHeight="1">
      <c r="U10" s="75" t="s">
        <v>215</v>
      </c>
    </row>
    <row r="11" ht="19.5" customHeight="1">
      <c r="U11" s="75" t="s">
        <v>11</v>
      </c>
    </row>
    <row r="12" ht="19.5" customHeight="1">
      <c r="U12" s="75"/>
    </row>
    <row r="13" spans="2:21" ht="19.5" customHeight="1">
      <c r="B13" s="72" t="s">
        <v>208</v>
      </c>
      <c r="D13" s="355" t="s">
        <v>348</v>
      </c>
      <c r="E13" s="356"/>
      <c r="F13" s="356"/>
      <c r="G13" s="357"/>
      <c r="H13" s="50" t="s">
        <v>349</v>
      </c>
      <c r="U13" s="75"/>
    </row>
    <row r="14" spans="2:21" ht="19.5" customHeight="1">
      <c r="B14" s="72"/>
      <c r="U14" s="75"/>
    </row>
    <row r="15" spans="2:21" ht="19.5" customHeight="1">
      <c r="B15" s="72" t="s">
        <v>269</v>
      </c>
      <c r="D15" s="50" t="s">
        <v>366</v>
      </c>
      <c r="U15" s="74"/>
    </row>
    <row r="16" ht="19.5" customHeight="1">
      <c r="U16" s="74"/>
    </row>
    <row r="17" spans="2:4" ht="19.5" customHeight="1">
      <c r="B17" s="72" t="s">
        <v>346</v>
      </c>
      <c r="D17" s="50" t="s">
        <v>742</v>
      </c>
    </row>
    <row r="18" ht="19.5" customHeight="1">
      <c r="D18" s="50" t="s">
        <v>743</v>
      </c>
    </row>
    <row r="19" ht="19.5" customHeight="1"/>
    <row r="20" spans="2:4" ht="19.5" customHeight="1">
      <c r="B20" s="72" t="s">
        <v>347</v>
      </c>
      <c r="D20" s="50" t="s">
        <v>182</v>
      </c>
    </row>
    <row r="21" spans="2:4" ht="19.5" customHeight="1">
      <c r="B21" s="72"/>
      <c r="D21" s="50" t="s">
        <v>90</v>
      </c>
    </row>
    <row r="22" ht="19.5" customHeight="1">
      <c r="B22" s="72"/>
    </row>
    <row r="23" spans="2:4" ht="19.5" customHeight="1">
      <c r="B23" s="72" t="s">
        <v>463</v>
      </c>
      <c r="D23" s="50" t="s">
        <v>377</v>
      </c>
    </row>
    <row r="24" ht="19.5" customHeight="1">
      <c r="B24" s="72"/>
    </row>
    <row r="25" spans="1:2" ht="19.5" customHeight="1">
      <c r="A25" s="71" t="s">
        <v>268</v>
      </c>
      <c r="B25" s="50" t="s">
        <v>10</v>
      </c>
    </row>
    <row r="26" spans="2:36" ht="19.5" customHeight="1">
      <c r="B26" s="365" t="s">
        <v>212</v>
      </c>
      <c r="C26" s="365"/>
      <c r="D26" s="365"/>
      <c r="E26" s="361" t="s">
        <v>213</v>
      </c>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row>
    <row r="27" spans="2:36" ht="48.75" customHeight="1">
      <c r="B27" s="377" t="s">
        <v>517</v>
      </c>
      <c r="C27" s="378"/>
      <c r="D27" s="379"/>
      <c r="E27" s="362" t="s">
        <v>525</v>
      </c>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4"/>
    </row>
    <row r="28" spans="2:36" ht="49.5" customHeight="1">
      <c r="B28" s="380"/>
      <c r="C28" s="381"/>
      <c r="D28" s="382"/>
      <c r="E28" s="371" t="s">
        <v>854</v>
      </c>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3"/>
    </row>
    <row r="29" spans="2:36" ht="79.5" customHeight="1">
      <c r="B29" s="383"/>
      <c r="C29" s="384"/>
      <c r="D29" s="385"/>
      <c r="E29" s="358" t="s">
        <v>857</v>
      </c>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60"/>
    </row>
    <row r="30" spans="2:36" ht="71.25" customHeight="1">
      <c r="B30" s="392" t="s">
        <v>833</v>
      </c>
      <c r="C30" s="392"/>
      <c r="D30" s="392"/>
      <c r="E30" s="374" t="s">
        <v>875</v>
      </c>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6"/>
    </row>
    <row r="31" spans="2:36" ht="96" customHeight="1">
      <c r="B31" s="377" t="s">
        <v>834</v>
      </c>
      <c r="C31" s="378"/>
      <c r="D31" s="379"/>
      <c r="E31" s="389" t="s">
        <v>855</v>
      </c>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1"/>
    </row>
    <row r="32" spans="2:36" ht="89.25" customHeight="1">
      <c r="B32" s="380"/>
      <c r="C32" s="381"/>
      <c r="D32" s="382"/>
      <c r="E32" s="369" t="s">
        <v>856</v>
      </c>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row>
    <row r="33" spans="2:36" ht="63" customHeight="1">
      <c r="B33" s="383"/>
      <c r="C33" s="384"/>
      <c r="D33" s="385"/>
      <c r="E33" s="393" t="s">
        <v>858</v>
      </c>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5"/>
    </row>
    <row r="34" spans="2:36" ht="63" customHeight="1">
      <c r="B34" s="366" t="s">
        <v>835</v>
      </c>
      <c r="C34" s="367"/>
      <c r="D34" s="368"/>
      <c r="E34" s="386" t="s">
        <v>836</v>
      </c>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8"/>
    </row>
  </sheetData>
  <sheetProtection/>
  <mergeCells count="18">
    <mergeCell ref="B34:D34"/>
    <mergeCell ref="E32:AJ32"/>
    <mergeCell ref="E28:AJ28"/>
    <mergeCell ref="E30:AJ30"/>
    <mergeCell ref="B27:D29"/>
    <mergeCell ref="E34:AJ34"/>
    <mergeCell ref="E31:AJ31"/>
    <mergeCell ref="B31:D33"/>
    <mergeCell ref="B30:D30"/>
    <mergeCell ref="E33:AJ33"/>
    <mergeCell ref="A1:AJ1"/>
    <mergeCell ref="A2:AJ2"/>
    <mergeCell ref="D5:G5"/>
    <mergeCell ref="D13:G13"/>
    <mergeCell ref="E29:AJ29"/>
    <mergeCell ref="E26:AJ26"/>
    <mergeCell ref="E27:AJ27"/>
    <mergeCell ref="B26:D26"/>
  </mergeCells>
  <dataValidations count="2">
    <dataValidation type="list" allowBlank="1" showInputMessage="1" showErrorMessage="1" sqref="I6">
      <formula1>"○"</formula1>
    </dataValidation>
    <dataValidation type="list" allowBlank="1" showInputMessage="1" showErrorMessage="1" sqref="D5:G5">
      <formula1>"薄緑色"</formula1>
    </dataValidation>
  </dataValidations>
  <printOptions horizontalCentered="1"/>
  <pageMargins left="0.3937007874015748" right="0.3937007874015748" top="0.5905511811023623" bottom="0.5905511811023623" header="0.5118110236220472" footer="0.5118110236220472"/>
  <pageSetup horizontalDpi="600" verticalDpi="600" orientation="portrait" paperSize="9" scale="98" r:id="rId5"/>
  <rowBreaks count="1" manualBreakCount="1">
    <brk id="24" max="255" man="1"/>
  </rowBreaks>
  <drawing r:id="rId4"/>
  <legacyDrawing r:id="rId3"/>
  <oleObjects>
    <oleObject progId="Paint.Picture" shapeId="1085330" r:id="rId1"/>
    <oleObject progId="Paint.Picture" shapeId="1099854" r:id="rId2"/>
  </oleObjects>
</worksheet>
</file>

<file path=xl/worksheets/sheet2.xml><?xml version="1.0" encoding="utf-8"?>
<worksheet xmlns="http://schemas.openxmlformats.org/spreadsheetml/2006/main" xmlns:r="http://schemas.openxmlformats.org/officeDocument/2006/relationships">
  <sheetPr>
    <tabColor rgb="FFFFFF00"/>
  </sheetPr>
  <dimension ref="A5:BL33"/>
  <sheetViews>
    <sheetView zoomScaleSheetLayoutView="100" zoomScalePageLayoutView="0" workbookViewId="0" topLeftCell="A10">
      <selection activeCell="I26" sqref="I26"/>
    </sheetView>
  </sheetViews>
  <sheetFormatPr defaultColWidth="0" defaultRowHeight="13.5"/>
  <cols>
    <col min="1" max="9" width="8.625" style="33" customWidth="1"/>
    <col min="10" max="16384" width="0" style="33" hidden="1" customWidth="1"/>
  </cols>
  <sheetData>
    <row r="1" s="40" customFormat="1" ht="19.5" customHeight="1"/>
    <row r="2" s="40" customFormat="1" ht="19.5" customHeight="1"/>
    <row r="3" s="40" customFormat="1" ht="19.5" customHeight="1"/>
    <row r="4" s="40" customFormat="1" ht="19.5" customHeight="1"/>
    <row r="5" spans="1:9" s="38" customFormat="1" ht="19.5" customHeight="1">
      <c r="A5" s="396" t="s">
        <v>879</v>
      </c>
      <c r="B5" s="396"/>
      <c r="C5" s="396"/>
      <c r="D5" s="396"/>
      <c r="E5" s="396"/>
      <c r="F5" s="396"/>
      <c r="G5" s="396"/>
      <c r="H5" s="396"/>
      <c r="I5" s="396"/>
    </row>
    <row r="6" spans="1:8" s="38" customFormat="1" ht="19.5" customHeight="1">
      <c r="A6" s="37"/>
      <c r="B6" s="37"/>
      <c r="C6" s="37"/>
      <c r="D6" s="37"/>
      <c r="E6" s="37"/>
      <c r="F6" s="37"/>
      <c r="G6" s="37"/>
      <c r="H6" s="37"/>
    </row>
    <row r="7" spans="1:8" s="38" customFormat="1" ht="19.5" customHeight="1">
      <c r="A7" s="37"/>
      <c r="B7" s="37"/>
      <c r="C7" s="37"/>
      <c r="D7" s="37"/>
      <c r="E7" s="37"/>
      <c r="F7" s="37"/>
      <c r="G7" s="37"/>
      <c r="H7" s="37"/>
    </row>
    <row r="8" spans="1:8" s="38" customFormat="1" ht="19.5" customHeight="1">
      <c r="A8" s="37"/>
      <c r="B8" s="37"/>
      <c r="C8" s="37"/>
      <c r="D8" s="37"/>
      <c r="E8" s="37"/>
      <c r="F8" s="37"/>
      <c r="G8" s="37"/>
      <c r="H8" s="37"/>
    </row>
    <row r="9" spans="1:8" s="38" customFormat="1" ht="19.5" customHeight="1">
      <c r="A9" s="37"/>
      <c r="B9" s="37"/>
      <c r="C9" s="37"/>
      <c r="D9" s="37"/>
      <c r="E9" s="37"/>
      <c r="F9" s="37"/>
      <c r="G9" s="37"/>
      <c r="H9" s="37"/>
    </row>
    <row r="10" spans="1:8" s="38" customFormat="1" ht="19.5" customHeight="1">
      <c r="A10" s="37"/>
      <c r="B10" s="37"/>
      <c r="C10" s="37"/>
      <c r="D10" s="37"/>
      <c r="E10" s="37"/>
      <c r="F10" s="37"/>
      <c r="G10" s="37"/>
      <c r="H10" s="37"/>
    </row>
    <row r="11" s="39" customFormat="1" ht="19.5" customHeight="1">
      <c r="I11" s="38"/>
    </row>
    <row r="12" spans="1:9" s="38" customFormat="1" ht="19.5" customHeight="1">
      <c r="A12" s="396" t="s">
        <v>780</v>
      </c>
      <c r="B12" s="396"/>
      <c r="C12" s="396"/>
      <c r="D12" s="396"/>
      <c r="E12" s="396"/>
      <c r="F12" s="396"/>
      <c r="G12" s="396"/>
      <c r="H12" s="396"/>
      <c r="I12" s="396"/>
    </row>
    <row r="13" spans="1:9" s="39" customFormat="1" ht="19.5" customHeight="1">
      <c r="A13" s="396" t="s">
        <v>779</v>
      </c>
      <c r="B13" s="396"/>
      <c r="C13" s="396"/>
      <c r="D13" s="396"/>
      <c r="E13" s="396"/>
      <c r="F13" s="396"/>
      <c r="G13" s="396"/>
      <c r="H13" s="396"/>
      <c r="I13" s="396"/>
    </row>
    <row r="14" s="39" customFormat="1" ht="19.5" customHeight="1"/>
    <row r="15" s="39" customFormat="1" ht="19.5" customHeight="1"/>
    <row r="16" spans="2:9" s="39" customFormat="1" ht="19.5" customHeight="1">
      <c r="B16" s="406" t="s">
        <v>913</v>
      </c>
      <c r="C16" s="406"/>
      <c r="D16" s="406"/>
      <c r="E16" s="406"/>
      <c r="F16" s="406"/>
      <c r="G16" s="406"/>
      <c r="H16" s="406"/>
      <c r="I16" s="406"/>
    </row>
    <row r="17" spans="2:9" s="39" customFormat="1" ht="19.5" customHeight="1">
      <c r="B17" s="406"/>
      <c r="C17" s="406"/>
      <c r="D17" s="406"/>
      <c r="E17" s="406"/>
      <c r="F17" s="406"/>
      <c r="G17" s="406"/>
      <c r="H17" s="406"/>
      <c r="I17" s="406"/>
    </row>
    <row r="18" spans="2:9" s="39" customFormat="1" ht="19.5" customHeight="1">
      <c r="B18" s="406"/>
      <c r="C18" s="406"/>
      <c r="D18" s="406"/>
      <c r="E18" s="406"/>
      <c r="F18" s="406"/>
      <c r="G18" s="406"/>
      <c r="H18" s="406"/>
      <c r="I18" s="406"/>
    </row>
    <row r="19" spans="2:9" s="39" customFormat="1" ht="19.5" customHeight="1">
      <c r="B19" s="406"/>
      <c r="C19" s="406"/>
      <c r="D19" s="406"/>
      <c r="E19" s="406"/>
      <c r="F19" s="406"/>
      <c r="G19" s="406"/>
      <c r="H19" s="406"/>
      <c r="I19" s="406"/>
    </row>
    <row r="20" s="39" customFormat="1" ht="19.5" customHeight="1"/>
    <row r="21" s="39" customFormat="1" ht="19.5" customHeight="1"/>
    <row r="22" spans="1:9" s="20" customFormat="1" ht="19.5" customHeight="1">
      <c r="A22" s="402" t="s">
        <v>880</v>
      </c>
      <c r="B22" s="402"/>
      <c r="C22" s="402"/>
      <c r="D22" s="402"/>
      <c r="E22" s="402"/>
      <c r="F22" s="402"/>
      <c r="G22" s="402"/>
      <c r="H22" s="402"/>
      <c r="I22" s="402"/>
    </row>
    <row r="23" ht="19.5" customHeight="1"/>
    <row r="24" ht="19.5" customHeight="1"/>
    <row r="25" ht="19.5" customHeight="1"/>
    <row r="26" ht="19.5" customHeight="1"/>
    <row r="27" ht="19.5" customHeight="1"/>
    <row r="28" spans="2:8" s="20" customFormat="1" ht="39.75" customHeight="1">
      <c r="B28" s="403" t="s">
        <v>591</v>
      </c>
      <c r="C28" s="404"/>
      <c r="D28" s="403" t="s">
        <v>590</v>
      </c>
      <c r="E28" s="405"/>
      <c r="F28" s="405"/>
      <c r="G28" s="405"/>
      <c r="H28" s="404"/>
    </row>
    <row r="29" spans="2:8" s="20" customFormat="1" ht="39.75" customHeight="1">
      <c r="B29" s="397" t="s">
        <v>464</v>
      </c>
      <c r="C29" s="398"/>
      <c r="D29" s="399" t="s">
        <v>881</v>
      </c>
      <c r="E29" s="400"/>
      <c r="F29" s="400"/>
      <c r="G29" s="400"/>
      <c r="H29" s="401"/>
    </row>
    <row r="30" ht="19.5" customHeight="1"/>
    <row r="31" spans="2:64" s="3" customFormat="1" ht="13.5" customHeight="1">
      <c r="B31" s="3" t="s">
        <v>465</v>
      </c>
      <c r="C31" s="174"/>
      <c r="D31" s="174"/>
      <c r="E31" s="174"/>
      <c r="F31" s="174"/>
      <c r="G31" s="174"/>
      <c r="H31" s="174"/>
      <c r="I31" s="174"/>
      <c r="J31" s="174"/>
      <c r="K31" s="174"/>
      <c r="L31" s="61"/>
      <c r="M31" s="61"/>
      <c r="N31" s="61"/>
      <c r="O31" s="61"/>
      <c r="P31" s="61"/>
      <c r="Q31" s="61"/>
      <c r="R31" s="61"/>
      <c r="S31" s="61"/>
      <c r="T31" s="61"/>
      <c r="U31" s="61"/>
      <c r="V31" s="61"/>
      <c r="W31" s="61"/>
      <c r="X31" s="61"/>
      <c r="Y31" s="80"/>
      <c r="Z31" s="81"/>
      <c r="AA31" s="81"/>
      <c r="AB31" s="81"/>
      <c r="AC31" s="80"/>
      <c r="AD31" s="82"/>
      <c r="AE31" s="82"/>
      <c r="AF31" s="82"/>
      <c r="AG31" s="80"/>
      <c r="AH31" s="82"/>
      <c r="AI31" s="82"/>
      <c r="AJ31" s="82"/>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row>
    <row r="32" spans="2:64" s="3" customFormat="1" ht="13.5" customHeight="1">
      <c r="B32" s="3" t="s">
        <v>466</v>
      </c>
      <c r="C32" s="174"/>
      <c r="D32" s="174"/>
      <c r="E32" s="174"/>
      <c r="F32" s="174"/>
      <c r="G32" s="174"/>
      <c r="H32" s="174"/>
      <c r="I32" s="174"/>
      <c r="J32" s="174"/>
      <c r="K32" s="174"/>
      <c r="L32" s="61"/>
      <c r="M32" s="61"/>
      <c r="N32" s="61"/>
      <c r="O32" s="61"/>
      <c r="P32" s="61"/>
      <c r="Q32" s="61"/>
      <c r="R32" s="61"/>
      <c r="S32" s="61"/>
      <c r="T32" s="61"/>
      <c r="U32" s="61"/>
      <c r="V32" s="61"/>
      <c r="W32" s="61"/>
      <c r="X32" s="61"/>
      <c r="Y32" s="80"/>
      <c r="Z32" s="81"/>
      <c r="AA32" s="81"/>
      <c r="AB32" s="81"/>
      <c r="AC32" s="80"/>
      <c r="AD32" s="82"/>
      <c r="AE32" s="82"/>
      <c r="AF32" s="82"/>
      <c r="AG32" s="80"/>
      <c r="AH32" s="82"/>
      <c r="AI32" s="82"/>
      <c r="AJ32" s="82"/>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row>
    <row r="33" ht="19.5" customHeight="1">
      <c r="F33" s="33" t="s">
        <v>224</v>
      </c>
    </row>
  </sheetData>
  <sheetProtection/>
  <mergeCells count="9">
    <mergeCell ref="A5:I5"/>
    <mergeCell ref="B29:C29"/>
    <mergeCell ref="D29:H29"/>
    <mergeCell ref="A12:I12"/>
    <mergeCell ref="A22:I22"/>
    <mergeCell ref="B28:C28"/>
    <mergeCell ref="D28:H28"/>
    <mergeCell ref="A13:I13"/>
    <mergeCell ref="B16:I19"/>
  </mergeCells>
  <dataValidations count="1">
    <dataValidation allowBlank="1" showInputMessage="1" showErrorMessage="1" imeMode="hiragana" sqref="D28:H29 A22:I22"/>
  </dataValidations>
  <printOptions horizontalCentered="1" verticalCentered="1"/>
  <pageMargins left="0.7874015748031497" right="0.7874015748031497" top="0.7874015748031497" bottom="0.7874015748031497" header="0.5118110236220472" footer="0.5118110236220472"/>
  <pageSetup blackAndWhite="1" cellComments="asDisplayed"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IV162"/>
  <sheetViews>
    <sheetView view="pageBreakPreview" zoomScale="130" zoomScaleNormal="110" zoomScaleSheetLayoutView="130" zoomScalePageLayoutView="0" workbookViewId="0" topLeftCell="A89">
      <selection activeCell="A150" sqref="A150:A157"/>
    </sheetView>
  </sheetViews>
  <sheetFormatPr defaultColWidth="0" defaultRowHeight="13.5"/>
  <cols>
    <col min="1" max="1" width="2.625" style="1" customWidth="1"/>
    <col min="2" max="2" width="8.625" style="1" customWidth="1"/>
    <col min="3" max="3" width="6.75390625" style="1" customWidth="1"/>
    <col min="4" max="10" width="8.625" style="1" customWidth="1"/>
    <col min="11" max="11" width="6.625" style="1" customWidth="1"/>
    <col min="12" max="12" width="4.625" style="76" customWidth="1"/>
    <col min="13" max="16384" width="0" style="1" hidden="1" customWidth="1"/>
  </cols>
  <sheetData>
    <row r="1" spans="1:12" s="93" customFormat="1" ht="15" customHeight="1">
      <c r="A1" s="410" t="s">
        <v>781</v>
      </c>
      <c r="B1" s="410"/>
      <c r="C1" s="410"/>
      <c r="D1" s="410"/>
      <c r="E1" s="410"/>
      <c r="F1" s="410"/>
      <c r="G1" s="410"/>
      <c r="H1" s="410"/>
      <c r="I1" s="410"/>
      <c r="J1" s="410"/>
      <c r="K1" s="410"/>
      <c r="L1" s="410"/>
    </row>
    <row r="2" spans="1:12" s="3" customFormat="1" ht="15" customHeight="1">
      <c r="A2" s="69"/>
      <c r="B2" s="69"/>
      <c r="C2" s="69"/>
      <c r="D2" s="69"/>
      <c r="E2" s="69"/>
      <c r="F2" s="69"/>
      <c r="G2" s="69"/>
      <c r="H2" s="69"/>
      <c r="I2" s="69"/>
      <c r="J2" s="69"/>
      <c r="K2" s="69"/>
      <c r="L2" s="46"/>
    </row>
    <row r="3" spans="1:12" s="3" customFormat="1" ht="15" customHeight="1">
      <c r="A3" s="34"/>
      <c r="B3" s="34"/>
      <c r="C3" s="34"/>
      <c r="D3" s="34"/>
      <c r="E3" s="34"/>
      <c r="F3" s="34"/>
      <c r="G3" s="41" t="s">
        <v>386</v>
      </c>
      <c r="H3" s="34"/>
      <c r="I3" s="34"/>
      <c r="J3" s="34"/>
      <c r="K3" s="60"/>
      <c r="L3" s="61" t="s">
        <v>387</v>
      </c>
    </row>
    <row r="4" spans="1:12" s="3" customFormat="1" ht="15" customHeight="1">
      <c r="A4" s="34"/>
      <c r="B4" s="34"/>
      <c r="C4" s="34"/>
      <c r="D4" s="34"/>
      <c r="E4" s="34"/>
      <c r="F4" s="34"/>
      <c r="G4" s="41"/>
      <c r="H4" s="34"/>
      <c r="I4" s="34"/>
      <c r="J4" s="34"/>
      <c r="K4" s="60"/>
      <c r="L4" s="61"/>
    </row>
    <row r="5" spans="1:12" s="3" customFormat="1" ht="15" customHeight="1">
      <c r="A5" s="3" t="s">
        <v>524</v>
      </c>
      <c r="I5" s="408" t="s">
        <v>311</v>
      </c>
      <c r="J5" s="408"/>
      <c r="K5" s="408"/>
      <c r="L5" s="94">
        <v>1</v>
      </c>
    </row>
    <row r="6" s="3" customFormat="1" ht="15" customHeight="1">
      <c r="L6" s="48"/>
    </row>
    <row r="7" spans="1:12" s="3" customFormat="1" ht="15" customHeight="1">
      <c r="A7" s="3" t="s">
        <v>467</v>
      </c>
      <c r="I7" s="408" t="s">
        <v>311</v>
      </c>
      <c r="J7" s="408"/>
      <c r="K7" s="408"/>
      <c r="L7" s="189">
        <f>L5</f>
        <v>1</v>
      </c>
    </row>
    <row r="8" s="3" customFormat="1" ht="15" customHeight="1">
      <c r="L8" s="48"/>
    </row>
    <row r="9" spans="1:12" s="3" customFormat="1" ht="15" customHeight="1">
      <c r="A9" s="3" t="s">
        <v>249</v>
      </c>
      <c r="I9" s="408" t="s">
        <v>312</v>
      </c>
      <c r="J9" s="408"/>
      <c r="K9" s="408"/>
      <c r="L9" s="189">
        <f>L7</f>
        <v>1</v>
      </c>
    </row>
    <row r="10" s="3" customFormat="1" ht="15" customHeight="1">
      <c r="L10" s="48"/>
    </row>
    <row r="11" spans="1:12" s="3" customFormat="1" ht="15" customHeight="1">
      <c r="A11" s="3" t="s">
        <v>661</v>
      </c>
      <c r="I11" s="408" t="s">
        <v>311</v>
      </c>
      <c r="J11" s="408"/>
      <c r="K11" s="408"/>
      <c r="L11" s="189">
        <f>L5+1</f>
        <v>2</v>
      </c>
    </row>
    <row r="12" spans="2:12" s="3" customFormat="1" ht="15" customHeight="1">
      <c r="B12" s="3" t="s">
        <v>732</v>
      </c>
      <c r="L12" s="48"/>
    </row>
    <row r="13" spans="2:12" s="3" customFormat="1" ht="15" customHeight="1">
      <c r="B13" s="3" t="s">
        <v>7</v>
      </c>
      <c r="L13" s="48"/>
    </row>
    <row r="14" spans="2:12" s="3" customFormat="1" ht="15" customHeight="1">
      <c r="B14" s="3" t="s">
        <v>314</v>
      </c>
      <c r="L14" s="48"/>
    </row>
    <row r="15" spans="2:12" s="3" customFormat="1" ht="15" customHeight="1">
      <c r="B15" s="3" t="s">
        <v>726</v>
      </c>
      <c r="L15" s="48"/>
    </row>
    <row r="16" s="3" customFormat="1" ht="15" customHeight="1">
      <c r="L16" s="48"/>
    </row>
    <row r="17" spans="1:12" s="3" customFormat="1" ht="15" customHeight="1">
      <c r="A17" s="3" t="s">
        <v>209</v>
      </c>
      <c r="L17" s="48"/>
    </row>
    <row r="18" spans="2:12" s="3" customFormat="1" ht="15" customHeight="1">
      <c r="B18" s="3" t="s">
        <v>662</v>
      </c>
      <c r="I18" s="408" t="s">
        <v>315</v>
      </c>
      <c r="J18" s="408"/>
      <c r="K18" s="408"/>
      <c r="L18" s="189">
        <f>L11+1</f>
        <v>3</v>
      </c>
    </row>
    <row r="19" spans="2:12" s="3" customFormat="1" ht="15" customHeight="1">
      <c r="B19" s="3" t="s">
        <v>316</v>
      </c>
      <c r="L19" s="48"/>
    </row>
    <row r="20" s="3" customFormat="1" ht="15" customHeight="1">
      <c r="L20" s="48"/>
    </row>
    <row r="21" spans="1:12" s="3" customFormat="1" ht="15" customHeight="1">
      <c r="A21" s="3" t="s">
        <v>317</v>
      </c>
      <c r="L21" s="48"/>
    </row>
    <row r="22" spans="2:12" s="3" customFormat="1" ht="15" customHeight="1">
      <c r="B22" s="3" t="s">
        <v>8</v>
      </c>
      <c r="I22" s="408" t="s">
        <v>318</v>
      </c>
      <c r="J22" s="408"/>
      <c r="K22" s="408"/>
      <c r="L22" s="189">
        <f>L18+3</f>
        <v>6</v>
      </c>
    </row>
    <row r="23" spans="2:12" s="3" customFormat="1" ht="15" customHeight="1">
      <c r="B23" s="3" t="s">
        <v>53</v>
      </c>
      <c r="L23" s="48"/>
    </row>
    <row r="24" spans="2:12" s="3" customFormat="1" ht="15" customHeight="1">
      <c r="B24" s="3" t="s">
        <v>763</v>
      </c>
      <c r="L24" s="48"/>
    </row>
    <row r="25" spans="2:12" s="3" customFormat="1" ht="15" customHeight="1">
      <c r="B25" s="3" t="s">
        <v>718</v>
      </c>
      <c r="L25" s="48"/>
    </row>
    <row r="26" s="3" customFormat="1" ht="15" customHeight="1">
      <c r="L26" s="48"/>
    </row>
    <row r="27" spans="1:12" s="3" customFormat="1" ht="15" customHeight="1">
      <c r="A27" s="3" t="s">
        <v>431</v>
      </c>
      <c r="I27" s="408" t="s">
        <v>311</v>
      </c>
      <c r="J27" s="408"/>
      <c r="K27" s="408"/>
      <c r="L27" s="189">
        <f>L22+2</f>
        <v>8</v>
      </c>
    </row>
    <row r="28" spans="2:12" s="3" customFormat="1" ht="15" customHeight="1">
      <c r="B28" s="3" t="s">
        <v>61</v>
      </c>
      <c r="L28" s="48"/>
    </row>
    <row r="29" spans="2:12" s="3" customFormat="1" ht="15" customHeight="1">
      <c r="B29" s="3" t="s">
        <v>62</v>
      </c>
      <c r="L29" s="48"/>
    </row>
    <row r="30" spans="2:12" s="3" customFormat="1" ht="15" customHeight="1">
      <c r="B30" s="3" t="s">
        <v>63</v>
      </c>
      <c r="L30" s="48"/>
    </row>
    <row r="31" s="3" customFormat="1" ht="15" customHeight="1">
      <c r="L31" s="48"/>
    </row>
    <row r="32" spans="1:12" s="3" customFormat="1" ht="15" customHeight="1">
      <c r="A32" s="3" t="s">
        <v>319</v>
      </c>
      <c r="I32" s="408" t="s">
        <v>311</v>
      </c>
      <c r="J32" s="408"/>
      <c r="K32" s="408"/>
      <c r="L32" s="189">
        <f>L27+2</f>
        <v>10</v>
      </c>
    </row>
    <row r="33" spans="2:12" s="3" customFormat="1" ht="15" customHeight="1">
      <c r="B33" s="3" t="s">
        <v>443</v>
      </c>
      <c r="L33" s="48"/>
    </row>
    <row r="34" spans="2:12" s="3" customFormat="1" ht="15" customHeight="1">
      <c r="B34" s="3" t="s">
        <v>447</v>
      </c>
      <c r="L34" s="48"/>
    </row>
    <row r="35" spans="2:12" s="3" customFormat="1" ht="15" customHeight="1">
      <c r="B35" s="3" t="s">
        <v>509</v>
      </c>
      <c r="L35" s="48"/>
    </row>
    <row r="36" spans="2:12" s="3" customFormat="1" ht="15" customHeight="1">
      <c r="B36" s="3" t="s">
        <v>673</v>
      </c>
      <c r="L36" s="48"/>
    </row>
    <row r="37" s="3" customFormat="1" ht="15" customHeight="1">
      <c r="L37" s="48"/>
    </row>
    <row r="38" spans="1:12" s="3" customFormat="1" ht="15" customHeight="1">
      <c r="A38" s="3" t="s">
        <v>859</v>
      </c>
      <c r="I38" s="408" t="s">
        <v>321</v>
      </c>
      <c r="J38" s="408"/>
      <c r="K38" s="408"/>
      <c r="L38" s="189">
        <v>14</v>
      </c>
    </row>
    <row r="39" spans="2:12" s="3" customFormat="1" ht="15" customHeight="1">
      <c r="B39" s="3" t="s">
        <v>876</v>
      </c>
      <c r="I39" s="34"/>
      <c r="J39" s="34"/>
      <c r="K39" s="34"/>
      <c r="L39" s="48"/>
    </row>
    <row r="40" spans="2:12" s="3" customFormat="1" ht="15" customHeight="1">
      <c r="B40" s="3" t="s">
        <v>877</v>
      </c>
      <c r="I40" s="34"/>
      <c r="J40" s="34"/>
      <c r="K40" s="34"/>
      <c r="L40" s="48"/>
    </row>
    <row r="41" spans="9:12" s="3" customFormat="1" ht="15" customHeight="1">
      <c r="I41" s="34"/>
      <c r="J41" s="34"/>
      <c r="K41" s="34"/>
      <c r="L41" s="48"/>
    </row>
    <row r="42" spans="1:12" s="3" customFormat="1" ht="15" customHeight="1">
      <c r="A42" s="2" t="s">
        <v>837</v>
      </c>
      <c r="I42" s="408" t="s">
        <v>313</v>
      </c>
      <c r="J42" s="408"/>
      <c r="K42" s="408"/>
      <c r="L42" s="189">
        <v>16</v>
      </c>
    </row>
    <row r="43" spans="1:12" s="3" customFormat="1" ht="15" customHeight="1">
      <c r="A43" s="2"/>
      <c r="I43" s="34"/>
      <c r="J43" s="34"/>
      <c r="K43" s="34"/>
      <c r="L43" s="48"/>
    </row>
    <row r="44" spans="1:12" s="3" customFormat="1" ht="15" customHeight="1">
      <c r="A44" s="2" t="s">
        <v>838</v>
      </c>
      <c r="I44" s="408" t="s">
        <v>311</v>
      </c>
      <c r="J44" s="408"/>
      <c r="K44" s="408"/>
      <c r="L44" s="189">
        <v>16</v>
      </c>
    </row>
    <row r="45" spans="2:12" s="3" customFormat="1" ht="15" customHeight="1">
      <c r="B45" s="48" t="s">
        <v>459</v>
      </c>
      <c r="I45" s="34"/>
      <c r="J45" s="34"/>
      <c r="K45" s="34"/>
      <c r="L45" s="48"/>
    </row>
    <row r="46" spans="2:12" s="3" customFormat="1" ht="15" customHeight="1">
      <c r="B46" s="48" t="s">
        <v>75</v>
      </c>
      <c r="I46" s="34"/>
      <c r="J46" s="34"/>
      <c r="K46" s="34"/>
      <c r="L46" s="48"/>
    </row>
    <row r="47" spans="1:12" s="3" customFormat="1" ht="15" customHeight="1">
      <c r="A47" s="87"/>
      <c r="B47" s="87"/>
      <c r="C47" s="87"/>
      <c r="D47" s="87"/>
      <c r="E47" s="87"/>
      <c r="F47" s="87"/>
      <c r="G47" s="87"/>
      <c r="H47" s="87"/>
      <c r="I47" s="87"/>
      <c r="J47" s="87"/>
      <c r="K47" s="87"/>
      <c r="L47" s="61"/>
    </row>
    <row r="48" spans="1:12" s="3" customFormat="1" ht="15" customHeight="1">
      <c r="A48" s="3" t="s">
        <v>839</v>
      </c>
      <c r="I48" s="408" t="s">
        <v>311</v>
      </c>
      <c r="J48" s="408"/>
      <c r="K48" s="408"/>
      <c r="L48" s="189">
        <v>17</v>
      </c>
    </row>
    <row r="49" spans="2:12" s="3" customFormat="1" ht="15" customHeight="1">
      <c r="B49" s="3" t="s">
        <v>322</v>
      </c>
      <c r="I49" s="34"/>
      <c r="J49" s="34"/>
      <c r="K49" s="34"/>
      <c r="L49" s="48"/>
    </row>
    <row r="50" spans="2:12" s="3" customFormat="1" ht="15" customHeight="1">
      <c r="B50" s="3" t="s">
        <v>323</v>
      </c>
      <c r="I50" s="34"/>
      <c r="J50" s="34"/>
      <c r="K50" s="34"/>
      <c r="L50" s="48"/>
    </row>
    <row r="51" spans="1:12" s="3" customFormat="1" ht="15" customHeight="1">
      <c r="A51" s="69"/>
      <c r="B51" s="69"/>
      <c r="C51" s="69"/>
      <c r="D51" s="69"/>
      <c r="E51" s="69"/>
      <c r="F51" s="69"/>
      <c r="G51" s="69"/>
      <c r="H51" s="69"/>
      <c r="I51" s="69"/>
      <c r="J51" s="69"/>
      <c r="K51" s="69"/>
      <c r="L51" s="61" t="s">
        <v>387</v>
      </c>
    </row>
    <row r="52" spans="1:12" s="3" customFormat="1" ht="15" customHeight="1">
      <c r="A52" s="3" t="s">
        <v>840</v>
      </c>
      <c r="I52" s="408" t="s">
        <v>311</v>
      </c>
      <c r="J52" s="408"/>
      <c r="K52" s="408"/>
      <c r="L52" s="189">
        <f>L48</f>
        <v>17</v>
      </c>
    </row>
    <row r="53" spans="2:12" s="3" customFormat="1" ht="15" customHeight="1">
      <c r="B53" s="3" t="s">
        <v>518</v>
      </c>
      <c r="I53" s="34"/>
      <c r="J53" s="34"/>
      <c r="K53" s="34"/>
      <c r="L53" s="48"/>
    </row>
    <row r="54" spans="2:12" s="3" customFormat="1" ht="15" customHeight="1">
      <c r="B54" s="3" t="s">
        <v>519</v>
      </c>
      <c r="I54" s="34"/>
      <c r="J54" s="34"/>
      <c r="K54" s="34"/>
      <c r="L54" s="48"/>
    </row>
    <row r="55" spans="9:12" s="3" customFormat="1" ht="15" customHeight="1">
      <c r="I55" s="34"/>
      <c r="J55" s="34"/>
      <c r="K55" s="34"/>
      <c r="L55" s="48"/>
    </row>
    <row r="56" spans="1:12" s="3" customFormat="1" ht="15" customHeight="1">
      <c r="A56" s="3" t="s">
        <v>841</v>
      </c>
      <c r="I56" s="408" t="s">
        <v>311</v>
      </c>
      <c r="J56" s="408"/>
      <c r="K56" s="408"/>
      <c r="L56" s="189">
        <f>L52+1</f>
        <v>18</v>
      </c>
    </row>
    <row r="57" spans="2:12" s="3" customFormat="1" ht="15" customHeight="1">
      <c r="B57" s="3" t="s">
        <v>735</v>
      </c>
      <c r="I57" s="34"/>
      <c r="J57" s="34"/>
      <c r="K57" s="34"/>
      <c r="L57" s="48"/>
    </row>
    <row r="58" spans="2:12" s="3" customFormat="1" ht="15" customHeight="1">
      <c r="B58" s="3" t="s">
        <v>736</v>
      </c>
      <c r="I58" s="34"/>
      <c r="J58" s="34"/>
      <c r="K58" s="34"/>
      <c r="L58" s="48"/>
    </row>
    <row r="59" spans="1:12" s="3" customFormat="1" ht="15" customHeight="1">
      <c r="A59" s="69"/>
      <c r="B59" s="69"/>
      <c r="C59" s="69"/>
      <c r="D59" s="69"/>
      <c r="E59" s="69"/>
      <c r="F59" s="69"/>
      <c r="G59" s="69"/>
      <c r="H59" s="69"/>
      <c r="I59" s="69"/>
      <c r="J59" s="69"/>
      <c r="K59" s="69"/>
      <c r="L59" s="61"/>
    </row>
    <row r="60" spans="1:12" s="3" customFormat="1" ht="15" customHeight="1">
      <c r="A60" s="3" t="s">
        <v>842</v>
      </c>
      <c r="I60" s="408" t="s">
        <v>311</v>
      </c>
      <c r="J60" s="408"/>
      <c r="K60" s="408"/>
      <c r="L60" s="189">
        <f>L56+1</f>
        <v>19</v>
      </c>
    </row>
    <row r="61" spans="2:12" s="3" customFormat="1" ht="15" customHeight="1">
      <c r="B61" s="3" t="s">
        <v>324</v>
      </c>
      <c r="I61" s="34"/>
      <c r="J61" s="34"/>
      <c r="K61" s="34"/>
      <c r="L61" s="48"/>
    </row>
    <row r="62" spans="2:12" s="3" customFormat="1" ht="15" customHeight="1">
      <c r="B62" s="3" t="s">
        <v>325</v>
      </c>
      <c r="I62" s="34"/>
      <c r="J62" s="34"/>
      <c r="K62" s="34"/>
      <c r="L62" s="48"/>
    </row>
    <row r="63" spans="2:12" s="3" customFormat="1" ht="15" customHeight="1">
      <c r="B63" s="3" t="s">
        <v>253</v>
      </c>
      <c r="I63" s="34"/>
      <c r="J63" s="34"/>
      <c r="K63" s="34"/>
      <c r="L63" s="48"/>
    </row>
    <row r="64" spans="1:12" s="3" customFormat="1" ht="15" customHeight="1">
      <c r="A64" s="69"/>
      <c r="B64" s="69"/>
      <c r="C64" s="69"/>
      <c r="D64" s="69"/>
      <c r="E64" s="69"/>
      <c r="F64" s="69"/>
      <c r="G64" s="69"/>
      <c r="H64" s="69"/>
      <c r="I64" s="69"/>
      <c r="J64" s="69"/>
      <c r="K64" s="69"/>
      <c r="L64" s="61"/>
    </row>
    <row r="65" spans="1:12" s="3" customFormat="1" ht="15" customHeight="1">
      <c r="A65" s="3" t="s">
        <v>843</v>
      </c>
      <c r="I65" s="408" t="s">
        <v>326</v>
      </c>
      <c r="J65" s="408"/>
      <c r="K65" s="408"/>
      <c r="L65" s="189">
        <f>L60+1</f>
        <v>20</v>
      </c>
    </row>
    <row r="66" spans="9:12" s="3" customFormat="1" ht="15" customHeight="1">
      <c r="I66" s="34"/>
      <c r="J66" s="34"/>
      <c r="K66" s="34"/>
      <c r="L66" s="48"/>
    </row>
    <row r="67" spans="1:12" s="3" customFormat="1" ht="15" customHeight="1">
      <c r="A67" s="3" t="s">
        <v>844</v>
      </c>
      <c r="I67" s="408" t="s">
        <v>311</v>
      </c>
      <c r="J67" s="408"/>
      <c r="K67" s="408"/>
      <c r="L67" s="189">
        <f>L65+1</f>
        <v>21</v>
      </c>
    </row>
    <row r="68" spans="2:12" s="3" customFormat="1" ht="15" customHeight="1">
      <c r="B68" s="3" t="s">
        <v>362</v>
      </c>
      <c r="I68" s="34"/>
      <c r="J68" s="34"/>
      <c r="K68" s="34"/>
      <c r="L68" s="48"/>
    </row>
    <row r="69" spans="2:12" s="3" customFormat="1" ht="15" customHeight="1">
      <c r="B69" s="3" t="s">
        <v>327</v>
      </c>
      <c r="L69" s="48"/>
    </row>
    <row r="70" s="3" customFormat="1" ht="15" customHeight="1">
      <c r="L70" s="48"/>
    </row>
    <row r="71" spans="1:12" s="3" customFormat="1" ht="15" customHeight="1">
      <c r="A71" s="3" t="s">
        <v>845</v>
      </c>
      <c r="I71" s="408" t="s">
        <v>311</v>
      </c>
      <c r="J71" s="408"/>
      <c r="K71" s="408"/>
      <c r="L71" s="189">
        <f>L67+1</f>
        <v>22</v>
      </c>
    </row>
    <row r="72" spans="2:256" s="3" customFormat="1" ht="15" customHeight="1">
      <c r="B72" s="3" t="s">
        <v>250</v>
      </c>
      <c r="P72" s="48"/>
      <c r="T72" s="48"/>
      <c r="X72" s="48"/>
      <c r="AB72" s="48"/>
      <c r="AF72" s="48"/>
      <c r="AJ72" s="48"/>
      <c r="AN72" s="48"/>
      <c r="AR72" s="48"/>
      <c r="AV72" s="48"/>
      <c r="AZ72" s="48"/>
      <c r="BD72" s="48"/>
      <c r="BH72" s="48"/>
      <c r="BL72" s="48"/>
      <c r="BP72" s="48"/>
      <c r="BT72" s="48"/>
      <c r="BX72" s="48"/>
      <c r="CB72" s="48"/>
      <c r="CF72" s="48"/>
      <c r="CJ72" s="48"/>
      <c r="CN72" s="48"/>
      <c r="CR72" s="48"/>
      <c r="CV72" s="48"/>
      <c r="CZ72" s="48"/>
      <c r="DD72" s="48"/>
      <c r="DH72" s="48"/>
      <c r="DL72" s="48"/>
      <c r="DP72" s="48"/>
      <c r="DT72" s="48"/>
      <c r="DX72" s="48"/>
      <c r="EB72" s="48"/>
      <c r="EF72" s="48"/>
      <c r="EJ72" s="48"/>
      <c r="EN72" s="48"/>
      <c r="ER72" s="48"/>
      <c r="EV72" s="48"/>
      <c r="EZ72" s="48"/>
      <c r="FD72" s="48"/>
      <c r="FH72" s="48"/>
      <c r="FL72" s="48"/>
      <c r="FP72" s="48"/>
      <c r="FT72" s="48"/>
      <c r="FX72" s="48"/>
      <c r="GB72" s="48"/>
      <c r="GF72" s="48"/>
      <c r="GJ72" s="48"/>
      <c r="GN72" s="48"/>
      <c r="GR72" s="48"/>
      <c r="GV72" s="48"/>
      <c r="GZ72" s="48"/>
      <c r="HD72" s="48"/>
      <c r="HH72" s="48"/>
      <c r="HL72" s="48"/>
      <c r="HP72" s="48"/>
      <c r="HT72" s="48"/>
      <c r="HX72" s="48"/>
      <c r="IB72" s="48"/>
      <c r="IF72" s="48"/>
      <c r="IJ72" s="48"/>
      <c r="IN72" s="48"/>
      <c r="IR72" s="48"/>
      <c r="IV72" s="48"/>
    </row>
    <row r="73" spans="2:256" s="3" customFormat="1" ht="15" customHeight="1">
      <c r="B73" s="3" t="s">
        <v>251</v>
      </c>
      <c r="L73" s="48"/>
      <c r="P73" s="48"/>
      <c r="T73" s="48"/>
      <c r="X73" s="48"/>
      <c r="AB73" s="48"/>
      <c r="AF73" s="48"/>
      <c r="AJ73" s="48"/>
      <c r="AN73" s="48"/>
      <c r="AR73" s="48"/>
      <c r="AV73" s="48"/>
      <c r="AZ73" s="48"/>
      <c r="BD73" s="48"/>
      <c r="BH73" s="48"/>
      <c r="BL73" s="48"/>
      <c r="BP73" s="48"/>
      <c r="BT73" s="48"/>
      <c r="BX73" s="48"/>
      <c r="CB73" s="48"/>
      <c r="CF73" s="48"/>
      <c r="CJ73" s="48"/>
      <c r="CN73" s="48"/>
      <c r="CR73" s="48"/>
      <c r="CV73" s="48"/>
      <c r="CZ73" s="48"/>
      <c r="DD73" s="48"/>
      <c r="DH73" s="48"/>
      <c r="DL73" s="48"/>
      <c r="DP73" s="48"/>
      <c r="DT73" s="48"/>
      <c r="DX73" s="48"/>
      <c r="EB73" s="48"/>
      <c r="EF73" s="48"/>
      <c r="EJ73" s="48"/>
      <c r="EN73" s="48"/>
      <c r="ER73" s="48"/>
      <c r="EV73" s="48"/>
      <c r="EZ73" s="48"/>
      <c r="FD73" s="48"/>
      <c r="FH73" s="48"/>
      <c r="FL73" s="48"/>
      <c r="FP73" s="48"/>
      <c r="FT73" s="48"/>
      <c r="FX73" s="48"/>
      <c r="GB73" s="48"/>
      <c r="GF73" s="48"/>
      <c r="GJ73" s="48"/>
      <c r="GN73" s="48"/>
      <c r="GR73" s="48"/>
      <c r="GV73" s="48"/>
      <c r="GZ73" s="48"/>
      <c r="HD73" s="48"/>
      <c r="HH73" s="48"/>
      <c r="HL73" s="48"/>
      <c r="HP73" s="48"/>
      <c r="HT73" s="48"/>
      <c r="HX73" s="48"/>
      <c r="IB73" s="48"/>
      <c r="IF73" s="48"/>
      <c r="IJ73" s="48"/>
      <c r="IN73" s="48"/>
      <c r="IR73" s="48"/>
      <c r="IV73" s="48"/>
    </row>
    <row r="74" spans="2:256" s="3" customFormat="1" ht="15" customHeight="1">
      <c r="B74" s="3" t="s">
        <v>365</v>
      </c>
      <c r="L74" s="48"/>
      <c r="P74" s="48"/>
      <c r="T74" s="48"/>
      <c r="X74" s="48"/>
      <c r="AB74" s="48"/>
      <c r="AF74" s="48"/>
      <c r="AJ74" s="48"/>
      <c r="AN74" s="48"/>
      <c r="AR74" s="48"/>
      <c r="AV74" s="48"/>
      <c r="AZ74" s="48"/>
      <c r="BD74" s="48"/>
      <c r="BH74" s="48"/>
      <c r="BL74" s="48"/>
      <c r="BP74" s="48"/>
      <c r="BT74" s="48"/>
      <c r="BX74" s="48"/>
      <c r="CB74" s="48"/>
      <c r="CF74" s="48"/>
      <c r="CJ74" s="48"/>
      <c r="CN74" s="48"/>
      <c r="CR74" s="48"/>
      <c r="CV74" s="48"/>
      <c r="CZ74" s="48"/>
      <c r="DD74" s="48"/>
      <c r="DH74" s="48"/>
      <c r="DL74" s="48"/>
      <c r="DP74" s="48"/>
      <c r="DT74" s="48"/>
      <c r="DX74" s="48"/>
      <c r="EB74" s="48"/>
      <c r="EF74" s="48"/>
      <c r="EJ74" s="48"/>
      <c r="EN74" s="48"/>
      <c r="ER74" s="48"/>
      <c r="EV74" s="48"/>
      <c r="EZ74" s="48"/>
      <c r="FD74" s="48"/>
      <c r="FH74" s="48"/>
      <c r="FL74" s="48"/>
      <c r="FP74" s="48"/>
      <c r="FT74" s="48"/>
      <c r="FX74" s="48"/>
      <c r="GB74" s="48"/>
      <c r="GF74" s="48"/>
      <c r="GJ74" s="48"/>
      <c r="GN74" s="48"/>
      <c r="GR74" s="48"/>
      <c r="GV74" s="48"/>
      <c r="GZ74" s="48"/>
      <c r="HD74" s="48"/>
      <c r="HH74" s="48"/>
      <c r="HL74" s="48"/>
      <c r="HP74" s="48"/>
      <c r="HT74" s="48"/>
      <c r="HX74" s="48"/>
      <c r="IB74" s="48"/>
      <c r="IF74" s="48"/>
      <c r="IJ74" s="48"/>
      <c r="IN74" s="48"/>
      <c r="IR74" s="48"/>
      <c r="IV74" s="48"/>
    </row>
    <row r="75" spans="2:256" s="3" customFormat="1" ht="15" customHeight="1">
      <c r="B75" s="3" t="s">
        <v>549</v>
      </c>
      <c r="L75" s="48"/>
      <c r="P75" s="48"/>
      <c r="T75" s="48"/>
      <c r="X75" s="48"/>
      <c r="AB75" s="48"/>
      <c r="AF75" s="48"/>
      <c r="AJ75" s="48"/>
      <c r="AN75" s="48"/>
      <c r="AR75" s="48"/>
      <c r="AV75" s="48"/>
      <c r="AZ75" s="48"/>
      <c r="BD75" s="48"/>
      <c r="BH75" s="48"/>
      <c r="BL75" s="48"/>
      <c r="BP75" s="48"/>
      <c r="BT75" s="48"/>
      <c r="BX75" s="48"/>
      <c r="CB75" s="48"/>
      <c r="CF75" s="48"/>
      <c r="CJ75" s="48"/>
      <c r="CN75" s="48"/>
      <c r="CR75" s="48"/>
      <c r="CV75" s="48"/>
      <c r="CZ75" s="48"/>
      <c r="DD75" s="48"/>
      <c r="DH75" s="48"/>
      <c r="DL75" s="48"/>
      <c r="DP75" s="48"/>
      <c r="DT75" s="48"/>
      <c r="DX75" s="48"/>
      <c r="EB75" s="48"/>
      <c r="EF75" s="48"/>
      <c r="EJ75" s="48"/>
      <c r="EN75" s="48"/>
      <c r="ER75" s="48"/>
      <c r="EV75" s="48"/>
      <c r="EZ75" s="48"/>
      <c r="FD75" s="48"/>
      <c r="FH75" s="48"/>
      <c r="FL75" s="48"/>
      <c r="FP75" s="48"/>
      <c r="FT75" s="48"/>
      <c r="FX75" s="48"/>
      <c r="GB75" s="48"/>
      <c r="GF75" s="48"/>
      <c r="GJ75" s="48"/>
      <c r="GN75" s="48"/>
      <c r="GR75" s="48"/>
      <c r="GV75" s="48"/>
      <c r="GZ75" s="48"/>
      <c r="HD75" s="48"/>
      <c r="HH75" s="48"/>
      <c r="HL75" s="48"/>
      <c r="HP75" s="48"/>
      <c r="HT75" s="48"/>
      <c r="HX75" s="48"/>
      <c r="IB75" s="48"/>
      <c r="IF75" s="48"/>
      <c r="IJ75" s="48"/>
      <c r="IN75" s="48"/>
      <c r="IR75" s="48"/>
      <c r="IV75" s="48"/>
    </row>
    <row r="76" spans="2:256" s="3" customFormat="1" ht="15" customHeight="1">
      <c r="B76" s="3" t="s">
        <v>550</v>
      </c>
      <c r="L76" s="48"/>
      <c r="P76" s="48"/>
      <c r="T76" s="48"/>
      <c r="X76" s="48"/>
      <c r="AB76" s="48"/>
      <c r="AF76" s="48"/>
      <c r="AJ76" s="48"/>
      <c r="AN76" s="48"/>
      <c r="AR76" s="48"/>
      <c r="AV76" s="48"/>
      <c r="AZ76" s="48"/>
      <c r="BD76" s="48"/>
      <c r="BH76" s="48"/>
      <c r="BL76" s="48"/>
      <c r="BP76" s="48"/>
      <c r="BT76" s="48"/>
      <c r="BX76" s="48"/>
      <c r="CB76" s="48"/>
      <c r="CF76" s="48"/>
      <c r="CJ76" s="48"/>
      <c r="CN76" s="48"/>
      <c r="CR76" s="48"/>
      <c r="CV76" s="48"/>
      <c r="CZ76" s="48"/>
      <c r="DD76" s="48"/>
      <c r="DH76" s="48"/>
      <c r="DL76" s="48"/>
      <c r="DP76" s="48"/>
      <c r="DT76" s="48"/>
      <c r="DX76" s="48"/>
      <c r="EB76" s="48"/>
      <c r="EF76" s="48"/>
      <c r="EJ76" s="48"/>
      <c r="EN76" s="48"/>
      <c r="ER76" s="48"/>
      <c r="EV76" s="48"/>
      <c r="EZ76" s="48"/>
      <c r="FD76" s="48"/>
      <c r="FH76" s="48"/>
      <c r="FL76" s="48"/>
      <c r="FP76" s="48"/>
      <c r="FT76" s="48"/>
      <c r="FX76" s="48"/>
      <c r="GB76" s="48"/>
      <c r="GF76" s="48"/>
      <c r="GJ76" s="48"/>
      <c r="GN76" s="48"/>
      <c r="GR76" s="48"/>
      <c r="GV76" s="48"/>
      <c r="GZ76" s="48"/>
      <c r="HD76" s="48"/>
      <c r="HH76" s="48"/>
      <c r="HL76" s="48"/>
      <c r="HP76" s="48"/>
      <c r="HT76" s="48"/>
      <c r="HX76" s="48"/>
      <c r="IB76" s="48"/>
      <c r="IF76" s="48"/>
      <c r="IJ76" s="48"/>
      <c r="IN76" s="48"/>
      <c r="IR76" s="48"/>
      <c r="IV76" s="48"/>
    </row>
    <row r="77" spans="2:256" s="3" customFormat="1" ht="15" customHeight="1">
      <c r="B77" s="3" t="s">
        <v>0</v>
      </c>
      <c r="L77" s="48"/>
      <c r="P77" s="48"/>
      <c r="T77" s="48"/>
      <c r="X77" s="48"/>
      <c r="AB77" s="48"/>
      <c r="AF77" s="48"/>
      <c r="AJ77" s="48"/>
      <c r="AN77" s="48"/>
      <c r="AR77" s="48"/>
      <c r="AV77" s="48"/>
      <c r="AZ77" s="48"/>
      <c r="BD77" s="48"/>
      <c r="BH77" s="48"/>
      <c r="BL77" s="48"/>
      <c r="BP77" s="48"/>
      <c r="BT77" s="48"/>
      <c r="BX77" s="48"/>
      <c r="CB77" s="48"/>
      <c r="CF77" s="48"/>
      <c r="CJ77" s="48"/>
      <c r="CN77" s="48"/>
      <c r="CR77" s="48"/>
      <c r="CV77" s="48"/>
      <c r="CZ77" s="48"/>
      <c r="DD77" s="48"/>
      <c r="DH77" s="48"/>
      <c r="DL77" s="48"/>
      <c r="DP77" s="48"/>
      <c r="DT77" s="48"/>
      <c r="DX77" s="48"/>
      <c r="EB77" s="48"/>
      <c r="EF77" s="48"/>
      <c r="EJ77" s="48"/>
      <c r="EN77" s="48"/>
      <c r="ER77" s="48"/>
      <c r="EV77" s="48"/>
      <c r="EZ77" s="48"/>
      <c r="FD77" s="48"/>
      <c r="FH77" s="48"/>
      <c r="FL77" s="48"/>
      <c r="FP77" s="48"/>
      <c r="FT77" s="48"/>
      <c r="FX77" s="48"/>
      <c r="GB77" s="48"/>
      <c r="GF77" s="48"/>
      <c r="GJ77" s="48"/>
      <c r="GN77" s="48"/>
      <c r="GR77" s="48"/>
      <c r="GV77" s="48"/>
      <c r="GZ77" s="48"/>
      <c r="HD77" s="48"/>
      <c r="HH77" s="48"/>
      <c r="HL77" s="48"/>
      <c r="HP77" s="48"/>
      <c r="HT77" s="48"/>
      <c r="HX77" s="48"/>
      <c r="IB77" s="48"/>
      <c r="IF77" s="48"/>
      <c r="IJ77" s="48"/>
      <c r="IN77" s="48"/>
      <c r="IR77" s="48"/>
      <c r="IV77" s="48"/>
    </row>
    <row r="78" spans="2:256" s="3" customFormat="1" ht="15" customHeight="1">
      <c r="B78" s="3" t="s">
        <v>744</v>
      </c>
      <c r="L78" s="48"/>
      <c r="P78" s="48"/>
      <c r="T78" s="48"/>
      <c r="X78" s="48"/>
      <c r="AB78" s="48"/>
      <c r="AF78" s="48"/>
      <c r="AJ78" s="48"/>
      <c r="AN78" s="48"/>
      <c r="AR78" s="48"/>
      <c r="AV78" s="48"/>
      <c r="AZ78" s="48"/>
      <c r="BD78" s="48"/>
      <c r="BH78" s="48"/>
      <c r="BL78" s="48"/>
      <c r="BP78" s="48"/>
      <c r="BT78" s="48"/>
      <c r="BX78" s="48"/>
      <c r="CB78" s="48"/>
      <c r="CF78" s="48"/>
      <c r="CJ78" s="48"/>
      <c r="CN78" s="48"/>
      <c r="CR78" s="48"/>
      <c r="CV78" s="48"/>
      <c r="CZ78" s="48"/>
      <c r="DD78" s="48"/>
      <c r="DH78" s="48"/>
      <c r="DL78" s="48"/>
      <c r="DP78" s="48"/>
      <c r="DT78" s="48"/>
      <c r="DX78" s="48"/>
      <c r="EB78" s="48"/>
      <c r="EF78" s="48"/>
      <c r="EJ78" s="48"/>
      <c r="EN78" s="48"/>
      <c r="ER78" s="48"/>
      <c r="EV78" s="48"/>
      <c r="EZ78" s="48"/>
      <c r="FD78" s="48"/>
      <c r="FH78" s="48"/>
      <c r="FL78" s="48"/>
      <c r="FP78" s="48"/>
      <c r="FT78" s="48"/>
      <c r="FX78" s="48"/>
      <c r="GB78" s="48"/>
      <c r="GF78" s="48"/>
      <c r="GJ78" s="48"/>
      <c r="GN78" s="48"/>
      <c r="GR78" s="48"/>
      <c r="GV78" s="48"/>
      <c r="GZ78" s="48"/>
      <c r="HD78" s="48"/>
      <c r="HH78" s="48"/>
      <c r="HL78" s="48"/>
      <c r="HP78" s="48"/>
      <c r="HT78" s="48"/>
      <c r="HX78" s="48"/>
      <c r="IB78" s="48"/>
      <c r="IF78" s="48"/>
      <c r="IJ78" s="48"/>
      <c r="IN78" s="48"/>
      <c r="IR78" s="48"/>
      <c r="IV78" s="48"/>
    </row>
    <row r="79" spans="2:256" s="3" customFormat="1" ht="15" customHeight="1">
      <c r="B79" s="3" t="s">
        <v>1</v>
      </c>
      <c r="L79" s="48"/>
      <c r="P79" s="48"/>
      <c r="T79" s="48"/>
      <c r="X79" s="48"/>
      <c r="AB79" s="48"/>
      <c r="AF79" s="48"/>
      <c r="AJ79" s="48"/>
      <c r="AN79" s="48"/>
      <c r="AR79" s="48"/>
      <c r="AV79" s="48"/>
      <c r="AZ79" s="48"/>
      <c r="BD79" s="48"/>
      <c r="BH79" s="48"/>
      <c r="BL79" s="48"/>
      <c r="BP79" s="48"/>
      <c r="BT79" s="48"/>
      <c r="BX79" s="48"/>
      <c r="CB79" s="48"/>
      <c r="CF79" s="48"/>
      <c r="CJ79" s="48"/>
      <c r="CN79" s="48"/>
      <c r="CR79" s="48"/>
      <c r="CV79" s="48"/>
      <c r="CZ79" s="48"/>
      <c r="DD79" s="48"/>
      <c r="DH79" s="48"/>
      <c r="DL79" s="48"/>
      <c r="DP79" s="48"/>
      <c r="DT79" s="48"/>
      <c r="DX79" s="48"/>
      <c r="EB79" s="48"/>
      <c r="EF79" s="48"/>
      <c r="EJ79" s="48"/>
      <c r="EN79" s="48"/>
      <c r="ER79" s="48"/>
      <c r="EV79" s="48"/>
      <c r="EZ79" s="48"/>
      <c r="FD79" s="48"/>
      <c r="FH79" s="48"/>
      <c r="FL79" s="48"/>
      <c r="FP79" s="48"/>
      <c r="FT79" s="48"/>
      <c r="FX79" s="48"/>
      <c r="GB79" s="48"/>
      <c r="GF79" s="48"/>
      <c r="GJ79" s="48"/>
      <c r="GN79" s="48"/>
      <c r="GR79" s="48"/>
      <c r="GV79" s="48"/>
      <c r="GZ79" s="48"/>
      <c r="HD79" s="48"/>
      <c r="HH79" s="48"/>
      <c r="HL79" s="48"/>
      <c r="HP79" s="48"/>
      <c r="HT79" s="48"/>
      <c r="HX79" s="48"/>
      <c r="IB79" s="48"/>
      <c r="IF79" s="48"/>
      <c r="IJ79" s="48"/>
      <c r="IN79" s="48"/>
      <c r="IR79" s="48"/>
      <c r="IV79" s="48"/>
    </row>
    <row r="80" spans="2:256" s="3" customFormat="1" ht="15" customHeight="1">
      <c r="B80" s="3" t="s">
        <v>328</v>
      </c>
      <c r="L80" s="48"/>
      <c r="P80" s="48"/>
      <c r="T80" s="48"/>
      <c r="X80" s="48"/>
      <c r="AB80" s="48"/>
      <c r="AF80" s="48"/>
      <c r="AJ80" s="48"/>
      <c r="AN80" s="48"/>
      <c r="AR80" s="48"/>
      <c r="AV80" s="48"/>
      <c r="AZ80" s="48"/>
      <c r="BD80" s="48"/>
      <c r="BH80" s="48"/>
      <c r="BL80" s="48"/>
      <c r="BP80" s="48"/>
      <c r="BT80" s="48"/>
      <c r="BX80" s="48"/>
      <c r="CB80" s="48"/>
      <c r="CF80" s="48"/>
      <c r="CJ80" s="48"/>
      <c r="CN80" s="48"/>
      <c r="CR80" s="48"/>
      <c r="CV80" s="48"/>
      <c r="CZ80" s="48"/>
      <c r="DD80" s="48"/>
      <c r="DH80" s="48"/>
      <c r="DL80" s="48"/>
      <c r="DP80" s="48"/>
      <c r="DT80" s="48"/>
      <c r="DX80" s="48"/>
      <c r="EB80" s="48"/>
      <c r="EF80" s="48"/>
      <c r="EJ80" s="48"/>
      <c r="EN80" s="48"/>
      <c r="ER80" s="48"/>
      <c r="EV80" s="48"/>
      <c r="EZ80" s="48"/>
      <c r="FD80" s="48"/>
      <c r="FH80" s="48"/>
      <c r="FL80" s="48"/>
      <c r="FP80" s="48"/>
      <c r="FT80" s="48"/>
      <c r="FX80" s="48"/>
      <c r="GB80" s="48"/>
      <c r="GF80" s="48"/>
      <c r="GJ80" s="48"/>
      <c r="GN80" s="48"/>
      <c r="GR80" s="48"/>
      <c r="GV80" s="48"/>
      <c r="GZ80" s="48"/>
      <c r="HD80" s="48"/>
      <c r="HH80" s="48"/>
      <c r="HL80" s="48"/>
      <c r="HP80" s="48"/>
      <c r="HT80" s="48"/>
      <c r="HX80" s="48"/>
      <c r="IB80" s="48"/>
      <c r="IF80" s="48"/>
      <c r="IJ80" s="48"/>
      <c r="IN80" s="48"/>
      <c r="IR80" s="48"/>
      <c r="IV80" s="48"/>
    </row>
    <row r="81" spans="2:256" s="3" customFormat="1" ht="15" customHeight="1">
      <c r="B81" s="3" t="s">
        <v>329</v>
      </c>
      <c r="L81" s="48"/>
      <c r="P81" s="48"/>
      <c r="T81" s="48"/>
      <c r="X81" s="48"/>
      <c r="AB81" s="48"/>
      <c r="AF81" s="48"/>
      <c r="AJ81" s="48"/>
      <c r="AN81" s="48"/>
      <c r="AR81" s="48"/>
      <c r="AV81" s="48"/>
      <c r="AZ81" s="48"/>
      <c r="BD81" s="48"/>
      <c r="BH81" s="48"/>
      <c r="BL81" s="48"/>
      <c r="BP81" s="48"/>
      <c r="BT81" s="48"/>
      <c r="BX81" s="48"/>
      <c r="CB81" s="48"/>
      <c r="CF81" s="48"/>
      <c r="CJ81" s="48"/>
      <c r="CN81" s="48"/>
      <c r="CR81" s="48"/>
      <c r="CV81" s="48"/>
      <c r="CZ81" s="48"/>
      <c r="DD81" s="48"/>
      <c r="DH81" s="48"/>
      <c r="DL81" s="48"/>
      <c r="DP81" s="48"/>
      <c r="DT81" s="48"/>
      <c r="DX81" s="48"/>
      <c r="EB81" s="48"/>
      <c r="EF81" s="48"/>
      <c r="EJ81" s="48"/>
      <c r="EN81" s="48"/>
      <c r="ER81" s="48"/>
      <c r="EV81" s="48"/>
      <c r="EZ81" s="48"/>
      <c r="FD81" s="48"/>
      <c r="FH81" s="48"/>
      <c r="FL81" s="48"/>
      <c r="FP81" s="48"/>
      <c r="FT81" s="48"/>
      <c r="FX81" s="48"/>
      <c r="GB81" s="48"/>
      <c r="GF81" s="48"/>
      <c r="GJ81" s="48"/>
      <c r="GN81" s="48"/>
      <c r="GR81" s="48"/>
      <c r="GV81" s="48"/>
      <c r="GZ81" s="48"/>
      <c r="HD81" s="48"/>
      <c r="HH81" s="48"/>
      <c r="HL81" s="48"/>
      <c r="HP81" s="48"/>
      <c r="HT81" s="48"/>
      <c r="HX81" s="48"/>
      <c r="IB81" s="48"/>
      <c r="IF81" s="48"/>
      <c r="IJ81" s="48"/>
      <c r="IN81" s="48"/>
      <c r="IR81" s="48"/>
      <c r="IV81" s="48"/>
    </row>
    <row r="82" spans="2:256" s="3" customFormat="1" ht="15" customHeight="1">
      <c r="B82" s="3" t="s">
        <v>2</v>
      </c>
      <c r="L82" s="48"/>
      <c r="P82" s="48"/>
      <c r="T82" s="48"/>
      <c r="X82" s="48"/>
      <c r="AB82" s="48"/>
      <c r="AF82" s="48"/>
      <c r="AJ82" s="48"/>
      <c r="AN82" s="48"/>
      <c r="AR82" s="48"/>
      <c r="AV82" s="48"/>
      <c r="AZ82" s="48"/>
      <c r="BD82" s="48"/>
      <c r="BH82" s="48"/>
      <c r="BL82" s="48"/>
      <c r="BP82" s="48"/>
      <c r="BT82" s="48"/>
      <c r="BX82" s="48"/>
      <c r="CB82" s="48"/>
      <c r="CF82" s="48"/>
      <c r="CJ82" s="48"/>
      <c r="CN82" s="48"/>
      <c r="CR82" s="48"/>
      <c r="CV82" s="48"/>
      <c r="CZ82" s="48"/>
      <c r="DD82" s="48"/>
      <c r="DH82" s="48"/>
      <c r="DL82" s="48"/>
      <c r="DP82" s="48"/>
      <c r="DT82" s="48"/>
      <c r="DX82" s="48"/>
      <c r="EB82" s="48"/>
      <c r="EF82" s="48"/>
      <c r="EJ82" s="48"/>
      <c r="EN82" s="48"/>
      <c r="ER82" s="48"/>
      <c r="EV82" s="48"/>
      <c r="EZ82" s="48"/>
      <c r="FD82" s="48"/>
      <c r="FH82" s="48"/>
      <c r="FL82" s="48"/>
      <c r="FP82" s="48"/>
      <c r="FT82" s="48"/>
      <c r="FX82" s="48"/>
      <c r="GB82" s="48"/>
      <c r="GF82" s="48"/>
      <c r="GJ82" s="48"/>
      <c r="GN82" s="48"/>
      <c r="GR82" s="48"/>
      <c r="GV82" s="48"/>
      <c r="GZ82" s="48"/>
      <c r="HD82" s="48"/>
      <c r="HH82" s="48"/>
      <c r="HL82" s="48"/>
      <c r="HP82" s="48"/>
      <c r="HT82" s="48"/>
      <c r="HX82" s="48"/>
      <c r="IB82" s="48"/>
      <c r="IF82" s="48"/>
      <c r="IJ82" s="48"/>
      <c r="IN82" s="48"/>
      <c r="IR82" s="48"/>
      <c r="IV82" s="48"/>
    </row>
    <row r="83" spans="1:12" s="3" customFormat="1" ht="15" customHeight="1">
      <c r="A83" s="69"/>
      <c r="B83" s="69"/>
      <c r="C83" s="69"/>
      <c r="D83" s="69"/>
      <c r="E83" s="69"/>
      <c r="F83" s="69"/>
      <c r="G83" s="69"/>
      <c r="H83" s="69"/>
      <c r="I83" s="69"/>
      <c r="J83" s="69"/>
      <c r="K83" s="69"/>
      <c r="L83" s="46"/>
    </row>
    <row r="84" spans="1:12" s="3" customFormat="1" ht="15" customHeight="1">
      <c r="A84" s="2" t="s">
        <v>846</v>
      </c>
      <c r="B84" s="2"/>
      <c r="I84" s="408" t="s">
        <v>311</v>
      </c>
      <c r="J84" s="408"/>
      <c r="K84" s="408"/>
      <c r="L84" s="189">
        <f>L71+4</f>
        <v>26</v>
      </c>
    </row>
    <row r="85" spans="1:12" s="3" customFormat="1" ht="15" customHeight="1">
      <c r="A85" s="2"/>
      <c r="B85" s="3" t="s">
        <v>737</v>
      </c>
      <c r="L85" s="48"/>
    </row>
    <row r="86" spans="2:256" s="3" customFormat="1" ht="15" customHeight="1">
      <c r="B86" s="3" t="s">
        <v>385</v>
      </c>
      <c r="L86" s="48"/>
      <c r="P86" s="48"/>
      <c r="T86" s="48"/>
      <c r="X86" s="48"/>
      <c r="AB86" s="48"/>
      <c r="AF86" s="48"/>
      <c r="AJ86" s="48"/>
      <c r="AN86" s="48"/>
      <c r="AR86" s="48"/>
      <c r="AV86" s="48"/>
      <c r="AZ86" s="48"/>
      <c r="BD86" s="48"/>
      <c r="BH86" s="48"/>
      <c r="BL86" s="48"/>
      <c r="BP86" s="48"/>
      <c r="BT86" s="48"/>
      <c r="BX86" s="48"/>
      <c r="CB86" s="48"/>
      <c r="CF86" s="48"/>
      <c r="CJ86" s="48"/>
      <c r="CN86" s="48"/>
      <c r="CR86" s="48"/>
      <c r="CV86" s="48"/>
      <c r="CZ86" s="48"/>
      <c r="DD86" s="48"/>
      <c r="DH86" s="48"/>
      <c r="DL86" s="48"/>
      <c r="DP86" s="48"/>
      <c r="DT86" s="48"/>
      <c r="DX86" s="48"/>
      <c r="EB86" s="48"/>
      <c r="EF86" s="48"/>
      <c r="EJ86" s="48"/>
      <c r="EN86" s="48"/>
      <c r="ER86" s="48"/>
      <c r="EV86" s="48"/>
      <c r="EZ86" s="48"/>
      <c r="FD86" s="48"/>
      <c r="FH86" s="48"/>
      <c r="FL86" s="48"/>
      <c r="FP86" s="48"/>
      <c r="FT86" s="48"/>
      <c r="FX86" s="48"/>
      <c r="GB86" s="48"/>
      <c r="GF86" s="48"/>
      <c r="GJ86" s="48"/>
      <c r="GN86" s="48"/>
      <c r="GR86" s="48"/>
      <c r="GV86" s="48"/>
      <c r="GZ86" s="48"/>
      <c r="HD86" s="48"/>
      <c r="HH86" s="48"/>
      <c r="HL86" s="48"/>
      <c r="HP86" s="48"/>
      <c r="HT86" s="48"/>
      <c r="HX86" s="48"/>
      <c r="IB86" s="48"/>
      <c r="IF86" s="48"/>
      <c r="IJ86" s="48"/>
      <c r="IN86" s="48"/>
      <c r="IR86" s="48"/>
      <c r="IV86" s="48"/>
    </row>
    <row r="87" spans="2:256" s="3" customFormat="1" ht="15" customHeight="1">
      <c r="B87" s="3" t="s">
        <v>738</v>
      </c>
      <c r="I87" s="69"/>
      <c r="J87" s="69"/>
      <c r="K87" s="69"/>
      <c r="L87" s="46"/>
      <c r="P87" s="48"/>
      <c r="T87" s="48"/>
      <c r="X87" s="48"/>
      <c r="AB87" s="48"/>
      <c r="AF87" s="48"/>
      <c r="AJ87" s="48"/>
      <c r="AN87" s="48"/>
      <c r="AR87" s="48"/>
      <c r="AV87" s="48"/>
      <c r="AZ87" s="48"/>
      <c r="BD87" s="48"/>
      <c r="BH87" s="48"/>
      <c r="BL87" s="48"/>
      <c r="BP87" s="48"/>
      <c r="BT87" s="48"/>
      <c r="BX87" s="48"/>
      <c r="CB87" s="48"/>
      <c r="CF87" s="48"/>
      <c r="CJ87" s="48"/>
      <c r="CN87" s="48"/>
      <c r="CR87" s="48"/>
      <c r="CV87" s="48"/>
      <c r="CZ87" s="48"/>
      <c r="DD87" s="48"/>
      <c r="DH87" s="48"/>
      <c r="DL87" s="48"/>
      <c r="DP87" s="48"/>
      <c r="DT87" s="48"/>
      <c r="DX87" s="48"/>
      <c r="EB87" s="48"/>
      <c r="EF87" s="48"/>
      <c r="EJ87" s="48"/>
      <c r="EN87" s="48"/>
      <c r="ER87" s="48"/>
      <c r="EV87" s="48"/>
      <c r="EZ87" s="48"/>
      <c r="FD87" s="48"/>
      <c r="FH87" s="48"/>
      <c r="FL87" s="48"/>
      <c r="FP87" s="48"/>
      <c r="FT87" s="48"/>
      <c r="FX87" s="48"/>
      <c r="GB87" s="48"/>
      <c r="GF87" s="48"/>
      <c r="GJ87" s="48"/>
      <c r="GN87" s="48"/>
      <c r="GR87" s="48"/>
      <c r="GV87" s="48"/>
      <c r="GZ87" s="48"/>
      <c r="HD87" s="48"/>
      <c r="HH87" s="48"/>
      <c r="HL87" s="48"/>
      <c r="HP87" s="48"/>
      <c r="HT87" s="48"/>
      <c r="HX87" s="48"/>
      <c r="IB87" s="48"/>
      <c r="IF87" s="48"/>
      <c r="IJ87" s="48"/>
      <c r="IN87" s="48"/>
      <c r="IR87" s="48"/>
      <c r="IV87" s="48"/>
    </row>
    <row r="88" spans="2:12" s="3" customFormat="1" ht="15" customHeight="1">
      <c r="B88" s="3" t="s">
        <v>330</v>
      </c>
      <c r="I88" s="69"/>
      <c r="J88" s="69"/>
      <c r="K88" s="69"/>
      <c r="L88" s="46"/>
    </row>
    <row r="89" spans="9:12" s="3" customFormat="1" ht="15" customHeight="1">
      <c r="I89" s="34"/>
      <c r="J89" s="34"/>
      <c r="K89" s="34"/>
      <c r="L89" s="48"/>
    </row>
    <row r="90" spans="1:12" s="3" customFormat="1" ht="15" customHeight="1">
      <c r="A90" s="3" t="s">
        <v>847</v>
      </c>
      <c r="L90" s="48"/>
    </row>
    <row r="91" spans="2:12" s="3" customFormat="1" ht="15" customHeight="1">
      <c r="B91" s="3" t="s">
        <v>739</v>
      </c>
      <c r="I91" s="408" t="s">
        <v>320</v>
      </c>
      <c r="J91" s="408"/>
      <c r="K91" s="408"/>
      <c r="L91" s="189">
        <f>L84+2</f>
        <v>28</v>
      </c>
    </row>
    <row r="92" spans="2:12" s="3" customFormat="1" ht="15" customHeight="1">
      <c r="B92" s="3" t="s">
        <v>740</v>
      </c>
      <c r="I92" s="69"/>
      <c r="J92" s="69"/>
      <c r="K92" s="69"/>
      <c r="L92" s="46"/>
    </row>
    <row r="93" spans="2:12" s="3" customFormat="1" ht="15" customHeight="1">
      <c r="B93" s="3" t="s">
        <v>741</v>
      </c>
      <c r="I93" s="69"/>
      <c r="J93" s="69"/>
      <c r="K93" s="69"/>
      <c r="L93" s="46"/>
    </row>
    <row r="94" spans="2:12" s="3" customFormat="1" ht="15" customHeight="1">
      <c r="B94" s="3" t="s">
        <v>331</v>
      </c>
      <c r="I94" s="69"/>
      <c r="J94" s="69"/>
      <c r="K94" s="69"/>
      <c r="L94" s="46"/>
    </row>
    <row r="95" spans="9:12" s="3" customFormat="1" ht="15" customHeight="1">
      <c r="I95" s="34"/>
      <c r="J95" s="34"/>
      <c r="K95" s="34"/>
      <c r="L95" s="48"/>
    </row>
    <row r="96" spans="1:12" s="3" customFormat="1" ht="15" customHeight="1">
      <c r="A96" s="3" t="s">
        <v>848</v>
      </c>
      <c r="I96" s="408" t="s">
        <v>311</v>
      </c>
      <c r="J96" s="408"/>
      <c r="K96" s="408"/>
      <c r="L96" s="189">
        <f>L91+2</f>
        <v>30</v>
      </c>
    </row>
    <row r="97" spans="2:12" s="3" customFormat="1" ht="15" customHeight="1">
      <c r="B97" s="3" t="s">
        <v>23</v>
      </c>
      <c r="L97" s="48"/>
    </row>
    <row r="98" spans="2:12" s="3" customFormat="1" ht="15" customHeight="1">
      <c r="B98" s="3" t="s">
        <v>277</v>
      </c>
      <c r="L98" s="48"/>
    </row>
    <row r="99" spans="2:12" s="3" customFormat="1" ht="15" customHeight="1">
      <c r="B99" s="3" t="s">
        <v>332</v>
      </c>
      <c r="I99" s="69"/>
      <c r="J99" s="69"/>
      <c r="K99" s="69"/>
      <c r="L99" s="46"/>
    </row>
    <row r="100" s="3" customFormat="1" ht="15" customHeight="1">
      <c r="L100" s="48"/>
    </row>
    <row r="101" spans="1:12" s="3" customFormat="1" ht="15" customHeight="1">
      <c r="A101" s="2" t="s">
        <v>849</v>
      </c>
      <c r="I101" s="408" t="s">
        <v>311</v>
      </c>
      <c r="J101" s="408"/>
      <c r="K101" s="408"/>
      <c r="L101" s="189">
        <f>L96+3</f>
        <v>33</v>
      </c>
    </row>
    <row r="102" spans="2:12" s="3" customFormat="1" ht="15" customHeight="1">
      <c r="B102" s="3" t="s">
        <v>199</v>
      </c>
      <c r="L102" s="48"/>
    </row>
    <row r="103" spans="2:12" s="3" customFormat="1" ht="15" customHeight="1">
      <c r="B103" s="3" t="s">
        <v>223</v>
      </c>
      <c r="L103" s="48"/>
    </row>
    <row r="104" spans="9:12" s="3" customFormat="1" ht="15" customHeight="1">
      <c r="I104" s="69"/>
      <c r="J104" s="69"/>
      <c r="K104" s="69"/>
      <c r="L104" s="46"/>
    </row>
    <row r="105" spans="1:64" s="3" customFormat="1" ht="13.5" customHeight="1">
      <c r="A105" s="179" t="s">
        <v>456</v>
      </c>
      <c r="C105" s="61"/>
      <c r="D105" s="61"/>
      <c r="E105" s="61"/>
      <c r="F105" s="61"/>
      <c r="G105" s="174"/>
      <c r="H105" s="174"/>
      <c r="I105" s="174"/>
      <c r="J105" s="174"/>
      <c r="K105" s="174"/>
      <c r="L105" s="61"/>
      <c r="M105" s="61"/>
      <c r="N105" s="61"/>
      <c r="O105" s="61"/>
      <c r="P105" s="61"/>
      <c r="Q105" s="61"/>
      <c r="R105" s="61"/>
      <c r="S105" s="61"/>
      <c r="T105" s="61"/>
      <c r="U105" s="61"/>
      <c r="V105" s="61"/>
      <c r="W105" s="61"/>
      <c r="X105" s="61"/>
      <c r="Y105" s="80"/>
      <c r="Z105" s="81"/>
      <c r="AA105" s="81"/>
      <c r="AB105" s="81"/>
      <c r="AC105" s="80"/>
      <c r="AD105" s="82"/>
      <c r="AE105" s="82"/>
      <c r="AF105" s="82"/>
      <c r="AG105" s="80"/>
      <c r="AH105" s="82"/>
      <c r="AI105" s="82"/>
      <c r="AJ105" s="82"/>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row>
    <row r="106" spans="2:64" s="3" customFormat="1" ht="13.5" customHeight="1">
      <c r="B106" s="180" t="s">
        <v>897</v>
      </c>
      <c r="D106" s="61"/>
      <c r="E106" s="61"/>
      <c r="F106" s="61"/>
      <c r="G106" s="174"/>
      <c r="H106" s="174"/>
      <c r="I106" s="174"/>
      <c r="J106" s="174"/>
      <c r="K106" s="174"/>
      <c r="L106" s="61"/>
      <c r="M106" s="61"/>
      <c r="N106" s="61"/>
      <c r="O106" s="61"/>
      <c r="P106" s="61"/>
      <c r="Q106" s="61"/>
      <c r="R106" s="61"/>
      <c r="S106" s="61"/>
      <c r="T106" s="61"/>
      <c r="U106" s="61"/>
      <c r="V106" s="61"/>
      <c r="W106" s="61"/>
      <c r="X106" s="61"/>
      <c r="Y106" s="80"/>
      <c r="Z106" s="81"/>
      <c r="AA106" s="81"/>
      <c r="AB106" s="81"/>
      <c r="AC106" s="80"/>
      <c r="AD106" s="82"/>
      <c r="AE106" s="82"/>
      <c r="AF106" s="82"/>
      <c r="AG106" s="80"/>
      <c r="AH106" s="82"/>
      <c r="AI106" s="82"/>
      <c r="AJ106" s="82"/>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row>
    <row r="107" spans="2:64" s="3" customFormat="1" ht="13.5" customHeight="1">
      <c r="B107" s="180" t="s">
        <v>457</v>
      </c>
      <c r="D107" s="61"/>
      <c r="E107" s="61"/>
      <c r="F107" s="61"/>
      <c r="G107" s="174"/>
      <c r="H107" s="174"/>
      <c r="I107" s="174"/>
      <c r="J107" s="174"/>
      <c r="K107" s="174"/>
      <c r="L107" s="61"/>
      <c r="M107" s="61"/>
      <c r="N107" s="61"/>
      <c r="O107" s="61"/>
      <c r="P107" s="61"/>
      <c r="Q107" s="61"/>
      <c r="R107" s="61"/>
      <c r="S107" s="61"/>
      <c r="T107" s="61"/>
      <c r="U107" s="61"/>
      <c r="V107" s="61"/>
      <c r="W107" s="61"/>
      <c r="X107" s="61"/>
      <c r="Y107" s="80"/>
      <c r="Z107" s="81"/>
      <c r="AA107" s="81"/>
      <c r="AB107" s="81"/>
      <c r="AC107" s="80"/>
      <c r="AD107" s="82"/>
      <c r="AE107" s="82"/>
      <c r="AF107" s="82"/>
      <c r="AG107" s="80"/>
      <c r="AH107" s="82"/>
      <c r="AI107" s="82"/>
      <c r="AJ107" s="82"/>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row>
    <row r="108" spans="2:64" s="3" customFormat="1" ht="13.5" customHeight="1">
      <c r="B108" s="180" t="s">
        <v>455</v>
      </c>
      <c r="D108" s="61"/>
      <c r="E108" s="61"/>
      <c r="F108" s="61"/>
      <c r="G108" s="174"/>
      <c r="H108" s="174"/>
      <c r="I108" s="174"/>
      <c r="J108" s="174"/>
      <c r="K108" s="174"/>
      <c r="L108" s="61"/>
      <c r="M108" s="61"/>
      <c r="N108" s="61"/>
      <c r="O108" s="61"/>
      <c r="P108" s="61"/>
      <c r="Q108" s="61"/>
      <c r="R108" s="61"/>
      <c r="S108" s="61"/>
      <c r="T108" s="61"/>
      <c r="U108" s="61"/>
      <c r="V108" s="61"/>
      <c r="W108" s="61"/>
      <c r="X108" s="61"/>
      <c r="Y108" s="80"/>
      <c r="Z108" s="81"/>
      <c r="AA108" s="81"/>
      <c r="AB108" s="81"/>
      <c r="AC108" s="80"/>
      <c r="AD108" s="82"/>
      <c r="AE108" s="82"/>
      <c r="AF108" s="82"/>
      <c r="AG108" s="80"/>
      <c r="AH108" s="82"/>
      <c r="AI108" s="82"/>
      <c r="AJ108" s="82"/>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row>
    <row r="109" spans="2:64" s="4" customFormat="1" ht="13.5" customHeight="1">
      <c r="B109" s="3" t="s">
        <v>458</v>
      </c>
      <c r="D109" s="31"/>
      <c r="E109" s="31"/>
      <c r="F109" s="31"/>
      <c r="G109" s="175"/>
      <c r="H109" s="175"/>
      <c r="I109" s="175"/>
      <c r="J109" s="175"/>
      <c r="K109" s="175"/>
      <c r="L109" s="31"/>
      <c r="M109" s="31"/>
      <c r="N109" s="31"/>
      <c r="O109" s="31"/>
      <c r="P109" s="31"/>
      <c r="Q109" s="31"/>
      <c r="R109" s="31"/>
      <c r="S109" s="31"/>
      <c r="T109" s="31"/>
      <c r="U109" s="31"/>
      <c r="V109" s="31"/>
      <c r="W109" s="31"/>
      <c r="X109" s="31"/>
      <c r="Y109" s="57"/>
      <c r="Z109" s="43"/>
      <c r="AA109" s="43"/>
      <c r="AB109" s="43"/>
      <c r="AC109" s="57"/>
      <c r="AD109" s="58"/>
      <c r="AE109" s="58"/>
      <c r="AF109" s="58"/>
      <c r="AG109" s="57"/>
      <c r="AH109" s="58"/>
      <c r="AI109" s="58"/>
      <c r="AJ109" s="58"/>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row>
    <row r="110" spans="9:12" s="3" customFormat="1" ht="12" customHeight="1">
      <c r="I110" s="34"/>
      <c r="J110" s="34"/>
      <c r="K110" s="34"/>
      <c r="L110" s="31"/>
    </row>
    <row r="111" spans="1:27" s="3" customFormat="1" ht="16.5" customHeight="1">
      <c r="A111" s="178" t="s">
        <v>894</v>
      </c>
      <c r="B111" s="40"/>
      <c r="C111" s="40"/>
      <c r="D111" s="40"/>
      <c r="E111" s="40"/>
      <c r="F111" s="40"/>
      <c r="G111" s="40"/>
      <c r="H111" s="40"/>
      <c r="I111" s="40"/>
      <c r="J111" s="40"/>
      <c r="K111" s="40"/>
      <c r="L111" s="40"/>
      <c r="M111" s="40"/>
      <c r="N111" s="40"/>
      <c r="O111" s="40"/>
      <c r="P111" s="40"/>
      <c r="Q111" s="40"/>
      <c r="R111" s="40"/>
      <c r="S111" s="20"/>
      <c r="T111" s="20"/>
      <c r="U111" s="20"/>
      <c r="V111" s="20"/>
      <c r="W111" s="20"/>
      <c r="X111" s="20"/>
      <c r="Y111" s="20"/>
      <c r="Z111" s="20"/>
      <c r="AA111" s="20"/>
    </row>
    <row r="112" spans="2:9" s="3" customFormat="1" ht="16.5" customHeight="1">
      <c r="B112" s="3" t="s">
        <v>898</v>
      </c>
      <c r="I112" s="35" t="s">
        <v>914</v>
      </c>
    </row>
    <row r="113" spans="1:27" s="3" customFormat="1" ht="16.5" customHeight="1">
      <c r="A113" s="35"/>
      <c r="B113" s="35"/>
      <c r="C113" s="35" t="s">
        <v>468</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1:20" s="3" customFormat="1" ht="16.5" customHeight="1">
      <c r="A114" s="35"/>
      <c r="B114" s="35"/>
      <c r="D114" s="335" t="s">
        <v>68</v>
      </c>
      <c r="E114" s="337" t="s">
        <v>69</v>
      </c>
      <c r="F114" s="338" t="s">
        <v>70</v>
      </c>
      <c r="G114" s="336" t="s">
        <v>71</v>
      </c>
      <c r="H114" s="338" t="s">
        <v>72</v>
      </c>
      <c r="I114" s="337" t="s">
        <v>73</v>
      </c>
      <c r="J114" s="338" t="s">
        <v>74</v>
      </c>
      <c r="K114" s="35"/>
      <c r="L114" s="35"/>
      <c r="M114" s="35"/>
      <c r="N114" s="35"/>
      <c r="O114" s="35"/>
      <c r="P114" s="35"/>
      <c r="Q114" s="35"/>
      <c r="R114" s="35"/>
      <c r="S114" s="35"/>
      <c r="T114" s="35"/>
    </row>
    <row r="115" spans="1:20" s="3" customFormat="1" ht="16.5" customHeight="1">
      <c r="A115" s="35"/>
      <c r="B115" s="35"/>
      <c r="C115" s="35" t="s">
        <v>469</v>
      </c>
      <c r="F115" s="35"/>
      <c r="G115" s="35"/>
      <c r="H115" s="35"/>
      <c r="I115" s="35"/>
      <c r="J115" s="35"/>
      <c r="K115" s="35"/>
      <c r="L115" s="35"/>
      <c r="M115" s="35"/>
      <c r="N115" s="35"/>
      <c r="O115" s="35"/>
      <c r="P115" s="35"/>
      <c r="Q115" s="35"/>
      <c r="R115" s="35"/>
      <c r="S115" s="35"/>
      <c r="T115" s="35"/>
    </row>
    <row r="116" spans="1:20" s="3" customFormat="1" ht="16.5" customHeight="1">
      <c r="A116" s="35"/>
      <c r="B116" s="35"/>
      <c r="C116" s="35" t="s">
        <v>470</v>
      </c>
      <c r="F116" s="35"/>
      <c r="G116" s="35"/>
      <c r="H116" s="35"/>
      <c r="I116" s="35"/>
      <c r="J116" s="35"/>
      <c r="K116" s="35"/>
      <c r="L116" s="35"/>
      <c r="M116" s="35"/>
      <c r="N116" s="35"/>
      <c r="O116" s="35"/>
      <c r="P116" s="35"/>
      <c r="Q116" s="35"/>
      <c r="R116" s="35"/>
      <c r="S116" s="35"/>
      <c r="T116" s="35"/>
    </row>
    <row r="117" spans="1:27" s="3" customFormat="1" ht="16.5" customHeight="1">
      <c r="A117" s="35"/>
      <c r="B117" s="35"/>
      <c r="C117" s="35" t="s">
        <v>823</v>
      </c>
      <c r="K117" s="35"/>
      <c r="L117" s="35"/>
      <c r="M117" s="35"/>
      <c r="N117" s="35"/>
      <c r="O117" s="35"/>
      <c r="P117" s="35"/>
      <c r="Q117" s="35"/>
      <c r="R117" s="35"/>
      <c r="S117" s="35"/>
      <c r="T117" s="35"/>
      <c r="U117" s="35"/>
      <c r="V117" s="35"/>
      <c r="W117" s="35"/>
      <c r="X117" s="35"/>
      <c r="Y117" s="35"/>
      <c r="Z117" s="35"/>
      <c r="AA117" s="35"/>
    </row>
    <row r="118" spans="1:27" ht="16.5" customHeight="1">
      <c r="A118" s="3"/>
      <c r="B118" s="3" t="s">
        <v>899</v>
      </c>
      <c r="C118" s="3"/>
      <c r="D118" s="179"/>
      <c r="E118" s="179"/>
      <c r="F118" s="40"/>
      <c r="G118" s="40"/>
      <c r="H118" s="40"/>
      <c r="I118" s="40"/>
      <c r="J118" s="40"/>
      <c r="K118" s="40"/>
      <c r="L118" s="40"/>
      <c r="M118" s="40"/>
      <c r="N118" s="40"/>
      <c r="O118" s="40"/>
      <c r="P118" s="40"/>
      <c r="Q118" s="40"/>
      <c r="R118" s="40"/>
      <c r="S118" s="20"/>
      <c r="T118" s="20"/>
      <c r="U118" s="20"/>
      <c r="V118" s="20"/>
      <c r="W118" s="20"/>
      <c r="X118" s="20"/>
      <c r="Y118" s="20"/>
      <c r="Z118" s="20"/>
      <c r="AA118" s="20"/>
    </row>
    <row r="119" spans="2:27" s="3" customFormat="1" ht="16.5" customHeight="1">
      <c r="B119" s="3" t="s">
        <v>900</v>
      </c>
      <c r="D119" s="179"/>
      <c r="E119" s="179"/>
      <c r="F119" s="40"/>
      <c r="G119" s="40"/>
      <c r="H119" s="40"/>
      <c r="I119" s="40"/>
      <c r="J119" s="40"/>
      <c r="K119" s="40"/>
      <c r="L119" s="40"/>
      <c r="M119" s="40"/>
      <c r="N119" s="40"/>
      <c r="O119" s="40"/>
      <c r="P119" s="40"/>
      <c r="Q119" s="40"/>
      <c r="R119" s="40"/>
      <c r="S119" s="20"/>
      <c r="T119" s="20"/>
      <c r="U119" s="20"/>
      <c r="V119" s="20"/>
      <c r="W119" s="20"/>
      <c r="X119" s="20"/>
      <c r="Y119" s="20"/>
      <c r="Z119" s="20"/>
      <c r="AA119" s="20"/>
    </row>
    <row r="120" spans="2:27" s="3" customFormat="1" ht="16.5" customHeight="1">
      <c r="B120" s="409" t="s">
        <v>892</v>
      </c>
      <c r="C120" s="409"/>
      <c r="D120" s="409"/>
      <c r="E120" s="409"/>
      <c r="F120" s="40"/>
      <c r="G120" s="40"/>
      <c r="H120" s="40"/>
      <c r="I120" s="40"/>
      <c r="J120" s="40"/>
      <c r="K120" s="40"/>
      <c r="L120" s="40"/>
      <c r="M120" s="40"/>
      <c r="N120" s="40"/>
      <c r="O120" s="40"/>
      <c r="P120" s="40"/>
      <c r="Q120" s="40"/>
      <c r="R120" s="40"/>
      <c r="S120" s="20"/>
      <c r="T120" s="20"/>
      <c r="U120" s="20"/>
      <c r="V120" s="20"/>
      <c r="W120" s="20"/>
      <c r="X120" s="20"/>
      <c r="Y120" s="20"/>
      <c r="Z120" s="20"/>
      <c r="AA120" s="20"/>
    </row>
    <row r="121" spans="2:27" s="3" customFormat="1" ht="16.5" customHeight="1">
      <c r="B121" s="409" t="s">
        <v>893</v>
      </c>
      <c r="C121" s="409"/>
      <c r="D121" s="409"/>
      <c r="E121" s="409"/>
      <c r="F121" s="40"/>
      <c r="G121" s="40"/>
      <c r="H121" s="40"/>
      <c r="I121" s="40"/>
      <c r="J121" s="40"/>
      <c r="K121" s="40"/>
      <c r="L121" s="40"/>
      <c r="M121" s="40"/>
      <c r="N121" s="40"/>
      <c r="O121" s="40"/>
      <c r="P121" s="40"/>
      <c r="Q121" s="40"/>
      <c r="R121" s="40"/>
      <c r="S121" s="20"/>
      <c r="T121" s="20"/>
      <c r="U121" s="20"/>
      <c r="V121" s="20"/>
      <c r="W121" s="20"/>
      <c r="X121" s="20"/>
      <c r="Y121" s="20"/>
      <c r="Z121" s="20"/>
      <c r="AA121" s="20"/>
    </row>
    <row r="122" spans="2:27" s="3" customFormat="1" ht="16.5" customHeight="1">
      <c r="B122" s="3" t="s">
        <v>901</v>
      </c>
      <c r="E122" s="179"/>
      <c r="F122" s="40"/>
      <c r="G122" s="40"/>
      <c r="H122" s="40"/>
      <c r="I122" s="40"/>
      <c r="J122" s="40"/>
      <c r="K122" s="40"/>
      <c r="L122" s="40"/>
      <c r="M122" s="40"/>
      <c r="N122" s="40"/>
      <c r="O122" s="40"/>
      <c r="P122" s="40"/>
      <c r="Q122" s="40"/>
      <c r="R122" s="40"/>
      <c r="S122" s="20"/>
      <c r="T122" s="20"/>
      <c r="U122" s="20"/>
      <c r="V122" s="20"/>
      <c r="W122" s="20"/>
      <c r="X122" s="20"/>
      <c r="Y122" s="20"/>
      <c r="Z122" s="20"/>
      <c r="AA122" s="20"/>
    </row>
    <row r="123" spans="2:27" s="3" customFormat="1" ht="16.5" customHeight="1">
      <c r="B123" s="3" t="s">
        <v>902</v>
      </c>
      <c r="E123" s="179"/>
      <c r="F123" s="40"/>
      <c r="G123" s="40"/>
      <c r="H123" s="40"/>
      <c r="I123" s="40"/>
      <c r="J123" s="40"/>
      <c r="K123" s="40"/>
      <c r="L123" s="40"/>
      <c r="M123" s="40"/>
      <c r="N123" s="40"/>
      <c r="O123" s="40"/>
      <c r="P123" s="40"/>
      <c r="Q123" s="40"/>
      <c r="R123" s="40"/>
      <c r="S123" s="20"/>
      <c r="T123" s="20"/>
      <c r="U123" s="20"/>
      <c r="V123" s="20"/>
      <c r="W123" s="20"/>
      <c r="X123" s="20"/>
      <c r="Y123" s="20"/>
      <c r="Z123" s="20"/>
      <c r="AA123" s="20"/>
    </row>
    <row r="124" spans="1:27" s="3" customFormat="1" ht="16.5" customHeight="1">
      <c r="A124" s="2"/>
      <c r="B124" s="3" t="s">
        <v>878</v>
      </c>
      <c r="E124" s="179"/>
      <c r="F124" s="40"/>
      <c r="G124" s="40"/>
      <c r="H124" s="40"/>
      <c r="I124" s="40"/>
      <c r="J124" s="40"/>
      <c r="K124" s="40"/>
      <c r="L124" s="40"/>
      <c r="M124" s="40"/>
      <c r="N124" s="40"/>
      <c r="O124" s="40"/>
      <c r="P124" s="40"/>
      <c r="Q124" s="40"/>
      <c r="R124" s="40"/>
      <c r="S124" s="20"/>
      <c r="T124" s="20"/>
      <c r="U124" s="20"/>
      <c r="V124" s="20"/>
      <c r="W124" s="20"/>
      <c r="X124" s="20"/>
      <c r="Y124" s="20"/>
      <c r="Z124" s="20"/>
      <c r="AA124" s="20"/>
    </row>
    <row r="125" spans="2:27" s="3" customFormat="1" ht="16.5" customHeight="1">
      <c r="B125" s="3" t="s">
        <v>903</v>
      </c>
      <c r="E125" s="179"/>
      <c r="F125" s="40"/>
      <c r="G125" s="40"/>
      <c r="H125" s="40"/>
      <c r="I125" s="40"/>
      <c r="J125" s="40"/>
      <c r="K125" s="40"/>
      <c r="L125" s="40"/>
      <c r="M125" s="40"/>
      <c r="N125" s="40"/>
      <c r="O125" s="40"/>
      <c r="P125" s="40"/>
      <c r="Q125" s="40"/>
      <c r="R125" s="40"/>
      <c r="S125" s="20"/>
      <c r="T125" s="20"/>
      <c r="U125" s="20"/>
      <c r="V125" s="20"/>
      <c r="W125" s="20"/>
      <c r="X125" s="20"/>
      <c r="Y125" s="20"/>
      <c r="Z125" s="20"/>
      <c r="AA125" s="20"/>
    </row>
    <row r="126" spans="1:27" s="3" customFormat="1" ht="16.5" customHeight="1">
      <c r="A126" s="2"/>
      <c r="C126" s="3" t="s">
        <v>830</v>
      </c>
      <c r="E126" s="179"/>
      <c r="F126" s="40"/>
      <c r="G126" s="40"/>
      <c r="H126" s="40"/>
      <c r="I126" s="40"/>
      <c r="J126" s="40"/>
      <c r="K126" s="40"/>
      <c r="L126" s="40"/>
      <c r="M126" s="40"/>
      <c r="N126" s="40"/>
      <c r="O126" s="40"/>
      <c r="P126" s="40"/>
      <c r="Q126" s="40"/>
      <c r="R126" s="40"/>
      <c r="S126" s="20"/>
      <c r="T126" s="20"/>
      <c r="U126" s="20"/>
      <c r="V126" s="20"/>
      <c r="W126" s="20"/>
      <c r="X126" s="20"/>
      <c r="Y126" s="20"/>
      <c r="Z126" s="20"/>
      <c r="AA126" s="20"/>
    </row>
    <row r="127" spans="1:27" s="3" customFormat="1" ht="16.5" customHeight="1">
      <c r="A127" s="2"/>
      <c r="C127" s="3" t="s">
        <v>831</v>
      </c>
      <c r="E127" s="179"/>
      <c r="F127" s="40"/>
      <c r="G127" s="40"/>
      <c r="H127" s="40"/>
      <c r="I127" s="40"/>
      <c r="J127" s="40"/>
      <c r="K127" s="40"/>
      <c r="L127" s="40"/>
      <c r="M127" s="40"/>
      <c r="N127" s="40"/>
      <c r="O127" s="40"/>
      <c r="P127" s="40"/>
      <c r="Q127" s="40"/>
      <c r="R127" s="40"/>
      <c r="S127" s="20"/>
      <c r="T127" s="20"/>
      <c r="U127" s="20"/>
      <c r="V127" s="20"/>
      <c r="W127" s="20"/>
      <c r="X127" s="20"/>
      <c r="Y127" s="20"/>
      <c r="Z127" s="20"/>
      <c r="AA127" s="20"/>
    </row>
    <row r="128" spans="1:27" s="3" customFormat="1" ht="16.5" customHeight="1">
      <c r="A128" s="2"/>
      <c r="C128" s="3" t="s">
        <v>804</v>
      </c>
      <c r="E128" s="179"/>
      <c r="F128" s="40"/>
      <c r="G128" s="40"/>
      <c r="H128" s="40"/>
      <c r="I128" s="40"/>
      <c r="J128" s="40"/>
      <c r="K128" s="40"/>
      <c r="L128" s="40"/>
      <c r="M128" s="40"/>
      <c r="N128" s="40"/>
      <c r="O128" s="40"/>
      <c r="P128" s="40"/>
      <c r="Q128" s="40"/>
      <c r="R128" s="40"/>
      <c r="S128" s="20"/>
      <c r="T128" s="20"/>
      <c r="U128" s="20"/>
      <c r="V128" s="20"/>
      <c r="W128" s="20"/>
      <c r="X128" s="20"/>
      <c r="Y128" s="20"/>
      <c r="Z128" s="20"/>
      <c r="AA128" s="20"/>
    </row>
    <row r="129" spans="1:27" s="3" customFormat="1" ht="16.5" customHeight="1">
      <c r="A129" s="2"/>
      <c r="C129" s="3" t="s">
        <v>824</v>
      </c>
      <c r="E129" s="179"/>
      <c r="F129" s="40"/>
      <c r="G129" s="40"/>
      <c r="H129" s="40"/>
      <c r="I129" s="40"/>
      <c r="J129" s="40"/>
      <c r="K129" s="40"/>
      <c r="L129" s="40"/>
      <c r="M129" s="40"/>
      <c r="N129" s="40"/>
      <c r="O129" s="40"/>
      <c r="P129" s="40"/>
      <c r="Q129" s="40"/>
      <c r="R129" s="40"/>
      <c r="S129" s="20"/>
      <c r="T129" s="20"/>
      <c r="U129" s="20"/>
      <c r="V129" s="20"/>
      <c r="W129" s="20"/>
      <c r="X129" s="20"/>
      <c r="Y129" s="20"/>
      <c r="Z129" s="20"/>
      <c r="AA129" s="20"/>
    </row>
    <row r="130" spans="2:27" s="3" customFormat="1" ht="16.5" customHeight="1">
      <c r="B130" s="3" t="s">
        <v>904</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7" s="3" customFormat="1" ht="16.5" customHeight="1">
      <c r="A131" s="36"/>
      <c r="B131" s="36"/>
      <c r="C131" s="48" t="s">
        <v>805</v>
      </c>
      <c r="D131" s="36"/>
      <c r="E131" s="36"/>
      <c r="F131" s="20"/>
      <c r="G131" s="20"/>
      <c r="I131" s="20"/>
      <c r="J131" s="20"/>
      <c r="K131" s="20"/>
      <c r="L131" s="20"/>
      <c r="M131" s="20"/>
      <c r="N131" s="20"/>
      <c r="O131" s="20"/>
      <c r="P131" s="20"/>
      <c r="Q131" s="20"/>
      <c r="R131" s="20"/>
      <c r="S131" s="20"/>
      <c r="T131" s="20"/>
      <c r="U131" s="20"/>
      <c r="V131" s="20"/>
      <c r="W131" s="20"/>
      <c r="X131" s="20"/>
      <c r="Y131" s="20"/>
      <c r="Z131" s="20"/>
      <c r="AA131" s="20"/>
    </row>
    <row r="132" spans="1:27" s="3" customFormat="1" ht="16.5" customHeight="1">
      <c r="A132" s="36"/>
      <c r="B132" s="36"/>
      <c r="C132" s="48" t="s">
        <v>806</v>
      </c>
      <c r="D132" s="36"/>
      <c r="E132" s="36"/>
      <c r="F132" s="20"/>
      <c r="G132" s="20"/>
      <c r="I132" s="20"/>
      <c r="J132" s="20"/>
      <c r="K132" s="20"/>
      <c r="L132" s="20"/>
      <c r="M132" s="20"/>
      <c r="N132" s="20"/>
      <c r="O132" s="20"/>
      <c r="P132" s="20"/>
      <c r="Q132" s="20"/>
      <c r="R132" s="20"/>
      <c r="S132" s="20"/>
      <c r="T132" s="20"/>
      <c r="U132" s="20"/>
      <c r="V132" s="20"/>
      <c r="W132" s="20"/>
      <c r="X132" s="20"/>
      <c r="Y132" s="20"/>
      <c r="Z132" s="20"/>
      <c r="AA132" s="20"/>
    </row>
    <row r="133" spans="1:27" s="3" customFormat="1" ht="16.5" customHeight="1">
      <c r="A133" s="36"/>
      <c r="B133" s="36"/>
      <c r="C133" s="48" t="s">
        <v>807</v>
      </c>
      <c r="D133" s="36"/>
      <c r="E133" s="36"/>
      <c r="F133" s="20"/>
      <c r="G133" s="20"/>
      <c r="I133" s="20"/>
      <c r="J133" s="20"/>
      <c r="K133" s="20"/>
      <c r="L133" s="20"/>
      <c r="M133" s="20"/>
      <c r="N133" s="20"/>
      <c r="O133" s="20"/>
      <c r="P133" s="20"/>
      <c r="Q133" s="20"/>
      <c r="R133" s="20"/>
      <c r="S133" s="20"/>
      <c r="T133" s="20"/>
      <c r="U133" s="20"/>
      <c r="V133" s="20"/>
      <c r="W133" s="20"/>
      <c r="X133" s="20"/>
      <c r="Y133" s="20"/>
      <c r="Z133" s="20"/>
      <c r="AA133" s="20"/>
    </row>
    <row r="134" spans="1:27" s="3" customFormat="1" ht="16.5" customHeight="1">
      <c r="A134" s="36"/>
      <c r="B134" s="36"/>
      <c r="C134" s="48" t="s">
        <v>808</v>
      </c>
      <c r="D134" s="36"/>
      <c r="E134" s="36"/>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1:27" s="3" customFormat="1" ht="16.5" customHeight="1">
      <c r="A135" s="36"/>
      <c r="B135" s="36"/>
      <c r="C135" s="48" t="s">
        <v>809</v>
      </c>
      <c r="D135" s="36"/>
      <c r="E135" s="36"/>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1:27" s="3" customFormat="1" ht="15.75" customHeight="1">
      <c r="A136" s="36"/>
      <c r="B136" s="36"/>
      <c r="C136" s="48" t="s">
        <v>810</v>
      </c>
      <c r="D136" s="36"/>
      <c r="E136" s="36"/>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1:27" s="3" customFormat="1" ht="15.75" customHeight="1">
      <c r="A137" s="36"/>
      <c r="B137" s="36"/>
      <c r="C137" s="48" t="s">
        <v>811</v>
      </c>
      <c r="D137" s="36"/>
      <c r="E137" s="36"/>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1:6" s="332" customFormat="1" ht="15.75" customHeight="1">
      <c r="A138" s="44"/>
      <c r="B138" s="44"/>
      <c r="C138" s="44"/>
      <c r="D138" s="53" t="s">
        <v>812</v>
      </c>
      <c r="E138" s="53"/>
      <c r="F138" s="331"/>
    </row>
    <row r="139" spans="1:6" s="332" customFormat="1" ht="15.75" customHeight="1">
      <c r="A139" s="407"/>
      <c r="B139" s="333"/>
      <c r="C139" s="44"/>
      <c r="D139" s="53" t="s">
        <v>813</v>
      </c>
      <c r="E139" s="53"/>
      <c r="F139" s="53"/>
    </row>
    <row r="140" spans="1:6" s="332" customFormat="1" ht="15.75" customHeight="1">
      <c r="A140" s="407"/>
      <c r="B140" s="333"/>
      <c r="C140" s="44"/>
      <c r="D140" s="53" t="s">
        <v>814</v>
      </c>
      <c r="E140" s="53"/>
      <c r="F140" s="53"/>
    </row>
    <row r="141" spans="1:6" s="332" customFormat="1" ht="15.75" customHeight="1">
      <c r="A141" s="329"/>
      <c r="B141" s="333"/>
      <c r="C141" s="44"/>
      <c r="D141" s="53" t="s">
        <v>815</v>
      </c>
      <c r="E141" s="53"/>
      <c r="F141" s="53"/>
    </row>
    <row r="142" spans="1:6" s="332" customFormat="1" ht="15.75" customHeight="1">
      <c r="A142" s="329"/>
      <c r="B142" s="333"/>
      <c r="C142" s="44"/>
      <c r="D142" s="53" t="s">
        <v>816</v>
      </c>
      <c r="E142" s="53"/>
      <c r="F142" s="53"/>
    </row>
    <row r="143" spans="1:6" s="332" customFormat="1" ht="15.75" customHeight="1">
      <c r="A143" s="329"/>
      <c r="B143" s="333"/>
      <c r="C143" s="44"/>
      <c r="D143" s="53" t="s">
        <v>817</v>
      </c>
      <c r="E143" s="53"/>
      <c r="F143" s="53"/>
    </row>
    <row r="144" spans="1:6" s="332" customFormat="1" ht="15.75" customHeight="1">
      <c r="A144" s="329"/>
      <c r="B144" s="333"/>
      <c r="C144" s="44"/>
      <c r="D144" s="53" t="s">
        <v>818</v>
      </c>
      <c r="E144" s="53"/>
      <c r="F144" s="53"/>
    </row>
    <row r="145" spans="1:6" s="332" customFormat="1" ht="15.75" customHeight="1">
      <c r="A145" s="329"/>
      <c r="B145" s="333"/>
      <c r="C145" s="44"/>
      <c r="D145" s="53" t="s">
        <v>819</v>
      </c>
      <c r="E145" s="53"/>
      <c r="F145" s="53"/>
    </row>
    <row r="146" spans="1:6" s="332" customFormat="1" ht="15.75" customHeight="1">
      <c r="A146" s="329"/>
      <c r="B146" s="333"/>
      <c r="C146" s="44"/>
      <c r="D146" s="53" t="s">
        <v>820</v>
      </c>
      <c r="E146" s="53"/>
      <c r="F146" s="53"/>
    </row>
    <row r="147" spans="1:6" s="332" customFormat="1" ht="15.75" customHeight="1">
      <c r="A147" s="329"/>
      <c r="B147" s="333"/>
      <c r="C147" s="44"/>
      <c r="D147" s="53" t="s">
        <v>821</v>
      </c>
      <c r="E147" s="53"/>
      <c r="F147" s="53"/>
    </row>
    <row r="148" spans="1:6" s="332" customFormat="1" ht="15.75" customHeight="1">
      <c r="A148" s="329"/>
      <c r="B148" s="333"/>
      <c r="C148" s="44"/>
      <c r="D148" s="53" t="s">
        <v>822</v>
      </c>
      <c r="E148" s="53"/>
      <c r="F148" s="53"/>
    </row>
    <row r="149" spans="1:6" s="332" customFormat="1" ht="15.75" customHeight="1">
      <c r="A149" s="329"/>
      <c r="B149" s="333"/>
      <c r="C149" s="48" t="s">
        <v>832</v>
      </c>
      <c r="D149" s="51"/>
      <c r="E149" s="334"/>
      <c r="F149" s="334"/>
    </row>
    <row r="150" spans="2:27" s="3" customFormat="1" ht="16.5" customHeight="1">
      <c r="B150" s="48" t="s">
        <v>905</v>
      </c>
      <c r="C150" s="48"/>
      <c r="D150" s="36"/>
      <c r="E150" s="36"/>
      <c r="F150" s="36"/>
      <c r="G150" s="20"/>
      <c r="H150" s="20"/>
      <c r="I150" s="20"/>
      <c r="J150" s="20"/>
      <c r="K150" s="20"/>
      <c r="L150" s="20"/>
      <c r="M150" s="20"/>
      <c r="N150" s="20"/>
      <c r="O150" s="20"/>
      <c r="P150" s="20"/>
      <c r="Q150" s="20"/>
      <c r="R150" s="20"/>
      <c r="S150" s="20"/>
      <c r="T150" s="20"/>
      <c r="U150" s="20"/>
      <c r="V150" s="20"/>
      <c r="W150" s="20"/>
      <c r="X150" s="20"/>
      <c r="Y150" s="20"/>
      <c r="Z150" s="20"/>
      <c r="AA150" s="20"/>
    </row>
    <row r="151" spans="2:27" s="3" customFormat="1" ht="16.5" customHeight="1">
      <c r="B151" s="48" t="s">
        <v>906</v>
      </c>
      <c r="C151" s="48"/>
      <c r="D151" s="36"/>
      <c r="E151" s="36"/>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1:27" ht="16.5" customHeight="1">
      <c r="A152" s="3"/>
      <c r="B152" s="48" t="s">
        <v>907</v>
      </c>
      <c r="C152" s="48"/>
      <c r="D152" s="36"/>
      <c r="E152" s="36"/>
      <c r="F152" s="20"/>
      <c r="G152" s="20"/>
      <c r="H152" s="20"/>
      <c r="I152" s="20"/>
      <c r="J152" s="20"/>
      <c r="K152" s="20"/>
      <c r="L152" s="20"/>
      <c r="M152" s="20"/>
      <c r="N152" s="20"/>
      <c r="O152" s="20"/>
      <c r="P152" s="20"/>
      <c r="Q152" s="20"/>
      <c r="R152" s="20"/>
      <c r="S152" s="20"/>
      <c r="T152" s="20"/>
      <c r="U152" s="20"/>
      <c r="V152" s="20"/>
      <c r="W152" s="20"/>
      <c r="X152" s="20"/>
      <c r="Y152" s="20"/>
      <c r="Z152" s="20"/>
      <c r="AA152" s="20"/>
    </row>
    <row r="153" spans="1:27" ht="16.5" customHeight="1">
      <c r="A153" s="3"/>
      <c r="B153" s="48" t="s">
        <v>908</v>
      </c>
      <c r="C153" s="76"/>
      <c r="D153" s="36"/>
      <c r="E153" s="36"/>
      <c r="F153" s="20"/>
      <c r="G153" s="20"/>
      <c r="H153" s="20"/>
      <c r="I153" s="20"/>
      <c r="J153" s="20"/>
      <c r="K153" s="20"/>
      <c r="L153" s="20"/>
      <c r="M153" s="20"/>
      <c r="N153" s="20"/>
      <c r="O153" s="20"/>
      <c r="P153" s="20"/>
      <c r="Q153" s="20"/>
      <c r="R153" s="20"/>
      <c r="S153" s="20"/>
      <c r="T153" s="20"/>
      <c r="U153" s="20"/>
      <c r="V153" s="20"/>
      <c r="W153" s="20"/>
      <c r="X153" s="20"/>
      <c r="Y153" s="20"/>
      <c r="Z153" s="20"/>
      <c r="AA153" s="20"/>
    </row>
    <row r="154" spans="2:27" s="3" customFormat="1" ht="16.5" customHeight="1">
      <c r="B154" s="48" t="s">
        <v>909</v>
      </c>
      <c r="C154" s="48"/>
      <c r="D154" s="48"/>
      <c r="E154" s="218"/>
      <c r="F154" s="40"/>
      <c r="G154" s="40"/>
      <c r="H154" s="40"/>
      <c r="I154" s="40"/>
      <c r="J154" s="40"/>
      <c r="K154" s="40"/>
      <c r="L154" s="40"/>
      <c r="M154" s="40"/>
      <c r="N154" s="40"/>
      <c r="O154" s="40"/>
      <c r="P154" s="40"/>
      <c r="Q154" s="40"/>
      <c r="R154" s="40"/>
      <c r="S154" s="20"/>
      <c r="T154" s="20"/>
      <c r="U154" s="20"/>
      <c r="V154" s="20"/>
      <c r="W154" s="20"/>
      <c r="X154" s="20"/>
      <c r="Y154" s="20"/>
      <c r="Z154" s="20"/>
      <c r="AA154" s="20"/>
    </row>
    <row r="155" spans="1:27" ht="16.5" customHeight="1">
      <c r="A155" s="3"/>
      <c r="B155" s="48" t="s">
        <v>910</v>
      </c>
      <c r="C155" s="48"/>
      <c r="D155" s="218"/>
      <c r="E155" s="218"/>
      <c r="F155" s="40"/>
      <c r="G155" s="40"/>
      <c r="H155" s="40"/>
      <c r="I155" s="40"/>
      <c r="J155" s="40"/>
      <c r="K155" s="40"/>
      <c r="L155" s="40"/>
      <c r="M155" s="40"/>
      <c r="N155" s="40"/>
      <c r="O155" s="40"/>
      <c r="P155" s="40"/>
      <c r="Q155" s="40"/>
      <c r="R155" s="40"/>
      <c r="S155" s="20"/>
      <c r="T155" s="20"/>
      <c r="U155" s="20"/>
      <c r="V155" s="20"/>
      <c r="W155" s="20"/>
      <c r="X155" s="20"/>
      <c r="Y155" s="20"/>
      <c r="Z155" s="20"/>
      <c r="AA155" s="20"/>
    </row>
    <row r="156" spans="1:27" ht="16.5" customHeight="1">
      <c r="A156" s="3"/>
      <c r="B156" s="48" t="s">
        <v>911</v>
      </c>
      <c r="C156" s="48"/>
      <c r="D156" s="218"/>
      <c r="E156" s="218"/>
      <c r="F156" s="40"/>
      <c r="G156" s="40"/>
      <c r="H156" s="40"/>
      <c r="I156" s="40"/>
      <c r="J156" s="40"/>
      <c r="K156" s="40"/>
      <c r="L156" s="40"/>
      <c r="M156" s="40"/>
      <c r="N156" s="40"/>
      <c r="O156" s="40"/>
      <c r="P156" s="40"/>
      <c r="Q156" s="40"/>
      <c r="R156" s="40"/>
      <c r="S156" s="20"/>
      <c r="T156" s="20"/>
      <c r="U156" s="20"/>
      <c r="V156" s="20"/>
      <c r="W156" s="20"/>
      <c r="X156" s="20"/>
      <c r="Y156" s="20"/>
      <c r="Z156" s="20"/>
      <c r="AA156" s="20"/>
    </row>
    <row r="157" spans="1:27" ht="16.5" customHeight="1">
      <c r="A157" s="3"/>
      <c r="B157" s="48" t="s">
        <v>912</v>
      </c>
      <c r="C157" s="48"/>
      <c r="D157" s="218"/>
      <c r="E157" s="218"/>
      <c r="F157" s="40"/>
      <c r="G157" s="40"/>
      <c r="H157" s="40"/>
      <c r="I157" s="40"/>
      <c r="J157" s="40"/>
      <c r="K157" s="40"/>
      <c r="L157" s="40"/>
      <c r="M157" s="40"/>
      <c r="N157" s="40"/>
      <c r="O157" s="40"/>
      <c r="P157" s="40"/>
      <c r="Q157" s="40"/>
      <c r="R157" s="40"/>
      <c r="S157" s="20"/>
      <c r="T157" s="20"/>
      <c r="U157" s="20"/>
      <c r="V157" s="20"/>
      <c r="W157" s="20"/>
      <c r="X157" s="20"/>
      <c r="Y157" s="20"/>
      <c r="Z157" s="20"/>
      <c r="AA157" s="20"/>
    </row>
    <row r="158" spans="1:5" ht="12">
      <c r="A158" s="76"/>
      <c r="B158" s="76"/>
      <c r="C158" s="76"/>
      <c r="D158" s="76"/>
      <c r="E158" s="76"/>
    </row>
    <row r="159" spans="1:27" s="3" customFormat="1" ht="16.5" customHeight="1">
      <c r="A159" s="48"/>
      <c r="B159" s="48"/>
      <c r="C159" s="68"/>
      <c r="D159" s="68"/>
      <c r="E159" s="68"/>
      <c r="F159" s="40"/>
      <c r="G159" s="40"/>
      <c r="H159" s="40"/>
      <c r="I159" s="40"/>
      <c r="J159" s="40"/>
      <c r="K159" s="40"/>
      <c r="L159" s="40"/>
      <c r="M159" s="40"/>
      <c r="N159" s="40"/>
      <c r="O159" s="40"/>
      <c r="P159" s="40"/>
      <c r="Q159" s="40"/>
      <c r="R159" s="40"/>
      <c r="S159" s="20"/>
      <c r="T159" s="20"/>
      <c r="U159" s="20"/>
      <c r="V159" s="20"/>
      <c r="W159" s="20"/>
      <c r="X159" s="20"/>
      <c r="Y159" s="20"/>
      <c r="Z159" s="20"/>
      <c r="AA159" s="20"/>
    </row>
    <row r="160" spans="1:5" ht="12">
      <c r="A160" s="76"/>
      <c r="B160" s="76"/>
      <c r="C160" s="76"/>
      <c r="D160" s="76"/>
      <c r="E160" s="76"/>
    </row>
    <row r="161" spans="1:5" ht="12">
      <c r="A161" s="76"/>
      <c r="B161" s="76"/>
      <c r="C161" s="76"/>
      <c r="D161" s="76"/>
      <c r="E161" s="76"/>
    </row>
    <row r="162" spans="1:5" ht="16.5" customHeight="1">
      <c r="A162" s="76"/>
      <c r="B162" s="76"/>
      <c r="C162" s="76"/>
      <c r="D162" s="76"/>
      <c r="E162" s="76"/>
    </row>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sheetData>
  <sheetProtection/>
  <mergeCells count="26">
    <mergeCell ref="B120:E120"/>
    <mergeCell ref="B121:E121"/>
    <mergeCell ref="A1:L1"/>
    <mergeCell ref="I5:K5"/>
    <mergeCell ref="I38:K38"/>
    <mergeCell ref="I27:K27"/>
    <mergeCell ref="I18:K18"/>
    <mergeCell ref="I7:K7"/>
    <mergeCell ref="I11:K11"/>
    <mergeCell ref="I32:K32"/>
    <mergeCell ref="I44:K44"/>
    <mergeCell ref="I56:K56"/>
    <mergeCell ref="I52:K52"/>
    <mergeCell ref="I65:K65"/>
    <mergeCell ref="I9:K9"/>
    <mergeCell ref="I48:K48"/>
    <mergeCell ref="A139:A140"/>
    <mergeCell ref="I101:K101"/>
    <mergeCell ref="I96:K96"/>
    <mergeCell ref="I91:K91"/>
    <mergeCell ref="I22:K22"/>
    <mergeCell ref="I42:K42"/>
    <mergeCell ref="I67:K67"/>
    <mergeCell ref="I84:K84"/>
    <mergeCell ref="I71:K71"/>
    <mergeCell ref="I60:K60"/>
  </mergeCells>
  <printOptions horizontalCentered="1"/>
  <pageMargins left="0.5905511811023623" right="0.3937007874015748" top="0.7874015748031497" bottom="0.7874015748031497" header="0.5118110236220472" footer="0.5905511811023623"/>
  <pageSetup blackAndWhite="1" horizontalDpi="600" verticalDpi="600" orientation="portrait" paperSize="9" scale="91" r:id="rId3"/>
  <rowBreaks count="2" manualBreakCount="2">
    <brk id="50" max="255" man="1"/>
    <brk id="104" max="255" man="1"/>
  </rowBreaks>
  <legacyDrawing r:id="rId2"/>
</worksheet>
</file>

<file path=xl/worksheets/sheet4.xml><?xml version="1.0" encoding="utf-8"?>
<worksheet xmlns="http://schemas.openxmlformats.org/spreadsheetml/2006/main" xmlns:r="http://schemas.openxmlformats.org/officeDocument/2006/relationships">
  <sheetPr>
    <tabColor rgb="FFFFFF00"/>
  </sheetPr>
  <dimension ref="A1:IP618"/>
  <sheetViews>
    <sheetView showZeros="0" view="pageBreakPreview" zoomScale="120" zoomScaleSheetLayoutView="120" workbookViewId="0" topLeftCell="A76">
      <selection activeCell="Q97" sqref="Q97:S97"/>
    </sheetView>
  </sheetViews>
  <sheetFormatPr defaultColWidth="2.625" defaultRowHeight="13.5"/>
  <cols>
    <col min="1" max="36" width="2.625" style="141" customWidth="1"/>
    <col min="37" max="37" width="3.625" style="141" customWidth="1"/>
    <col min="38" max="16384" width="2.625" style="141" customWidth="1"/>
  </cols>
  <sheetData>
    <row r="1" spans="1:3" s="20" customFormat="1" ht="19.5" customHeight="1">
      <c r="A1" s="3" t="s">
        <v>523</v>
      </c>
      <c r="B1" s="3"/>
      <c r="C1" s="3"/>
    </row>
    <row r="2" spans="1:37" ht="16.5" customHeight="1">
      <c r="A2" s="179"/>
      <c r="B2" s="511" t="s">
        <v>587</v>
      </c>
      <c r="C2" s="1177"/>
      <c r="D2" s="1177"/>
      <c r="E2" s="1178"/>
      <c r="F2" s="1185"/>
      <c r="G2" s="1186"/>
      <c r="H2" s="1186"/>
      <c r="I2" s="1186"/>
      <c r="J2" s="1186"/>
      <c r="K2" s="1186"/>
      <c r="L2" s="1186"/>
      <c r="M2" s="1186"/>
      <c r="N2" s="1186"/>
      <c r="O2" s="1186"/>
      <c r="P2" s="1186"/>
      <c r="Q2" s="1186"/>
      <c r="R2" s="1186"/>
      <c r="S2" s="1186"/>
      <c r="T2" s="1186"/>
      <c r="U2" s="1186"/>
      <c r="V2" s="1186"/>
      <c r="W2" s="1186"/>
      <c r="X2" s="1186"/>
      <c r="Y2" s="1186"/>
      <c r="Z2" s="1186"/>
      <c r="AA2" s="1186"/>
      <c r="AB2" s="1186"/>
      <c r="AC2" s="1186"/>
      <c r="AD2" s="1186"/>
      <c r="AE2" s="1186"/>
      <c r="AF2" s="1186"/>
      <c r="AG2" s="1186"/>
      <c r="AH2" s="1186"/>
      <c r="AI2" s="1186"/>
      <c r="AJ2" s="1187"/>
      <c r="AK2" s="53"/>
    </row>
    <row r="3" spans="2:37" s="4" customFormat="1" ht="24.75" customHeight="1">
      <c r="B3" s="1179"/>
      <c r="C3" s="1180"/>
      <c r="D3" s="1180"/>
      <c r="E3" s="1181"/>
      <c r="F3" s="1189"/>
      <c r="G3" s="1190"/>
      <c r="H3" s="1190"/>
      <c r="I3" s="1190"/>
      <c r="J3" s="1190"/>
      <c r="K3" s="1190"/>
      <c r="L3" s="1190"/>
      <c r="M3" s="1190"/>
      <c r="N3" s="1190"/>
      <c r="O3" s="1190"/>
      <c r="P3" s="1190"/>
      <c r="Q3" s="1190"/>
      <c r="R3" s="1190"/>
      <c r="S3" s="1190"/>
      <c r="T3" s="1190"/>
      <c r="U3" s="1190"/>
      <c r="V3" s="1190"/>
      <c r="W3" s="1190"/>
      <c r="X3" s="1190"/>
      <c r="Y3" s="1190"/>
      <c r="Z3" s="1190"/>
      <c r="AA3" s="1190"/>
      <c r="AB3" s="1190"/>
      <c r="AC3" s="1190"/>
      <c r="AD3" s="1190"/>
      <c r="AE3" s="1190"/>
      <c r="AF3" s="1190"/>
      <c r="AG3" s="1190"/>
      <c r="AH3" s="1190"/>
      <c r="AI3" s="1190"/>
      <c r="AJ3" s="1191"/>
      <c r="AK3" s="180"/>
    </row>
    <row r="4" spans="2:37" s="4" customFormat="1" ht="15.75" customHeight="1">
      <c r="B4" s="913" t="s">
        <v>592</v>
      </c>
      <c r="C4" s="611"/>
      <c r="D4" s="611"/>
      <c r="E4" s="612"/>
      <c r="F4" s="83" t="s">
        <v>103</v>
      </c>
      <c r="G4" s="1192"/>
      <c r="H4" s="1192"/>
      <c r="I4" s="84" t="s">
        <v>104</v>
      </c>
      <c r="J4" s="1192"/>
      <c r="K4" s="1192"/>
      <c r="L4" s="1192"/>
      <c r="M4" s="8"/>
      <c r="N4" s="8"/>
      <c r="O4" s="8"/>
      <c r="P4" s="8"/>
      <c r="Q4" s="8"/>
      <c r="R4" s="8"/>
      <c r="S4" s="8"/>
      <c r="T4" s="8"/>
      <c r="U4" s="8"/>
      <c r="V4" s="8"/>
      <c r="W4" s="8"/>
      <c r="X4" s="8"/>
      <c r="Y4" s="8"/>
      <c r="Z4" s="8"/>
      <c r="AA4" s="8"/>
      <c r="AB4" s="8"/>
      <c r="AC4" s="8"/>
      <c r="AD4" s="8"/>
      <c r="AE4" s="8"/>
      <c r="AF4" s="8"/>
      <c r="AG4" s="8"/>
      <c r="AH4" s="8"/>
      <c r="AI4" s="8"/>
      <c r="AJ4" s="9"/>
      <c r="AK4" s="10"/>
    </row>
    <row r="5" spans="2:37" s="4" customFormat="1" ht="19.5" customHeight="1">
      <c r="B5" s="613"/>
      <c r="C5" s="614"/>
      <c r="D5" s="614"/>
      <c r="E5" s="615"/>
      <c r="F5" s="1189"/>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1"/>
      <c r="AK5" s="180"/>
    </row>
    <row r="6" spans="2:37" s="4" customFormat="1" ht="16.5" customHeight="1">
      <c r="B6" s="913" t="s">
        <v>588</v>
      </c>
      <c r="C6" s="914"/>
      <c r="D6" s="914"/>
      <c r="E6" s="914"/>
      <c r="F6" s="1188"/>
      <c r="G6" s="445"/>
      <c r="H6" s="445"/>
      <c r="I6" s="445"/>
      <c r="J6" s="445"/>
      <c r="K6" s="445"/>
      <c r="L6" s="445"/>
      <c r="M6" s="445"/>
      <c r="N6" s="445"/>
      <c r="O6" s="445"/>
      <c r="P6" s="445"/>
      <c r="Q6" s="445"/>
      <c r="R6" s="445"/>
      <c r="S6" s="445"/>
      <c r="T6" s="446"/>
      <c r="U6" s="913" t="s">
        <v>309</v>
      </c>
      <c r="V6" s="611"/>
      <c r="W6" s="611"/>
      <c r="X6" s="612"/>
      <c r="Y6" s="1192"/>
      <c r="Z6" s="1192"/>
      <c r="AA6" s="1192"/>
      <c r="AB6" s="1192"/>
      <c r="AC6" s="1192"/>
      <c r="AD6" s="1192"/>
      <c r="AE6" s="1192"/>
      <c r="AF6" s="1192"/>
      <c r="AG6" s="1192"/>
      <c r="AH6" s="1192"/>
      <c r="AI6" s="1192"/>
      <c r="AJ6" s="1257"/>
      <c r="AK6" s="180"/>
    </row>
    <row r="7" spans="2:37" s="4" customFormat="1" ht="16.5" customHeight="1">
      <c r="B7" s="540"/>
      <c r="C7" s="915"/>
      <c r="D7" s="915"/>
      <c r="E7" s="915"/>
      <c r="F7" s="1202"/>
      <c r="G7" s="1203"/>
      <c r="H7" s="1203"/>
      <c r="I7" s="1203"/>
      <c r="J7" s="1203"/>
      <c r="K7" s="1203"/>
      <c r="L7" s="1203"/>
      <c r="M7" s="1203"/>
      <c r="N7" s="1203"/>
      <c r="O7" s="1203"/>
      <c r="P7" s="1203"/>
      <c r="Q7" s="1203"/>
      <c r="R7" s="1203"/>
      <c r="S7" s="1203"/>
      <c r="T7" s="1204"/>
      <c r="U7" s="613"/>
      <c r="V7" s="614"/>
      <c r="W7" s="614"/>
      <c r="X7" s="615"/>
      <c r="Y7" s="1258"/>
      <c r="Z7" s="1258"/>
      <c r="AA7" s="1258"/>
      <c r="AB7" s="1258"/>
      <c r="AC7" s="1258"/>
      <c r="AD7" s="1258"/>
      <c r="AE7" s="1258"/>
      <c r="AF7" s="1258"/>
      <c r="AG7" s="1258"/>
      <c r="AH7" s="1258"/>
      <c r="AI7" s="1258"/>
      <c r="AJ7" s="1259"/>
      <c r="AK7" s="10"/>
    </row>
    <row r="8" spans="2:37" s="4" customFormat="1" ht="19.5" customHeight="1">
      <c r="B8" s="610" t="s">
        <v>711</v>
      </c>
      <c r="C8" s="611"/>
      <c r="D8" s="611"/>
      <c r="E8" s="612"/>
      <c r="F8" s="1199"/>
      <c r="G8" s="1200"/>
      <c r="H8" s="1200"/>
      <c r="I8" s="1200"/>
      <c r="J8" s="1200"/>
      <c r="K8" s="1200"/>
      <c r="L8" s="1200"/>
      <c r="M8" s="1200"/>
      <c r="N8" s="1200"/>
      <c r="O8" s="1200"/>
      <c r="P8" s="1200"/>
      <c r="Q8" s="1200"/>
      <c r="R8" s="1200"/>
      <c r="S8" s="1200"/>
      <c r="T8" s="1201"/>
      <c r="U8" s="913" t="s">
        <v>310</v>
      </c>
      <c r="V8" s="611"/>
      <c r="W8" s="611"/>
      <c r="X8" s="612"/>
      <c r="Y8" s="1188"/>
      <c r="Z8" s="445"/>
      <c r="AA8" s="445"/>
      <c r="AB8" s="445"/>
      <c r="AC8" s="445"/>
      <c r="AD8" s="445"/>
      <c r="AE8" s="445"/>
      <c r="AF8" s="445"/>
      <c r="AG8" s="445"/>
      <c r="AH8" s="445"/>
      <c r="AI8" s="445"/>
      <c r="AJ8" s="446"/>
      <c r="AK8" s="61"/>
    </row>
    <row r="9" spans="1:37" ht="17.25" customHeight="1">
      <c r="A9" s="179"/>
      <c r="B9" s="613"/>
      <c r="C9" s="614"/>
      <c r="D9" s="614"/>
      <c r="E9" s="615"/>
      <c r="F9" s="1189"/>
      <c r="G9" s="1190"/>
      <c r="H9" s="1190"/>
      <c r="I9" s="1190"/>
      <c r="J9" s="1190"/>
      <c r="K9" s="1190"/>
      <c r="L9" s="1190"/>
      <c r="M9" s="1190"/>
      <c r="N9" s="1190"/>
      <c r="O9" s="1190"/>
      <c r="P9" s="1190"/>
      <c r="Q9" s="1190"/>
      <c r="R9" s="1190"/>
      <c r="S9" s="1190"/>
      <c r="T9" s="1191"/>
      <c r="U9" s="613"/>
      <c r="V9" s="614"/>
      <c r="W9" s="614"/>
      <c r="X9" s="615"/>
      <c r="Y9" s="1099"/>
      <c r="Z9" s="451"/>
      <c r="AA9" s="451"/>
      <c r="AB9" s="451"/>
      <c r="AC9" s="451"/>
      <c r="AD9" s="451"/>
      <c r="AE9" s="451"/>
      <c r="AF9" s="451"/>
      <c r="AG9" s="451"/>
      <c r="AH9" s="451"/>
      <c r="AI9" s="451"/>
      <c r="AJ9" s="452"/>
      <c r="AK9" s="61"/>
    </row>
    <row r="10" spans="2:37" s="4" customFormat="1" ht="33.75" customHeight="1">
      <c r="B10" s="1028" t="s">
        <v>593</v>
      </c>
      <c r="C10" s="602"/>
      <c r="D10" s="602"/>
      <c r="E10" s="603"/>
      <c r="F10" s="1182"/>
      <c r="G10" s="1183"/>
      <c r="H10" s="1183"/>
      <c r="I10" s="1183"/>
      <c r="J10" s="1183"/>
      <c r="K10" s="1183"/>
      <c r="L10" s="1183"/>
      <c r="M10" s="1183"/>
      <c r="N10" s="1183"/>
      <c r="O10" s="1183"/>
      <c r="P10" s="1183"/>
      <c r="Q10" s="1183"/>
      <c r="R10" s="1183"/>
      <c r="S10" s="1183"/>
      <c r="T10" s="1184"/>
      <c r="U10" s="1028" t="s">
        <v>695</v>
      </c>
      <c r="V10" s="602"/>
      <c r="W10" s="602"/>
      <c r="X10" s="603"/>
      <c r="Y10" s="717"/>
      <c r="Z10" s="605"/>
      <c r="AA10" s="605"/>
      <c r="AB10" s="605"/>
      <c r="AC10" s="605"/>
      <c r="AD10" s="605"/>
      <c r="AE10" s="605"/>
      <c r="AF10" s="605"/>
      <c r="AG10" s="605"/>
      <c r="AH10" s="605"/>
      <c r="AI10" s="605"/>
      <c r="AJ10" s="718"/>
      <c r="AK10" s="31"/>
    </row>
    <row r="11" spans="2:37" s="4" customFormat="1" ht="19.5" customHeight="1">
      <c r="B11" s="913" t="s">
        <v>105</v>
      </c>
      <c r="C11" s="611"/>
      <c r="D11" s="611"/>
      <c r="E11" s="612"/>
      <c r="F11" s="27" t="s">
        <v>358</v>
      </c>
      <c r="G11" s="29"/>
      <c r="H11" s="28"/>
      <c r="I11" s="27" t="s">
        <v>359</v>
      </c>
      <c r="J11" s="29"/>
      <c r="K11" s="29"/>
      <c r="L11" s="252" t="s">
        <v>360</v>
      </c>
      <c r="M11" s="29"/>
      <c r="N11" s="28"/>
      <c r="O11" s="717" t="s">
        <v>359</v>
      </c>
      <c r="P11" s="605"/>
      <c r="Q11" s="605"/>
      <c r="R11" s="1209" t="s">
        <v>360</v>
      </c>
      <c r="S11" s="605"/>
      <c r="T11" s="718"/>
      <c r="U11" s="913" t="s">
        <v>361</v>
      </c>
      <c r="V11" s="611"/>
      <c r="W11" s="611"/>
      <c r="X11" s="612"/>
      <c r="Y11" s="1094" t="s">
        <v>18</v>
      </c>
      <c r="Z11" s="1260">
        <f>AD11+AH11</f>
        <v>0</v>
      </c>
      <c r="AA11" s="1261"/>
      <c r="AB11" s="1193" t="s">
        <v>380</v>
      </c>
      <c r="AC11" s="990" t="s">
        <v>19</v>
      </c>
      <c r="AD11" s="1195"/>
      <c r="AE11" s="1196"/>
      <c r="AF11" s="1091" t="s">
        <v>380</v>
      </c>
      <c r="AG11" s="990" t="s">
        <v>271</v>
      </c>
      <c r="AH11" s="1195"/>
      <c r="AI11" s="1196"/>
      <c r="AJ11" s="1091" t="s">
        <v>380</v>
      </c>
      <c r="AK11" s="57"/>
    </row>
    <row r="12" spans="2:37" s="4" customFormat="1" ht="24" customHeight="1">
      <c r="B12" s="613"/>
      <c r="C12" s="614"/>
      <c r="D12" s="614"/>
      <c r="E12" s="615"/>
      <c r="F12" s="919"/>
      <c r="G12" s="920"/>
      <c r="H12" s="149" t="s">
        <v>380</v>
      </c>
      <c r="I12" s="717"/>
      <c r="J12" s="605"/>
      <c r="K12" s="605"/>
      <c r="L12" s="1205"/>
      <c r="M12" s="920"/>
      <c r="N12" s="149" t="s">
        <v>380</v>
      </c>
      <c r="O12" s="717"/>
      <c r="P12" s="605"/>
      <c r="Q12" s="605"/>
      <c r="R12" s="1205"/>
      <c r="S12" s="920"/>
      <c r="T12" s="149" t="s">
        <v>380</v>
      </c>
      <c r="U12" s="613"/>
      <c r="V12" s="614"/>
      <c r="W12" s="614"/>
      <c r="X12" s="615"/>
      <c r="Y12" s="1095"/>
      <c r="Z12" s="1262"/>
      <c r="AA12" s="1263"/>
      <c r="AB12" s="1194"/>
      <c r="AC12" s="992"/>
      <c r="AD12" s="1197"/>
      <c r="AE12" s="1198"/>
      <c r="AF12" s="1013"/>
      <c r="AG12" s="992"/>
      <c r="AH12" s="1197"/>
      <c r="AI12" s="1198"/>
      <c r="AJ12" s="1013"/>
      <c r="AK12" s="57"/>
    </row>
    <row r="13" spans="2:37" s="4" customFormat="1" ht="18" customHeight="1">
      <c r="B13" s="4" t="s">
        <v>471</v>
      </c>
      <c r="C13" s="31"/>
      <c r="D13" s="31"/>
      <c r="E13" s="32"/>
      <c r="F13" s="15"/>
      <c r="G13" s="15"/>
      <c r="H13" s="15"/>
      <c r="I13" s="15"/>
      <c r="J13" s="15"/>
      <c r="K13" s="15"/>
      <c r="L13" s="15"/>
      <c r="M13" s="15"/>
      <c r="N13" s="15"/>
      <c r="O13" s="15"/>
      <c r="P13" s="15"/>
      <c r="Q13" s="15"/>
      <c r="R13" s="15"/>
      <c r="S13" s="15"/>
      <c r="T13" s="15"/>
      <c r="U13" s="31"/>
      <c r="V13" s="31"/>
      <c r="W13" s="31"/>
      <c r="X13" s="31"/>
      <c r="Y13" s="57"/>
      <c r="Z13" s="43"/>
      <c r="AA13" s="43"/>
      <c r="AB13" s="43"/>
      <c r="AC13" s="57"/>
      <c r="AD13" s="58"/>
      <c r="AE13" s="58"/>
      <c r="AF13" s="58"/>
      <c r="AG13" s="57"/>
      <c r="AH13" s="58"/>
      <c r="AI13" s="58"/>
      <c r="AJ13" s="56"/>
      <c r="AK13" s="58"/>
    </row>
    <row r="14" spans="2:37" s="4" customFormat="1" ht="18" customHeight="1">
      <c r="B14" s="1278" t="s">
        <v>825</v>
      </c>
      <c r="C14" s="1279"/>
      <c r="D14" s="1279"/>
      <c r="E14" s="1279"/>
      <c r="F14" s="828" t="s">
        <v>696</v>
      </c>
      <c r="G14" s="829"/>
      <c r="H14" s="829"/>
      <c r="I14" s="830"/>
      <c r="J14" s="605" t="s">
        <v>697</v>
      </c>
      <c r="K14" s="605"/>
      <c r="L14" s="605"/>
      <c r="M14" s="605"/>
      <c r="N14" s="717" t="s">
        <v>699</v>
      </c>
      <c r="O14" s="605"/>
      <c r="P14" s="605"/>
      <c r="Q14" s="718"/>
      <c r="T14" s="31"/>
      <c r="U14" s="913" t="s">
        <v>698</v>
      </c>
      <c r="V14" s="914"/>
      <c r="W14" s="914"/>
      <c r="X14" s="914"/>
      <c r="Y14" s="717" t="s">
        <v>696</v>
      </c>
      <c r="Z14" s="605"/>
      <c r="AA14" s="605"/>
      <c r="AB14" s="605"/>
      <c r="AC14" s="717" t="s">
        <v>697</v>
      </c>
      <c r="AD14" s="605"/>
      <c r="AE14" s="605"/>
      <c r="AF14" s="605"/>
      <c r="AG14" s="1286" t="s">
        <v>699</v>
      </c>
      <c r="AH14" s="1287"/>
      <c r="AI14" s="1287"/>
      <c r="AJ14" s="1288"/>
      <c r="AK14" s="58"/>
    </row>
    <row r="15" spans="2:36" s="4" customFormat="1" ht="24.75" customHeight="1">
      <c r="B15" s="1280"/>
      <c r="C15" s="1281"/>
      <c r="D15" s="1281"/>
      <c r="E15" s="1281"/>
      <c r="F15" s="1282"/>
      <c r="G15" s="1283"/>
      <c r="H15" s="1283"/>
      <c r="I15" s="344" t="s">
        <v>551</v>
      </c>
      <c r="J15" s="681"/>
      <c r="K15" s="681"/>
      <c r="L15" s="681"/>
      <c r="M15" s="343" t="s">
        <v>551</v>
      </c>
      <c r="N15" s="1282"/>
      <c r="O15" s="1283"/>
      <c r="P15" s="1283"/>
      <c r="Q15" s="344" t="s">
        <v>551</v>
      </c>
      <c r="U15" s="540"/>
      <c r="V15" s="915"/>
      <c r="W15" s="915"/>
      <c r="X15" s="915"/>
      <c r="Y15" s="1284"/>
      <c r="Z15" s="1285"/>
      <c r="AA15" s="1285"/>
      <c r="AB15" s="149" t="s">
        <v>380</v>
      </c>
      <c r="AC15" s="717"/>
      <c r="AD15" s="605"/>
      <c r="AE15" s="605"/>
      <c r="AF15" s="149" t="s">
        <v>380</v>
      </c>
      <c r="AG15" s="1218" t="s">
        <v>571</v>
      </c>
      <c r="AH15" s="831"/>
      <c r="AI15" s="13"/>
      <c r="AJ15" s="244" t="s">
        <v>551</v>
      </c>
    </row>
    <row r="16" spans="3:37" s="4" customFormat="1" ht="9.75" customHeight="1">
      <c r="C16" s="31"/>
      <c r="D16" s="31"/>
      <c r="E16" s="31"/>
      <c r="F16" s="31"/>
      <c r="G16" s="31"/>
      <c r="H16" s="31"/>
      <c r="I16" s="31"/>
      <c r="J16" s="31"/>
      <c r="K16" s="31"/>
      <c r="L16" s="31"/>
      <c r="M16" s="31"/>
      <c r="N16" s="31"/>
      <c r="O16" s="31"/>
      <c r="P16" s="31"/>
      <c r="Q16" s="31"/>
      <c r="R16" s="31"/>
      <c r="S16" s="31"/>
      <c r="T16" s="31"/>
      <c r="U16" s="31"/>
      <c r="V16" s="31"/>
      <c r="W16" s="31"/>
      <c r="X16" s="31"/>
      <c r="Y16" s="57"/>
      <c r="Z16" s="43"/>
      <c r="AA16" s="43"/>
      <c r="AB16" s="43"/>
      <c r="AC16" s="57"/>
      <c r="AD16" s="58"/>
      <c r="AE16" s="58"/>
      <c r="AF16" s="58"/>
      <c r="AG16" s="57"/>
      <c r="AH16" s="58"/>
      <c r="AI16" s="58"/>
      <c r="AJ16" s="58"/>
      <c r="AK16" s="58"/>
    </row>
    <row r="17" spans="1:37" s="3" customFormat="1" ht="19.5" customHeight="1">
      <c r="A17" s="3" t="s">
        <v>472</v>
      </c>
      <c r="W17" s="4" t="s">
        <v>400</v>
      </c>
      <c r="X17" s="47" t="s">
        <v>473</v>
      </c>
      <c r="Y17" s="47"/>
      <c r="Z17" s="47"/>
      <c r="AA17" s="4"/>
      <c r="AB17" s="4"/>
      <c r="AC17" s="1006" t="s">
        <v>14</v>
      </c>
      <c r="AD17" s="1006"/>
      <c r="AE17" s="1006"/>
      <c r="AF17" s="1006"/>
      <c r="AG17" s="1006"/>
      <c r="AH17" s="1006"/>
      <c r="AI17" s="1006"/>
      <c r="AJ17" s="4" t="s">
        <v>13</v>
      </c>
      <c r="AK17" s="4"/>
    </row>
    <row r="18" spans="2:37" s="4" customFormat="1" ht="19.5" customHeight="1">
      <c r="B18" s="601" t="s">
        <v>262</v>
      </c>
      <c r="C18" s="602"/>
      <c r="D18" s="602"/>
      <c r="E18" s="602"/>
      <c r="F18" s="602"/>
      <c r="G18" s="602"/>
      <c r="H18" s="602"/>
      <c r="I18" s="602"/>
      <c r="J18" s="602"/>
      <c r="K18" s="603"/>
      <c r="L18" s="601" t="s">
        <v>263</v>
      </c>
      <c r="M18" s="602"/>
      <c r="N18" s="602"/>
      <c r="O18" s="602"/>
      <c r="P18" s="602"/>
      <c r="Q18" s="602"/>
      <c r="R18" s="602"/>
      <c r="S18" s="602"/>
      <c r="T18" s="602"/>
      <c r="U18" s="602"/>
      <c r="V18" s="602"/>
      <c r="W18" s="602"/>
      <c r="X18" s="603"/>
      <c r="Y18" s="601" t="s">
        <v>333</v>
      </c>
      <c r="Z18" s="602"/>
      <c r="AA18" s="602"/>
      <c r="AB18" s="602"/>
      <c r="AC18" s="602"/>
      <c r="AD18" s="602"/>
      <c r="AE18" s="602"/>
      <c r="AF18" s="602"/>
      <c r="AG18" s="602"/>
      <c r="AH18" s="602"/>
      <c r="AI18" s="602"/>
      <c r="AJ18" s="603"/>
      <c r="AK18" s="182"/>
    </row>
    <row r="19" spans="2:37" s="4" customFormat="1" ht="19.5" customHeight="1">
      <c r="B19" s="1174"/>
      <c r="C19" s="1175"/>
      <c r="D19" s="1175"/>
      <c r="E19" s="1175"/>
      <c r="F19" s="1175"/>
      <c r="G19" s="1175"/>
      <c r="H19" s="1175"/>
      <c r="I19" s="1175"/>
      <c r="J19" s="1175"/>
      <c r="K19" s="1176"/>
      <c r="L19" s="1174"/>
      <c r="M19" s="1175"/>
      <c r="N19" s="1175"/>
      <c r="O19" s="1175"/>
      <c r="P19" s="1175"/>
      <c r="Q19" s="1175"/>
      <c r="R19" s="1175"/>
      <c r="S19" s="1175"/>
      <c r="T19" s="1175"/>
      <c r="U19" s="1175"/>
      <c r="V19" s="1175"/>
      <c r="W19" s="1175"/>
      <c r="X19" s="1176"/>
      <c r="Y19" s="1174"/>
      <c r="Z19" s="1175"/>
      <c r="AA19" s="1175"/>
      <c r="AB19" s="1175"/>
      <c r="AC19" s="1175"/>
      <c r="AD19" s="1175"/>
      <c r="AE19" s="1175"/>
      <c r="AF19" s="1175"/>
      <c r="AG19" s="1175"/>
      <c r="AH19" s="1175"/>
      <c r="AI19" s="1175"/>
      <c r="AJ19" s="1176"/>
      <c r="AK19" s="185"/>
    </row>
    <row r="20" spans="2:37" s="14" customFormat="1" ht="19.5" customHeight="1">
      <c r="B20" s="1168"/>
      <c r="C20" s="1169"/>
      <c r="D20" s="1169"/>
      <c r="E20" s="1169"/>
      <c r="F20" s="1169"/>
      <c r="G20" s="1169"/>
      <c r="H20" s="1169"/>
      <c r="I20" s="1169"/>
      <c r="J20" s="1169"/>
      <c r="K20" s="1170"/>
      <c r="L20" s="1168"/>
      <c r="M20" s="1169"/>
      <c r="N20" s="1169"/>
      <c r="O20" s="1169"/>
      <c r="P20" s="1169"/>
      <c r="Q20" s="1169"/>
      <c r="R20" s="1169"/>
      <c r="S20" s="1169"/>
      <c r="T20" s="1169"/>
      <c r="U20" s="1169"/>
      <c r="V20" s="1169"/>
      <c r="W20" s="1169"/>
      <c r="X20" s="1170"/>
      <c r="Y20" s="1168"/>
      <c r="Z20" s="1169"/>
      <c r="AA20" s="1169"/>
      <c r="AB20" s="1169"/>
      <c r="AC20" s="1169"/>
      <c r="AD20" s="1169"/>
      <c r="AE20" s="1169"/>
      <c r="AF20" s="1169"/>
      <c r="AG20" s="1169"/>
      <c r="AH20" s="1169"/>
      <c r="AI20" s="1169"/>
      <c r="AJ20" s="1170"/>
      <c r="AK20" s="185"/>
    </row>
    <row r="21" spans="2:37" s="14" customFormat="1" ht="19.5" customHeight="1">
      <c r="B21" s="1168"/>
      <c r="C21" s="1169"/>
      <c r="D21" s="1169"/>
      <c r="E21" s="1169"/>
      <c r="F21" s="1169"/>
      <c r="G21" s="1169"/>
      <c r="H21" s="1169"/>
      <c r="I21" s="1169"/>
      <c r="J21" s="1169"/>
      <c r="K21" s="1170"/>
      <c r="L21" s="1168"/>
      <c r="M21" s="1169"/>
      <c r="N21" s="1169"/>
      <c r="O21" s="1169"/>
      <c r="P21" s="1169"/>
      <c r="Q21" s="1169"/>
      <c r="R21" s="1169"/>
      <c r="S21" s="1169"/>
      <c r="T21" s="1169"/>
      <c r="U21" s="1169"/>
      <c r="V21" s="1169"/>
      <c r="W21" s="1169"/>
      <c r="X21" s="1170"/>
      <c r="Y21" s="1168"/>
      <c r="Z21" s="1169"/>
      <c r="AA21" s="1169"/>
      <c r="AB21" s="1169"/>
      <c r="AC21" s="1169"/>
      <c r="AD21" s="1169"/>
      <c r="AE21" s="1169"/>
      <c r="AF21" s="1169"/>
      <c r="AG21" s="1169"/>
      <c r="AH21" s="1169"/>
      <c r="AI21" s="1169"/>
      <c r="AJ21" s="1170"/>
      <c r="AK21" s="185"/>
    </row>
    <row r="22" spans="2:37" s="14" customFormat="1" ht="19.5" customHeight="1">
      <c r="B22" s="1206"/>
      <c r="C22" s="1207"/>
      <c r="D22" s="1207"/>
      <c r="E22" s="1207"/>
      <c r="F22" s="1207"/>
      <c r="G22" s="1207"/>
      <c r="H22" s="1207"/>
      <c r="I22" s="1207"/>
      <c r="J22" s="1207"/>
      <c r="K22" s="1208"/>
      <c r="L22" s="1206"/>
      <c r="M22" s="1207"/>
      <c r="N22" s="1207"/>
      <c r="O22" s="1207"/>
      <c r="P22" s="1207"/>
      <c r="Q22" s="1207"/>
      <c r="R22" s="1207"/>
      <c r="S22" s="1207"/>
      <c r="T22" s="1207"/>
      <c r="U22" s="1207"/>
      <c r="V22" s="1207"/>
      <c r="W22" s="1207"/>
      <c r="X22" s="1208"/>
      <c r="Y22" s="1206"/>
      <c r="Z22" s="1207"/>
      <c r="AA22" s="1207"/>
      <c r="AB22" s="1207"/>
      <c r="AC22" s="1207"/>
      <c r="AD22" s="1207"/>
      <c r="AE22" s="1207"/>
      <c r="AF22" s="1207"/>
      <c r="AG22" s="1207"/>
      <c r="AH22" s="1207"/>
      <c r="AI22" s="1207"/>
      <c r="AJ22" s="1208"/>
      <c r="AK22" s="185"/>
    </row>
    <row r="23" spans="2:37" s="14" customFormat="1" ht="19.5" customHeight="1">
      <c r="B23" s="1168"/>
      <c r="C23" s="1169"/>
      <c r="D23" s="1169"/>
      <c r="E23" s="1169"/>
      <c r="F23" s="1169"/>
      <c r="G23" s="1169"/>
      <c r="H23" s="1169"/>
      <c r="I23" s="1169"/>
      <c r="J23" s="1169"/>
      <c r="K23" s="1170"/>
      <c r="L23" s="1168"/>
      <c r="M23" s="1169"/>
      <c r="N23" s="1169"/>
      <c r="O23" s="1169"/>
      <c r="P23" s="1169"/>
      <c r="Q23" s="1169"/>
      <c r="R23" s="1169"/>
      <c r="S23" s="1169"/>
      <c r="T23" s="1169"/>
      <c r="U23" s="1169"/>
      <c r="V23" s="1169"/>
      <c r="W23" s="1169"/>
      <c r="X23" s="1170"/>
      <c r="Y23" s="1168"/>
      <c r="Z23" s="1169"/>
      <c r="AA23" s="1169"/>
      <c r="AB23" s="1169"/>
      <c r="AC23" s="1169"/>
      <c r="AD23" s="1169"/>
      <c r="AE23" s="1169"/>
      <c r="AF23" s="1169"/>
      <c r="AG23" s="1169"/>
      <c r="AH23" s="1169"/>
      <c r="AI23" s="1169"/>
      <c r="AJ23" s="1170"/>
      <c r="AK23" s="185"/>
    </row>
    <row r="24" spans="2:37" s="14" customFormat="1" ht="19.5" customHeight="1">
      <c r="B24" s="1171"/>
      <c r="C24" s="1172"/>
      <c r="D24" s="1172"/>
      <c r="E24" s="1172"/>
      <c r="F24" s="1172"/>
      <c r="G24" s="1172"/>
      <c r="H24" s="1172"/>
      <c r="I24" s="1172"/>
      <c r="J24" s="1172"/>
      <c r="K24" s="1173"/>
      <c r="L24" s="1171"/>
      <c r="M24" s="1172"/>
      <c r="N24" s="1172"/>
      <c r="O24" s="1172"/>
      <c r="P24" s="1172"/>
      <c r="Q24" s="1172"/>
      <c r="R24" s="1172"/>
      <c r="S24" s="1172"/>
      <c r="T24" s="1172"/>
      <c r="U24" s="1172"/>
      <c r="V24" s="1172"/>
      <c r="W24" s="1172"/>
      <c r="X24" s="1173"/>
      <c r="Y24" s="1171"/>
      <c r="Z24" s="1172"/>
      <c r="AA24" s="1172"/>
      <c r="AB24" s="1172"/>
      <c r="AC24" s="1172"/>
      <c r="AD24" s="1172"/>
      <c r="AE24" s="1172"/>
      <c r="AF24" s="1172"/>
      <c r="AG24" s="1172"/>
      <c r="AH24" s="1172"/>
      <c r="AI24" s="1172"/>
      <c r="AJ24" s="1173"/>
      <c r="AK24" s="185"/>
    </row>
    <row r="25" spans="2:37" s="14" customFormat="1" ht="19.5" customHeight="1">
      <c r="B25" s="1168"/>
      <c r="C25" s="1169"/>
      <c r="D25" s="1169"/>
      <c r="E25" s="1169"/>
      <c r="F25" s="1169"/>
      <c r="G25" s="1169"/>
      <c r="H25" s="1169"/>
      <c r="I25" s="1169"/>
      <c r="J25" s="1169"/>
      <c r="K25" s="1170"/>
      <c r="L25" s="1168"/>
      <c r="M25" s="1169"/>
      <c r="N25" s="1169"/>
      <c r="O25" s="1169"/>
      <c r="P25" s="1169"/>
      <c r="Q25" s="1169"/>
      <c r="R25" s="1169"/>
      <c r="S25" s="1169"/>
      <c r="T25" s="1169"/>
      <c r="U25" s="1169"/>
      <c r="V25" s="1169"/>
      <c r="W25" s="1169"/>
      <c r="X25" s="1170"/>
      <c r="Y25" s="1168"/>
      <c r="Z25" s="1169"/>
      <c r="AA25" s="1169"/>
      <c r="AB25" s="1169"/>
      <c r="AC25" s="1169"/>
      <c r="AD25" s="1169"/>
      <c r="AE25" s="1169"/>
      <c r="AF25" s="1169"/>
      <c r="AG25" s="1169"/>
      <c r="AH25" s="1169"/>
      <c r="AI25" s="1169"/>
      <c r="AJ25" s="1170"/>
      <c r="AK25" s="185"/>
    </row>
    <row r="26" spans="2:37" s="14" customFormat="1" ht="19.5" customHeight="1">
      <c r="B26" s="1168"/>
      <c r="C26" s="1169"/>
      <c r="D26" s="1169"/>
      <c r="E26" s="1169"/>
      <c r="F26" s="1169"/>
      <c r="G26" s="1169"/>
      <c r="H26" s="1169"/>
      <c r="I26" s="1169"/>
      <c r="J26" s="1169"/>
      <c r="K26" s="1170"/>
      <c r="L26" s="1168"/>
      <c r="M26" s="1169"/>
      <c r="N26" s="1169"/>
      <c r="O26" s="1169"/>
      <c r="P26" s="1169"/>
      <c r="Q26" s="1169"/>
      <c r="R26" s="1169"/>
      <c r="S26" s="1169"/>
      <c r="T26" s="1169"/>
      <c r="U26" s="1169"/>
      <c r="V26" s="1169"/>
      <c r="W26" s="1169"/>
      <c r="X26" s="1170"/>
      <c r="Y26" s="1168"/>
      <c r="Z26" s="1169"/>
      <c r="AA26" s="1169"/>
      <c r="AB26" s="1169"/>
      <c r="AC26" s="1169"/>
      <c r="AD26" s="1169"/>
      <c r="AE26" s="1169"/>
      <c r="AF26" s="1169"/>
      <c r="AG26" s="1169"/>
      <c r="AH26" s="1169"/>
      <c r="AI26" s="1169"/>
      <c r="AJ26" s="1170"/>
      <c r="AK26" s="185"/>
    </row>
    <row r="27" spans="2:37" s="14" customFormat="1" ht="19.5" customHeight="1">
      <c r="B27" s="1171"/>
      <c r="C27" s="1172"/>
      <c r="D27" s="1172"/>
      <c r="E27" s="1172"/>
      <c r="F27" s="1172"/>
      <c r="G27" s="1172"/>
      <c r="H27" s="1172"/>
      <c r="I27" s="1172"/>
      <c r="J27" s="1172"/>
      <c r="K27" s="1173"/>
      <c r="L27" s="1171"/>
      <c r="M27" s="1172"/>
      <c r="N27" s="1172"/>
      <c r="O27" s="1172"/>
      <c r="P27" s="1172"/>
      <c r="Q27" s="1172"/>
      <c r="R27" s="1172"/>
      <c r="S27" s="1172"/>
      <c r="T27" s="1172"/>
      <c r="U27" s="1172"/>
      <c r="V27" s="1172"/>
      <c r="W27" s="1172"/>
      <c r="X27" s="1173"/>
      <c r="Y27" s="1171"/>
      <c r="Z27" s="1172"/>
      <c r="AA27" s="1172"/>
      <c r="AB27" s="1172"/>
      <c r="AC27" s="1172"/>
      <c r="AD27" s="1172"/>
      <c r="AE27" s="1172"/>
      <c r="AF27" s="1172"/>
      <c r="AG27" s="1172"/>
      <c r="AH27" s="1172"/>
      <c r="AI27" s="1172"/>
      <c r="AJ27" s="1173"/>
      <c r="AK27" s="185"/>
    </row>
    <row r="28" spans="2:37" s="14" customFormat="1" ht="19.5" customHeight="1">
      <c r="B28" s="1206"/>
      <c r="C28" s="1207"/>
      <c r="D28" s="1207"/>
      <c r="E28" s="1207"/>
      <c r="F28" s="1207"/>
      <c r="G28" s="1207"/>
      <c r="H28" s="1207"/>
      <c r="I28" s="1207"/>
      <c r="J28" s="1207"/>
      <c r="K28" s="1208"/>
      <c r="L28" s="1206"/>
      <c r="M28" s="1207"/>
      <c r="N28" s="1207"/>
      <c r="O28" s="1207"/>
      <c r="P28" s="1207"/>
      <c r="Q28" s="1207"/>
      <c r="R28" s="1207"/>
      <c r="S28" s="1207"/>
      <c r="T28" s="1207"/>
      <c r="U28" s="1207"/>
      <c r="V28" s="1207"/>
      <c r="W28" s="1207"/>
      <c r="X28" s="1208"/>
      <c r="Y28" s="1206"/>
      <c r="Z28" s="1207"/>
      <c r="AA28" s="1207"/>
      <c r="AB28" s="1207"/>
      <c r="AC28" s="1207"/>
      <c r="AD28" s="1207"/>
      <c r="AE28" s="1207"/>
      <c r="AF28" s="1207"/>
      <c r="AG28" s="1207"/>
      <c r="AH28" s="1207"/>
      <c r="AI28" s="1207"/>
      <c r="AJ28" s="1208"/>
      <c r="AK28" s="185"/>
    </row>
    <row r="29" spans="2:37" s="14" customFormat="1" ht="19.5" customHeight="1">
      <c r="B29" s="1168"/>
      <c r="C29" s="1169"/>
      <c r="D29" s="1169"/>
      <c r="E29" s="1169"/>
      <c r="F29" s="1169"/>
      <c r="G29" s="1169"/>
      <c r="H29" s="1169"/>
      <c r="I29" s="1169"/>
      <c r="J29" s="1169"/>
      <c r="K29" s="1170"/>
      <c r="L29" s="1168"/>
      <c r="M29" s="1169"/>
      <c r="N29" s="1169"/>
      <c r="O29" s="1169"/>
      <c r="P29" s="1169"/>
      <c r="Q29" s="1169"/>
      <c r="R29" s="1169"/>
      <c r="S29" s="1169"/>
      <c r="T29" s="1169"/>
      <c r="U29" s="1169"/>
      <c r="V29" s="1169"/>
      <c r="W29" s="1169"/>
      <c r="X29" s="1170"/>
      <c r="Y29" s="1168"/>
      <c r="Z29" s="1169"/>
      <c r="AA29" s="1169"/>
      <c r="AB29" s="1169"/>
      <c r="AC29" s="1169"/>
      <c r="AD29" s="1169"/>
      <c r="AE29" s="1169"/>
      <c r="AF29" s="1169"/>
      <c r="AG29" s="1169"/>
      <c r="AH29" s="1169"/>
      <c r="AI29" s="1169"/>
      <c r="AJ29" s="1170"/>
      <c r="AK29" s="185"/>
    </row>
    <row r="30" spans="2:37" s="4" customFormat="1" ht="19.5" customHeight="1">
      <c r="B30" s="1212"/>
      <c r="C30" s="1213"/>
      <c r="D30" s="1213"/>
      <c r="E30" s="1213"/>
      <c r="F30" s="1213"/>
      <c r="G30" s="1213"/>
      <c r="H30" s="1213"/>
      <c r="I30" s="1213"/>
      <c r="J30" s="1213"/>
      <c r="K30" s="1214"/>
      <c r="L30" s="1212"/>
      <c r="M30" s="1213"/>
      <c r="N30" s="1213"/>
      <c r="O30" s="1213"/>
      <c r="P30" s="1213"/>
      <c r="Q30" s="1213"/>
      <c r="R30" s="1213"/>
      <c r="S30" s="1213"/>
      <c r="T30" s="1213"/>
      <c r="U30" s="1213"/>
      <c r="V30" s="1213"/>
      <c r="W30" s="1213"/>
      <c r="X30" s="1214"/>
      <c r="Y30" s="1212"/>
      <c r="Z30" s="1213"/>
      <c r="AA30" s="1213"/>
      <c r="AB30" s="1213"/>
      <c r="AC30" s="1213"/>
      <c r="AD30" s="1213"/>
      <c r="AE30" s="1213"/>
      <c r="AF30" s="1213"/>
      <c r="AG30" s="1213"/>
      <c r="AH30" s="1213"/>
      <c r="AI30" s="1213"/>
      <c r="AJ30" s="1214"/>
      <c r="AK30" s="185"/>
    </row>
    <row r="31" spans="2:37" s="4" customFormat="1" ht="19.5" customHeight="1">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row>
    <row r="32" s="3" customFormat="1" ht="19.5" customHeight="1">
      <c r="A32" s="3" t="s">
        <v>249</v>
      </c>
    </row>
    <row r="33" spans="1:37" s="40" customFormat="1" ht="19.5" customHeight="1">
      <c r="A33" s="179"/>
      <c r="B33" s="1165" t="s">
        <v>248</v>
      </c>
      <c r="C33" s="1158"/>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159"/>
      <c r="AK33" s="190"/>
    </row>
    <row r="34" spans="1:37" s="68" customFormat="1" ht="19.5" customHeight="1">
      <c r="A34" s="218"/>
      <c r="B34" s="1166"/>
      <c r="C34" s="1160"/>
      <c r="D34" s="979"/>
      <c r="E34" s="979"/>
      <c r="F34" s="979"/>
      <c r="G34" s="979"/>
      <c r="H34" s="979"/>
      <c r="I34" s="979"/>
      <c r="J34" s="979"/>
      <c r="K34" s="979"/>
      <c r="L34" s="979"/>
      <c r="M34" s="979"/>
      <c r="N34" s="979"/>
      <c r="O34" s="979"/>
      <c r="P34" s="979"/>
      <c r="Q34" s="979"/>
      <c r="R34" s="979"/>
      <c r="S34" s="979"/>
      <c r="T34" s="979"/>
      <c r="U34" s="979"/>
      <c r="V34" s="979"/>
      <c r="W34" s="979"/>
      <c r="X34" s="979"/>
      <c r="Y34" s="979"/>
      <c r="Z34" s="979"/>
      <c r="AA34" s="979"/>
      <c r="AB34" s="979"/>
      <c r="AC34" s="979"/>
      <c r="AD34" s="979"/>
      <c r="AE34" s="979"/>
      <c r="AF34" s="979"/>
      <c r="AG34" s="979"/>
      <c r="AH34" s="979"/>
      <c r="AI34" s="979"/>
      <c r="AJ34" s="1161"/>
      <c r="AK34" s="190"/>
    </row>
    <row r="35" spans="1:37" s="68" customFormat="1" ht="19.5" customHeight="1">
      <c r="A35" s="218"/>
      <c r="B35" s="1166"/>
      <c r="C35" s="1160"/>
      <c r="D35" s="979"/>
      <c r="E35" s="979"/>
      <c r="F35" s="979"/>
      <c r="G35" s="979"/>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1161"/>
      <c r="AK35" s="190"/>
    </row>
    <row r="36" spans="1:37" s="68" customFormat="1" ht="19.5" customHeight="1">
      <c r="A36" s="218"/>
      <c r="B36" s="1166"/>
      <c r="C36" s="1160"/>
      <c r="D36" s="979"/>
      <c r="E36" s="979"/>
      <c r="F36" s="979"/>
      <c r="G36" s="979"/>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1161"/>
      <c r="AK36" s="190"/>
    </row>
    <row r="37" spans="1:37" s="40" customFormat="1" ht="19.5" customHeight="1">
      <c r="A37" s="179"/>
      <c r="B37" s="1167"/>
      <c r="C37" s="1162"/>
      <c r="D37" s="1163"/>
      <c r="E37" s="1163"/>
      <c r="F37" s="1163"/>
      <c r="G37" s="1163"/>
      <c r="H37" s="1163"/>
      <c r="I37" s="1163"/>
      <c r="J37" s="1163"/>
      <c r="K37" s="1163"/>
      <c r="L37" s="1163"/>
      <c r="M37" s="1163"/>
      <c r="N37" s="1163"/>
      <c r="O37" s="1163"/>
      <c r="P37" s="1163"/>
      <c r="Q37" s="1163"/>
      <c r="R37" s="1163"/>
      <c r="S37" s="1163"/>
      <c r="T37" s="1163"/>
      <c r="U37" s="1163"/>
      <c r="V37" s="1163"/>
      <c r="W37" s="1163"/>
      <c r="X37" s="1163"/>
      <c r="Y37" s="1163"/>
      <c r="Z37" s="1163"/>
      <c r="AA37" s="1163"/>
      <c r="AB37" s="1163"/>
      <c r="AC37" s="1163"/>
      <c r="AD37" s="1163"/>
      <c r="AE37" s="1163"/>
      <c r="AF37" s="1163"/>
      <c r="AG37" s="1163"/>
      <c r="AH37" s="1163"/>
      <c r="AI37" s="1163"/>
      <c r="AJ37" s="1164"/>
      <c r="AK37" s="190"/>
    </row>
    <row r="38" spans="1:37" s="40" customFormat="1" ht="19.5" customHeight="1">
      <c r="A38" s="179"/>
      <c r="B38" s="1165" t="s">
        <v>343</v>
      </c>
      <c r="C38" s="1158"/>
      <c r="D38" s="1022"/>
      <c r="E38" s="1022"/>
      <c r="F38" s="1022"/>
      <c r="G38" s="1022"/>
      <c r="H38" s="1022"/>
      <c r="I38" s="1022"/>
      <c r="J38" s="1022"/>
      <c r="K38" s="1022"/>
      <c r="L38" s="1022"/>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159"/>
      <c r="AK38" s="190"/>
    </row>
    <row r="39" spans="1:37" s="68" customFormat="1" ht="19.5" customHeight="1">
      <c r="A39" s="218"/>
      <c r="B39" s="1166"/>
      <c r="C39" s="1160"/>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1161"/>
      <c r="AK39" s="190"/>
    </row>
    <row r="40" spans="1:37" s="68" customFormat="1" ht="19.5" customHeight="1">
      <c r="A40" s="218"/>
      <c r="B40" s="1166"/>
      <c r="C40" s="1160"/>
      <c r="D40" s="979"/>
      <c r="E40" s="979"/>
      <c r="F40" s="979"/>
      <c r="G40" s="979"/>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979"/>
      <c r="AI40" s="979"/>
      <c r="AJ40" s="1161"/>
      <c r="AK40" s="190"/>
    </row>
    <row r="41" spans="1:37" s="68" customFormat="1" ht="19.5" customHeight="1">
      <c r="A41" s="218"/>
      <c r="B41" s="1166"/>
      <c r="C41" s="1160"/>
      <c r="D41" s="979"/>
      <c r="E41" s="979"/>
      <c r="F41" s="979"/>
      <c r="G41" s="979"/>
      <c r="H41" s="979"/>
      <c r="I41" s="979"/>
      <c r="J41" s="979"/>
      <c r="K41" s="979"/>
      <c r="L41" s="979"/>
      <c r="M41" s="979"/>
      <c r="N41" s="979"/>
      <c r="O41" s="979"/>
      <c r="P41" s="979"/>
      <c r="Q41" s="979"/>
      <c r="R41" s="979"/>
      <c r="S41" s="979"/>
      <c r="T41" s="979"/>
      <c r="U41" s="979"/>
      <c r="V41" s="979"/>
      <c r="W41" s="979"/>
      <c r="X41" s="979"/>
      <c r="Y41" s="979"/>
      <c r="Z41" s="979"/>
      <c r="AA41" s="979"/>
      <c r="AB41" s="979"/>
      <c r="AC41" s="979"/>
      <c r="AD41" s="979"/>
      <c r="AE41" s="979"/>
      <c r="AF41" s="979"/>
      <c r="AG41" s="979"/>
      <c r="AH41" s="979"/>
      <c r="AI41" s="979"/>
      <c r="AJ41" s="1161"/>
      <c r="AK41" s="190"/>
    </row>
    <row r="42" spans="1:37" s="40" customFormat="1" ht="19.5" customHeight="1">
      <c r="A42" s="179"/>
      <c r="B42" s="1167"/>
      <c r="C42" s="1162"/>
      <c r="D42" s="1163"/>
      <c r="E42" s="1163"/>
      <c r="F42" s="1163"/>
      <c r="G42" s="1163"/>
      <c r="H42" s="1163"/>
      <c r="I42" s="1163"/>
      <c r="J42" s="1163"/>
      <c r="K42" s="1163"/>
      <c r="L42" s="1163"/>
      <c r="M42" s="1163"/>
      <c r="N42" s="1163"/>
      <c r="O42" s="1163"/>
      <c r="P42" s="1163"/>
      <c r="Q42" s="1163"/>
      <c r="R42" s="1163"/>
      <c r="S42" s="1163"/>
      <c r="T42" s="1163"/>
      <c r="U42" s="1163"/>
      <c r="V42" s="1163"/>
      <c r="W42" s="1163"/>
      <c r="X42" s="1163"/>
      <c r="Y42" s="1163"/>
      <c r="Z42" s="1163"/>
      <c r="AA42" s="1163"/>
      <c r="AB42" s="1163"/>
      <c r="AC42" s="1163"/>
      <c r="AD42" s="1163"/>
      <c r="AE42" s="1163"/>
      <c r="AF42" s="1163"/>
      <c r="AG42" s="1163"/>
      <c r="AH42" s="1163"/>
      <c r="AI42" s="1163"/>
      <c r="AJ42" s="1164"/>
      <c r="AK42" s="190"/>
    </row>
    <row r="43" s="3" customFormat="1" ht="19.5" customHeight="1">
      <c r="A43" s="3" t="s">
        <v>594</v>
      </c>
    </row>
    <row r="44" spans="1:10" s="4" customFormat="1" ht="19.5" customHeight="1">
      <c r="A44" s="3"/>
      <c r="B44" s="3" t="s">
        <v>660</v>
      </c>
      <c r="C44" s="3"/>
      <c r="D44" s="3"/>
      <c r="E44" s="3"/>
      <c r="F44" s="3"/>
      <c r="G44" s="3"/>
      <c r="H44" s="3"/>
      <c r="I44" s="3"/>
      <c r="J44" s="3"/>
    </row>
    <row r="45" spans="1:37" s="4" customFormat="1" ht="15" customHeight="1">
      <c r="A45" s="3"/>
      <c r="B45" s="307" t="s">
        <v>783</v>
      </c>
      <c r="C45" s="307"/>
      <c r="D45" s="307"/>
      <c r="E45" s="235"/>
      <c r="F45" s="14"/>
      <c r="N45" s="14"/>
      <c r="U45" s="327"/>
      <c r="V45" s="327"/>
      <c r="W45" s="327"/>
      <c r="X45" s="327"/>
      <c r="Y45" s="14"/>
      <c r="Z45" s="14"/>
      <c r="AA45" s="14"/>
      <c r="AB45" s="14"/>
      <c r="AC45" s="14"/>
      <c r="AD45" s="14"/>
      <c r="AE45" s="14"/>
      <c r="AF45" s="14"/>
      <c r="AG45" s="14"/>
      <c r="AH45" s="14"/>
      <c r="AI45" s="14"/>
      <c r="AJ45" s="14"/>
      <c r="AK45" s="14"/>
    </row>
    <row r="46" spans="2:250" s="4" customFormat="1" ht="19.5" customHeight="1">
      <c r="B46" s="693" t="s">
        <v>229</v>
      </c>
      <c r="C46" s="1211"/>
      <c r="D46" s="298"/>
      <c r="E46" s="299" t="s">
        <v>771</v>
      </c>
      <c r="F46" s="18"/>
      <c r="G46" s="299" t="s">
        <v>770</v>
      </c>
      <c r="H46" s="306" t="s">
        <v>76</v>
      </c>
      <c r="I46" s="299"/>
      <c r="J46" s="299"/>
      <c r="K46" s="299" t="s">
        <v>771</v>
      </c>
      <c r="L46" s="18"/>
      <c r="M46" s="300" t="s">
        <v>770</v>
      </c>
      <c r="N46" s="717"/>
      <c r="O46" s="605"/>
      <c r="P46" s="605" t="s">
        <v>619</v>
      </c>
      <c r="Q46" s="605"/>
      <c r="R46" s="13"/>
      <c r="S46" s="244" t="s">
        <v>777</v>
      </c>
      <c r="U46" s="297"/>
      <c r="V46" s="297"/>
      <c r="W46" s="297"/>
      <c r="X46" s="297"/>
      <c r="Y46" s="297"/>
      <c r="Z46" s="297"/>
      <c r="AA46" s="14"/>
      <c r="AB46" s="297"/>
      <c r="AC46" s="325"/>
      <c r="AD46" s="297"/>
      <c r="AE46" s="36"/>
      <c r="AF46" s="297"/>
      <c r="AG46" s="14"/>
      <c r="AH46" s="297"/>
      <c r="AI46" s="14"/>
      <c r="AJ46" s="14"/>
      <c r="AN46" s="48"/>
      <c r="AO46" s="48"/>
      <c r="AP46" s="48"/>
      <c r="AQ46" s="48"/>
      <c r="AR46" s="48"/>
      <c r="AS46" s="48"/>
      <c r="AT46" s="48"/>
      <c r="AU46" s="14"/>
      <c r="IP46" s="847"/>
    </row>
    <row r="47" spans="2:250" s="4" customFormat="1" ht="19.5" customHeight="1">
      <c r="B47" s="693" t="s">
        <v>226</v>
      </c>
      <c r="C47" s="1210"/>
      <c r="D47" s="301"/>
      <c r="E47" s="302" t="s">
        <v>771</v>
      </c>
      <c r="F47" s="13"/>
      <c r="G47" s="302" t="s">
        <v>770</v>
      </c>
      <c r="H47" s="304" t="s">
        <v>76</v>
      </c>
      <c r="I47" s="302"/>
      <c r="J47" s="302"/>
      <c r="K47" s="302" t="s">
        <v>771</v>
      </c>
      <c r="L47" s="13"/>
      <c r="M47" s="303" t="s">
        <v>770</v>
      </c>
      <c r="N47" s="717"/>
      <c r="O47" s="605"/>
      <c r="P47" s="605" t="s">
        <v>619</v>
      </c>
      <c r="Q47" s="605"/>
      <c r="R47" s="13"/>
      <c r="S47" s="244" t="s">
        <v>777</v>
      </c>
      <c r="U47" s="48"/>
      <c r="V47" s="48"/>
      <c r="W47" s="48"/>
      <c r="X47" s="14"/>
      <c r="Y47" s="14"/>
      <c r="Z47" s="685"/>
      <c r="AA47" s="685"/>
      <c r="AB47" s="14"/>
      <c r="AC47" s="297"/>
      <c r="AD47" s="684"/>
      <c r="AE47" s="870"/>
      <c r="AF47" s="14"/>
      <c r="AG47" s="14"/>
      <c r="AH47" s="14"/>
      <c r="AI47" s="14"/>
      <c r="AJ47" s="14"/>
      <c r="AN47" s="48"/>
      <c r="AO47" s="48"/>
      <c r="AP47" s="48"/>
      <c r="AQ47" s="48"/>
      <c r="AR47" s="48"/>
      <c r="AS47" s="48"/>
      <c r="AT47" s="48"/>
      <c r="AU47" s="14"/>
      <c r="IP47" s="847"/>
    </row>
    <row r="48" spans="37:250" s="4" customFormat="1" ht="9.75" customHeight="1">
      <c r="AK48" s="684"/>
      <c r="AL48" s="870"/>
      <c r="AM48" s="328"/>
      <c r="AN48" s="837"/>
      <c r="AO48" s="837"/>
      <c r="AP48" s="837"/>
      <c r="AQ48" s="837"/>
      <c r="AR48" s="837"/>
      <c r="AS48" s="837"/>
      <c r="AT48" s="837"/>
      <c r="AU48" s="14"/>
      <c r="IP48" s="848"/>
    </row>
    <row r="49" spans="2:250" s="4" customFormat="1" ht="19.5" customHeight="1">
      <c r="B49" s="691" t="s">
        <v>784</v>
      </c>
      <c r="C49" s="691"/>
      <c r="D49" s="691"/>
      <c r="E49" s="691"/>
      <c r="F49" s="691"/>
      <c r="AK49" s="31"/>
      <c r="AL49" s="326"/>
      <c r="AM49" s="305"/>
      <c r="AN49" s="305"/>
      <c r="AO49" s="305"/>
      <c r="AP49" s="305"/>
      <c r="AQ49" s="305"/>
      <c r="AR49" s="305"/>
      <c r="AS49" s="305"/>
      <c r="AT49" s="305"/>
      <c r="AU49" s="14"/>
      <c r="IP49" s="265"/>
    </row>
    <row r="50" spans="2:250" s="4" customFormat="1" ht="4.5" customHeight="1">
      <c r="B50" s="610" t="s">
        <v>225</v>
      </c>
      <c r="C50" s="612"/>
      <c r="D50" s="311"/>
      <c r="E50" s="312"/>
      <c r="F50" s="312"/>
      <c r="G50" s="312"/>
      <c r="H50" s="678" t="s">
        <v>696</v>
      </c>
      <c r="I50" s="678"/>
      <c r="J50" s="678"/>
      <c r="K50" s="312"/>
      <c r="L50" s="312"/>
      <c r="M50" s="312"/>
      <c r="N50" s="312"/>
      <c r="O50" s="312"/>
      <c r="P50" s="312"/>
      <c r="Q50" s="312"/>
      <c r="R50" s="610" t="s">
        <v>776</v>
      </c>
      <c r="S50" s="611"/>
      <c r="T50" s="611"/>
      <c r="U50" s="611"/>
      <c r="V50" s="611"/>
      <c r="W50" s="611"/>
      <c r="X50" s="611"/>
      <c r="Y50" s="611"/>
      <c r="Z50" s="611"/>
      <c r="AA50" s="611"/>
      <c r="AB50" s="611"/>
      <c r="AC50" s="611"/>
      <c r="AD50" s="611"/>
      <c r="AE50" s="611"/>
      <c r="AF50" s="611"/>
      <c r="AG50" s="611"/>
      <c r="AH50" s="612"/>
      <c r="AI50" s="14"/>
      <c r="AJ50" s="297"/>
      <c r="AK50" s="31"/>
      <c r="AL50" s="326"/>
      <c r="AM50" s="305"/>
      <c r="AN50" s="305"/>
      <c r="AO50" s="305"/>
      <c r="AP50" s="305"/>
      <c r="AQ50" s="305"/>
      <c r="AR50" s="305"/>
      <c r="AS50" s="305"/>
      <c r="AT50" s="305"/>
      <c r="AU50" s="14"/>
      <c r="IP50" s="265"/>
    </row>
    <row r="51" spans="1:250" s="4" customFormat="1" ht="15" customHeight="1">
      <c r="A51" s="3"/>
      <c r="B51" s="613"/>
      <c r="C51" s="615"/>
      <c r="D51" s="313"/>
      <c r="E51" s="314"/>
      <c r="F51" s="314"/>
      <c r="G51" s="314"/>
      <c r="H51" s="679"/>
      <c r="I51" s="679"/>
      <c r="J51" s="679"/>
      <c r="K51" s="314"/>
      <c r="L51" s="314"/>
      <c r="M51" s="798" t="s">
        <v>778</v>
      </c>
      <c r="N51" s="799"/>
      <c r="O51" s="799"/>
      <c r="P51" s="799"/>
      <c r="Q51" s="799"/>
      <c r="R51" s="613"/>
      <c r="S51" s="614"/>
      <c r="T51" s="614"/>
      <c r="U51" s="614"/>
      <c r="V51" s="614"/>
      <c r="W51" s="614"/>
      <c r="X51" s="614"/>
      <c r="Y51" s="614"/>
      <c r="Z51" s="614"/>
      <c r="AA51" s="614"/>
      <c r="AB51" s="614"/>
      <c r="AC51" s="614"/>
      <c r="AD51" s="798" t="s">
        <v>778</v>
      </c>
      <c r="AE51" s="799"/>
      <c r="AF51" s="799"/>
      <c r="AG51" s="799"/>
      <c r="AH51" s="864"/>
      <c r="AI51" s="310"/>
      <c r="AJ51" s="3"/>
      <c r="AK51" s="14"/>
      <c r="AL51" s="218"/>
      <c r="AM51" s="297"/>
      <c r="AN51" s="685"/>
      <c r="AO51" s="685"/>
      <c r="AP51" s="865"/>
      <c r="AQ51" s="865"/>
      <c r="AR51" s="865"/>
      <c r="AS51" s="865"/>
      <c r="AT51" s="865"/>
      <c r="AU51" s="14"/>
      <c r="IP51" s="846" t="s">
        <v>674</v>
      </c>
    </row>
    <row r="52" spans="2:250" s="4" customFormat="1" ht="19.5" customHeight="1">
      <c r="B52" s="687" t="s">
        <v>229</v>
      </c>
      <c r="C52" s="688"/>
      <c r="D52" s="687"/>
      <c r="E52" s="682" t="s">
        <v>771</v>
      </c>
      <c r="F52" s="680"/>
      <c r="G52" s="682" t="s">
        <v>770</v>
      </c>
      <c r="H52" s="680" t="s">
        <v>775</v>
      </c>
      <c r="I52" s="680"/>
      <c r="J52" s="682" t="s">
        <v>771</v>
      </c>
      <c r="K52" s="680"/>
      <c r="L52" s="676" t="s">
        <v>770</v>
      </c>
      <c r="M52" s="687"/>
      <c r="N52" s="682" t="s">
        <v>772</v>
      </c>
      <c r="O52" s="682"/>
      <c r="P52" s="682"/>
      <c r="Q52" s="682" t="s">
        <v>770</v>
      </c>
      <c r="R52" s="694" t="s">
        <v>773</v>
      </c>
      <c r="S52" s="694"/>
      <c r="T52" s="694"/>
      <c r="U52" s="14"/>
      <c r="V52" s="297" t="s">
        <v>771</v>
      </c>
      <c r="W52" s="14"/>
      <c r="X52" s="297" t="s">
        <v>770</v>
      </c>
      <c r="Y52" s="297" t="s">
        <v>76</v>
      </c>
      <c r="Z52" s="297"/>
      <c r="AA52" s="297" t="s">
        <v>771</v>
      </c>
      <c r="AB52" s="14"/>
      <c r="AC52" s="309" t="s">
        <v>770</v>
      </c>
      <c r="AD52" s="23"/>
      <c r="AE52" s="685" t="s">
        <v>619</v>
      </c>
      <c r="AF52" s="685"/>
      <c r="AG52" s="14"/>
      <c r="AH52" s="309" t="s">
        <v>770</v>
      </c>
      <c r="AI52" s="14"/>
      <c r="AK52" s="14"/>
      <c r="AL52" s="14"/>
      <c r="AM52" s="14"/>
      <c r="AN52" s="14"/>
      <c r="AO52" s="14"/>
      <c r="AP52" s="14"/>
      <c r="AQ52" s="14"/>
      <c r="AR52" s="14"/>
      <c r="AS52" s="14"/>
      <c r="AT52" s="14"/>
      <c r="AU52" s="14"/>
      <c r="IP52" s="847"/>
    </row>
    <row r="53" spans="2:250" s="4" customFormat="1" ht="19.5" customHeight="1">
      <c r="B53" s="689"/>
      <c r="C53" s="690"/>
      <c r="D53" s="689"/>
      <c r="E53" s="683"/>
      <c r="F53" s="681"/>
      <c r="G53" s="683"/>
      <c r="H53" s="681"/>
      <c r="I53" s="681"/>
      <c r="J53" s="683"/>
      <c r="K53" s="681"/>
      <c r="L53" s="677"/>
      <c r="M53" s="692"/>
      <c r="N53" s="685"/>
      <c r="O53" s="685"/>
      <c r="P53" s="685"/>
      <c r="Q53" s="685"/>
      <c r="R53" s="792" t="s">
        <v>774</v>
      </c>
      <c r="S53" s="792"/>
      <c r="T53" s="792"/>
      <c r="U53" s="316"/>
      <c r="V53" s="317" t="s">
        <v>771</v>
      </c>
      <c r="W53" s="316"/>
      <c r="X53" s="317" t="s">
        <v>770</v>
      </c>
      <c r="Y53" s="317" t="s">
        <v>76</v>
      </c>
      <c r="Z53" s="318"/>
      <c r="AA53" s="317" t="s">
        <v>771</v>
      </c>
      <c r="AB53" s="316"/>
      <c r="AC53" s="319" t="s">
        <v>770</v>
      </c>
      <c r="AD53" s="320"/>
      <c r="AE53" s="797" t="s">
        <v>619</v>
      </c>
      <c r="AF53" s="797"/>
      <c r="AG53" s="316"/>
      <c r="AH53" s="319" t="s">
        <v>770</v>
      </c>
      <c r="AK53" s="14"/>
      <c r="AL53" s="14"/>
      <c r="AM53" s="308"/>
      <c r="AN53" s="14"/>
      <c r="AO53" s="14"/>
      <c r="AP53" s="14"/>
      <c r="AQ53" s="14"/>
      <c r="AR53" s="14"/>
      <c r="AS53" s="14"/>
      <c r="AT53" s="14"/>
      <c r="AU53" s="14"/>
      <c r="IP53" s="847"/>
    </row>
    <row r="54" spans="2:250" s="4" customFormat="1" ht="19.5" customHeight="1">
      <c r="B54" s="693" t="s">
        <v>226</v>
      </c>
      <c r="C54" s="693"/>
      <c r="D54" s="692"/>
      <c r="E54" s="685" t="s">
        <v>771</v>
      </c>
      <c r="F54" s="684"/>
      <c r="G54" s="685" t="s">
        <v>770</v>
      </c>
      <c r="H54" s="684" t="s">
        <v>76</v>
      </c>
      <c r="I54" s="684"/>
      <c r="J54" s="685" t="s">
        <v>771</v>
      </c>
      <c r="K54" s="684"/>
      <c r="L54" s="686" t="s">
        <v>770</v>
      </c>
      <c r="M54" s="687"/>
      <c r="N54" s="682" t="s">
        <v>772</v>
      </c>
      <c r="O54" s="682"/>
      <c r="P54" s="682"/>
      <c r="Q54" s="676" t="s">
        <v>770</v>
      </c>
      <c r="R54" s="694" t="s">
        <v>773</v>
      </c>
      <c r="S54" s="694"/>
      <c r="T54" s="694"/>
      <c r="U54" s="14"/>
      <c r="V54" s="297" t="s">
        <v>771</v>
      </c>
      <c r="W54" s="14"/>
      <c r="X54" s="297" t="s">
        <v>770</v>
      </c>
      <c r="Y54" s="297" t="s">
        <v>76</v>
      </c>
      <c r="Z54" s="297"/>
      <c r="AA54" s="297" t="s">
        <v>771</v>
      </c>
      <c r="AB54" s="14"/>
      <c r="AC54" s="309" t="s">
        <v>770</v>
      </c>
      <c r="AD54" s="23"/>
      <c r="AE54" s="685" t="s">
        <v>619</v>
      </c>
      <c r="AF54" s="685"/>
      <c r="AG54" s="14"/>
      <c r="AH54" s="309" t="s">
        <v>770</v>
      </c>
      <c r="AK54" s="315"/>
      <c r="AL54" s="315"/>
      <c r="AM54" s="315"/>
      <c r="AN54" s="14"/>
      <c r="AO54" s="14"/>
      <c r="AP54" s="14"/>
      <c r="AQ54" s="14"/>
      <c r="AR54" s="14"/>
      <c r="AS54" s="14"/>
      <c r="AT54" s="14"/>
      <c r="AU54" s="14"/>
      <c r="IP54" s="848"/>
    </row>
    <row r="55" spans="2:250" s="4" customFormat="1" ht="19.5" customHeight="1">
      <c r="B55" s="693"/>
      <c r="C55" s="693"/>
      <c r="D55" s="689"/>
      <c r="E55" s="683"/>
      <c r="F55" s="681"/>
      <c r="G55" s="683"/>
      <c r="H55" s="681"/>
      <c r="I55" s="681"/>
      <c r="J55" s="683"/>
      <c r="K55" s="681"/>
      <c r="L55" s="677"/>
      <c r="M55" s="689"/>
      <c r="N55" s="683"/>
      <c r="O55" s="683"/>
      <c r="P55" s="683"/>
      <c r="Q55" s="677"/>
      <c r="R55" s="792" t="s">
        <v>774</v>
      </c>
      <c r="S55" s="792"/>
      <c r="T55" s="792"/>
      <c r="U55" s="316"/>
      <c r="V55" s="317" t="s">
        <v>771</v>
      </c>
      <c r="W55" s="316"/>
      <c r="X55" s="317" t="s">
        <v>770</v>
      </c>
      <c r="Y55" s="317" t="s">
        <v>76</v>
      </c>
      <c r="Z55" s="316"/>
      <c r="AA55" s="317" t="s">
        <v>771</v>
      </c>
      <c r="AB55" s="316"/>
      <c r="AC55" s="319" t="s">
        <v>770</v>
      </c>
      <c r="AD55" s="320"/>
      <c r="AE55" s="797" t="s">
        <v>619</v>
      </c>
      <c r="AF55" s="797"/>
      <c r="AG55" s="316"/>
      <c r="AH55" s="319" t="s">
        <v>770</v>
      </c>
      <c r="AK55" s="63"/>
      <c r="AL55" s="63"/>
      <c r="AM55" s="63"/>
      <c r="IP55" s="286"/>
    </row>
    <row r="56" spans="2:39" s="4" customFormat="1" ht="19.5" customHeight="1">
      <c r="B56" s="266" t="s">
        <v>728</v>
      </c>
      <c r="R56" s="14"/>
      <c r="S56" s="218"/>
      <c r="AK56" s="315"/>
      <c r="AL56" s="315"/>
      <c r="AM56" s="315"/>
    </row>
    <row r="57" spans="16:39" s="20" customFormat="1" ht="9.75" customHeight="1">
      <c r="P57" s="53"/>
      <c r="AE57" s="63"/>
      <c r="AF57" s="63"/>
      <c r="AG57" s="63"/>
      <c r="AH57" s="63"/>
      <c r="AI57" s="63"/>
      <c r="AK57" s="36"/>
      <c r="AL57" s="36"/>
      <c r="AM57" s="36"/>
    </row>
    <row r="58" spans="2:3" s="20" customFormat="1" ht="19.5" customHeight="1">
      <c r="B58" s="3" t="s">
        <v>106</v>
      </c>
      <c r="C58" s="3"/>
    </row>
    <row r="59" spans="2:250" s="4" customFormat="1" ht="4.5" customHeight="1">
      <c r="B59" s="610" t="s">
        <v>225</v>
      </c>
      <c r="C59" s="612"/>
      <c r="D59" s="311"/>
      <c r="E59" s="312"/>
      <c r="F59" s="312"/>
      <c r="G59" s="312"/>
      <c r="H59" s="678" t="s">
        <v>696</v>
      </c>
      <c r="I59" s="678"/>
      <c r="J59" s="678"/>
      <c r="K59" s="312"/>
      <c r="L59" s="312"/>
      <c r="M59" s="312"/>
      <c r="N59" s="312"/>
      <c r="O59" s="312"/>
      <c r="P59" s="312"/>
      <c r="Q59" s="312"/>
      <c r="R59" s="610" t="s">
        <v>776</v>
      </c>
      <c r="S59" s="611"/>
      <c r="T59" s="611"/>
      <c r="U59" s="611"/>
      <c r="V59" s="611"/>
      <c r="W59" s="611"/>
      <c r="X59" s="611"/>
      <c r="Y59" s="611"/>
      <c r="Z59" s="611"/>
      <c r="AA59" s="611"/>
      <c r="AB59" s="611"/>
      <c r="AC59" s="611"/>
      <c r="AD59" s="611"/>
      <c r="AE59" s="611"/>
      <c r="AF59" s="611"/>
      <c r="AG59" s="611"/>
      <c r="AH59" s="612"/>
      <c r="AI59" s="14"/>
      <c r="AJ59" s="297"/>
      <c r="AK59" s="31"/>
      <c r="AL59" s="326"/>
      <c r="AM59" s="305"/>
      <c r="AN59" s="305"/>
      <c r="AO59" s="305"/>
      <c r="AP59" s="305"/>
      <c r="AQ59" s="305"/>
      <c r="AR59" s="305"/>
      <c r="AS59" s="305"/>
      <c r="AT59" s="305"/>
      <c r="AU59" s="14"/>
      <c r="IP59" s="265"/>
    </row>
    <row r="60" spans="1:250" s="4" customFormat="1" ht="15" customHeight="1">
      <c r="A60" s="3"/>
      <c r="B60" s="613"/>
      <c r="C60" s="615"/>
      <c r="D60" s="313"/>
      <c r="E60" s="314"/>
      <c r="F60" s="314"/>
      <c r="G60" s="314"/>
      <c r="H60" s="679"/>
      <c r="I60" s="679"/>
      <c r="J60" s="679"/>
      <c r="K60" s="314"/>
      <c r="L60" s="314"/>
      <c r="M60" s="798" t="s">
        <v>778</v>
      </c>
      <c r="N60" s="799"/>
      <c r="O60" s="799"/>
      <c r="P60" s="799"/>
      <c r="Q60" s="799"/>
      <c r="R60" s="613"/>
      <c r="S60" s="614"/>
      <c r="T60" s="614"/>
      <c r="U60" s="614"/>
      <c r="V60" s="614"/>
      <c r="W60" s="614"/>
      <c r="X60" s="614"/>
      <c r="Y60" s="614"/>
      <c r="Z60" s="614"/>
      <c r="AA60" s="614"/>
      <c r="AB60" s="614"/>
      <c r="AC60" s="614"/>
      <c r="AD60" s="798" t="s">
        <v>778</v>
      </c>
      <c r="AE60" s="799"/>
      <c r="AF60" s="799"/>
      <c r="AG60" s="799"/>
      <c r="AH60" s="864"/>
      <c r="AI60" s="310"/>
      <c r="AJ60" s="3"/>
      <c r="AK60" s="14"/>
      <c r="AL60" s="218"/>
      <c r="AM60" s="297"/>
      <c r="AN60" s="685"/>
      <c r="AO60" s="685"/>
      <c r="AP60" s="865"/>
      <c r="AQ60" s="865"/>
      <c r="AR60" s="865"/>
      <c r="AS60" s="865"/>
      <c r="AT60" s="865"/>
      <c r="AU60" s="14"/>
      <c r="IP60" s="846" t="s">
        <v>674</v>
      </c>
    </row>
    <row r="61" spans="2:250" s="4" customFormat="1" ht="19.5" customHeight="1">
      <c r="B61" s="687" t="s">
        <v>227</v>
      </c>
      <c r="C61" s="688"/>
      <c r="D61" s="687"/>
      <c r="E61" s="682" t="s">
        <v>771</v>
      </c>
      <c r="F61" s="680"/>
      <c r="G61" s="682" t="s">
        <v>770</v>
      </c>
      <c r="H61" s="680" t="s">
        <v>76</v>
      </c>
      <c r="I61" s="680"/>
      <c r="J61" s="682" t="s">
        <v>771</v>
      </c>
      <c r="K61" s="680"/>
      <c r="L61" s="676" t="s">
        <v>770</v>
      </c>
      <c r="M61" s="687"/>
      <c r="N61" s="682" t="s">
        <v>772</v>
      </c>
      <c r="O61" s="682"/>
      <c r="P61" s="682"/>
      <c r="Q61" s="682" t="s">
        <v>770</v>
      </c>
      <c r="R61" s="694" t="s">
        <v>773</v>
      </c>
      <c r="S61" s="694"/>
      <c r="T61" s="694"/>
      <c r="U61" s="14"/>
      <c r="V61" s="297" t="s">
        <v>771</v>
      </c>
      <c r="W61" s="14"/>
      <c r="X61" s="297" t="s">
        <v>770</v>
      </c>
      <c r="Y61" s="297" t="s">
        <v>76</v>
      </c>
      <c r="Z61" s="297"/>
      <c r="AA61" s="297" t="s">
        <v>771</v>
      </c>
      <c r="AB61" s="14"/>
      <c r="AC61" s="309" t="s">
        <v>770</v>
      </c>
      <c r="AD61" s="23"/>
      <c r="AE61" s="685" t="s">
        <v>619</v>
      </c>
      <c r="AF61" s="685"/>
      <c r="AG61" s="14"/>
      <c r="AH61" s="309" t="s">
        <v>770</v>
      </c>
      <c r="AI61" s="14"/>
      <c r="AK61" s="14"/>
      <c r="AL61" s="14"/>
      <c r="AM61" s="14"/>
      <c r="AN61" s="14"/>
      <c r="AO61" s="14"/>
      <c r="AP61" s="14"/>
      <c r="AQ61" s="14"/>
      <c r="AR61" s="14"/>
      <c r="AS61" s="14"/>
      <c r="AT61" s="14"/>
      <c r="AU61" s="14"/>
      <c r="IP61" s="847"/>
    </row>
    <row r="62" spans="2:250" s="4" customFormat="1" ht="19.5" customHeight="1">
      <c r="B62" s="689"/>
      <c r="C62" s="690"/>
      <c r="D62" s="689"/>
      <c r="E62" s="683"/>
      <c r="F62" s="681"/>
      <c r="G62" s="683"/>
      <c r="H62" s="681"/>
      <c r="I62" s="681"/>
      <c r="J62" s="683"/>
      <c r="K62" s="681"/>
      <c r="L62" s="677"/>
      <c r="M62" s="692"/>
      <c r="N62" s="685"/>
      <c r="O62" s="685"/>
      <c r="P62" s="685"/>
      <c r="Q62" s="685"/>
      <c r="R62" s="792" t="s">
        <v>774</v>
      </c>
      <c r="S62" s="792"/>
      <c r="T62" s="792"/>
      <c r="U62" s="316"/>
      <c r="V62" s="317" t="s">
        <v>771</v>
      </c>
      <c r="W62" s="316"/>
      <c r="X62" s="317" t="s">
        <v>770</v>
      </c>
      <c r="Y62" s="317" t="s">
        <v>76</v>
      </c>
      <c r="Z62" s="318"/>
      <c r="AA62" s="317" t="s">
        <v>771</v>
      </c>
      <c r="AB62" s="316"/>
      <c r="AC62" s="319" t="s">
        <v>770</v>
      </c>
      <c r="AD62" s="320"/>
      <c r="AE62" s="797" t="s">
        <v>619</v>
      </c>
      <c r="AF62" s="797"/>
      <c r="AG62" s="316"/>
      <c r="AH62" s="319" t="s">
        <v>770</v>
      </c>
      <c r="AK62" s="14"/>
      <c r="AL62" s="14"/>
      <c r="AM62" s="308"/>
      <c r="AN62" s="14"/>
      <c r="AO62" s="14"/>
      <c r="AP62" s="14"/>
      <c r="AQ62" s="14"/>
      <c r="AR62" s="14"/>
      <c r="AS62" s="14"/>
      <c r="AT62" s="14"/>
      <c r="AU62" s="14"/>
      <c r="IP62" s="847"/>
    </row>
    <row r="63" spans="2:250" s="4" customFormat="1" ht="19.5" customHeight="1">
      <c r="B63" s="693" t="s">
        <v>228</v>
      </c>
      <c r="C63" s="693"/>
      <c r="D63" s="692"/>
      <c r="E63" s="685" t="s">
        <v>771</v>
      </c>
      <c r="F63" s="684"/>
      <c r="G63" s="685" t="s">
        <v>770</v>
      </c>
      <c r="H63" s="684" t="s">
        <v>76</v>
      </c>
      <c r="I63" s="684"/>
      <c r="J63" s="685" t="s">
        <v>771</v>
      </c>
      <c r="K63" s="684"/>
      <c r="L63" s="686" t="s">
        <v>770</v>
      </c>
      <c r="M63" s="687"/>
      <c r="N63" s="682" t="s">
        <v>772</v>
      </c>
      <c r="O63" s="682"/>
      <c r="P63" s="682"/>
      <c r="Q63" s="676" t="s">
        <v>770</v>
      </c>
      <c r="R63" s="694" t="s">
        <v>773</v>
      </c>
      <c r="S63" s="694"/>
      <c r="T63" s="694"/>
      <c r="U63" s="14"/>
      <c r="V63" s="297" t="s">
        <v>771</v>
      </c>
      <c r="W63" s="14"/>
      <c r="X63" s="297" t="s">
        <v>770</v>
      </c>
      <c r="Y63" s="297" t="s">
        <v>76</v>
      </c>
      <c r="Z63" s="297"/>
      <c r="AA63" s="297" t="s">
        <v>771</v>
      </c>
      <c r="AB63" s="14"/>
      <c r="AC63" s="309" t="s">
        <v>770</v>
      </c>
      <c r="AD63" s="23"/>
      <c r="AE63" s="685" t="s">
        <v>619</v>
      </c>
      <c r="AF63" s="685"/>
      <c r="AG63" s="14"/>
      <c r="AH63" s="309" t="s">
        <v>770</v>
      </c>
      <c r="AK63" s="315"/>
      <c r="AL63" s="315"/>
      <c r="AM63" s="315"/>
      <c r="AN63" s="14"/>
      <c r="AO63" s="14"/>
      <c r="AP63" s="14"/>
      <c r="AQ63" s="14"/>
      <c r="AR63" s="14"/>
      <c r="AS63" s="14"/>
      <c r="AT63" s="14"/>
      <c r="AU63" s="14"/>
      <c r="IP63" s="848"/>
    </row>
    <row r="64" spans="2:250" s="4" customFormat="1" ht="19.5" customHeight="1">
      <c r="B64" s="693"/>
      <c r="C64" s="693"/>
      <c r="D64" s="689"/>
      <c r="E64" s="683"/>
      <c r="F64" s="681"/>
      <c r="G64" s="683"/>
      <c r="H64" s="681"/>
      <c r="I64" s="681"/>
      <c r="J64" s="683"/>
      <c r="K64" s="681"/>
      <c r="L64" s="677"/>
      <c r="M64" s="689"/>
      <c r="N64" s="683"/>
      <c r="O64" s="683"/>
      <c r="P64" s="683"/>
      <c r="Q64" s="677"/>
      <c r="R64" s="792" t="s">
        <v>774</v>
      </c>
      <c r="S64" s="792"/>
      <c r="T64" s="792"/>
      <c r="U64" s="316"/>
      <c r="V64" s="317" t="s">
        <v>771</v>
      </c>
      <c r="W64" s="316"/>
      <c r="X64" s="317" t="s">
        <v>770</v>
      </c>
      <c r="Y64" s="317" t="s">
        <v>76</v>
      </c>
      <c r="Z64" s="316"/>
      <c r="AA64" s="317" t="s">
        <v>771</v>
      </c>
      <c r="AB64" s="316"/>
      <c r="AC64" s="319" t="s">
        <v>770</v>
      </c>
      <c r="AD64" s="320"/>
      <c r="AE64" s="797" t="s">
        <v>619</v>
      </c>
      <c r="AF64" s="797"/>
      <c r="AG64" s="316"/>
      <c r="AH64" s="319" t="s">
        <v>770</v>
      </c>
      <c r="AK64" s="63"/>
      <c r="AL64" s="63"/>
      <c r="AM64" s="63"/>
      <c r="IP64" s="286"/>
    </row>
    <row r="65" spans="1:37" s="3" customFormat="1" ht="9.75" customHeight="1">
      <c r="A65" s="20"/>
      <c r="B65" s="31"/>
      <c r="C65" s="31"/>
      <c r="D65" s="31"/>
      <c r="E65" s="30"/>
      <c r="F65" s="30"/>
      <c r="G65" s="30"/>
      <c r="H65" s="63"/>
      <c r="I65" s="63"/>
      <c r="J65" s="63"/>
      <c r="K65" s="63"/>
      <c r="L65" s="63"/>
      <c r="M65" s="63"/>
      <c r="N65" s="63"/>
      <c r="O65" s="63"/>
      <c r="P65" s="63"/>
      <c r="Q65" s="63"/>
      <c r="R65" s="61"/>
      <c r="W65" s="49"/>
      <c r="X65" s="62"/>
      <c r="Y65" s="62"/>
      <c r="Z65" s="62"/>
      <c r="AA65" s="62"/>
      <c r="AB65" s="62"/>
      <c r="AC65" s="62"/>
      <c r="AD65" s="62"/>
      <c r="AE65" s="62"/>
      <c r="AF65" s="62"/>
      <c r="AG65" s="62"/>
      <c r="AH65" s="62"/>
      <c r="AI65" s="20"/>
      <c r="AJ65" s="20"/>
      <c r="AK65" s="20"/>
    </row>
    <row r="66" spans="1:39" s="4" customFormat="1" ht="19.5" customHeight="1">
      <c r="A66" s="3"/>
      <c r="B66" s="3" t="s">
        <v>733</v>
      </c>
      <c r="C66" s="3"/>
      <c r="D66" s="3"/>
      <c r="E66" s="3"/>
      <c r="F66" s="3"/>
      <c r="G66" s="3"/>
      <c r="H66" s="3"/>
      <c r="I66" s="3"/>
      <c r="J66" s="3"/>
      <c r="K66" s="3"/>
      <c r="L66" s="3"/>
      <c r="M66" s="3"/>
      <c r="N66" s="3"/>
      <c r="AL66" s="14"/>
      <c r="AM66" s="14"/>
    </row>
    <row r="67" spans="2:38" s="4" customFormat="1" ht="19.5" customHeight="1">
      <c r="B67" s="807" t="s">
        <v>225</v>
      </c>
      <c r="C67" s="808"/>
      <c r="D67" s="808"/>
      <c r="E67" s="809"/>
      <c r="F67" s="807" t="s">
        <v>605</v>
      </c>
      <c r="G67" s="808"/>
      <c r="H67" s="808"/>
      <c r="I67" s="809"/>
      <c r="J67" s="794" t="s">
        <v>603</v>
      </c>
      <c r="K67" s="795"/>
      <c r="L67" s="795"/>
      <c r="M67" s="795"/>
      <c r="N67" s="795"/>
      <c r="O67" s="795"/>
      <c r="P67" s="796"/>
      <c r="Q67" s="854" t="s">
        <v>602</v>
      </c>
      <c r="R67" s="855"/>
      <c r="S67" s="856"/>
      <c r="T67" s="807" t="s">
        <v>601</v>
      </c>
      <c r="U67" s="808"/>
      <c r="V67" s="808"/>
      <c r="W67" s="808"/>
      <c r="X67" s="808"/>
      <c r="Y67" s="808"/>
      <c r="Z67" s="808"/>
      <c r="AA67" s="808"/>
      <c r="AB67" s="808"/>
      <c r="AC67" s="808"/>
      <c r="AD67" s="808"/>
      <c r="AE67" s="808"/>
      <c r="AF67" s="809"/>
      <c r="AG67" s="857" t="s">
        <v>729</v>
      </c>
      <c r="AH67" s="858"/>
      <c r="AI67" s="858"/>
      <c r="AJ67" s="859"/>
      <c r="AL67" s="4" t="s">
        <v>605</v>
      </c>
    </row>
    <row r="68" spans="2:36" s="4" customFormat="1" ht="19.5" customHeight="1">
      <c r="B68" s="96" t="s">
        <v>236</v>
      </c>
      <c r="C68" s="99" t="s">
        <v>72</v>
      </c>
      <c r="D68" s="608" t="s">
        <v>600</v>
      </c>
      <c r="E68" s="609"/>
      <c r="F68" s="793" t="s">
        <v>604</v>
      </c>
      <c r="G68" s="793"/>
      <c r="H68" s="793"/>
      <c r="I68" s="793"/>
      <c r="J68" s="607" t="s">
        <v>78</v>
      </c>
      <c r="K68" s="608"/>
      <c r="L68" s="608"/>
      <c r="M68" s="156" t="s">
        <v>76</v>
      </c>
      <c r="N68" s="608" t="s">
        <v>79</v>
      </c>
      <c r="O68" s="608"/>
      <c r="P68" s="609"/>
      <c r="Q68" s="607" t="s">
        <v>77</v>
      </c>
      <c r="R68" s="608"/>
      <c r="S68" s="609"/>
      <c r="T68" s="849" t="s">
        <v>599</v>
      </c>
      <c r="U68" s="849"/>
      <c r="V68" s="849"/>
      <c r="W68" s="849"/>
      <c r="X68" s="849"/>
      <c r="Y68" s="849"/>
      <c r="Z68" s="849"/>
      <c r="AA68" s="849"/>
      <c r="AB68" s="849"/>
      <c r="AC68" s="849"/>
      <c r="AD68" s="849"/>
      <c r="AE68" s="849"/>
      <c r="AF68" s="850"/>
      <c r="AG68" s="607" t="s">
        <v>246</v>
      </c>
      <c r="AH68" s="608"/>
      <c r="AI68" s="608"/>
      <c r="AJ68" s="609"/>
    </row>
    <row r="69" spans="2:36" s="4" customFormat="1" ht="19.5" customHeight="1">
      <c r="B69" s="789" t="s">
        <v>600</v>
      </c>
      <c r="C69" s="790"/>
      <c r="D69" s="790"/>
      <c r="E69" s="791"/>
      <c r="F69" s="705" t="s">
        <v>604</v>
      </c>
      <c r="G69" s="705"/>
      <c r="H69" s="705"/>
      <c r="I69" s="705"/>
      <c r="J69" s="703" t="s">
        <v>653</v>
      </c>
      <c r="K69" s="704"/>
      <c r="L69" s="704"/>
      <c r="M69" s="267" t="s">
        <v>76</v>
      </c>
      <c r="N69" s="826" t="s">
        <v>653</v>
      </c>
      <c r="O69" s="826"/>
      <c r="P69" s="827"/>
      <c r="Q69" s="823" t="s">
        <v>653</v>
      </c>
      <c r="R69" s="824"/>
      <c r="S69" s="825"/>
      <c r="T69" s="701"/>
      <c r="U69" s="701"/>
      <c r="V69" s="701"/>
      <c r="W69" s="701"/>
      <c r="X69" s="701"/>
      <c r="Y69" s="701"/>
      <c r="Z69" s="701"/>
      <c r="AA69" s="701"/>
      <c r="AB69" s="701"/>
      <c r="AC69" s="701"/>
      <c r="AD69" s="701"/>
      <c r="AE69" s="701"/>
      <c r="AF69" s="702"/>
      <c r="AG69" s="699" t="s">
        <v>390</v>
      </c>
      <c r="AH69" s="699"/>
      <c r="AI69" s="699"/>
      <c r="AJ69" s="700"/>
    </row>
    <row r="70" spans="2:36" s="4" customFormat="1" ht="19.5" customHeight="1">
      <c r="B70" s="789" t="s">
        <v>600</v>
      </c>
      <c r="C70" s="790"/>
      <c r="D70" s="790"/>
      <c r="E70" s="791"/>
      <c r="F70" s="705" t="s">
        <v>604</v>
      </c>
      <c r="G70" s="705"/>
      <c r="H70" s="705"/>
      <c r="I70" s="705"/>
      <c r="J70" s="786" t="s">
        <v>653</v>
      </c>
      <c r="K70" s="787"/>
      <c r="L70" s="787"/>
      <c r="M70" s="264" t="s">
        <v>76</v>
      </c>
      <c r="N70" s="824" t="s">
        <v>653</v>
      </c>
      <c r="O70" s="824"/>
      <c r="P70" s="825"/>
      <c r="Q70" s="823" t="s">
        <v>653</v>
      </c>
      <c r="R70" s="824"/>
      <c r="S70" s="825"/>
      <c r="T70" s="701"/>
      <c r="U70" s="701"/>
      <c r="V70" s="701"/>
      <c r="W70" s="701"/>
      <c r="X70" s="701"/>
      <c r="Y70" s="701"/>
      <c r="Z70" s="701"/>
      <c r="AA70" s="701"/>
      <c r="AB70" s="701"/>
      <c r="AC70" s="701"/>
      <c r="AD70" s="701"/>
      <c r="AE70" s="701"/>
      <c r="AF70" s="702"/>
      <c r="AG70" s="699" t="s">
        <v>390</v>
      </c>
      <c r="AH70" s="699"/>
      <c r="AI70" s="699"/>
      <c r="AJ70" s="700"/>
    </row>
    <row r="71" spans="2:36" s="4" customFormat="1" ht="19.5" customHeight="1">
      <c r="B71" s="789" t="s">
        <v>600</v>
      </c>
      <c r="C71" s="790"/>
      <c r="D71" s="790"/>
      <c r="E71" s="791"/>
      <c r="F71" s="788" t="s">
        <v>654</v>
      </c>
      <c r="G71" s="788"/>
      <c r="H71" s="788"/>
      <c r="I71" s="788"/>
      <c r="J71" s="703" t="s">
        <v>653</v>
      </c>
      <c r="K71" s="704"/>
      <c r="L71" s="704"/>
      <c r="M71" s="267" t="s">
        <v>76</v>
      </c>
      <c r="N71" s="826" t="s">
        <v>653</v>
      </c>
      <c r="O71" s="826"/>
      <c r="P71" s="827"/>
      <c r="Q71" s="823" t="s">
        <v>653</v>
      </c>
      <c r="R71" s="824"/>
      <c r="S71" s="825"/>
      <c r="T71" s="701"/>
      <c r="U71" s="701"/>
      <c r="V71" s="701"/>
      <c r="W71" s="701"/>
      <c r="X71" s="701"/>
      <c r="Y71" s="701"/>
      <c r="Z71" s="701"/>
      <c r="AA71" s="701"/>
      <c r="AB71" s="701"/>
      <c r="AC71" s="701"/>
      <c r="AD71" s="701"/>
      <c r="AE71" s="701"/>
      <c r="AF71" s="702"/>
      <c r="AG71" s="699" t="s">
        <v>390</v>
      </c>
      <c r="AH71" s="699"/>
      <c r="AI71" s="699"/>
      <c r="AJ71" s="700"/>
    </row>
    <row r="72" spans="2:36" s="4" customFormat="1" ht="19.5" customHeight="1">
      <c r="B72" s="789" t="s">
        <v>600</v>
      </c>
      <c r="C72" s="790"/>
      <c r="D72" s="790"/>
      <c r="E72" s="791"/>
      <c r="F72" s="788" t="s">
        <v>654</v>
      </c>
      <c r="G72" s="788"/>
      <c r="H72" s="788"/>
      <c r="I72" s="788"/>
      <c r="J72" s="786" t="s">
        <v>653</v>
      </c>
      <c r="K72" s="787"/>
      <c r="L72" s="787"/>
      <c r="M72" s="264" t="s">
        <v>76</v>
      </c>
      <c r="N72" s="824" t="s">
        <v>653</v>
      </c>
      <c r="O72" s="824"/>
      <c r="P72" s="825"/>
      <c r="Q72" s="823" t="s">
        <v>653</v>
      </c>
      <c r="R72" s="824"/>
      <c r="S72" s="825"/>
      <c r="T72" s="701"/>
      <c r="U72" s="701"/>
      <c r="V72" s="701"/>
      <c r="W72" s="701"/>
      <c r="X72" s="701"/>
      <c r="Y72" s="701"/>
      <c r="Z72" s="701"/>
      <c r="AA72" s="701"/>
      <c r="AB72" s="701"/>
      <c r="AC72" s="701"/>
      <c r="AD72" s="701"/>
      <c r="AE72" s="701"/>
      <c r="AF72" s="702"/>
      <c r="AG72" s="699" t="s">
        <v>390</v>
      </c>
      <c r="AH72" s="699"/>
      <c r="AI72" s="699"/>
      <c r="AJ72" s="700"/>
    </row>
    <row r="73" spans="1:37" s="20" customFormat="1" ht="13.5" customHeight="1">
      <c r="A73" s="35"/>
      <c r="B73" s="52" t="s">
        <v>474</v>
      </c>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row>
    <row r="74" spans="1:37" s="20" customFormat="1" ht="13.5" customHeight="1">
      <c r="A74" s="35"/>
      <c r="B74" s="53" t="s">
        <v>378</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row>
    <row r="75" spans="1:37" s="20" customFormat="1" ht="13.5" customHeight="1">
      <c r="A75" s="35"/>
      <c r="B75" s="53" t="s">
        <v>475</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row>
    <row r="76" spans="1:37" s="3" customFormat="1" ht="9.75" customHeight="1">
      <c r="A76" s="20"/>
      <c r="B76" s="53"/>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row>
    <row r="77" spans="1:16" s="4" customFormat="1" ht="19.5" customHeight="1">
      <c r="A77" s="3"/>
      <c r="B77" s="3" t="s">
        <v>734</v>
      </c>
      <c r="C77" s="3"/>
      <c r="D77" s="3"/>
      <c r="E77" s="3"/>
      <c r="F77" s="3"/>
      <c r="G77" s="3"/>
      <c r="H77" s="3"/>
      <c r="I77" s="3"/>
      <c r="J77" s="3"/>
      <c r="K77" s="3"/>
      <c r="L77" s="3"/>
      <c r="M77" s="3"/>
      <c r="N77" s="3"/>
      <c r="O77" s="3"/>
      <c r="P77" s="3"/>
    </row>
    <row r="78" spans="2:37" s="4" customFormat="1" ht="19.5" customHeight="1">
      <c r="B78" s="709" t="s">
        <v>399</v>
      </c>
      <c r="C78" s="709"/>
      <c r="D78" s="709"/>
      <c r="E78" s="709"/>
      <c r="F78" s="709"/>
      <c r="G78" s="709"/>
      <c r="H78" s="709"/>
      <c r="I78" s="709"/>
      <c r="J78" s="709" t="s">
        <v>667</v>
      </c>
      <c r="K78" s="709"/>
      <c r="L78" s="709"/>
      <c r="M78" s="709"/>
      <c r="N78" s="709"/>
      <c r="O78" s="709"/>
      <c r="P78" s="709"/>
      <c r="Q78" s="709"/>
      <c r="R78" s="601" t="s">
        <v>595</v>
      </c>
      <c r="S78" s="602"/>
      <c r="T78" s="602"/>
      <c r="U78" s="602"/>
      <c r="V78" s="602"/>
      <c r="W78" s="602"/>
      <c r="X78" s="602"/>
      <c r="Y78" s="602"/>
      <c r="Z78" s="602"/>
      <c r="AA78" s="602"/>
      <c r="AB78" s="602"/>
      <c r="AC78" s="602"/>
      <c r="AD78" s="602"/>
      <c r="AE78" s="602"/>
      <c r="AF78" s="603"/>
      <c r="AG78" s="857" t="s">
        <v>729</v>
      </c>
      <c r="AH78" s="858"/>
      <c r="AI78" s="858"/>
      <c r="AJ78" s="859"/>
      <c r="AK78" s="198"/>
    </row>
    <row r="79" spans="1:37" s="3" customFormat="1" ht="19.5" customHeight="1">
      <c r="A79" s="4"/>
      <c r="B79" s="95" t="s">
        <v>236</v>
      </c>
      <c r="C79" s="772" t="s">
        <v>597</v>
      </c>
      <c r="D79" s="772"/>
      <c r="E79" s="772"/>
      <c r="F79" s="772" t="s">
        <v>598</v>
      </c>
      <c r="G79" s="772"/>
      <c r="H79" s="772"/>
      <c r="I79" s="772"/>
      <c r="J79" s="772" t="s">
        <v>882</v>
      </c>
      <c r="K79" s="772"/>
      <c r="L79" s="772"/>
      <c r="M79" s="772"/>
      <c r="N79" s="772"/>
      <c r="O79" s="772"/>
      <c r="P79" s="772"/>
      <c r="Q79" s="772"/>
      <c r="R79" s="607" t="s">
        <v>596</v>
      </c>
      <c r="S79" s="608"/>
      <c r="T79" s="608"/>
      <c r="U79" s="608"/>
      <c r="V79" s="608"/>
      <c r="W79" s="608"/>
      <c r="X79" s="608"/>
      <c r="Y79" s="608"/>
      <c r="Z79" s="608"/>
      <c r="AA79" s="608"/>
      <c r="AB79" s="608"/>
      <c r="AC79" s="608"/>
      <c r="AD79" s="608"/>
      <c r="AE79" s="608"/>
      <c r="AF79" s="609"/>
      <c r="AG79" s="607" t="s">
        <v>246</v>
      </c>
      <c r="AH79" s="608"/>
      <c r="AI79" s="608"/>
      <c r="AJ79" s="609"/>
      <c r="AK79" s="31"/>
    </row>
    <row r="80" spans="2:37" s="3" customFormat="1" ht="19.5" customHeight="1">
      <c r="B80" s="695" t="s">
        <v>600</v>
      </c>
      <c r="C80" s="696"/>
      <c r="D80" s="696"/>
      <c r="E80" s="697"/>
      <c r="F80" s="698"/>
      <c r="G80" s="698"/>
      <c r="H80" s="698"/>
      <c r="I80" s="698"/>
      <c r="J80" s="698" t="s">
        <v>606</v>
      </c>
      <c r="K80" s="698"/>
      <c r="L80" s="698"/>
      <c r="M80" s="698"/>
      <c r="N80" s="698"/>
      <c r="O80" s="698"/>
      <c r="P80" s="698"/>
      <c r="Q80" s="698"/>
      <c r="R80" s="851"/>
      <c r="S80" s="852"/>
      <c r="T80" s="852"/>
      <c r="U80" s="852"/>
      <c r="V80" s="852"/>
      <c r="W80" s="852"/>
      <c r="X80" s="852"/>
      <c r="Y80" s="852"/>
      <c r="Z80" s="852"/>
      <c r="AA80" s="852"/>
      <c r="AB80" s="852"/>
      <c r="AC80" s="852"/>
      <c r="AD80" s="852"/>
      <c r="AE80" s="852"/>
      <c r="AF80" s="853"/>
      <c r="AG80" s="699" t="s">
        <v>390</v>
      </c>
      <c r="AH80" s="699"/>
      <c r="AI80" s="699"/>
      <c r="AJ80" s="700"/>
      <c r="AK80" s="31"/>
    </row>
    <row r="81" spans="2:37" s="3" customFormat="1" ht="19.5" customHeight="1">
      <c r="B81" s="695" t="s">
        <v>600</v>
      </c>
      <c r="C81" s="696"/>
      <c r="D81" s="696"/>
      <c r="E81" s="697"/>
      <c r="F81" s="698"/>
      <c r="G81" s="698"/>
      <c r="H81" s="698"/>
      <c r="I81" s="698"/>
      <c r="J81" s="698" t="s">
        <v>606</v>
      </c>
      <c r="K81" s="698"/>
      <c r="L81" s="698"/>
      <c r="M81" s="698"/>
      <c r="N81" s="698"/>
      <c r="O81" s="698"/>
      <c r="P81" s="698"/>
      <c r="Q81" s="698"/>
      <c r="R81" s="851"/>
      <c r="S81" s="852"/>
      <c r="T81" s="852"/>
      <c r="U81" s="852"/>
      <c r="V81" s="852"/>
      <c r="W81" s="852"/>
      <c r="X81" s="852"/>
      <c r="Y81" s="852"/>
      <c r="Z81" s="852"/>
      <c r="AA81" s="852"/>
      <c r="AB81" s="852"/>
      <c r="AC81" s="852"/>
      <c r="AD81" s="852"/>
      <c r="AE81" s="852"/>
      <c r="AF81" s="853"/>
      <c r="AG81" s="699" t="s">
        <v>390</v>
      </c>
      <c r="AH81" s="699"/>
      <c r="AI81" s="699"/>
      <c r="AJ81" s="700"/>
      <c r="AK81" s="31"/>
    </row>
    <row r="82" spans="2:37" s="3" customFormat="1" ht="19.5" customHeight="1">
      <c r="B82" s="695" t="s">
        <v>600</v>
      </c>
      <c r="C82" s="696"/>
      <c r="D82" s="696"/>
      <c r="E82" s="697"/>
      <c r="F82" s="698"/>
      <c r="G82" s="698"/>
      <c r="H82" s="698"/>
      <c r="I82" s="698"/>
      <c r="J82" s="698" t="s">
        <v>606</v>
      </c>
      <c r="K82" s="698"/>
      <c r="L82" s="698"/>
      <c r="M82" s="698"/>
      <c r="N82" s="698"/>
      <c r="O82" s="698"/>
      <c r="P82" s="698"/>
      <c r="Q82" s="698"/>
      <c r="R82" s="851"/>
      <c r="S82" s="852"/>
      <c r="T82" s="852"/>
      <c r="U82" s="852"/>
      <c r="V82" s="852"/>
      <c r="W82" s="852"/>
      <c r="X82" s="852"/>
      <c r="Y82" s="852"/>
      <c r="Z82" s="852"/>
      <c r="AA82" s="852"/>
      <c r="AB82" s="852"/>
      <c r="AC82" s="852"/>
      <c r="AD82" s="852"/>
      <c r="AE82" s="852"/>
      <c r="AF82" s="853"/>
      <c r="AG82" s="699" t="s">
        <v>390</v>
      </c>
      <c r="AH82" s="699"/>
      <c r="AI82" s="699"/>
      <c r="AJ82" s="700"/>
      <c r="AK82" s="31"/>
    </row>
    <row r="83" spans="2:37" s="3" customFormat="1" ht="19.5" customHeight="1">
      <c r="B83" s="695" t="s">
        <v>600</v>
      </c>
      <c r="C83" s="696"/>
      <c r="D83" s="696"/>
      <c r="E83" s="697"/>
      <c r="F83" s="698"/>
      <c r="G83" s="698"/>
      <c r="H83" s="698"/>
      <c r="I83" s="698"/>
      <c r="J83" s="698" t="s">
        <v>76</v>
      </c>
      <c r="K83" s="698"/>
      <c r="L83" s="698"/>
      <c r="M83" s="698"/>
      <c r="N83" s="698"/>
      <c r="O83" s="698"/>
      <c r="P83" s="698"/>
      <c r="Q83" s="698"/>
      <c r="R83" s="851"/>
      <c r="S83" s="852"/>
      <c r="T83" s="852"/>
      <c r="U83" s="852"/>
      <c r="V83" s="852"/>
      <c r="W83" s="852"/>
      <c r="X83" s="852"/>
      <c r="Y83" s="852"/>
      <c r="Z83" s="852"/>
      <c r="AA83" s="852"/>
      <c r="AB83" s="852"/>
      <c r="AC83" s="852"/>
      <c r="AD83" s="852"/>
      <c r="AE83" s="852"/>
      <c r="AF83" s="853"/>
      <c r="AG83" s="699" t="s">
        <v>390</v>
      </c>
      <c r="AH83" s="699"/>
      <c r="AI83" s="699"/>
      <c r="AJ83" s="700"/>
      <c r="AK83" s="31"/>
    </row>
    <row r="84" spans="1:36" ht="9.75" customHeight="1">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7" s="127" customFormat="1" ht="18" customHeight="1">
      <c r="A85" s="2" t="s">
        <v>826</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s="127" customFormat="1" ht="16.5" customHeight="1">
      <c r="A86" s="3"/>
      <c r="B86" s="833" t="s">
        <v>662</v>
      </c>
      <c r="C86" s="833"/>
      <c r="D86" s="833"/>
      <c r="E86" s="833"/>
      <c r="F86" s="833"/>
      <c r="G86" s="833"/>
      <c r="H86" s="833"/>
      <c r="I86" s="83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s="127" customFormat="1" ht="16.5" customHeight="1" thickBot="1">
      <c r="A87" s="3"/>
      <c r="B87" s="834" t="s">
        <v>663</v>
      </c>
      <c r="C87" s="834"/>
      <c r="D87" s="834"/>
      <c r="E87" s="834"/>
      <c r="F87" s="834"/>
      <c r="G87" s="834"/>
      <c r="H87" s="834"/>
      <c r="I87" s="834"/>
      <c r="J87" s="3"/>
      <c r="K87" s="3"/>
      <c r="L87" s="60"/>
      <c r="M87" s="3"/>
      <c r="N87" s="3"/>
      <c r="O87" s="3"/>
      <c r="P87" s="3"/>
      <c r="Q87" s="3"/>
      <c r="R87" s="3"/>
      <c r="S87" s="269"/>
      <c r="T87" s="269"/>
      <c r="U87" s="269"/>
      <c r="V87" s="269"/>
      <c r="W87" s="269"/>
      <c r="X87" s="269"/>
      <c r="Y87" s="3"/>
      <c r="Z87" s="3"/>
      <c r="AA87" s="3"/>
      <c r="AB87" s="3"/>
      <c r="AC87" s="3"/>
      <c r="AD87" s="3"/>
      <c r="AE87" s="3"/>
      <c r="AF87" s="3"/>
      <c r="AG87" s="3"/>
      <c r="AH87" s="3"/>
      <c r="AI87" s="3"/>
      <c r="AJ87" s="21" t="s">
        <v>185</v>
      </c>
      <c r="AK87" s="21"/>
    </row>
    <row r="88" spans="1:37" s="128" customFormat="1" ht="18" customHeight="1">
      <c r="A88" s="4"/>
      <c r="B88" s="835" t="s">
        <v>225</v>
      </c>
      <c r="C88" s="537"/>
      <c r="D88" s="538"/>
      <c r="E88" s="536" t="s">
        <v>307</v>
      </c>
      <c r="F88" s="537"/>
      <c r="G88" s="537"/>
      <c r="H88" s="537"/>
      <c r="I88" s="537"/>
      <c r="J88" s="537"/>
      <c r="K88" s="537"/>
      <c r="L88" s="537"/>
      <c r="M88" s="537"/>
      <c r="N88" s="537"/>
      <c r="O88" s="537"/>
      <c r="P88" s="537"/>
      <c r="Q88" s="537"/>
      <c r="R88" s="537"/>
      <c r="S88" s="537"/>
      <c r="T88" s="537"/>
      <c r="U88" s="537"/>
      <c r="V88" s="538"/>
      <c r="W88" s="539" t="s">
        <v>278</v>
      </c>
      <c r="X88" s="586"/>
      <c r="Y88" s="586"/>
      <c r="Z88" s="587"/>
      <c r="AA88" s="542" t="s">
        <v>680</v>
      </c>
      <c r="AB88" s="586"/>
      <c r="AC88" s="586"/>
      <c r="AD88" s="587"/>
      <c r="AE88" s="544" t="s">
        <v>788</v>
      </c>
      <c r="AF88" s="545"/>
      <c r="AG88" s="548" t="s">
        <v>787</v>
      </c>
      <c r="AH88" s="549"/>
      <c r="AI88" s="549"/>
      <c r="AJ88" s="550"/>
      <c r="AK88" s="199"/>
    </row>
    <row r="89" spans="1:37" s="128" customFormat="1" ht="18" customHeight="1">
      <c r="A89" s="4"/>
      <c r="B89" s="836"/>
      <c r="C89" s="837"/>
      <c r="D89" s="838"/>
      <c r="E89" s="553" t="s">
        <v>629</v>
      </c>
      <c r="F89" s="556" t="s">
        <v>652</v>
      </c>
      <c r="G89" s="557"/>
      <c r="H89" s="553" t="s">
        <v>631</v>
      </c>
      <c r="I89" s="556" t="s">
        <v>652</v>
      </c>
      <c r="J89" s="557"/>
      <c r="K89" s="562" t="s">
        <v>630</v>
      </c>
      <c r="L89" s="785" t="s">
        <v>626</v>
      </c>
      <c r="M89" s="512"/>
      <c r="N89" s="562" t="s">
        <v>633</v>
      </c>
      <c r="O89" s="785" t="s">
        <v>626</v>
      </c>
      <c r="P89" s="513"/>
      <c r="Q89" s="530" t="s">
        <v>634</v>
      </c>
      <c r="R89" s="531"/>
      <c r="S89" s="532"/>
      <c r="T89" s="511" t="s">
        <v>785</v>
      </c>
      <c r="U89" s="512"/>
      <c r="V89" s="513"/>
      <c r="W89" s="540"/>
      <c r="X89" s="530" t="s">
        <v>626</v>
      </c>
      <c r="Y89" s="531"/>
      <c r="Z89" s="532"/>
      <c r="AA89" s="543"/>
      <c r="AB89" s="530" t="s">
        <v>626</v>
      </c>
      <c r="AC89" s="531"/>
      <c r="AD89" s="532"/>
      <c r="AE89" s="546"/>
      <c r="AF89" s="547"/>
      <c r="AG89" s="524"/>
      <c r="AH89" s="551"/>
      <c r="AI89" s="551"/>
      <c r="AJ89" s="552"/>
      <c r="AK89" s="199"/>
    </row>
    <row r="90" spans="1:37" s="128" customFormat="1" ht="18" customHeight="1">
      <c r="A90" s="4"/>
      <c r="B90" s="268"/>
      <c r="C90" s="249"/>
      <c r="D90" s="250"/>
      <c r="E90" s="554"/>
      <c r="F90" s="558"/>
      <c r="G90" s="559"/>
      <c r="H90" s="554"/>
      <c r="I90" s="558"/>
      <c r="J90" s="559"/>
      <c r="K90" s="563"/>
      <c r="L90" s="520" t="s">
        <v>627</v>
      </c>
      <c r="M90" s="521"/>
      <c r="N90" s="563"/>
      <c r="O90" s="520" t="s">
        <v>627</v>
      </c>
      <c r="P90" s="521"/>
      <c r="Q90" s="527" t="s">
        <v>635</v>
      </c>
      <c r="R90" s="528"/>
      <c r="S90" s="529"/>
      <c r="T90" s="514"/>
      <c r="U90" s="515"/>
      <c r="V90" s="516"/>
      <c r="W90" s="541"/>
      <c r="X90" s="527" t="s">
        <v>627</v>
      </c>
      <c r="Y90" s="528"/>
      <c r="Z90" s="529"/>
      <c r="AA90" s="543"/>
      <c r="AB90" s="527" t="s">
        <v>627</v>
      </c>
      <c r="AC90" s="528"/>
      <c r="AD90" s="529"/>
      <c r="AE90" s="523" t="s">
        <v>265</v>
      </c>
      <c r="AF90" s="525" t="s">
        <v>266</v>
      </c>
      <c r="AG90" s="578" t="s">
        <v>712</v>
      </c>
      <c r="AH90" s="579"/>
      <c r="AI90" s="582" t="s">
        <v>786</v>
      </c>
      <c r="AJ90" s="583"/>
      <c r="AK90" s="199"/>
    </row>
    <row r="91" spans="1:37" s="128" customFormat="1" ht="18" customHeight="1">
      <c r="A91" s="4"/>
      <c r="B91" s="268"/>
      <c r="C91" s="249"/>
      <c r="D91" s="250" t="s">
        <v>264</v>
      </c>
      <c r="E91" s="555"/>
      <c r="F91" s="560"/>
      <c r="G91" s="561"/>
      <c r="H91" s="555"/>
      <c r="I91" s="560"/>
      <c r="J91" s="561"/>
      <c r="K91" s="564"/>
      <c r="L91" s="522"/>
      <c r="M91" s="519"/>
      <c r="N91" s="564"/>
      <c r="O91" s="522"/>
      <c r="P91" s="519"/>
      <c r="Q91" s="533" t="s">
        <v>632</v>
      </c>
      <c r="R91" s="534"/>
      <c r="S91" s="535"/>
      <c r="T91" s="517"/>
      <c r="U91" s="518"/>
      <c r="V91" s="519"/>
      <c r="W91" s="541"/>
      <c r="X91" s="533" t="s">
        <v>789</v>
      </c>
      <c r="Y91" s="534"/>
      <c r="Z91" s="535"/>
      <c r="AA91" s="543"/>
      <c r="AB91" s="533" t="s">
        <v>789</v>
      </c>
      <c r="AC91" s="534"/>
      <c r="AD91" s="535"/>
      <c r="AE91" s="524"/>
      <c r="AF91" s="526"/>
      <c r="AG91" s="580"/>
      <c r="AH91" s="581"/>
      <c r="AI91" s="584"/>
      <c r="AJ91" s="585"/>
      <c r="AK91" s="199"/>
    </row>
    <row r="92" spans="1:37" s="128" customFormat="1" ht="12.75" customHeight="1">
      <c r="A92" s="4"/>
      <c r="B92" s="475" t="s">
        <v>383</v>
      </c>
      <c r="C92" s="478" t="s">
        <v>220</v>
      </c>
      <c r="D92" s="479"/>
      <c r="E92" s="484">
        <v>15</v>
      </c>
      <c r="F92" s="485"/>
      <c r="G92" s="486"/>
      <c r="H92" s="484">
        <v>15</v>
      </c>
      <c r="I92" s="485"/>
      <c r="J92" s="486"/>
      <c r="K92" s="1154">
        <v>5</v>
      </c>
      <c r="L92" s="1154"/>
      <c r="M92" s="1154"/>
      <c r="N92" s="1154">
        <v>5</v>
      </c>
      <c r="O92" s="1154"/>
      <c r="P92" s="1154"/>
      <c r="Q92" s="1222">
        <f>K92+N92</f>
        <v>10</v>
      </c>
      <c r="R92" s="1222"/>
      <c r="S92" s="1222"/>
      <c r="T92" s="493">
        <f>SUM(Q92:S94)</f>
        <v>60</v>
      </c>
      <c r="U92" s="494"/>
      <c r="V92" s="495"/>
      <c r="W92" s="493">
        <v>10</v>
      </c>
      <c r="X92" s="494"/>
      <c r="Y92" s="494"/>
      <c r="Z92" s="495"/>
      <c r="AA92" s="673">
        <f aca="true" t="shared" si="0" ref="AA92:AA97">_xlfn.IFERROR((Q92/W92),"")</f>
        <v>1</v>
      </c>
      <c r="AB92" s="674"/>
      <c r="AC92" s="674"/>
      <c r="AD92" s="675"/>
      <c r="AE92" s="502">
        <v>5</v>
      </c>
      <c r="AF92" s="633"/>
      <c r="AG92" s="645">
        <v>2</v>
      </c>
      <c r="AH92" s="646"/>
      <c r="AI92" s="633"/>
      <c r="AJ92" s="634"/>
      <c r="AK92" s="194"/>
    </row>
    <row r="93" spans="1:37" s="128" customFormat="1" ht="12.75" customHeight="1">
      <c r="A93" s="4"/>
      <c r="B93" s="476"/>
      <c r="C93" s="480"/>
      <c r="D93" s="481"/>
      <c r="E93" s="487"/>
      <c r="F93" s="488"/>
      <c r="G93" s="489"/>
      <c r="H93" s="487"/>
      <c r="I93" s="488"/>
      <c r="J93" s="489"/>
      <c r="K93" s="505">
        <v>10</v>
      </c>
      <c r="L93" s="506"/>
      <c r="M93" s="507"/>
      <c r="N93" s="505">
        <v>10</v>
      </c>
      <c r="O93" s="506"/>
      <c r="P93" s="507"/>
      <c r="Q93" s="1156">
        <f>K93+N93</f>
        <v>20</v>
      </c>
      <c r="R93" s="1156"/>
      <c r="S93" s="1156"/>
      <c r="T93" s="496"/>
      <c r="U93" s="497"/>
      <c r="V93" s="498"/>
      <c r="W93" s="670">
        <v>20</v>
      </c>
      <c r="X93" s="671"/>
      <c r="Y93" s="671"/>
      <c r="Z93" s="672"/>
      <c r="AA93" s="508">
        <f t="shared" si="0"/>
        <v>1</v>
      </c>
      <c r="AB93" s="509"/>
      <c r="AC93" s="509"/>
      <c r="AD93" s="510"/>
      <c r="AE93" s="503"/>
      <c r="AF93" s="635"/>
      <c r="AG93" s="647"/>
      <c r="AH93" s="648"/>
      <c r="AI93" s="635"/>
      <c r="AJ93" s="636"/>
      <c r="AK93" s="194"/>
    </row>
    <row r="94" spans="1:37" s="128" customFormat="1" ht="12.75" customHeight="1">
      <c r="A94" s="4"/>
      <c r="B94" s="477"/>
      <c r="C94" s="482"/>
      <c r="D94" s="483"/>
      <c r="E94" s="490"/>
      <c r="F94" s="491"/>
      <c r="G94" s="492"/>
      <c r="H94" s="490"/>
      <c r="I94" s="491"/>
      <c r="J94" s="492"/>
      <c r="K94" s="490"/>
      <c r="L94" s="491"/>
      <c r="M94" s="492"/>
      <c r="N94" s="490"/>
      <c r="O94" s="491"/>
      <c r="P94" s="492"/>
      <c r="Q94" s="1157">
        <f>E92+H92</f>
        <v>30</v>
      </c>
      <c r="R94" s="1157"/>
      <c r="S94" s="1157"/>
      <c r="T94" s="499"/>
      <c r="U94" s="500"/>
      <c r="V94" s="501"/>
      <c r="W94" s="706">
        <v>30</v>
      </c>
      <c r="X94" s="707"/>
      <c r="Y94" s="707"/>
      <c r="Z94" s="708"/>
      <c r="AA94" s="508">
        <f t="shared" si="0"/>
        <v>1</v>
      </c>
      <c r="AB94" s="509"/>
      <c r="AC94" s="509"/>
      <c r="AD94" s="510"/>
      <c r="AE94" s="504"/>
      <c r="AF94" s="637"/>
      <c r="AG94" s="649"/>
      <c r="AH94" s="650"/>
      <c r="AI94" s="637"/>
      <c r="AJ94" s="638"/>
      <c r="AK94" s="194"/>
    </row>
    <row r="95" spans="1:37" s="128" customFormat="1" ht="15" customHeight="1">
      <c r="A95" s="4"/>
      <c r="B95" s="444" t="s">
        <v>537</v>
      </c>
      <c r="C95" s="445"/>
      <c r="D95" s="446"/>
      <c r="E95" s="453"/>
      <c r="F95" s="454"/>
      <c r="G95" s="455"/>
      <c r="H95" s="453"/>
      <c r="I95" s="454"/>
      <c r="J95" s="455"/>
      <c r="K95" s="443"/>
      <c r="L95" s="443"/>
      <c r="M95" s="443"/>
      <c r="N95" s="443"/>
      <c r="O95" s="443"/>
      <c r="P95" s="443"/>
      <c r="Q95" s="411">
        <f>K95+N95</f>
        <v>0</v>
      </c>
      <c r="R95" s="411"/>
      <c r="S95" s="411"/>
      <c r="T95" s="459">
        <f>SUM(Q95:S97)</f>
        <v>0</v>
      </c>
      <c r="U95" s="460"/>
      <c r="V95" s="461"/>
      <c r="W95" s="639"/>
      <c r="X95" s="640"/>
      <c r="Y95" s="640"/>
      <c r="Z95" s="641"/>
      <c r="AA95" s="642">
        <f t="shared" si="0"/>
      </c>
      <c r="AB95" s="643"/>
      <c r="AC95" s="643"/>
      <c r="AD95" s="644"/>
      <c r="AE95" s="468"/>
      <c r="AF95" s="471"/>
      <c r="AG95" s="412"/>
      <c r="AH95" s="413"/>
      <c r="AI95" s="418"/>
      <c r="AJ95" s="419"/>
      <c r="AK95" s="194"/>
    </row>
    <row r="96" spans="1:37" s="128" customFormat="1" ht="15" customHeight="1">
      <c r="A96" s="4"/>
      <c r="B96" s="447"/>
      <c r="C96" s="448"/>
      <c r="D96" s="449"/>
      <c r="E96" s="456"/>
      <c r="F96" s="457"/>
      <c r="G96" s="458"/>
      <c r="H96" s="456"/>
      <c r="I96" s="457"/>
      <c r="J96" s="458"/>
      <c r="K96" s="424"/>
      <c r="L96" s="425"/>
      <c r="M96" s="426"/>
      <c r="N96" s="424"/>
      <c r="O96" s="425"/>
      <c r="P96" s="426"/>
      <c r="Q96" s="474">
        <f>K96+N96</f>
        <v>0</v>
      </c>
      <c r="R96" s="474"/>
      <c r="S96" s="474"/>
      <c r="T96" s="462"/>
      <c r="U96" s="463"/>
      <c r="V96" s="464"/>
      <c r="W96" s="437"/>
      <c r="X96" s="438"/>
      <c r="Y96" s="438"/>
      <c r="Z96" s="439"/>
      <c r="AA96" s="440">
        <f t="shared" si="0"/>
      </c>
      <c r="AB96" s="441"/>
      <c r="AC96" s="441"/>
      <c r="AD96" s="442"/>
      <c r="AE96" s="469"/>
      <c r="AF96" s="472"/>
      <c r="AG96" s="414"/>
      <c r="AH96" s="415"/>
      <c r="AI96" s="420"/>
      <c r="AJ96" s="421"/>
      <c r="AK96" s="194"/>
    </row>
    <row r="97" spans="1:37" s="128" customFormat="1" ht="15" customHeight="1">
      <c r="A97" s="4"/>
      <c r="B97" s="447"/>
      <c r="C97" s="448"/>
      <c r="D97" s="449"/>
      <c r="E97" s="427"/>
      <c r="F97" s="428"/>
      <c r="G97" s="429"/>
      <c r="H97" s="427"/>
      <c r="I97" s="428"/>
      <c r="J97" s="429"/>
      <c r="K97" s="427"/>
      <c r="L97" s="428"/>
      <c r="M97" s="429"/>
      <c r="N97" s="427"/>
      <c r="O97" s="428"/>
      <c r="P97" s="429"/>
      <c r="Q97" s="430">
        <f>E95+H95</f>
        <v>0</v>
      </c>
      <c r="R97" s="430"/>
      <c r="S97" s="430"/>
      <c r="T97" s="465"/>
      <c r="U97" s="466"/>
      <c r="V97" s="467"/>
      <c r="W97" s="431"/>
      <c r="X97" s="432"/>
      <c r="Y97" s="432"/>
      <c r="Z97" s="433"/>
      <c r="AA97" s="440">
        <f t="shared" si="0"/>
      </c>
      <c r="AB97" s="441"/>
      <c r="AC97" s="441"/>
      <c r="AD97" s="442"/>
      <c r="AE97" s="470"/>
      <c r="AF97" s="473"/>
      <c r="AG97" s="416"/>
      <c r="AH97" s="417"/>
      <c r="AI97" s="422"/>
      <c r="AJ97" s="423"/>
      <c r="AK97" s="194"/>
    </row>
    <row r="98" spans="1:37" s="128" customFormat="1" ht="15" customHeight="1">
      <c r="A98" s="4"/>
      <c r="B98" s="444" t="s">
        <v>538</v>
      </c>
      <c r="C98" s="445"/>
      <c r="D98" s="446"/>
      <c r="E98" s="453"/>
      <c r="F98" s="454"/>
      <c r="G98" s="455"/>
      <c r="H98" s="453"/>
      <c r="I98" s="454"/>
      <c r="J98" s="455"/>
      <c r="K98" s="443"/>
      <c r="L98" s="443"/>
      <c r="M98" s="443"/>
      <c r="N98" s="443"/>
      <c r="O98" s="443"/>
      <c r="P98" s="443"/>
      <c r="Q98" s="411">
        <f>K98+N98</f>
        <v>0</v>
      </c>
      <c r="R98" s="411"/>
      <c r="S98" s="411"/>
      <c r="T98" s="459">
        <f>SUM(Q98:S100)</f>
        <v>0</v>
      </c>
      <c r="U98" s="460"/>
      <c r="V98" s="461"/>
      <c r="W98" s="639"/>
      <c r="X98" s="640"/>
      <c r="Y98" s="640"/>
      <c r="Z98" s="641"/>
      <c r="AA98" s="642">
        <f aca="true" t="shared" si="1" ref="AA98:AA127">_xlfn.IFERROR((Q98/W98),"")</f>
      </c>
      <c r="AB98" s="643"/>
      <c r="AC98" s="643"/>
      <c r="AD98" s="644"/>
      <c r="AE98" s="468"/>
      <c r="AF98" s="471"/>
      <c r="AG98" s="412"/>
      <c r="AH98" s="413"/>
      <c r="AI98" s="418"/>
      <c r="AJ98" s="419"/>
      <c r="AK98" s="194"/>
    </row>
    <row r="99" spans="1:37" s="128" customFormat="1" ht="15" customHeight="1">
      <c r="A99" s="4"/>
      <c r="B99" s="447"/>
      <c r="C99" s="448"/>
      <c r="D99" s="449"/>
      <c r="E99" s="456"/>
      <c r="F99" s="457"/>
      <c r="G99" s="458"/>
      <c r="H99" s="456"/>
      <c r="I99" s="457"/>
      <c r="J99" s="458"/>
      <c r="K99" s="424"/>
      <c r="L99" s="425"/>
      <c r="M99" s="426"/>
      <c r="N99" s="424"/>
      <c r="O99" s="425"/>
      <c r="P99" s="426"/>
      <c r="Q99" s="474">
        <f>K99+N99</f>
        <v>0</v>
      </c>
      <c r="R99" s="474"/>
      <c r="S99" s="474"/>
      <c r="T99" s="462"/>
      <c r="U99" s="463"/>
      <c r="V99" s="464"/>
      <c r="W99" s="437"/>
      <c r="X99" s="438"/>
      <c r="Y99" s="438"/>
      <c r="Z99" s="439"/>
      <c r="AA99" s="440">
        <f t="shared" si="1"/>
      </c>
      <c r="AB99" s="441"/>
      <c r="AC99" s="441"/>
      <c r="AD99" s="442"/>
      <c r="AE99" s="469"/>
      <c r="AF99" s="472"/>
      <c r="AG99" s="414"/>
      <c r="AH99" s="415"/>
      <c r="AI99" s="420"/>
      <c r="AJ99" s="421"/>
      <c r="AK99" s="194"/>
    </row>
    <row r="100" spans="1:37" s="128" customFormat="1" ht="15" customHeight="1">
      <c r="A100" s="4"/>
      <c r="B100" s="450"/>
      <c r="C100" s="451"/>
      <c r="D100" s="452"/>
      <c r="E100" s="427"/>
      <c r="F100" s="428"/>
      <c r="G100" s="429"/>
      <c r="H100" s="427"/>
      <c r="I100" s="428"/>
      <c r="J100" s="429"/>
      <c r="K100" s="427"/>
      <c r="L100" s="428"/>
      <c r="M100" s="429"/>
      <c r="N100" s="427"/>
      <c r="O100" s="428"/>
      <c r="P100" s="429"/>
      <c r="Q100" s="430">
        <f>E98+H98</f>
        <v>0</v>
      </c>
      <c r="R100" s="430"/>
      <c r="S100" s="430"/>
      <c r="T100" s="465"/>
      <c r="U100" s="466"/>
      <c r="V100" s="467"/>
      <c r="W100" s="431"/>
      <c r="X100" s="432"/>
      <c r="Y100" s="432"/>
      <c r="Z100" s="433"/>
      <c r="AA100" s="440">
        <f t="shared" si="1"/>
      </c>
      <c r="AB100" s="441"/>
      <c r="AC100" s="441"/>
      <c r="AD100" s="442"/>
      <c r="AE100" s="470"/>
      <c r="AF100" s="473"/>
      <c r="AG100" s="416"/>
      <c r="AH100" s="417"/>
      <c r="AI100" s="422"/>
      <c r="AJ100" s="423"/>
      <c r="AK100" s="194"/>
    </row>
    <row r="101" spans="1:37" s="128" customFormat="1" ht="15" customHeight="1">
      <c r="A101" s="4"/>
      <c r="B101" s="444" t="s">
        <v>539</v>
      </c>
      <c r="C101" s="445"/>
      <c r="D101" s="446"/>
      <c r="E101" s="453"/>
      <c r="F101" s="454"/>
      <c r="G101" s="455"/>
      <c r="H101" s="453"/>
      <c r="I101" s="454"/>
      <c r="J101" s="455"/>
      <c r="K101" s="443"/>
      <c r="L101" s="443"/>
      <c r="M101" s="443"/>
      <c r="N101" s="443"/>
      <c r="O101" s="443"/>
      <c r="P101" s="443"/>
      <c r="Q101" s="411">
        <f>K101+N101</f>
        <v>0</v>
      </c>
      <c r="R101" s="411"/>
      <c r="S101" s="411"/>
      <c r="T101" s="459">
        <f>SUM(Q101:S103)</f>
        <v>0</v>
      </c>
      <c r="U101" s="460"/>
      <c r="V101" s="461"/>
      <c r="W101" s="639"/>
      <c r="X101" s="640"/>
      <c r="Y101" s="640"/>
      <c r="Z101" s="641"/>
      <c r="AA101" s="642">
        <f t="shared" si="1"/>
      </c>
      <c r="AB101" s="643"/>
      <c r="AC101" s="643"/>
      <c r="AD101" s="644"/>
      <c r="AE101" s="468"/>
      <c r="AF101" s="471"/>
      <c r="AG101" s="412"/>
      <c r="AH101" s="413"/>
      <c r="AI101" s="418"/>
      <c r="AJ101" s="419"/>
      <c r="AK101" s="194"/>
    </row>
    <row r="102" spans="1:37" s="128" customFormat="1" ht="15" customHeight="1">
      <c r="A102" s="4"/>
      <c r="B102" s="447"/>
      <c r="C102" s="448"/>
      <c r="D102" s="449"/>
      <c r="E102" s="456"/>
      <c r="F102" s="457"/>
      <c r="G102" s="458"/>
      <c r="H102" s="456"/>
      <c r="I102" s="457"/>
      <c r="J102" s="458"/>
      <c r="K102" s="424"/>
      <c r="L102" s="425"/>
      <c r="M102" s="426"/>
      <c r="N102" s="424"/>
      <c r="O102" s="425"/>
      <c r="P102" s="426"/>
      <c r="Q102" s="474">
        <f>K102+N102</f>
        <v>0</v>
      </c>
      <c r="R102" s="474"/>
      <c r="S102" s="474"/>
      <c r="T102" s="462"/>
      <c r="U102" s="463"/>
      <c r="V102" s="464"/>
      <c r="W102" s="437"/>
      <c r="X102" s="438"/>
      <c r="Y102" s="438"/>
      <c r="Z102" s="439"/>
      <c r="AA102" s="440">
        <f t="shared" si="1"/>
      </c>
      <c r="AB102" s="441"/>
      <c r="AC102" s="441"/>
      <c r="AD102" s="442"/>
      <c r="AE102" s="469"/>
      <c r="AF102" s="472"/>
      <c r="AG102" s="414"/>
      <c r="AH102" s="415"/>
      <c r="AI102" s="420"/>
      <c r="AJ102" s="421"/>
      <c r="AK102" s="194"/>
    </row>
    <row r="103" spans="1:37" s="128" customFormat="1" ht="15" customHeight="1">
      <c r="A103" s="4"/>
      <c r="B103" s="447"/>
      <c r="C103" s="448"/>
      <c r="D103" s="449"/>
      <c r="E103" s="427"/>
      <c r="F103" s="428"/>
      <c r="G103" s="429"/>
      <c r="H103" s="427"/>
      <c r="I103" s="428"/>
      <c r="J103" s="429"/>
      <c r="K103" s="427"/>
      <c r="L103" s="428"/>
      <c r="M103" s="429"/>
      <c r="N103" s="427"/>
      <c r="O103" s="428"/>
      <c r="P103" s="429"/>
      <c r="Q103" s="430">
        <f>E101+H101</f>
        <v>0</v>
      </c>
      <c r="R103" s="430"/>
      <c r="S103" s="430"/>
      <c r="T103" s="465"/>
      <c r="U103" s="466"/>
      <c r="V103" s="467"/>
      <c r="W103" s="431"/>
      <c r="X103" s="432"/>
      <c r="Y103" s="432"/>
      <c r="Z103" s="433"/>
      <c r="AA103" s="440">
        <f t="shared" si="1"/>
      </c>
      <c r="AB103" s="441"/>
      <c r="AC103" s="441"/>
      <c r="AD103" s="442"/>
      <c r="AE103" s="470"/>
      <c r="AF103" s="473"/>
      <c r="AG103" s="416"/>
      <c r="AH103" s="417"/>
      <c r="AI103" s="422"/>
      <c r="AJ103" s="423"/>
      <c r="AK103" s="194"/>
    </row>
    <row r="104" spans="1:37" s="128" customFormat="1" ht="15" customHeight="1">
      <c r="A104" s="4"/>
      <c r="B104" s="444" t="s">
        <v>540</v>
      </c>
      <c r="C104" s="445"/>
      <c r="D104" s="446"/>
      <c r="E104" s="453"/>
      <c r="F104" s="454"/>
      <c r="G104" s="455"/>
      <c r="H104" s="453"/>
      <c r="I104" s="454"/>
      <c r="J104" s="455"/>
      <c r="K104" s="443"/>
      <c r="L104" s="443"/>
      <c r="M104" s="443"/>
      <c r="N104" s="443"/>
      <c r="O104" s="443"/>
      <c r="P104" s="443"/>
      <c r="Q104" s="411">
        <f>K104+N104</f>
        <v>0</v>
      </c>
      <c r="R104" s="411"/>
      <c r="S104" s="411"/>
      <c r="T104" s="459">
        <f>SUM(Q104:S106)</f>
        <v>0</v>
      </c>
      <c r="U104" s="460"/>
      <c r="V104" s="461"/>
      <c r="W104" s="639"/>
      <c r="X104" s="640"/>
      <c r="Y104" s="640"/>
      <c r="Z104" s="641"/>
      <c r="AA104" s="642">
        <f t="shared" si="1"/>
      </c>
      <c r="AB104" s="643"/>
      <c r="AC104" s="643"/>
      <c r="AD104" s="644"/>
      <c r="AE104" s="468"/>
      <c r="AF104" s="471"/>
      <c r="AG104" s="412"/>
      <c r="AH104" s="413"/>
      <c r="AI104" s="418"/>
      <c r="AJ104" s="419"/>
      <c r="AK104" s="194"/>
    </row>
    <row r="105" spans="1:37" s="128" customFormat="1" ht="15" customHeight="1">
      <c r="A105" s="4"/>
      <c r="B105" s="447"/>
      <c r="C105" s="448"/>
      <c r="D105" s="449"/>
      <c r="E105" s="456"/>
      <c r="F105" s="457"/>
      <c r="G105" s="458"/>
      <c r="H105" s="456"/>
      <c r="I105" s="457"/>
      <c r="J105" s="458"/>
      <c r="K105" s="424"/>
      <c r="L105" s="425"/>
      <c r="M105" s="426"/>
      <c r="N105" s="424"/>
      <c r="O105" s="425"/>
      <c r="P105" s="426"/>
      <c r="Q105" s="474">
        <f>K105+N105</f>
        <v>0</v>
      </c>
      <c r="R105" s="474"/>
      <c r="S105" s="474"/>
      <c r="T105" s="462"/>
      <c r="U105" s="463"/>
      <c r="V105" s="464"/>
      <c r="W105" s="437"/>
      <c r="X105" s="438"/>
      <c r="Y105" s="438"/>
      <c r="Z105" s="439"/>
      <c r="AA105" s="440">
        <f t="shared" si="1"/>
      </c>
      <c r="AB105" s="441"/>
      <c r="AC105" s="441"/>
      <c r="AD105" s="442"/>
      <c r="AE105" s="469"/>
      <c r="AF105" s="472"/>
      <c r="AG105" s="414"/>
      <c r="AH105" s="415"/>
      <c r="AI105" s="420"/>
      <c r="AJ105" s="421"/>
      <c r="AK105" s="194"/>
    </row>
    <row r="106" spans="1:37" s="128" customFormat="1" ht="15" customHeight="1">
      <c r="A106" s="4"/>
      <c r="B106" s="447"/>
      <c r="C106" s="448"/>
      <c r="D106" s="449"/>
      <c r="E106" s="427"/>
      <c r="F106" s="428"/>
      <c r="G106" s="429"/>
      <c r="H106" s="427"/>
      <c r="I106" s="428"/>
      <c r="J106" s="429"/>
      <c r="K106" s="427"/>
      <c r="L106" s="428"/>
      <c r="M106" s="429"/>
      <c r="N106" s="427"/>
      <c r="O106" s="428"/>
      <c r="P106" s="429"/>
      <c r="Q106" s="430">
        <f>E104+H104</f>
        <v>0</v>
      </c>
      <c r="R106" s="430"/>
      <c r="S106" s="430"/>
      <c r="T106" s="465"/>
      <c r="U106" s="466"/>
      <c r="V106" s="467"/>
      <c r="W106" s="431"/>
      <c r="X106" s="432"/>
      <c r="Y106" s="432"/>
      <c r="Z106" s="433"/>
      <c r="AA106" s="440">
        <f t="shared" si="1"/>
      </c>
      <c r="AB106" s="441"/>
      <c r="AC106" s="441"/>
      <c r="AD106" s="442"/>
      <c r="AE106" s="470"/>
      <c r="AF106" s="473"/>
      <c r="AG106" s="416"/>
      <c r="AH106" s="417"/>
      <c r="AI106" s="422"/>
      <c r="AJ106" s="423"/>
      <c r="AK106" s="194"/>
    </row>
    <row r="107" spans="1:37" s="128" customFormat="1" ht="15" customHeight="1">
      <c r="A107" s="4"/>
      <c r="B107" s="444" t="s">
        <v>541</v>
      </c>
      <c r="C107" s="445"/>
      <c r="D107" s="446"/>
      <c r="E107" s="453"/>
      <c r="F107" s="454"/>
      <c r="G107" s="455"/>
      <c r="H107" s="453"/>
      <c r="I107" s="454"/>
      <c r="J107" s="455"/>
      <c r="K107" s="443"/>
      <c r="L107" s="443"/>
      <c r="M107" s="443"/>
      <c r="N107" s="443"/>
      <c r="O107" s="443"/>
      <c r="P107" s="443"/>
      <c r="Q107" s="411">
        <f>K107+N107</f>
        <v>0</v>
      </c>
      <c r="R107" s="411"/>
      <c r="S107" s="411"/>
      <c r="T107" s="459">
        <f>SUM(Q107:S109)</f>
        <v>0</v>
      </c>
      <c r="U107" s="460"/>
      <c r="V107" s="461"/>
      <c r="W107" s="639"/>
      <c r="X107" s="640"/>
      <c r="Y107" s="640"/>
      <c r="Z107" s="641"/>
      <c r="AA107" s="642">
        <f t="shared" si="1"/>
      </c>
      <c r="AB107" s="643"/>
      <c r="AC107" s="643"/>
      <c r="AD107" s="644"/>
      <c r="AE107" s="468"/>
      <c r="AF107" s="471"/>
      <c r="AG107" s="412"/>
      <c r="AH107" s="413"/>
      <c r="AI107" s="418"/>
      <c r="AJ107" s="419"/>
      <c r="AK107" s="194"/>
    </row>
    <row r="108" spans="1:37" s="128" customFormat="1" ht="15" customHeight="1">
      <c r="A108" s="4"/>
      <c r="B108" s="447"/>
      <c r="C108" s="448"/>
      <c r="D108" s="449"/>
      <c r="E108" s="456"/>
      <c r="F108" s="457"/>
      <c r="G108" s="458"/>
      <c r="H108" s="456"/>
      <c r="I108" s="457"/>
      <c r="J108" s="458"/>
      <c r="K108" s="424"/>
      <c r="L108" s="425"/>
      <c r="M108" s="426"/>
      <c r="N108" s="424"/>
      <c r="O108" s="425"/>
      <c r="P108" s="426"/>
      <c r="Q108" s="474">
        <f>K108+N108</f>
        <v>0</v>
      </c>
      <c r="R108" s="474"/>
      <c r="S108" s="474"/>
      <c r="T108" s="462"/>
      <c r="U108" s="463"/>
      <c r="V108" s="464"/>
      <c r="W108" s="437"/>
      <c r="X108" s="438"/>
      <c r="Y108" s="438"/>
      <c r="Z108" s="439"/>
      <c r="AA108" s="440">
        <f t="shared" si="1"/>
      </c>
      <c r="AB108" s="441"/>
      <c r="AC108" s="441"/>
      <c r="AD108" s="442"/>
      <c r="AE108" s="469"/>
      <c r="AF108" s="472"/>
      <c r="AG108" s="414"/>
      <c r="AH108" s="415"/>
      <c r="AI108" s="420"/>
      <c r="AJ108" s="421"/>
      <c r="AK108" s="194"/>
    </row>
    <row r="109" spans="1:37" s="128" customFormat="1" ht="15" customHeight="1">
      <c r="A109" s="4"/>
      <c r="B109" s="450"/>
      <c r="C109" s="451"/>
      <c r="D109" s="452"/>
      <c r="E109" s="427"/>
      <c r="F109" s="428"/>
      <c r="G109" s="429"/>
      <c r="H109" s="427"/>
      <c r="I109" s="428"/>
      <c r="J109" s="429"/>
      <c r="K109" s="427"/>
      <c r="L109" s="428"/>
      <c r="M109" s="429"/>
      <c r="N109" s="427"/>
      <c r="O109" s="428"/>
      <c r="P109" s="429"/>
      <c r="Q109" s="430">
        <f>E107+H107</f>
        <v>0</v>
      </c>
      <c r="R109" s="430"/>
      <c r="S109" s="430"/>
      <c r="T109" s="465"/>
      <c r="U109" s="466"/>
      <c r="V109" s="467"/>
      <c r="W109" s="431"/>
      <c r="X109" s="432"/>
      <c r="Y109" s="432"/>
      <c r="Z109" s="433"/>
      <c r="AA109" s="440">
        <f t="shared" si="1"/>
      </c>
      <c r="AB109" s="441"/>
      <c r="AC109" s="441"/>
      <c r="AD109" s="442"/>
      <c r="AE109" s="470"/>
      <c r="AF109" s="473"/>
      <c r="AG109" s="416"/>
      <c r="AH109" s="417"/>
      <c r="AI109" s="422"/>
      <c r="AJ109" s="423"/>
      <c r="AK109" s="194"/>
    </row>
    <row r="110" spans="1:37" s="128" customFormat="1" ht="15" customHeight="1">
      <c r="A110" s="4"/>
      <c r="B110" s="444" t="s">
        <v>542</v>
      </c>
      <c r="C110" s="445"/>
      <c r="D110" s="446"/>
      <c r="E110" s="453"/>
      <c r="F110" s="454"/>
      <c r="G110" s="455"/>
      <c r="H110" s="453"/>
      <c r="I110" s="454"/>
      <c r="J110" s="455"/>
      <c r="K110" s="443"/>
      <c r="L110" s="443"/>
      <c r="M110" s="443"/>
      <c r="N110" s="443"/>
      <c r="O110" s="443"/>
      <c r="P110" s="443"/>
      <c r="Q110" s="411">
        <f>K110+N110</f>
        <v>0</v>
      </c>
      <c r="R110" s="411"/>
      <c r="S110" s="411"/>
      <c r="T110" s="459">
        <f>SUM(Q110:S112)</f>
        <v>0</v>
      </c>
      <c r="U110" s="460"/>
      <c r="V110" s="461"/>
      <c r="W110" s="639"/>
      <c r="X110" s="640"/>
      <c r="Y110" s="640"/>
      <c r="Z110" s="641"/>
      <c r="AA110" s="642">
        <f t="shared" si="1"/>
      </c>
      <c r="AB110" s="643"/>
      <c r="AC110" s="643"/>
      <c r="AD110" s="644"/>
      <c r="AE110" s="468"/>
      <c r="AF110" s="471"/>
      <c r="AG110" s="412"/>
      <c r="AH110" s="413"/>
      <c r="AI110" s="418"/>
      <c r="AJ110" s="419"/>
      <c r="AK110" s="194"/>
    </row>
    <row r="111" spans="1:37" s="128" customFormat="1" ht="15" customHeight="1">
      <c r="A111" s="4"/>
      <c r="B111" s="447"/>
      <c r="C111" s="448"/>
      <c r="D111" s="449"/>
      <c r="E111" s="456"/>
      <c r="F111" s="457"/>
      <c r="G111" s="458"/>
      <c r="H111" s="456"/>
      <c r="I111" s="457"/>
      <c r="J111" s="458"/>
      <c r="K111" s="424"/>
      <c r="L111" s="425"/>
      <c r="M111" s="426"/>
      <c r="N111" s="424"/>
      <c r="O111" s="425"/>
      <c r="P111" s="426"/>
      <c r="Q111" s="474">
        <f>K111+N111</f>
        <v>0</v>
      </c>
      <c r="R111" s="474"/>
      <c r="S111" s="474"/>
      <c r="T111" s="462"/>
      <c r="U111" s="463"/>
      <c r="V111" s="464"/>
      <c r="W111" s="437"/>
      <c r="X111" s="438"/>
      <c r="Y111" s="438"/>
      <c r="Z111" s="439"/>
      <c r="AA111" s="440">
        <f t="shared" si="1"/>
      </c>
      <c r="AB111" s="441"/>
      <c r="AC111" s="441"/>
      <c r="AD111" s="442"/>
      <c r="AE111" s="469"/>
      <c r="AF111" s="472"/>
      <c r="AG111" s="414"/>
      <c r="AH111" s="415"/>
      <c r="AI111" s="420"/>
      <c r="AJ111" s="421"/>
      <c r="AK111" s="194"/>
    </row>
    <row r="112" spans="1:37" s="128" customFormat="1" ht="15" customHeight="1">
      <c r="A112" s="4"/>
      <c r="B112" s="447"/>
      <c r="C112" s="448"/>
      <c r="D112" s="449"/>
      <c r="E112" s="427"/>
      <c r="F112" s="428"/>
      <c r="G112" s="429"/>
      <c r="H112" s="427"/>
      <c r="I112" s="428"/>
      <c r="J112" s="429"/>
      <c r="K112" s="427"/>
      <c r="L112" s="428"/>
      <c r="M112" s="429"/>
      <c r="N112" s="427"/>
      <c r="O112" s="428"/>
      <c r="P112" s="429"/>
      <c r="Q112" s="430">
        <f>E110+H110</f>
        <v>0</v>
      </c>
      <c r="R112" s="430"/>
      <c r="S112" s="430"/>
      <c r="T112" s="465"/>
      <c r="U112" s="466"/>
      <c r="V112" s="467"/>
      <c r="W112" s="431"/>
      <c r="X112" s="432"/>
      <c r="Y112" s="432"/>
      <c r="Z112" s="433"/>
      <c r="AA112" s="440">
        <f t="shared" si="1"/>
      </c>
      <c r="AB112" s="441"/>
      <c r="AC112" s="441"/>
      <c r="AD112" s="442"/>
      <c r="AE112" s="470"/>
      <c r="AF112" s="473"/>
      <c r="AG112" s="416"/>
      <c r="AH112" s="417"/>
      <c r="AI112" s="422"/>
      <c r="AJ112" s="423"/>
      <c r="AK112" s="194"/>
    </row>
    <row r="113" spans="1:37" s="128" customFormat="1" ht="15" customHeight="1">
      <c r="A113" s="4"/>
      <c r="B113" s="444" t="s">
        <v>543</v>
      </c>
      <c r="C113" s="445"/>
      <c r="D113" s="446"/>
      <c r="E113" s="453"/>
      <c r="F113" s="454"/>
      <c r="G113" s="455"/>
      <c r="H113" s="453"/>
      <c r="I113" s="454"/>
      <c r="J113" s="455"/>
      <c r="K113" s="443"/>
      <c r="L113" s="443"/>
      <c r="M113" s="443"/>
      <c r="N113" s="443"/>
      <c r="O113" s="443"/>
      <c r="P113" s="443"/>
      <c r="Q113" s="411">
        <f>K113+N113</f>
        <v>0</v>
      </c>
      <c r="R113" s="411"/>
      <c r="S113" s="411"/>
      <c r="T113" s="459">
        <f>SUM(Q113:S115)</f>
        <v>0</v>
      </c>
      <c r="U113" s="460"/>
      <c r="V113" s="461"/>
      <c r="W113" s="639"/>
      <c r="X113" s="640"/>
      <c r="Y113" s="640"/>
      <c r="Z113" s="641"/>
      <c r="AA113" s="642">
        <f t="shared" si="1"/>
      </c>
      <c r="AB113" s="643"/>
      <c r="AC113" s="643"/>
      <c r="AD113" s="644"/>
      <c r="AE113" s="468"/>
      <c r="AF113" s="471"/>
      <c r="AG113" s="412"/>
      <c r="AH113" s="413"/>
      <c r="AI113" s="418"/>
      <c r="AJ113" s="419"/>
      <c r="AK113" s="194"/>
    </row>
    <row r="114" spans="1:37" s="128" customFormat="1" ht="15" customHeight="1">
      <c r="A114" s="4"/>
      <c r="B114" s="447"/>
      <c r="C114" s="448"/>
      <c r="D114" s="449"/>
      <c r="E114" s="456"/>
      <c r="F114" s="457"/>
      <c r="G114" s="458"/>
      <c r="H114" s="456"/>
      <c r="I114" s="457"/>
      <c r="J114" s="458"/>
      <c r="K114" s="424"/>
      <c r="L114" s="425"/>
      <c r="M114" s="426"/>
      <c r="N114" s="424"/>
      <c r="O114" s="425"/>
      <c r="P114" s="426"/>
      <c r="Q114" s="474">
        <f>K114+N114</f>
        <v>0</v>
      </c>
      <c r="R114" s="474"/>
      <c r="S114" s="474"/>
      <c r="T114" s="462"/>
      <c r="U114" s="463"/>
      <c r="V114" s="464"/>
      <c r="W114" s="437"/>
      <c r="X114" s="438"/>
      <c r="Y114" s="438"/>
      <c r="Z114" s="439"/>
      <c r="AA114" s="440">
        <f t="shared" si="1"/>
      </c>
      <c r="AB114" s="441"/>
      <c r="AC114" s="441"/>
      <c r="AD114" s="442"/>
      <c r="AE114" s="469"/>
      <c r="AF114" s="472"/>
      <c r="AG114" s="414"/>
      <c r="AH114" s="415"/>
      <c r="AI114" s="420"/>
      <c r="AJ114" s="421"/>
      <c r="AK114" s="194"/>
    </row>
    <row r="115" spans="1:37" s="128" customFormat="1" ht="15" customHeight="1">
      <c r="A115" s="4"/>
      <c r="B115" s="447"/>
      <c r="C115" s="448"/>
      <c r="D115" s="449"/>
      <c r="E115" s="427"/>
      <c r="F115" s="428"/>
      <c r="G115" s="429"/>
      <c r="H115" s="427"/>
      <c r="I115" s="428"/>
      <c r="J115" s="429"/>
      <c r="K115" s="427"/>
      <c r="L115" s="428"/>
      <c r="M115" s="429"/>
      <c r="N115" s="427"/>
      <c r="O115" s="428"/>
      <c r="P115" s="429"/>
      <c r="Q115" s="430">
        <f>E113+H113</f>
        <v>0</v>
      </c>
      <c r="R115" s="430"/>
      <c r="S115" s="430"/>
      <c r="T115" s="465"/>
      <c r="U115" s="466"/>
      <c r="V115" s="467"/>
      <c r="W115" s="431"/>
      <c r="X115" s="432"/>
      <c r="Y115" s="432"/>
      <c r="Z115" s="433"/>
      <c r="AA115" s="440">
        <f t="shared" si="1"/>
      </c>
      <c r="AB115" s="441"/>
      <c r="AC115" s="441"/>
      <c r="AD115" s="442"/>
      <c r="AE115" s="470"/>
      <c r="AF115" s="473"/>
      <c r="AG115" s="416"/>
      <c r="AH115" s="417"/>
      <c r="AI115" s="422"/>
      <c r="AJ115" s="423"/>
      <c r="AK115" s="194"/>
    </row>
    <row r="116" spans="1:37" s="128" customFormat="1" ht="15" customHeight="1">
      <c r="A116" s="4"/>
      <c r="B116" s="444" t="s">
        <v>544</v>
      </c>
      <c r="C116" s="445"/>
      <c r="D116" s="446"/>
      <c r="E116" s="453"/>
      <c r="F116" s="454"/>
      <c r="G116" s="455"/>
      <c r="H116" s="453"/>
      <c r="I116" s="454"/>
      <c r="J116" s="455"/>
      <c r="K116" s="443"/>
      <c r="L116" s="443"/>
      <c r="M116" s="443"/>
      <c r="N116" s="443"/>
      <c r="O116" s="443"/>
      <c r="P116" s="443"/>
      <c r="Q116" s="411">
        <f>K116+N116</f>
        <v>0</v>
      </c>
      <c r="R116" s="411"/>
      <c r="S116" s="411"/>
      <c r="T116" s="459">
        <f>SUM(Q116:S118)</f>
        <v>0</v>
      </c>
      <c r="U116" s="460"/>
      <c r="V116" s="461"/>
      <c r="W116" s="639"/>
      <c r="X116" s="640"/>
      <c r="Y116" s="640"/>
      <c r="Z116" s="641"/>
      <c r="AA116" s="642">
        <f t="shared" si="1"/>
      </c>
      <c r="AB116" s="643"/>
      <c r="AC116" s="643"/>
      <c r="AD116" s="644"/>
      <c r="AE116" s="468"/>
      <c r="AF116" s="471"/>
      <c r="AG116" s="412"/>
      <c r="AH116" s="413"/>
      <c r="AI116" s="418"/>
      <c r="AJ116" s="419"/>
      <c r="AK116" s="194"/>
    </row>
    <row r="117" spans="1:37" s="128" customFormat="1" ht="15" customHeight="1">
      <c r="A117" s="4"/>
      <c r="B117" s="447"/>
      <c r="C117" s="448"/>
      <c r="D117" s="449"/>
      <c r="E117" s="456"/>
      <c r="F117" s="457"/>
      <c r="G117" s="458"/>
      <c r="H117" s="456"/>
      <c r="I117" s="457"/>
      <c r="J117" s="458"/>
      <c r="K117" s="424"/>
      <c r="L117" s="425"/>
      <c r="M117" s="426"/>
      <c r="N117" s="424"/>
      <c r="O117" s="425"/>
      <c r="P117" s="426"/>
      <c r="Q117" s="474">
        <f>K117+N117</f>
        <v>0</v>
      </c>
      <c r="R117" s="474"/>
      <c r="S117" s="474"/>
      <c r="T117" s="462"/>
      <c r="U117" s="463"/>
      <c r="V117" s="464"/>
      <c r="W117" s="437"/>
      <c r="X117" s="438"/>
      <c r="Y117" s="438"/>
      <c r="Z117" s="439"/>
      <c r="AA117" s="440">
        <f t="shared" si="1"/>
      </c>
      <c r="AB117" s="441"/>
      <c r="AC117" s="441"/>
      <c r="AD117" s="442"/>
      <c r="AE117" s="469"/>
      <c r="AF117" s="472"/>
      <c r="AG117" s="414"/>
      <c r="AH117" s="415"/>
      <c r="AI117" s="420"/>
      <c r="AJ117" s="421"/>
      <c r="AK117" s="194"/>
    </row>
    <row r="118" spans="1:37" s="128" customFormat="1" ht="15" customHeight="1">
      <c r="A118" s="4"/>
      <c r="B118" s="450"/>
      <c r="C118" s="451"/>
      <c r="D118" s="452"/>
      <c r="E118" s="427"/>
      <c r="F118" s="428"/>
      <c r="G118" s="429"/>
      <c r="H118" s="427"/>
      <c r="I118" s="428"/>
      <c r="J118" s="429"/>
      <c r="K118" s="427"/>
      <c r="L118" s="428"/>
      <c r="M118" s="429"/>
      <c r="N118" s="427"/>
      <c r="O118" s="428"/>
      <c r="P118" s="429"/>
      <c r="Q118" s="430">
        <f>E116+H116</f>
        <v>0</v>
      </c>
      <c r="R118" s="430"/>
      <c r="S118" s="430"/>
      <c r="T118" s="465"/>
      <c r="U118" s="466"/>
      <c r="V118" s="467"/>
      <c r="W118" s="431"/>
      <c r="X118" s="432"/>
      <c r="Y118" s="432"/>
      <c r="Z118" s="433"/>
      <c r="AA118" s="440">
        <f t="shared" si="1"/>
      </c>
      <c r="AB118" s="441"/>
      <c r="AC118" s="441"/>
      <c r="AD118" s="442"/>
      <c r="AE118" s="470"/>
      <c r="AF118" s="473"/>
      <c r="AG118" s="416"/>
      <c r="AH118" s="417"/>
      <c r="AI118" s="422"/>
      <c r="AJ118" s="423"/>
      <c r="AK118" s="194"/>
    </row>
    <row r="119" spans="1:37" s="128" customFormat="1" ht="15" customHeight="1">
      <c r="A119" s="4"/>
      <c r="B119" s="444" t="s">
        <v>545</v>
      </c>
      <c r="C119" s="445"/>
      <c r="D119" s="446"/>
      <c r="E119" s="453"/>
      <c r="F119" s="454"/>
      <c r="G119" s="455"/>
      <c r="H119" s="453"/>
      <c r="I119" s="454"/>
      <c r="J119" s="455"/>
      <c r="K119" s="443"/>
      <c r="L119" s="443"/>
      <c r="M119" s="443"/>
      <c r="N119" s="443"/>
      <c r="O119" s="443"/>
      <c r="P119" s="443"/>
      <c r="Q119" s="411">
        <f>K119+N119</f>
        <v>0</v>
      </c>
      <c r="R119" s="411"/>
      <c r="S119" s="411"/>
      <c r="T119" s="459">
        <f>SUM(Q119:S121)</f>
        <v>0</v>
      </c>
      <c r="U119" s="460"/>
      <c r="V119" s="461"/>
      <c r="W119" s="639"/>
      <c r="X119" s="640"/>
      <c r="Y119" s="640"/>
      <c r="Z119" s="641"/>
      <c r="AA119" s="642">
        <f t="shared" si="1"/>
      </c>
      <c r="AB119" s="643"/>
      <c r="AC119" s="643"/>
      <c r="AD119" s="644"/>
      <c r="AE119" s="468"/>
      <c r="AF119" s="471"/>
      <c r="AG119" s="412"/>
      <c r="AH119" s="413"/>
      <c r="AI119" s="418"/>
      <c r="AJ119" s="419"/>
      <c r="AK119" s="194"/>
    </row>
    <row r="120" spans="1:37" s="128" customFormat="1" ht="15" customHeight="1">
      <c r="A120" s="4"/>
      <c r="B120" s="447"/>
      <c r="C120" s="448"/>
      <c r="D120" s="449"/>
      <c r="E120" s="456"/>
      <c r="F120" s="457"/>
      <c r="G120" s="458"/>
      <c r="H120" s="456"/>
      <c r="I120" s="457"/>
      <c r="J120" s="458"/>
      <c r="K120" s="424"/>
      <c r="L120" s="425"/>
      <c r="M120" s="426"/>
      <c r="N120" s="424"/>
      <c r="O120" s="425"/>
      <c r="P120" s="426"/>
      <c r="Q120" s="474">
        <f>K120+N120</f>
        <v>0</v>
      </c>
      <c r="R120" s="474"/>
      <c r="S120" s="474"/>
      <c r="T120" s="462"/>
      <c r="U120" s="463"/>
      <c r="V120" s="464"/>
      <c r="W120" s="437"/>
      <c r="X120" s="438"/>
      <c r="Y120" s="438"/>
      <c r="Z120" s="439"/>
      <c r="AA120" s="440">
        <f t="shared" si="1"/>
      </c>
      <c r="AB120" s="441"/>
      <c r="AC120" s="441"/>
      <c r="AD120" s="442"/>
      <c r="AE120" s="469"/>
      <c r="AF120" s="472"/>
      <c r="AG120" s="414"/>
      <c r="AH120" s="415"/>
      <c r="AI120" s="420"/>
      <c r="AJ120" s="421"/>
      <c r="AK120" s="194"/>
    </row>
    <row r="121" spans="1:37" s="128" customFormat="1" ht="15" customHeight="1">
      <c r="A121" s="4"/>
      <c r="B121" s="447"/>
      <c r="C121" s="448"/>
      <c r="D121" s="449"/>
      <c r="E121" s="427"/>
      <c r="F121" s="428"/>
      <c r="G121" s="429"/>
      <c r="H121" s="427"/>
      <c r="I121" s="428"/>
      <c r="J121" s="429"/>
      <c r="K121" s="427"/>
      <c r="L121" s="428"/>
      <c r="M121" s="429"/>
      <c r="N121" s="427"/>
      <c r="O121" s="428"/>
      <c r="P121" s="429"/>
      <c r="Q121" s="430">
        <f>E119+H119</f>
        <v>0</v>
      </c>
      <c r="R121" s="430"/>
      <c r="S121" s="430"/>
      <c r="T121" s="465"/>
      <c r="U121" s="466"/>
      <c r="V121" s="467"/>
      <c r="W121" s="431"/>
      <c r="X121" s="432"/>
      <c r="Y121" s="432"/>
      <c r="Z121" s="433"/>
      <c r="AA121" s="440">
        <f t="shared" si="1"/>
      </c>
      <c r="AB121" s="441"/>
      <c r="AC121" s="441"/>
      <c r="AD121" s="442"/>
      <c r="AE121" s="470"/>
      <c r="AF121" s="473"/>
      <c r="AG121" s="416"/>
      <c r="AH121" s="417"/>
      <c r="AI121" s="422"/>
      <c r="AJ121" s="423"/>
      <c r="AK121" s="194"/>
    </row>
    <row r="122" spans="1:37" s="128" customFormat="1" ht="15" customHeight="1">
      <c r="A122" s="4"/>
      <c r="B122" s="444" t="s">
        <v>536</v>
      </c>
      <c r="C122" s="445"/>
      <c r="D122" s="446"/>
      <c r="E122" s="453"/>
      <c r="F122" s="454"/>
      <c r="G122" s="455"/>
      <c r="H122" s="453"/>
      <c r="I122" s="454"/>
      <c r="J122" s="455"/>
      <c r="K122" s="443"/>
      <c r="L122" s="443"/>
      <c r="M122" s="443"/>
      <c r="N122" s="443"/>
      <c r="O122" s="443"/>
      <c r="P122" s="443"/>
      <c r="Q122" s="411">
        <f>K122+N122</f>
        <v>0</v>
      </c>
      <c r="R122" s="411"/>
      <c r="S122" s="411"/>
      <c r="T122" s="459">
        <f>SUM(Q122:S124)</f>
        <v>0</v>
      </c>
      <c r="U122" s="460"/>
      <c r="V122" s="461"/>
      <c r="W122" s="639"/>
      <c r="X122" s="640"/>
      <c r="Y122" s="640"/>
      <c r="Z122" s="641"/>
      <c r="AA122" s="642">
        <f t="shared" si="1"/>
      </c>
      <c r="AB122" s="643"/>
      <c r="AC122" s="643"/>
      <c r="AD122" s="644"/>
      <c r="AE122" s="468"/>
      <c r="AF122" s="471"/>
      <c r="AG122" s="412"/>
      <c r="AH122" s="413"/>
      <c r="AI122" s="418"/>
      <c r="AJ122" s="419"/>
      <c r="AK122" s="194"/>
    </row>
    <row r="123" spans="1:37" s="128" customFormat="1" ht="15" customHeight="1">
      <c r="A123" s="4"/>
      <c r="B123" s="447"/>
      <c r="C123" s="448"/>
      <c r="D123" s="449"/>
      <c r="E123" s="456"/>
      <c r="F123" s="457"/>
      <c r="G123" s="458"/>
      <c r="H123" s="456"/>
      <c r="I123" s="457"/>
      <c r="J123" s="458"/>
      <c r="K123" s="424"/>
      <c r="L123" s="425"/>
      <c r="M123" s="426"/>
      <c r="N123" s="424"/>
      <c r="O123" s="425"/>
      <c r="P123" s="426"/>
      <c r="Q123" s="474">
        <f>K123+N123</f>
        <v>0</v>
      </c>
      <c r="R123" s="474"/>
      <c r="S123" s="474"/>
      <c r="T123" s="462"/>
      <c r="U123" s="463"/>
      <c r="V123" s="464"/>
      <c r="W123" s="437"/>
      <c r="X123" s="438"/>
      <c r="Y123" s="438"/>
      <c r="Z123" s="439"/>
      <c r="AA123" s="440">
        <f t="shared" si="1"/>
      </c>
      <c r="AB123" s="441"/>
      <c r="AC123" s="441"/>
      <c r="AD123" s="442"/>
      <c r="AE123" s="469"/>
      <c r="AF123" s="472"/>
      <c r="AG123" s="414"/>
      <c r="AH123" s="415"/>
      <c r="AI123" s="420"/>
      <c r="AJ123" s="421"/>
      <c r="AK123" s="194"/>
    </row>
    <row r="124" spans="1:37" s="128" customFormat="1" ht="15" customHeight="1">
      <c r="A124" s="4"/>
      <c r="B124" s="450"/>
      <c r="C124" s="451"/>
      <c r="D124" s="452"/>
      <c r="E124" s="427"/>
      <c r="F124" s="428"/>
      <c r="G124" s="429"/>
      <c r="H124" s="427"/>
      <c r="I124" s="428"/>
      <c r="J124" s="429"/>
      <c r="K124" s="427"/>
      <c r="L124" s="428"/>
      <c r="M124" s="429"/>
      <c r="N124" s="427"/>
      <c r="O124" s="428"/>
      <c r="P124" s="429"/>
      <c r="Q124" s="430">
        <f>E122+H122</f>
        <v>0</v>
      </c>
      <c r="R124" s="430"/>
      <c r="S124" s="430"/>
      <c r="T124" s="465"/>
      <c r="U124" s="466"/>
      <c r="V124" s="467"/>
      <c r="W124" s="431"/>
      <c r="X124" s="432"/>
      <c r="Y124" s="432"/>
      <c r="Z124" s="433"/>
      <c r="AA124" s="440">
        <f t="shared" si="1"/>
      </c>
      <c r="AB124" s="441"/>
      <c r="AC124" s="441"/>
      <c r="AD124" s="442"/>
      <c r="AE124" s="470"/>
      <c r="AF124" s="473"/>
      <c r="AG124" s="416"/>
      <c r="AH124" s="417"/>
      <c r="AI124" s="422"/>
      <c r="AJ124" s="423"/>
      <c r="AK124" s="194"/>
    </row>
    <row r="125" spans="1:37" s="128" customFormat="1" ht="15" customHeight="1">
      <c r="A125" s="4"/>
      <c r="B125" s="444" t="s">
        <v>546</v>
      </c>
      <c r="C125" s="445"/>
      <c r="D125" s="446"/>
      <c r="E125" s="453"/>
      <c r="F125" s="454"/>
      <c r="G125" s="455"/>
      <c r="H125" s="453"/>
      <c r="I125" s="454"/>
      <c r="J125" s="455"/>
      <c r="K125" s="443"/>
      <c r="L125" s="443"/>
      <c r="M125" s="443"/>
      <c r="N125" s="443"/>
      <c r="O125" s="443"/>
      <c r="P125" s="443"/>
      <c r="Q125" s="411">
        <f>K125+N125</f>
        <v>0</v>
      </c>
      <c r="R125" s="411"/>
      <c r="S125" s="411"/>
      <c r="T125" s="459">
        <f>SUM(Q125:S127)</f>
        <v>0</v>
      </c>
      <c r="U125" s="460"/>
      <c r="V125" s="461"/>
      <c r="W125" s="639"/>
      <c r="X125" s="640"/>
      <c r="Y125" s="640"/>
      <c r="Z125" s="641"/>
      <c r="AA125" s="642">
        <f t="shared" si="1"/>
      </c>
      <c r="AB125" s="643"/>
      <c r="AC125" s="643"/>
      <c r="AD125" s="644"/>
      <c r="AE125" s="468"/>
      <c r="AF125" s="471"/>
      <c r="AG125" s="412"/>
      <c r="AH125" s="413"/>
      <c r="AI125" s="418"/>
      <c r="AJ125" s="419"/>
      <c r="AK125" s="194"/>
    </row>
    <row r="126" spans="1:37" s="128" customFormat="1" ht="15" customHeight="1">
      <c r="A126" s="4"/>
      <c r="B126" s="447"/>
      <c r="C126" s="448"/>
      <c r="D126" s="449"/>
      <c r="E126" s="456"/>
      <c r="F126" s="457"/>
      <c r="G126" s="458"/>
      <c r="H126" s="456"/>
      <c r="I126" s="457"/>
      <c r="J126" s="458"/>
      <c r="K126" s="424"/>
      <c r="L126" s="425"/>
      <c r="M126" s="426"/>
      <c r="N126" s="424"/>
      <c r="O126" s="425"/>
      <c r="P126" s="426"/>
      <c r="Q126" s="474">
        <f>K126+N126</f>
        <v>0</v>
      </c>
      <c r="R126" s="474"/>
      <c r="S126" s="474"/>
      <c r="T126" s="462"/>
      <c r="U126" s="463"/>
      <c r="V126" s="464"/>
      <c r="W126" s="437"/>
      <c r="X126" s="438"/>
      <c r="Y126" s="438"/>
      <c r="Z126" s="439"/>
      <c r="AA126" s="440">
        <f t="shared" si="1"/>
      </c>
      <c r="AB126" s="441"/>
      <c r="AC126" s="441"/>
      <c r="AD126" s="442"/>
      <c r="AE126" s="469"/>
      <c r="AF126" s="472"/>
      <c r="AG126" s="414"/>
      <c r="AH126" s="415"/>
      <c r="AI126" s="420"/>
      <c r="AJ126" s="421"/>
      <c r="AK126" s="194"/>
    </row>
    <row r="127" spans="1:37" s="128" customFormat="1" ht="15" customHeight="1">
      <c r="A127" s="4"/>
      <c r="B127" s="450"/>
      <c r="C127" s="451"/>
      <c r="D127" s="452"/>
      <c r="E127" s="427"/>
      <c r="F127" s="428"/>
      <c r="G127" s="429"/>
      <c r="H127" s="427"/>
      <c r="I127" s="428"/>
      <c r="J127" s="429"/>
      <c r="K127" s="427"/>
      <c r="L127" s="428"/>
      <c r="M127" s="429"/>
      <c r="N127" s="427"/>
      <c r="O127" s="428"/>
      <c r="P127" s="429"/>
      <c r="Q127" s="430">
        <f>E125+H125</f>
        <v>0</v>
      </c>
      <c r="R127" s="430"/>
      <c r="S127" s="430"/>
      <c r="T127" s="465"/>
      <c r="U127" s="466"/>
      <c r="V127" s="467"/>
      <c r="W127" s="431"/>
      <c r="X127" s="432"/>
      <c r="Y127" s="432"/>
      <c r="Z127" s="433"/>
      <c r="AA127" s="440">
        <f t="shared" si="1"/>
      </c>
      <c r="AB127" s="441"/>
      <c r="AC127" s="441"/>
      <c r="AD127" s="442"/>
      <c r="AE127" s="470"/>
      <c r="AF127" s="473"/>
      <c r="AG127" s="416"/>
      <c r="AH127" s="417"/>
      <c r="AI127" s="422"/>
      <c r="AJ127" s="423"/>
      <c r="AK127" s="194"/>
    </row>
    <row r="128" spans="1:37" s="128" customFormat="1" ht="15" customHeight="1">
      <c r="A128" s="4"/>
      <c r="B128" s="1151" t="s">
        <v>547</v>
      </c>
      <c r="C128" s="1152"/>
      <c r="D128" s="1153"/>
      <c r="E128" s="453"/>
      <c r="F128" s="454"/>
      <c r="G128" s="455"/>
      <c r="H128" s="453"/>
      <c r="I128" s="454"/>
      <c r="J128" s="455"/>
      <c r="K128" s="443"/>
      <c r="L128" s="443"/>
      <c r="M128" s="443"/>
      <c r="N128" s="443"/>
      <c r="O128" s="443"/>
      <c r="P128" s="443"/>
      <c r="Q128" s="411">
        <f>K128+N128</f>
        <v>0</v>
      </c>
      <c r="R128" s="411"/>
      <c r="S128" s="411"/>
      <c r="T128" s="459">
        <f>SUM(Q128:S130)</f>
        <v>0</v>
      </c>
      <c r="U128" s="460"/>
      <c r="V128" s="461"/>
      <c r="W128" s="639"/>
      <c r="X128" s="640"/>
      <c r="Y128" s="640"/>
      <c r="Z128" s="641"/>
      <c r="AA128" s="642">
        <f>_xlfn.IFERROR((Q128/W128),"")</f>
      </c>
      <c r="AB128" s="643"/>
      <c r="AC128" s="643"/>
      <c r="AD128" s="644"/>
      <c r="AE128" s="468"/>
      <c r="AF128" s="471"/>
      <c r="AG128" s="412"/>
      <c r="AH128" s="413"/>
      <c r="AI128" s="631"/>
      <c r="AJ128" s="419"/>
      <c r="AK128" s="194"/>
    </row>
    <row r="129" spans="1:37" s="128" customFormat="1" ht="15" customHeight="1">
      <c r="A129" s="4"/>
      <c r="B129" s="447"/>
      <c r="C129" s="448"/>
      <c r="D129" s="449"/>
      <c r="E129" s="456"/>
      <c r="F129" s="457"/>
      <c r="G129" s="458"/>
      <c r="H129" s="456"/>
      <c r="I129" s="457"/>
      <c r="J129" s="458"/>
      <c r="K129" s="424"/>
      <c r="L129" s="425"/>
      <c r="M129" s="426"/>
      <c r="N129" s="424"/>
      <c r="O129" s="425"/>
      <c r="P129" s="426"/>
      <c r="Q129" s="474">
        <f>K129+N129</f>
        <v>0</v>
      </c>
      <c r="R129" s="474"/>
      <c r="S129" s="474"/>
      <c r="T129" s="462"/>
      <c r="U129" s="463"/>
      <c r="V129" s="464"/>
      <c r="W129" s="437"/>
      <c r="X129" s="438"/>
      <c r="Y129" s="438"/>
      <c r="Z129" s="439"/>
      <c r="AA129" s="440">
        <f>_xlfn.IFERROR((Q129/W129),"")</f>
      </c>
      <c r="AB129" s="441"/>
      <c r="AC129" s="441"/>
      <c r="AD129" s="442"/>
      <c r="AE129" s="469"/>
      <c r="AF129" s="472"/>
      <c r="AG129" s="414"/>
      <c r="AH129" s="415"/>
      <c r="AI129" s="632"/>
      <c r="AJ129" s="421"/>
      <c r="AK129" s="194"/>
    </row>
    <row r="130" spans="1:37" s="128" customFormat="1" ht="15" customHeight="1" thickBot="1">
      <c r="A130" s="4"/>
      <c r="B130" s="447"/>
      <c r="C130" s="448"/>
      <c r="D130" s="449"/>
      <c r="E130" s="427"/>
      <c r="F130" s="428"/>
      <c r="G130" s="429"/>
      <c r="H130" s="427"/>
      <c r="I130" s="428"/>
      <c r="J130" s="429"/>
      <c r="K130" s="427"/>
      <c r="L130" s="428"/>
      <c r="M130" s="429"/>
      <c r="N130" s="427"/>
      <c r="O130" s="428"/>
      <c r="P130" s="429"/>
      <c r="Q130" s="430">
        <f>E128+H128</f>
        <v>0</v>
      </c>
      <c r="R130" s="430"/>
      <c r="S130" s="430"/>
      <c r="T130" s="465"/>
      <c r="U130" s="466"/>
      <c r="V130" s="467"/>
      <c r="W130" s="431"/>
      <c r="X130" s="432"/>
      <c r="Y130" s="432"/>
      <c r="Z130" s="433"/>
      <c r="AA130" s="440">
        <f>_xlfn.IFERROR((Q130/W130),"")</f>
      </c>
      <c r="AB130" s="441"/>
      <c r="AC130" s="441"/>
      <c r="AD130" s="442"/>
      <c r="AE130" s="469"/>
      <c r="AF130" s="472"/>
      <c r="AG130" s="414"/>
      <c r="AH130" s="415"/>
      <c r="AI130" s="632"/>
      <c r="AJ130" s="421"/>
      <c r="AK130" s="194"/>
    </row>
    <row r="131" spans="1:37" s="128" customFormat="1" ht="18" customHeight="1" thickTop="1">
      <c r="A131" s="4"/>
      <c r="B131" s="1134" t="s">
        <v>5</v>
      </c>
      <c r="C131" s="1135"/>
      <c r="D131" s="1136"/>
      <c r="E131" s="571">
        <f>SUM(E95:G130)</f>
        <v>0</v>
      </c>
      <c r="F131" s="572"/>
      <c r="G131" s="573"/>
      <c r="H131" s="571">
        <f>SUM(H95:J130)</f>
        <v>0</v>
      </c>
      <c r="I131" s="572"/>
      <c r="J131" s="573"/>
      <c r="K131" s="577">
        <f>K95+K98+K101+K104+K107+K110+K113+K116+K119+K122+K125+K128</f>
        <v>0</v>
      </c>
      <c r="L131" s="577"/>
      <c r="M131" s="577"/>
      <c r="N131" s="577">
        <f>N95+N98+N101+N104+N107+N110+N113+N116+N119+N122+N125+N128</f>
        <v>0</v>
      </c>
      <c r="O131" s="577"/>
      <c r="P131" s="577"/>
      <c r="Q131" s="577">
        <f>Q95+Q98+Q101+Q104+Q107+Q110+Q113+Q116+Q119+Q122+Q125+Q128</f>
        <v>0</v>
      </c>
      <c r="R131" s="577"/>
      <c r="S131" s="577"/>
      <c r="T131" s="459">
        <f>SUM(Q131:S133)</f>
        <v>0</v>
      </c>
      <c r="U131" s="460"/>
      <c r="V131" s="461"/>
      <c r="W131" s="656" t="s">
        <v>790</v>
      </c>
      <c r="X131" s="657"/>
      <c r="Y131" s="657"/>
      <c r="Z131" s="657"/>
      <c r="AA131" s="657"/>
      <c r="AB131" s="657"/>
      <c r="AC131" s="653" t="s">
        <v>225</v>
      </c>
      <c r="AD131" s="654"/>
      <c r="AE131" s="655"/>
      <c r="AF131" s="653"/>
      <c r="AG131" s="654"/>
      <c r="AH131" s="654"/>
      <c r="AI131" s="653" t="s">
        <v>794</v>
      </c>
      <c r="AJ131" s="654"/>
      <c r="AK131" s="664"/>
    </row>
    <row r="132" spans="1:37" s="128" customFormat="1" ht="18" customHeight="1">
      <c r="A132" s="4"/>
      <c r="B132" s="447"/>
      <c r="C132" s="448"/>
      <c r="D132" s="449"/>
      <c r="E132" s="462"/>
      <c r="F132" s="463"/>
      <c r="G132" s="464"/>
      <c r="H132" s="462"/>
      <c r="I132" s="463"/>
      <c r="J132" s="464"/>
      <c r="K132" s="565">
        <f>K96+K99+K102+K105+K108+K111+K114+K117+K120+K123+K126+K129</f>
        <v>0</v>
      </c>
      <c r="L132" s="566"/>
      <c r="M132" s="567"/>
      <c r="N132" s="565">
        <f>N96+N99+N102+N105+N108+N111+N114+N117+N120+N123+N126+N129</f>
        <v>0</v>
      </c>
      <c r="O132" s="566"/>
      <c r="P132" s="567"/>
      <c r="Q132" s="1155">
        <f>Q96+Q99+Q102+Q105+Q108+Q111+Q114+Q117+Q120+Q123+Q126+Q129</f>
        <v>0</v>
      </c>
      <c r="R132" s="1155"/>
      <c r="S132" s="1155"/>
      <c r="T132" s="462"/>
      <c r="U132" s="463"/>
      <c r="V132" s="464"/>
      <c r="W132" s="1146" t="s">
        <v>791</v>
      </c>
      <c r="X132" s="420"/>
      <c r="Y132" s="420"/>
      <c r="Z132" s="420"/>
      <c r="AA132" s="420"/>
      <c r="AB132" s="1147"/>
      <c r="AC132" s="658" t="s">
        <v>626</v>
      </c>
      <c r="AD132" s="659"/>
      <c r="AE132" s="660"/>
      <c r="AF132" s="665">
        <f>_xlfn.IFERROR(AVERAGE(AA95,AA98,AA101,AA104,AA107,AA110,AA113,AA116,AA119,AA122,AA125,AA128),"")</f>
      </c>
      <c r="AG132" s="666"/>
      <c r="AH132" s="666"/>
      <c r="AI132" s="667"/>
      <c r="AJ132" s="668"/>
      <c r="AK132" s="669"/>
    </row>
    <row r="133" spans="1:37" s="128" customFormat="1" ht="18" customHeight="1" thickBot="1">
      <c r="A133" s="4"/>
      <c r="B133" s="1137"/>
      <c r="C133" s="1138"/>
      <c r="D133" s="1139"/>
      <c r="E133" s="574"/>
      <c r="F133" s="575"/>
      <c r="G133" s="576"/>
      <c r="H133" s="574"/>
      <c r="I133" s="575"/>
      <c r="J133" s="576"/>
      <c r="K133" s="568"/>
      <c r="L133" s="569"/>
      <c r="M133" s="570"/>
      <c r="N133" s="568"/>
      <c r="O133" s="569"/>
      <c r="P133" s="570"/>
      <c r="Q133" s="1277">
        <f>Q97+Q100+Q103+Q106+Q109+Q112+Q115+Q118+Q121+Q124+Q127+Q130</f>
        <v>0</v>
      </c>
      <c r="R133" s="1277"/>
      <c r="S133" s="1277"/>
      <c r="T133" s="465"/>
      <c r="U133" s="466"/>
      <c r="V133" s="467"/>
      <c r="W133" s="1146"/>
      <c r="X133" s="420"/>
      <c r="Y133" s="420"/>
      <c r="Z133" s="420"/>
      <c r="AA133" s="420"/>
      <c r="AB133" s="1147"/>
      <c r="AC133" s="1140" t="s">
        <v>627</v>
      </c>
      <c r="AD133" s="1141"/>
      <c r="AE133" s="1142"/>
      <c r="AF133" s="665">
        <f>_xlfn.IFERROR(AVERAGE(AA96,AA99,AA102,AA105,AA108,AA111,AA114,AA117,AA120,AA123,AA126,AA129),"")</f>
      </c>
      <c r="AG133" s="666"/>
      <c r="AH133" s="666"/>
      <c r="AI133" s="873"/>
      <c r="AJ133" s="874"/>
      <c r="AK133" s="875"/>
    </row>
    <row r="134" spans="1:37" s="130" customFormat="1" ht="18" customHeight="1" thickBot="1">
      <c r="A134" s="35"/>
      <c r="B134" s="188" t="s">
        <v>526</v>
      </c>
      <c r="C134" s="843" t="s">
        <v>792</v>
      </c>
      <c r="D134" s="843"/>
      <c r="E134" s="843"/>
      <c r="F134" s="843"/>
      <c r="G134" s="843"/>
      <c r="H134" s="843"/>
      <c r="I134" s="843"/>
      <c r="J134" s="843"/>
      <c r="K134" s="843"/>
      <c r="L134" s="843"/>
      <c r="M134" s="843"/>
      <c r="N134" s="843"/>
      <c r="O134" s="843"/>
      <c r="P134" s="843"/>
      <c r="Q134" s="843"/>
      <c r="R134" s="843"/>
      <c r="S134" s="843"/>
      <c r="T134" s="843"/>
      <c r="U134" s="843"/>
      <c r="V134" s="843"/>
      <c r="W134" s="1148"/>
      <c r="X134" s="1149"/>
      <c r="Y134" s="1149"/>
      <c r="Z134" s="1149"/>
      <c r="AA134" s="1149"/>
      <c r="AB134" s="1150"/>
      <c r="AC134" s="661" t="s">
        <v>789</v>
      </c>
      <c r="AD134" s="662"/>
      <c r="AE134" s="663"/>
      <c r="AF134" s="651">
        <f>_xlfn.IFERROR(AVERAGE(AA97,AA100,AA103,AA106,AA109,AA112,AA115,AA118,AA121,AA124,AA127,AA130),"")</f>
      </c>
      <c r="AG134" s="652"/>
      <c r="AH134" s="652"/>
      <c r="AI134" s="1143"/>
      <c r="AJ134" s="1144"/>
      <c r="AK134" s="1145"/>
    </row>
    <row r="135" spans="1:37" s="130" customFormat="1" ht="12" customHeight="1">
      <c r="A135" s="35"/>
      <c r="B135" s="35" t="s">
        <v>793</v>
      </c>
      <c r="C135" s="35"/>
      <c r="D135" s="35"/>
      <c r="E135" s="35"/>
      <c r="F135" s="78"/>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row>
    <row r="136" spans="1:37" s="130" customFormat="1" ht="12" customHeight="1">
      <c r="A136" s="35"/>
      <c r="B136" s="35" t="s">
        <v>87</v>
      </c>
      <c r="C136" s="35"/>
      <c r="D136" s="35"/>
      <c r="E136" s="35"/>
      <c r="F136" s="78"/>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row>
    <row r="137" spans="1:37" s="130" customFormat="1" ht="12" customHeight="1">
      <c r="A137" s="35"/>
      <c r="B137" s="35" t="s">
        <v>41</v>
      </c>
      <c r="C137" s="35"/>
      <c r="D137" s="35"/>
      <c r="E137" s="35"/>
      <c r="F137" s="78"/>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row>
    <row r="138" spans="1:37" s="130" customFormat="1" ht="12" customHeight="1">
      <c r="A138" s="35"/>
      <c r="B138" s="35" t="s">
        <v>40</v>
      </c>
      <c r="C138" s="35"/>
      <c r="D138" s="35"/>
      <c r="E138" s="35"/>
      <c r="F138" s="78"/>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row>
    <row r="139" spans="1:37" s="130" customFormat="1" ht="12" customHeight="1">
      <c r="A139" s="35"/>
      <c r="B139" s="35" t="s">
        <v>681</v>
      </c>
      <c r="C139" s="35"/>
      <c r="D139" s="35"/>
      <c r="E139" s="35"/>
      <c r="F139" s="78"/>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row>
    <row r="140" spans="1:37" s="127" customFormat="1" ht="19.5" customHeight="1" thickBot="1">
      <c r="A140" s="3"/>
      <c r="B140" s="3" t="s">
        <v>664</v>
      </c>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21" t="s">
        <v>185</v>
      </c>
      <c r="AK140" s="21"/>
    </row>
    <row r="141" spans="1:37" s="128" customFormat="1" ht="18" customHeight="1">
      <c r="A141" s="4"/>
      <c r="B141" s="835" t="s">
        <v>225</v>
      </c>
      <c r="C141" s="537"/>
      <c r="D141" s="538"/>
      <c r="E141" s="536" t="s">
        <v>307</v>
      </c>
      <c r="F141" s="537"/>
      <c r="G141" s="537"/>
      <c r="H141" s="537"/>
      <c r="I141" s="537"/>
      <c r="J141" s="537"/>
      <c r="K141" s="537"/>
      <c r="L141" s="537"/>
      <c r="M141" s="537"/>
      <c r="N141" s="537"/>
      <c r="O141" s="537"/>
      <c r="P141" s="537"/>
      <c r="Q141" s="537"/>
      <c r="R141" s="537"/>
      <c r="S141" s="537"/>
      <c r="T141" s="537"/>
      <c r="U141" s="537"/>
      <c r="V141" s="538"/>
      <c r="W141" s="539" t="s">
        <v>278</v>
      </c>
      <c r="X141" s="586"/>
      <c r="Y141" s="586"/>
      <c r="Z141" s="587"/>
      <c r="AA141" s="542" t="s">
        <v>680</v>
      </c>
      <c r="AB141" s="586"/>
      <c r="AC141" s="586"/>
      <c r="AD141" s="587"/>
      <c r="AE141" s="544" t="s">
        <v>788</v>
      </c>
      <c r="AF141" s="545"/>
      <c r="AG141" s="548" t="s">
        <v>787</v>
      </c>
      <c r="AH141" s="549"/>
      <c r="AI141" s="549"/>
      <c r="AJ141" s="550"/>
      <c r="AK141" s="199"/>
    </row>
    <row r="142" spans="1:37" s="128" customFormat="1" ht="18" customHeight="1">
      <c r="A142" s="4"/>
      <c r="B142" s="836"/>
      <c r="C142" s="837"/>
      <c r="D142" s="838"/>
      <c r="E142" s="553" t="s">
        <v>629</v>
      </c>
      <c r="F142" s="556" t="s">
        <v>652</v>
      </c>
      <c r="G142" s="557"/>
      <c r="H142" s="553" t="s">
        <v>631</v>
      </c>
      <c r="I142" s="556" t="s">
        <v>652</v>
      </c>
      <c r="J142" s="557"/>
      <c r="K142" s="562" t="s">
        <v>630</v>
      </c>
      <c r="L142" s="785" t="s">
        <v>626</v>
      </c>
      <c r="M142" s="512"/>
      <c r="N142" s="562" t="s">
        <v>633</v>
      </c>
      <c r="O142" s="785" t="s">
        <v>626</v>
      </c>
      <c r="P142" s="513"/>
      <c r="Q142" s="530" t="s">
        <v>634</v>
      </c>
      <c r="R142" s="531"/>
      <c r="S142" s="532"/>
      <c r="T142" s="511" t="s">
        <v>785</v>
      </c>
      <c r="U142" s="512"/>
      <c r="V142" s="513"/>
      <c r="W142" s="540"/>
      <c r="X142" s="530" t="s">
        <v>626</v>
      </c>
      <c r="Y142" s="531"/>
      <c r="Z142" s="532"/>
      <c r="AA142" s="543"/>
      <c r="AB142" s="530" t="s">
        <v>626</v>
      </c>
      <c r="AC142" s="531"/>
      <c r="AD142" s="532"/>
      <c r="AE142" s="546"/>
      <c r="AF142" s="547"/>
      <c r="AG142" s="524"/>
      <c r="AH142" s="551"/>
      <c r="AI142" s="551"/>
      <c r="AJ142" s="552"/>
      <c r="AK142" s="199"/>
    </row>
    <row r="143" spans="1:37" s="128" customFormat="1" ht="18" customHeight="1">
      <c r="A143" s="4"/>
      <c r="B143" s="268"/>
      <c r="C143" s="249"/>
      <c r="D143" s="250"/>
      <c r="E143" s="554"/>
      <c r="F143" s="558"/>
      <c r="G143" s="559"/>
      <c r="H143" s="554"/>
      <c r="I143" s="558"/>
      <c r="J143" s="559"/>
      <c r="K143" s="563"/>
      <c r="L143" s="520" t="s">
        <v>627</v>
      </c>
      <c r="M143" s="521"/>
      <c r="N143" s="563"/>
      <c r="O143" s="520" t="s">
        <v>627</v>
      </c>
      <c r="P143" s="521"/>
      <c r="Q143" s="527" t="s">
        <v>635</v>
      </c>
      <c r="R143" s="528"/>
      <c r="S143" s="529"/>
      <c r="T143" s="514"/>
      <c r="U143" s="515"/>
      <c r="V143" s="516"/>
      <c r="W143" s="541"/>
      <c r="X143" s="527" t="s">
        <v>627</v>
      </c>
      <c r="Y143" s="528"/>
      <c r="Z143" s="529"/>
      <c r="AA143" s="543"/>
      <c r="AB143" s="527" t="s">
        <v>627</v>
      </c>
      <c r="AC143" s="528"/>
      <c r="AD143" s="529"/>
      <c r="AE143" s="523" t="s">
        <v>265</v>
      </c>
      <c r="AF143" s="525" t="s">
        <v>266</v>
      </c>
      <c r="AG143" s="578" t="s">
        <v>712</v>
      </c>
      <c r="AH143" s="579"/>
      <c r="AI143" s="582" t="s">
        <v>786</v>
      </c>
      <c r="AJ143" s="583"/>
      <c r="AK143" s="199"/>
    </row>
    <row r="144" spans="1:37" s="128" customFormat="1" ht="18" customHeight="1">
      <c r="A144" s="4"/>
      <c r="B144" s="268"/>
      <c r="C144" s="249"/>
      <c r="D144" s="250" t="s">
        <v>264</v>
      </c>
      <c r="E144" s="555"/>
      <c r="F144" s="560"/>
      <c r="G144" s="561"/>
      <c r="H144" s="555"/>
      <c r="I144" s="560"/>
      <c r="J144" s="561"/>
      <c r="K144" s="564"/>
      <c r="L144" s="522"/>
      <c r="M144" s="519"/>
      <c r="N144" s="564"/>
      <c r="O144" s="522"/>
      <c r="P144" s="519"/>
      <c r="Q144" s="533" t="s">
        <v>632</v>
      </c>
      <c r="R144" s="534"/>
      <c r="S144" s="535"/>
      <c r="T144" s="517"/>
      <c r="U144" s="518"/>
      <c r="V144" s="519"/>
      <c r="W144" s="541"/>
      <c r="X144" s="533" t="s">
        <v>789</v>
      </c>
      <c r="Y144" s="534"/>
      <c r="Z144" s="535"/>
      <c r="AA144" s="543"/>
      <c r="AB144" s="533" t="s">
        <v>789</v>
      </c>
      <c r="AC144" s="534"/>
      <c r="AD144" s="535"/>
      <c r="AE144" s="524"/>
      <c r="AF144" s="526"/>
      <c r="AG144" s="580"/>
      <c r="AH144" s="581"/>
      <c r="AI144" s="584"/>
      <c r="AJ144" s="585"/>
      <c r="AK144" s="194"/>
    </row>
    <row r="145" spans="1:37" s="128" customFormat="1" ht="12.75" customHeight="1">
      <c r="A145" s="4"/>
      <c r="B145" s="475" t="s">
        <v>383</v>
      </c>
      <c r="C145" s="478" t="s">
        <v>220</v>
      </c>
      <c r="D145" s="479"/>
      <c r="E145" s="484">
        <v>15</v>
      </c>
      <c r="F145" s="485"/>
      <c r="G145" s="486"/>
      <c r="H145" s="484">
        <v>15</v>
      </c>
      <c r="I145" s="485"/>
      <c r="J145" s="486"/>
      <c r="K145" s="1154">
        <v>5</v>
      </c>
      <c r="L145" s="1154"/>
      <c r="M145" s="1154"/>
      <c r="N145" s="1154">
        <v>5</v>
      </c>
      <c r="O145" s="1154"/>
      <c r="P145" s="1154"/>
      <c r="Q145" s="1222">
        <f>K145+N145</f>
        <v>10</v>
      </c>
      <c r="R145" s="1222"/>
      <c r="S145" s="1222"/>
      <c r="T145" s="493">
        <f>SUM(Q145:S147)</f>
        <v>60</v>
      </c>
      <c r="U145" s="494"/>
      <c r="V145" s="495"/>
      <c r="W145" s="493">
        <v>10</v>
      </c>
      <c r="X145" s="494"/>
      <c r="Y145" s="494"/>
      <c r="Z145" s="495"/>
      <c r="AA145" s="673">
        <f aca="true" t="shared" si="2" ref="AA145:AA150">_xlfn.IFERROR((Q145/W145),"")</f>
        <v>1</v>
      </c>
      <c r="AB145" s="674"/>
      <c r="AC145" s="674"/>
      <c r="AD145" s="675"/>
      <c r="AE145" s="502">
        <v>5</v>
      </c>
      <c r="AF145" s="633"/>
      <c r="AG145" s="645">
        <v>2</v>
      </c>
      <c r="AH145" s="646"/>
      <c r="AI145" s="633"/>
      <c r="AJ145" s="634"/>
      <c r="AK145" s="194"/>
    </row>
    <row r="146" spans="1:37" s="128" customFormat="1" ht="12.75" customHeight="1">
      <c r="A146" s="4"/>
      <c r="B146" s="476"/>
      <c r="C146" s="480"/>
      <c r="D146" s="481"/>
      <c r="E146" s="487"/>
      <c r="F146" s="488"/>
      <c r="G146" s="489"/>
      <c r="H146" s="487"/>
      <c r="I146" s="488"/>
      <c r="J146" s="489"/>
      <c r="K146" s="505">
        <v>10</v>
      </c>
      <c r="L146" s="506"/>
      <c r="M146" s="507"/>
      <c r="N146" s="505">
        <v>10</v>
      </c>
      <c r="O146" s="506"/>
      <c r="P146" s="507"/>
      <c r="Q146" s="1156">
        <f>K146+N146</f>
        <v>20</v>
      </c>
      <c r="R146" s="1156"/>
      <c r="S146" s="1156"/>
      <c r="T146" s="496"/>
      <c r="U146" s="497"/>
      <c r="V146" s="498"/>
      <c r="W146" s="670">
        <v>20</v>
      </c>
      <c r="X146" s="671"/>
      <c r="Y146" s="671"/>
      <c r="Z146" s="672"/>
      <c r="AA146" s="508">
        <f t="shared" si="2"/>
        <v>1</v>
      </c>
      <c r="AB146" s="509"/>
      <c r="AC146" s="509"/>
      <c r="AD146" s="510"/>
      <c r="AE146" s="503"/>
      <c r="AF146" s="635"/>
      <c r="AG146" s="647"/>
      <c r="AH146" s="648"/>
      <c r="AI146" s="635"/>
      <c r="AJ146" s="636"/>
      <c r="AK146" s="194"/>
    </row>
    <row r="147" spans="1:37" s="128" customFormat="1" ht="16.5" customHeight="1">
      <c r="A147" s="4"/>
      <c r="B147" s="477"/>
      <c r="C147" s="482"/>
      <c r="D147" s="483"/>
      <c r="E147" s="490"/>
      <c r="F147" s="491"/>
      <c r="G147" s="492"/>
      <c r="H147" s="490"/>
      <c r="I147" s="491"/>
      <c r="J147" s="492"/>
      <c r="K147" s="490"/>
      <c r="L147" s="491"/>
      <c r="M147" s="492"/>
      <c r="N147" s="490"/>
      <c r="O147" s="491"/>
      <c r="P147" s="492"/>
      <c r="Q147" s="1157">
        <f>E145+H145</f>
        <v>30</v>
      </c>
      <c r="R147" s="1157"/>
      <c r="S147" s="1157"/>
      <c r="T147" s="499"/>
      <c r="U147" s="500"/>
      <c r="V147" s="501"/>
      <c r="W147" s="706">
        <v>30</v>
      </c>
      <c r="X147" s="707"/>
      <c r="Y147" s="707"/>
      <c r="Z147" s="708"/>
      <c r="AA147" s="508">
        <f t="shared" si="2"/>
        <v>1</v>
      </c>
      <c r="AB147" s="509"/>
      <c r="AC147" s="509"/>
      <c r="AD147" s="510"/>
      <c r="AE147" s="504"/>
      <c r="AF147" s="637"/>
      <c r="AG147" s="649"/>
      <c r="AH147" s="650"/>
      <c r="AI147" s="637"/>
      <c r="AJ147" s="638"/>
      <c r="AK147" s="194"/>
    </row>
    <row r="148" spans="1:37" s="128" customFormat="1" ht="16.5" customHeight="1">
      <c r="A148" s="4"/>
      <c r="B148" s="444" t="s">
        <v>537</v>
      </c>
      <c r="C148" s="445"/>
      <c r="D148" s="446"/>
      <c r="E148" s="453"/>
      <c r="F148" s="454"/>
      <c r="G148" s="455"/>
      <c r="H148" s="453"/>
      <c r="I148" s="454"/>
      <c r="J148" s="455"/>
      <c r="K148" s="443"/>
      <c r="L148" s="443"/>
      <c r="M148" s="443"/>
      <c r="N148" s="443"/>
      <c r="O148" s="443"/>
      <c r="P148" s="443"/>
      <c r="Q148" s="411">
        <f>K148+N148</f>
        <v>0</v>
      </c>
      <c r="R148" s="411"/>
      <c r="S148" s="411"/>
      <c r="T148" s="459">
        <f>SUM(Q148:S150)</f>
        <v>0</v>
      </c>
      <c r="U148" s="460"/>
      <c r="V148" s="461"/>
      <c r="W148" s="639"/>
      <c r="X148" s="640"/>
      <c r="Y148" s="640"/>
      <c r="Z148" s="641"/>
      <c r="AA148" s="642">
        <f t="shared" si="2"/>
      </c>
      <c r="AB148" s="643"/>
      <c r="AC148" s="643"/>
      <c r="AD148" s="644"/>
      <c r="AE148" s="468"/>
      <c r="AF148" s="471"/>
      <c r="AG148" s="412"/>
      <c r="AH148" s="413"/>
      <c r="AI148" s="418"/>
      <c r="AJ148" s="419"/>
      <c r="AK148" s="194"/>
    </row>
    <row r="149" spans="1:37" s="128" customFormat="1" ht="16.5" customHeight="1">
      <c r="A149" s="4"/>
      <c r="B149" s="447"/>
      <c r="C149" s="448"/>
      <c r="D149" s="449"/>
      <c r="E149" s="456"/>
      <c r="F149" s="457"/>
      <c r="G149" s="458"/>
      <c r="H149" s="456"/>
      <c r="I149" s="457"/>
      <c r="J149" s="458"/>
      <c r="K149" s="424"/>
      <c r="L149" s="425"/>
      <c r="M149" s="426"/>
      <c r="N149" s="424"/>
      <c r="O149" s="425"/>
      <c r="P149" s="426"/>
      <c r="Q149" s="474">
        <f>K149+N149</f>
        <v>0</v>
      </c>
      <c r="R149" s="474"/>
      <c r="S149" s="474"/>
      <c r="T149" s="462"/>
      <c r="U149" s="463"/>
      <c r="V149" s="464"/>
      <c r="W149" s="437"/>
      <c r="X149" s="438"/>
      <c r="Y149" s="438"/>
      <c r="Z149" s="439"/>
      <c r="AA149" s="440">
        <f t="shared" si="2"/>
      </c>
      <c r="AB149" s="441"/>
      <c r="AC149" s="441"/>
      <c r="AD149" s="442"/>
      <c r="AE149" s="469"/>
      <c r="AF149" s="472"/>
      <c r="AG149" s="414"/>
      <c r="AH149" s="415"/>
      <c r="AI149" s="420"/>
      <c r="AJ149" s="421"/>
      <c r="AK149" s="194"/>
    </row>
    <row r="150" spans="1:37" s="128" customFormat="1" ht="16.5" customHeight="1">
      <c r="A150" s="4"/>
      <c r="B150" s="447"/>
      <c r="C150" s="448"/>
      <c r="D150" s="449"/>
      <c r="E150" s="427"/>
      <c r="F150" s="428"/>
      <c r="G150" s="429"/>
      <c r="H150" s="427"/>
      <c r="I150" s="428"/>
      <c r="J150" s="429"/>
      <c r="K150" s="427"/>
      <c r="L150" s="428"/>
      <c r="M150" s="429"/>
      <c r="N150" s="427"/>
      <c r="O150" s="428"/>
      <c r="P150" s="429"/>
      <c r="Q150" s="430">
        <f>E148+H148</f>
        <v>0</v>
      </c>
      <c r="R150" s="430"/>
      <c r="S150" s="430"/>
      <c r="T150" s="465"/>
      <c r="U150" s="466"/>
      <c r="V150" s="467"/>
      <c r="W150" s="431"/>
      <c r="X150" s="432"/>
      <c r="Y150" s="432"/>
      <c r="Z150" s="433"/>
      <c r="AA150" s="440">
        <f t="shared" si="2"/>
      </c>
      <c r="AB150" s="441"/>
      <c r="AC150" s="441"/>
      <c r="AD150" s="442"/>
      <c r="AE150" s="470"/>
      <c r="AF150" s="473"/>
      <c r="AG150" s="416"/>
      <c r="AH150" s="417"/>
      <c r="AI150" s="422"/>
      <c r="AJ150" s="423"/>
      <c r="AK150" s="194"/>
    </row>
    <row r="151" spans="1:37" s="128" customFormat="1" ht="16.5" customHeight="1">
      <c r="A151" s="4"/>
      <c r="B151" s="444" t="s">
        <v>538</v>
      </c>
      <c r="C151" s="445"/>
      <c r="D151" s="446"/>
      <c r="E151" s="453"/>
      <c r="F151" s="454"/>
      <c r="G151" s="455"/>
      <c r="H151" s="453"/>
      <c r="I151" s="454"/>
      <c r="J151" s="455"/>
      <c r="K151" s="443"/>
      <c r="L151" s="443"/>
      <c r="M151" s="443"/>
      <c r="N151" s="443"/>
      <c r="O151" s="443"/>
      <c r="P151" s="443"/>
      <c r="Q151" s="411">
        <f>K151+N151</f>
        <v>0</v>
      </c>
      <c r="R151" s="411"/>
      <c r="S151" s="411"/>
      <c r="T151" s="459">
        <f>SUM(Q151:S153)</f>
        <v>0</v>
      </c>
      <c r="U151" s="460"/>
      <c r="V151" s="461"/>
      <c r="W151" s="639"/>
      <c r="X151" s="640"/>
      <c r="Y151" s="640"/>
      <c r="Z151" s="641"/>
      <c r="AA151" s="642">
        <f aca="true" t="shared" si="3" ref="AA151:AA174">_xlfn.IFERROR((Q151/W151),"")</f>
      </c>
      <c r="AB151" s="643"/>
      <c r="AC151" s="643"/>
      <c r="AD151" s="644"/>
      <c r="AE151" s="468"/>
      <c r="AF151" s="471"/>
      <c r="AG151" s="412"/>
      <c r="AH151" s="413"/>
      <c r="AI151" s="418"/>
      <c r="AJ151" s="419"/>
      <c r="AK151" s="194"/>
    </row>
    <row r="152" spans="1:37" s="128" customFormat="1" ht="16.5" customHeight="1">
      <c r="A152" s="4"/>
      <c r="B152" s="447"/>
      <c r="C152" s="448"/>
      <c r="D152" s="449"/>
      <c r="E152" s="456"/>
      <c r="F152" s="457"/>
      <c r="G152" s="458"/>
      <c r="H152" s="456"/>
      <c r="I152" s="457"/>
      <c r="J152" s="458"/>
      <c r="K152" s="424"/>
      <c r="L152" s="425"/>
      <c r="M152" s="426"/>
      <c r="N152" s="424"/>
      <c r="O152" s="425"/>
      <c r="P152" s="426"/>
      <c r="Q152" s="474">
        <f>K152+N152</f>
        <v>0</v>
      </c>
      <c r="R152" s="474"/>
      <c r="S152" s="474"/>
      <c r="T152" s="462"/>
      <c r="U152" s="463"/>
      <c r="V152" s="464"/>
      <c r="W152" s="437"/>
      <c r="X152" s="438"/>
      <c r="Y152" s="438"/>
      <c r="Z152" s="439"/>
      <c r="AA152" s="440">
        <f t="shared" si="3"/>
      </c>
      <c r="AB152" s="441"/>
      <c r="AC152" s="441"/>
      <c r="AD152" s="442"/>
      <c r="AE152" s="469"/>
      <c r="AF152" s="472"/>
      <c r="AG152" s="414"/>
      <c r="AH152" s="415"/>
      <c r="AI152" s="420"/>
      <c r="AJ152" s="421"/>
      <c r="AK152" s="194"/>
    </row>
    <row r="153" spans="1:37" s="128" customFormat="1" ht="16.5" customHeight="1">
      <c r="A153" s="4"/>
      <c r="B153" s="450"/>
      <c r="C153" s="451"/>
      <c r="D153" s="452"/>
      <c r="E153" s="427"/>
      <c r="F153" s="428"/>
      <c r="G153" s="429"/>
      <c r="H153" s="427"/>
      <c r="I153" s="428"/>
      <c r="J153" s="429"/>
      <c r="K153" s="427"/>
      <c r="L153" s="428"/>
      <c r="M153" s="429"/>
      <c r="N153" s="427"/>
      <c r="O153" s="428"/>
      <c r="P153" s="429"/>
      <c r="Q153" s="430">
        <f>E151+H151</f>
        <v>0</v>
      </c>
      <c r="R153" s="430"/>
      <c r="S153" s="430"/>
      <c r="T153" s="465"/>
      <c r="U153" s="466"/>
      <c r="V153" s="467"/>
      <c r="W153" s="431"/>
      <c r="X153" s="432"/>
      <c r="Y153" s="432"/>
      <c r="Z153" s="433"/>
      <c r="AA153" s="440">
        <f t="shared" si="3"/>
      </c>
      <c r="AB153" s="441"/>
      <c r="AC153" s="441"/>
      <c r="AD153" s="442"/>
      <c r="AE153" s="470"/>
      <c r="AF153" s="473"/>
      <c r="AG153" s="416"/>
      <c r="AH153" s="417"/>
      <c r="AI153" s="422"/>
      <c r="AJ153" s="423"/>
      <c r="AK153" s="194"/>
    </row>
    <row r="154" spans="1:37" s="128" customFormat="1" ht="16.5" customHeight="1">
      <c r="A154" s="4"/>
      <c r="B154" s="444" t="s">
        <v>539</v>
      </c>
      <c r="C154" s="445"/>
      <c r="D154" s="446"/>
      <c r="E154" s="453"/>
      <c r="F154" s="454"/>
      <c r="G154" s="455"/>
      <c r="H154" s="453"/>
      <c r="I154" s="454"/>
      <c r="J154" s="455"/>
      <c r="K154" s="443"/>
      <c r="L154" s="443"/>
      <c r="M154" s="443"/>
      <c r="N154" s="443"/>
      <c r="O154" s="443"/>
      <c r="P154" s="443"/>
      <c r="Q154" s="411">
        <f>K154+N154</f>
        <v>0</v>
      </c>
      <c r="R154" s="411"/>
      <c r="S154" s="411"/>
      <c r="T154" s="459">
        <f>SUM(Q154:S156)</f>
        <v>0</v>
      </c>
      <c r="U154" s="460"/>
      <c r="V154" s="461"/>
      <c r="W154" s="639"/>
      <c r="X154" s="640"/>
      <c r="Y154" s="640"/>
      <c r="Z154" s="641"/>
      <c r="AA154" s="642">
        <f t="shared" si="3"/>
      </c>
      <c r="AB154" s="643"/>
      <c r="AC154" s="643"/>
      <c r="AD154" s="644"/>
      <c r="AE154" s="468"/>
      <c r="AF154" s="471"/>
      <c r="AG154" s="412"/>
      <c r="AH154" s="413"/>
      <c r="AI154" s="418"/>
      <c r="AJ154" s="419"/>
      <c r="AK154" s="194"/>
    </row>
    <row r="155" spans="1:37" s="128" customFormat="1" ht="16.5" customHeight="1">
      <c r="A155" s="4"/>
      <c r="B155" s="447"/>
      <c r="C155" s="448"/>
      <c r="D155" s="449"/>
      <c r="E155" s="456"/>
      <c r="F155" s="457"/>
      <c r="G155" s="458"/>
      <c r="H155" s="456"/>
      <c r="I155" s="457"/>
      <c r="J155" s="458"/>
      <c r="K155" s="424"/>
      <c r="L155" s="425"/>
      <c r="M155" s="426"/>
      <c r="N155" s="424"/>
      <c r="O155" s="425"/>
      <c r="P155" s="426"/>
      <c r="Q155" s="474">
        <f>K155+N155</f>
        <v>0</v>
      </c>
      <c r="R155" s="474"/>
      <c r="S155" s="474"/>
      <c r="T155" s="462"/>
      <c r="U155" s="463"/>
      <c r="V155" s="464"/>
      <c r="W155" s="437"/>
      <c r="X155" s="438"/>
      <c r="Y155" s="438"/>
      <c r="Z155" s="439"/>
      <c r="AA155" s="440">
        <f t="shared" si="3"/>
      </c>
      <c r="AB155" s="441"/>
      <c r="AC155" s="441"/>
      <c r="AD155" s="442"/>
      <c r="AE155" s="469"/>
      <c r="AF155" s="472"/>
      <c r="AG155" s="414"/>
      <c r="AH155" s="415"/>
      <c r="AI155" s="420"/>
      <c r="AJ155" s="421"/>
      <c r="AK155" s="194"/>
    </row>
    <row r="156" spans="1:37" s="128" customFormat="1" ht="16.5" customHeight="1">
      <c r="A156" s="4"/>
      <c r="B156" s="447"/>
      <c r="C156" s="448"/>
      <c r="D156" s="449"/>
      <c r="E156" s="427"/>
      <c r="F156" s="428"/>
      <c r="G156" s="429"/>
      <c r="H156" s="427"/>
      <c r="I156" s="428"/>
      <c r="J156" s="429"/>
      <c r="K156" s="427"/>
      <c r="L156" s="428"/>
      <c r="M156" s="429"/>
      <c r="N156" s="427"/>
      <c r="O156" s="428"/>
      <c r="P156" s="429"/>
      <c r="Q156" s="430">
        <f>E154+H154</f>
        <v>0</v>
      </c>
      <c r="R156" s="430"/>
      <c r="S156" s="430"/>
      <c r="T156" s="465"/>
      <c r="U156" s="466"/>
      <c r="V156" s="467"/>
      <c r="W156" s="431"/>
      <c r="X156" s="432"/>
      <c r="Y156" s="432"/>
      <c r="Z156" s="433"/>
      <c r="AA156" s="440">
        <f t="shared" si="3"/>
      </c>
      <c r="AB156" s="441"/>
      <c r="AC156" s="441"/>
      <c r="AD156" s="442"/>
      <c r="AE156" s="470"/>
      <c r="AF156" s="473"/>
      <c r="AG156" s="416"/>
      <c r="AH156" s="417"/>
      <c r="AI156" s="422"/>
      <c r="AJ156" s="423"/>
      <c r="AK156" s="194"/>
    </row>
    <row r="157" spans="1:37" s="128" customFormat="1" ht="16.5" customHeight="1">
      <c r="A157" s="4"/>
      <c r="B157" s="444" t="s">
        <v>540</v>
      </c>
      <c r="C157" s="445"/>
      <c r="D157" s="446"/>
      <c r="E157" s="453"/>
      <c r="F157" s="454"/>
      <c r="G157" s="455"/>
      <c r="H157" s="453"/>
      <c r="I157" s="454"/>
      <c r="J157" s="455"/>
      <c r="K157" s="443"/>
      <c r="L157" s="443"/>
      <c r="M157" s="443"/>
      <c r="N157" s="443"/>
      <c r="O157" s="443"/>
      <c r="P157" s="443"/>
      <c r="Q157" s="411">
        <f>K157+N157</f>
        <v>0</v>
      </c>
      <c r="R157" s="411"/>
      <c r="S157" s="411"/>
      <c r="T157" s="459">
        <f>SUM(Q157:S159)</f>
        <v>0</v>
      </c>
      <c r="U157" s="460"/>
      <c r="V157" s="461"/>
      <c r="W157" s="639"/>
      <c r="X157" s="640"/>
      <c r="Y157" s="640"/>
      <c r="Z157" s="641"/>
      <c r="AA157" s="642">
        <f t="shared" si="3"/>
      </c>
      <c r="AB157" s="643"/>
      <c r="AC157" s="643"/>
      <c r="AD157" s="644"/>
      <c r="AE157" s="468"/>
      <c r="AF157" s="471"/>
      <c r="AG157" s="412"/>
      <c r="AH157" s="413"/>
      <c r="AI157" s="418"/>
      <c r="AJ157" s="419"/>
      <c r="AK157" s="194"/>
    </row>
    <row r="158" spans="1:37" s="128" customFormat="1" ht="16.5" customHeight="1">
      <c r="A158" s="4"/>
      <c r="B158" s="447"/>
      <c r="C158" s="448"/>
      <c r="D158" s="449"/>
      <c r="E158" s="456"/>
      <c r="F158" s="457"/>
      <c r="G158" s="458"/>
      <c r="H158" s="456"/>
      <c r="I158" s="457"/>
      <c r="J158" s="458"/>
      <c r="K158" s="424"/>
      <c r="L158" s="425"/>
      <c r="M158" s="426"/>
      <c r="N158" s="424"/>
      <c r="O158" s="425"/>
      <c r="P158" s="426"/>
      <c r="Q158" s="474">
        <f>K158+N158</f>
        <v>0</v>
      </c>
      <c r="R158" s="474"/>
      <c r="S158" s="474"/>
      <c r="T158" s="462"/>
      <c r="U158" s="463"/>
      <c r="V158" s="464"/>
      <c r="W158" s="437"/>
      <c r="X158" s="438"/>
      <c r="Y158" s="438"/>
      <c r="Z158" s="439"/>
      <c r="AA158" s="440">
        <f t="shared" si="3"/>
      </c>
      <c r="AB158" s="441"/>
      <c r="AC158" s="441"/>
      <c r="AD158" s="442"/>
      <c r="AE158" s="469"/>
      <c r="AF158" s="472"/>
      <c r="AG158" s="414"/>
      <c r="AH158" s="415"/>
      <c r="AI158" s="420"/>
      <c r="AJ158" s="421"/>
      <c r="AK158" s="194"/>
    </row>
    <row r="159" spans="1:37" s="128" customFormat="1" ht="16.5" customHeight="1">
      <c r="A159" s="4"/>
      <c r="B159" s="447"/>
      <c r="C159" s="448"/>
      <c r="D159" s="449"/>
      <c r="E159" s="427"/>
      <c r="F159" s="428"/>
      <c r="G159" s="429"/>
      <c r="H159" s="427"/>
      <c r="I159" s="428"/>
      <c r="J159" s="429"/>
      <c r="K159" s="427"/>
      <c r="L159" s="428"/>
      <c r="M159" s="429"/>
      <c r="N159" s="427"/>
      <c r="O159" s="428"/>
      <c r="P159" s="429"/>
      <c r="Q159" s="430">
        <f>E157+H157</f>
        <v>0</v>
      </c>
      <c r="R159" s="430"/>
      <c r="S159" s="430"/>
      <c r="T159" s="465"/>
      <c r="U159" s="466"/>
      <c r="V159" s="467"/>
      <c r="W159" s="431"/>
      <c r="X159" s="432"/>
      <c r="Y159" s="432"/>
      <c r="Z159" s="433"/>
      <c r="AA159" s="440">
        <f t="shared" si="3"/>
      </c>
      <c r="AB159" s="441"/>
      <c r="AC159" s="441"/>
      <c r="AD159" s="442"/>
      <c r="AE159" s="470"/>
      <c r="AF159" s="473"/>
      <c r="AG159" s="416"/>
      <c r="AH159" s="417"/>
      <c r="AI159" s="422"/>
      <c r="AJ159" s="423"/>
      <c r="AK159" s="194"/>
    </row>
    <row r="160" spans="1:37" s="128" customFormat="1" ht="16.5" customHeight="1">
      <c r="A160" s="4"/>
      <c r="B160" s="444" t="s">
        <v>541</v>
      </c>
      <c r="C160" s="445"/>
      <c r="D160" s="446"/>
      <c r="E160" s="453"/>
      <c r="F160" s="454"/>
      <c r="G160" s="455"/>
      <c r="H160" s="453"/>
      <c r="I160" s="454"/>
      <c r="J160" s="455"/>
      <c r="K160" s="443"/>
      <c r="L160" s="443"/>
      <c r="M160" s="443"/>
      <c r="N160" s="443"/>
      <c r="O160" s="443"/>
      <c r="P160" s="443"/>
      <c r="Q160" s="411">
        <f>K160+N160</f>
        <v>0</v>
      </c>
      <c r="R160" s="411"/>
      <c r="S160" s="411"/>
      <c r="T160" s="459">
        <f>SUM(Q160:S162)</f>
        <v>0</v>
      </c>
      <c r="U160" s="460"/>
      <c r="V160" s="461"/>
      <c r="W160" s="639"/>
      <c r="X160" s="640"/>
      <c r="Y160" s="640"/>
      <c r="Z160" s="641"/>
      <c r="AA160" s="642">
        <f t="shared" si="3"/>
      </c>
      <c r="AB160" s="643"/>
      <c r="AC160" s="643"/>
      <c r="AD160" s="644"/>
      <c r="AE160" s="468"/>
      <c r="AF160" s="471"/>
      <c r="AG160" s="412"/>
      <c r="AH160" s="413"/>
      <c r="AI160" s="418"/>
      <c r="AJ160" s="419"/>
      <c r="AK160" s="194"/>
    </row>
    <row r="161" spans="1:37" s="128" customFormat="1" ht="16.5" customHeight="1">
      <c r="A161" s="4"/>
      <c r="B161" s="447"/>
      <c r="C161" s="448"/>
      <c r="D161" s="449"/>
      <c r="E161" s="456"/>
      <c r="F161" s="457"/>
      <c r="G161" s="458"/>
      <c r="H161" s="456"/>
      <c r="I161" s="457"/>
      <c r="J161" s="458"/>
      <c r="K161" s="424"/>
      <c r="L161" s="425"/>
      <c r="M161" s="426"/>
      <c r="N161" s="424"/>
      <c r="O161" s="425"/>
      <c r="P161" s="426"/>
      <c r="Q161" s="474">
        <f>K161+N161</f>
        <v>0</v>
      </c>
      <c r="R161" s="474"/>
      <c r="S161" s="474"/>
      <c r="T161" s="462"/>
      <c r="U161" s="463"/>
      <c r="V161" s="464"/>
      <c r="W161" s="437"/>
      <c r="X161" s="438"/>
      <c r="Y161" s="438"/>
      <c r="Z161" s="439"/>
      <c r="AA161" s="440">
        <f t="shared" si="3"/>
      </c>
      <c r="AB161" s="441"/>
      <c r="AC161" s="441"/>
      <c r="AD161" s="442"/>
      <c r="AE161" s="469"/>
      <c r="AF161" s="472"/>
      <c r="AG161" s="414"/>
      <c r="AH161" s="415"/>
      <c r="AI161" s="420"/>
      <c r="AJ161" s="421"/>
      <c r="AK161" s="194"/>
    </row>
    <row r="162" spans="1:37" s="128" customFormat="1" ht="16.5" customHeight="1">
      <c r="A162" s="4"/>
      <c r="B162" s="450"/>
      <c r="C162" s="451"/>
      <c r="D162" s="452"/>
      <c r="E162" s="427"/>
      <c r="F162" s="428"/>
      <c r="G162" s="429"/>
      <c r="H162" s="427"/>
      <c r="I162" s="428"/>
      <c r="J162" s="429"/>
      <c r="K162" s="427"/>
      <c r="L162" s="428"/>
      <c r="M162" s="429"/>
      <c r="N162" s="427"/>
      <c r="O162" s="428"/>
      <c r="P162" s="429"/>
      <c r="Q162" s="430">
        <f>E160+H160</f>
        <v>0</v>
      </c>
      <c r="R162" s="430"/>
      <c r="S162" s="430"/>
      <c r="T162" s="465"/>
      <c r="U162" s="466"/>
      <c r="V162" s="467"/>
      <c r="W162" s="431"/>
      <c r="X162" s="432"/>
      <c r="Y162" s="432"/>
      <c r="Z162" s="433"/>
      <c r="AA162" s="440">
        <f t="shared" si="3"/>
      </c>
      <c r="AB162" s="441"/>
      <c r="AC162" s="441"/>
      <c r="AD162" s="442"/>
      <c r="AE162" s="470"/>
      <c r="AF162" s="473"/>
      <c r="AG162" s="416"/>
      <c r="AH162" s="417"/>
      <c r="AI162" s="422"/>
      <c r="AJ162" s="423"/>
      <c r="AK162" s="194"/>
    </row>
    <row r="163" spans="1:37" s="128" customFormat="1" ht="16.5" customHeight="1">
      <c r="A163" s="4"/>
      <c r="B163" s="444" t="s">
        <v>542</v>
      </c>
      <c r="C163" s="445"/>
      <c r="D163" s="446"/>
      <c r="E163" s="453"/>
      <c r="F163" s="454"/>
      <c r="G163" s="455"/>
      <c r="H163" s="453"/>
      <c r="I163" s="454"/>
      <c r="J163" s="455"/>
      <c r="K163" s="443"/>
      <c r="L163" s="443"/>
      <c r="M163" s="443"/>
      <c r="N163" s="443"/>
      <c r="O163" s="443"/>
      <c r="P163" s="443"/>
      <c r="Q163" s="411">
        <f>K163+N163</f>
        <v>0</v>
      </c>
      <c r="R163" s="411"/>
      <c r="S163" s="411"/>
      <c r="T163" s="459">
        <f>SUM(Q163:S165)</f>
        <v>0</v>
      </c>
      <c r="U163" s="460"/>
      <c r="V163" s="461"/>
      <c r="W163" s="639"/>
      <c r="X163" s="640"/>
      <c r="Y163" s="640"/>
      <c r="Z163" s="641"/>
      <c r="AA163" s="642">
        <f t="shared" si="3"/>
      </c>
      <c r="AB163" s="643"/>
      <c r="AC163" s="643"/>
      <c r="AD163" s="644"/>
      <c r="AE163" s="468"/>
      <c r="AF163" s="471"/>
      <c r="AG163" s="412"/>
      <c r="AH163" s="413"/>
      <c r="AI163" s="418"/>
      <c r="AJ163" s="419"/>
      <c r="AK163" s="194"/>
    </row>
    <row r="164" spans="1:37" s="128" customFormat="1" ht="16.5" customHeight="1">
      <c r="A164" s="4"/>
      <c r="B164" s="447"/>
      <c r="C164" s="448"/>
      <c r="D164" s="449"/>
      <c r="E164" s="456"/>
      <c r="F164" s="457"/>
      <c r="G164" s="458"/>
      <c r="H164" s="456"/>
      <c r="I164" s="457"/>
      <c r="J164" s="458"/>
      <c r="K164" s="424"/>
      <c r="L164" s="425"/>
      <c r="M164" s="426"/>
      <c r="N164" s="424"/>
      <c r="O164" s="425"/>
      <c r="P164" s="426"/>
      <c r="Q164" s="474">
        <f>K164+N164</f>
        <v>0</v>
      </c>
      <c r="R164" s="474"/>
      <c r="S164" s="474"/>
      <c r="T164" s="462"/>
      <c r="U164" s="463"/>
      <c r="V164" s="464"/>
      <c r="W164" s="437"/>
      <c r="X164" s="438"/>
      <c r="Y164" s="438"/>
      <c r="Z164" s="439"/>
      <c r="AA164" s="440">
        <f t="shared" si="3"/>
      </c>
      <c r="AB164" s="441"/>
      <c r="AC164" s="441"/>
      <c r="AD164" s="442"/>
      <c r="AE164" s="469"/>
      <c r="AF164" s="472"/>
      <c r="AG164" s="414"/>
      <c r="AH164" s="415"/>
      <c r="AI164" s="420"/>
      <c r="AJ164" s="421"/>
      <c r="AK164" s="194"/>
    </row>
    <row r="165" spans="1:37" s="128" customFormat="1" ht="16.5" customHeight="1">
      <c r="A165" s="4"/>
      <c r="B165" s="447"/>
      <c r="C165" s="448"/>
      <c r="D165" s="449"/>
      <c r="E165" s="427"/>
      <c r="F165" s="428"/>
      <c r="G165" s="429"/>
      <c r="H165" s="427"/>
      <c r="I165" s="428"/>
      <c r="J165" s="429"/>
      <c r="K165" s="427"/>
      <c r="L165" s="428"/>
      <c r="M165" s="429"/>
      <c r="N165" s="427"/>
      <c r="O165" s="428"/>
      <c r="P165" s="429"/>
      <c r="Q165" s="430">
        <f>E163+H163</f>
        <v>0</v>
      </c>
      <c r="R165" s="430"/>
      <c r="S165" s="430"/>
      <c r="T165" s="465"/>
      <c r="U165" s="466"/>
      <c r="V165" s="467"/>
      <c r="W165" s="431"/>
      <c r="X165" s="432"/>
      <c r="Y165" s="432"/>
      <c r="Z165" s="433"/>
      <c r="AA165" s="440">
        <f t="shared" si="3"/>
      </c>
      <c r="AB165" s="441"/>
      <c r="AC165" s="441"/>
      <c r="AD165" s="442"/>
      <c r="AE165" s="470"/>
      <c r="AF165" s="473"/>
      <c r="AG165" s="416"/>
      <c r="AH165" s="417"/>
      <c r="AI165" s="422"/>
      <c r="AJ165" s="423"/>
      <c r="AK165" s="194"/>
    </row>
    <row r="166" spans="1:37" s="128" customFormat="1" ht="16.5" customHeight="1">
      <c r="A166" s="4"/>
      <c r="B166" s="444" t="s">
        <v>543</v>
      </c>
      <c r="C166" s="445"/>
      <c r="D166" s="446"/>
      <c r="E166" s="453"/>
      <c r="F166" s="454"/>
      <c r="G166" s="455"/>
      <c r="H166" s="453"/>
      <c r="I166" s="454"/>
      <c r="J166" s="455"/>
      <c r="K166" s="443"/>
      <c r="L166" s="443"/>
      <c r="M166" s="443"/>
      <c r="N166" s="443"/>
      <c r="O166" s="443"/>
      <c r="P166" s="443"/>
      <c r="Q166" s="411">
        <f>K166+N166</f>
        <v>0</v>
      </c>
      <c r="R166" s="411"/>
      <c r="S166" s="411"/>
      <c r="T166" s="459">
        <f>SUM(Q166:S168)</f>
        <v>0</v>
      </c>
      <c r="U166" s="460"/>
      <c r="V166" s="461"/>
      <c r="W166" s="639"/>
      <c r="X166" s="640"/>
      <c r="Y166" s="640"/>
      <c r="Z166" s="641"/>
      <c r="AA166" s="642">
        <f t="shared" si="3"/>
      </c>
      <c r="AB166" s="643"/>
      <c r="AC166" s="643"/>
      <c r="AD166" s="644"/>
      <c r="AE166" s="468"/>
      <c r="AF166" s="471"/>
      <c r="AG166" s="412"/>
      <c r="AH166" s="413"/>
      <c r="AI166" s="418"/>
      <c r="AJ166" s="419"/>
      <c r="AK166" s="194"/>
    </row>
    <row r="167" spans="1:37" s="128" customFormat="1" ht="16.5" customHeight="1">
      <c r="A167" s="4"/>
      <c r="B167" s="447"/>
      <c r="C167" s="448"/>
      <c r="D167" s="449"/>
      <c r="E167" s="456"/>
      <c r="F167" s="457"/>
      <c r="G167" s="458"/>
      <c r="H167" s="456"/>
      <c r="I167" s="457"/>
      <c r="J167" s="458"/>
      <c r="K167" s="424"/>
      <c r="L167" s="425"/>
      <c r="M167" s="426"/>
      <c r="N167" s="424"/>
      <c r="O167" s="425"/>
      <c r="P167" s="426"/>
      <c r="Q167" s="474">
        <f>K167+N167</f>
        <v>0</v>
      </c>
      <c r="R167" s="474"/>
      <c r="S167" s="474"/>
      <c r="T167" s="462"/>
      <c r="U167" s="463"/>
      <c r="V167" s="464"/>
      <c r="W167" s="437"/>
      <c r="X167" s="438"/>
      <c r="Y167" s="438"/>
      <c r="Z167" s="439"/>
      <c r="AA167" s="440">
        <f t="shared" si="3"/>
      </c>
      <c r="AB167" s="441"/>
      <c r="AC167" s="441"/>
      <c r="AD167" s="442"/>
      <c r="AE167" s="469"/>
      <c r="AF167" s="472"/>
      <c r="AG167" s="414"/>
      <c r="AH167" s="415"/>
      <c r="AI167" s="420"/>
      <c r="AJ167" s="421"/>
      <c r="AK167" s="194"/>
    </row>
    <row r="168" spans="1:37" s="128" customFormat="1" ht="16.5" customHeight="1">
      <c r="A168" s="4"/>
      <c r="B168" s="447"/>
      <c r="C168" s="448"/>
      <c r="D168" s="449"/>
      <c r="E168" s="427"/>
      <c r="F168" s="428"/>
      <c r="G168" s="429"/>
      <c r="H168" s="427"/>
      <c r="I168" s="428"/>
      <c r="J168" s="429"/>
      <c r="K168" s="427"/>
      <c r="L168" s="428"/>
      <c r="M168" s="429"/>
      <c r="N168" s="427"/>
      <c r="O168" s="428"/>
      <c r="P168" s="429"/>
      <c r="Q168" s="430">
        <f>E166+H166</f>
        <v>0</v>
      </c>
      <c r="R168" s="430"/>
      <c r="S168" s="430"/>
      <c r="T168" s="465"/>
      <c r="U168" s="466"/>
      <c r="V168" s="467"/>
      <c r="W168" s="431"/>
      <c r="X168" s="432"/>
      <c r="Y168" s="432"/>
      <c r="Z168" s="433"/>
      <c r="AA168" s="440">
        <f t="shared" si="3"/>
      </c>
      <c r="AB168" s="441"/>
      <c r="AC168" s="441"/>
      <c r="AD168" s="442"/>
      <c r="AE168" s="470"/>
      <c r="AF168" s="473"/>
      <c r="AG168" s="416"/>
      <c r="AH168" s="417"/>
      <c r="AI168" s="422"/>
      <c r="AJ168" s="423"/>
      <c r="AK168" s="194"/>
    </row>
    <row r="169" spans="1:37" s="128" customFormat="1" ht="16.5" customHeight="1">
      <c r="A169" s="4"/>
      <c r="B169" s="444" t="s">
        <v>544</v>
      </c>
      <c r="C169" s="445"/>
      <c r="D169" s="446"/>
      <c r="E169" s="453"/>
      <c r="F169" s="454"/>
      <c r="G169" s="455"/>
      <c r="H169" s="453"/>
      <c r="I169" s="454"/>
      <c r="J169" s="455"/>
      <c r="K169" s="443"/>
      <c r="L169" s="443"/>
      <c r="M169" s="443"/>
      <c r="N169" s="443"/>
      <c r="O169" s="443"/>
      <c r="P169" s="443"/>
      <c r="Q169" s="411">
        <f>K169+N169</f>
        <v>0</v>
      </c>
      <c r="R169" s="411"/>
      <c r="S169" s="411"/>
      <c r="T169" s="459">
        <f>SUM(Q169:S171)</f>
        <v>0</v>
      </c>
      <c r="U169" s="460"/>
      <c r="V169" s="461"/>
      <c r="W169" s="639"/>
      <c r="X169" s="640"/>
      <c r="Y169" s="640"/>
      <c r="Z169" s="641"/>
      <c r="AA169" s="642">
        <f t="shared" si="3"/>
      </c>
      <c r="AB169" s="643"/>
      <c r="AC169" s="643"/>
      <c r="AD169" s="644"/>
      <c r="AE169" s="468"/>
      <c r="AF169" s="471"/>
      <c r="AG169" s="412"/>
      <c r="AH169" s="413"/>
      <c r="AI169" s="418"/>
      <c r="AJ169" s="419"/>
      <c r="AK169" s="194"/>
    </row>
    <row r="170" spans="1:37" s="128" customFormat="1" ht="16.5" customHeight="1">
      <c r="A170" s="4"/>
      <c r="B170" s="447"/>
      <c r="C170" s="448"/>
      <c r="D170" s="449"/>
      <c r="E170" s="456"/>
      <c r="F170" s="457"/>
      <c r="G170" s="458"/>
      <c r="H170" s="456"/>
      <c r="I170" s="457"/>
      <c r="J170" s="458"/>
      <c r="K170" s="424"/>
      <c r="L170" s="425"/>
      <c r="M170" s="426"/>
      <c r="N170" s="424"/>
      <c r="O170" s="425"/>
      <c r="P170" s="426"/>
      <c r="Q170" s="474">
        <f>K170+N170</f>
        <v>0</v>
      </c>
      <c r="R170" s="474"/>
      <c r="S170" s="474"/>
      <c r="T170" s="462"/>
      <c r="U170" s="463"/>
      <c r="V170" s="464"/>
      <c r="W170" s="437"/>
      <c r="X170" s="438"/>
      <c r="Y170" s="438"/>
      <c r="Z170" s="439"/>
      <c r="AA170" s="440">
        <f t="shared" si="3"/>
      </c>
      <c r="AB170" s="441"/>
      <c r="AC170" s="441"/>
      <c r="AD170" s="442"/>
      <c r="AE170" s="469"/>
      <c r="AF170" s="472"/>
      <c r="AG170" s="414"/>
      <c r="AH170" s="415"/>
      <c r="AI170" s="420"/>
      <c r="AJ170" s="421"/>
      <c r="AK170" s="194"/>
    </row>
    <row r="171" spans="1:37" s="128" customFormat="1" ht="16.5" customHeight="1">
      <c r="A171" s="4"/>
      <c r="B171" s="450"/>
      <c r="C171" s="451"/>
      <c r="D171" s="452"/>
      <c r="E171" s="427"/>
      <c r="F171" s="428"/>
      <c r="G171" s="429"/>
      <c r="H171" s="427"/>
      <c r="I171" s="428"/>
      <c r="J171" s="429"/>
      <c r="K171" s="427"/>
      <c r="L171" s="428"/>
      <c r="M171" s="429"/>
      <c r="N171" s="427"/>
      <c r="O171" s="428"/>
      <c r="P171" s="429"/>
      <c r="Q171" s="430">
        <f>E169+H169</f>
        <v>0</v>
      </c>
      <c r="R171" s="430"/>
      <c r="S171" s="430"/>
      <c r="T171" s="465"/>
      <c r="U171" s="466"/>
      <c r="V171" s="467"/>
      <c r="W171" s="431"/>
      <c r="X171" s="432"/>
      <c r="Y171" s="432"/>
      <c r="Z171" s="433"/>
      <c r="AA171" s="440">
        <f t="shared" si="3"/>
      </c>
      <c r="AB171" s="441"/>
      <c r="AC171" s="441"/>
      <c r="AD171" s="442"/>
      <c r="AE171" s="470"/>
      <c r="AF171" s="473"/>
      <c r="AG171" s="416"/>
      <c r="AH171" s="417"/>
      <c r="AI171" s="422"/>
      <c r="AJ171" s="423"/>
      <c r="AK171" s="194"/>
    </row>
    <row r="172" spans="1:37" s="128" customFormat="1" ht="16.5" customHeight="1">
      <c r="A172" s="4"/>
      <c r="B172" s="444" t="s">
        <v>545</v>
      </c>
      <c r="C172" s="445"/>
      <c r="D172" s="446"/>
      <c r="E172" s="453"/>
      <c r="F172" s="454"/>
      <c r="G172" s="455"/>
      <c r="H172" s="453"/>
      <c r="I172" s="454"/>
      <c r="J172" s="455"/>
      <c r="K172" s="443"/>
      <c r="L172" s="443"/>
      <c r="M172" s="443"/>
      <c r="N172" s="443"/>
      <c r="O172" s="443"/>
      <c r="P172" s="443"/>
      <c r="Q172" s="411">
        <f>K172+N172</f>
        <v>0</v>
      </c>
      <c r="R172" s="411"/>
      <c r="S172" s="411"/>
      <c r="T172" s="459">
        <f>SUM(Q172:S174)</f>
        <v>0</v>
      </c>
      <c r="U172" s="460"/>
      <c r="V172" s="461"/>
      <c r="W172" s="639"/>
      <c r="X172" s="640"/>
      <c r="Y172" s="640"/>
      <c r="Z172" s="641"/>
      <c r="AA172" s="642">
        <f t="shared" si="3"/>
      </c>
      <c r="AB172" s="643"/>
      <c r="AC172" s="643"/>
      <c r="AD172" s="644"/>
      <c r="AE172" s="468"/>
      <c r="AF172" s="471"/>
      <c r="AG172" s="412"/>
      <c r="AH172" s="413"/>
      <c r="AI172" s="418"/>
      <c r="AJ172" s="419"/>
      <c r="AK172" s="194"/>
    </row>
    <row r="173" spans="1:37" s="128" customFormat="1" ht="16.5" customHeight="1">
      <c r="A173" s="4"/>
      <c r="B173" s="447"/>
      <c r="C173" s="448"/>
      <c r="D173" s="449"/>
      <c r="E173" s="456"/>
      <c r="F173" s="457"/>
      <c r="G173" s="458"/>
      <c r="H173" s="456"/>
      <c r="I173" s="457"/>
      <c r="J173" s="458"/>
      <c r="K173" s="424"/>
      <c r="L173" s="425"/>
      <c r="M173" s="426"/>
      <c r="N173" s="424"/>
      <c r="O173" s="425"/>
      <c r="P173" s="426"/>
      <c r="Q173" s="474">
        <f>K173+N173</f>
        <v>0</v>
      </c>
      <c r="R173" s="474"/>
      <c r="S173" s="474"/>
      <c r="T173" s="462"/>
      <c r="U173" s="463"/>
      <c r="V173" s="464"/>
      <c r="W173" s="437"/>
      <c r="X173" s="438"/>
      <c r="Y173" s="438"/>
      <c r="Z173" s="439"/>
      <c r="AA173" s="440">
        <f t="shared" si="3"/>
      </c>
      <c r="AB173" s="441"/>
      <c r="AC173" s="441"/>
      <c r="AD173" s="442"/>
      <c r="AE173" s="469"/>
      <c r="AF173" s="472"/>
      <c r="AG173" s="414"/>
      <c r="AH173" s="415"/>
      <c r="AI173" s="420"/>
      <c r="AJ173" s="421"/>
      <c r="AK173" s="194"/>
    </row>
    <row r="174" spans="1:37" s="130" customFormat="1" ht="18" customHeight="1">
      <c r="A174" s="35"/>
      <c r="B174" s="450"/>
      <c r="C174" s="451"/>
      <c r="D174" s="452"/>
      <c r="E174" s="427"/>
      <c r="F174" s="428"/>
      <c r="G174" s="429"/>
      <c r="H174" s="427"/>
      <c r="I174" s="428"/>
      <c r="J174" s="429"/>
      <c r="K174" s="427"/>
      <c r="L174" s="428"/>
      <c r="M174" s="429"/>
      <c r="N174" s="427"/>
      <c r="O174" s="428"/>
      <c r="P174" s="429"/>
      <c r="Q174" s="430">
        <f>E172+H172</f>
        <v>0</v>
      </c>
      <c r="R174" s="430"/>
      <c r="S174" s="430"/>
      <c r="T174" s="465"/>
      <c r="U174" s="466"/>
      <c r="V174" s="467"/>
      <c r="W174" s="431"/>
      <c r="X174" s="432"/>
      <c r="Y174" s="432"/>
      <c r="Z174" s="433"/>
      <c r="AA174" s="434">
        <f t="shared" si="3"/>
      </c>
      <c r="AB174" s="435"/>
      <c r="AC174" s="435"/>
      <c r="AD174" s="436"/>
      <c r="AE174" s="470"/>
      <c r="AF174" s="473"/>
      <c r="AG174" s="416"/>
      <c r="AH174" s="417"/>
      <c r="AI174" s="422"/>
      <c r="AJ174" s="423"/>
      <c r="AK174" s="35"/>
    </row>
    <row r="175" spans="1:37" s="128" customFormat="1" ht="14.25" customHeight="1">
      <c r="A175" s="4"/>
      <c r="B175" s="35"/>
      <c r="C175" s="1233"/>
      <c r="D175" s="1233"/>
      <c r="E175" s="1233"/>
      <c r="F175" s="1233"/>
      <c r="G175" s="1233"/>
      <c r="H175" s="1233"/>
      <c r="I175" s="1233"/>
      <c r="J175" s="1233"/>
      <c r="K175" s="1233"/>
      <c r="L175" s="1233"/>
      <c r="M175" s="1233"/>
      <c r="N175" s="1233"/>
      <c r="O175" s="1233"/>
      <c r="P175" s="1233"/>
      <c r="Q175" s="1233"/>
      <c r="R175" s="1233"/>
      <c r="S175" s="1233"/>
      <c r="T175" s="1233"/>
      <c r="U175" s="1233"/>
      <c r="V175" s="1233"/>
      <c r="W175" s="1233"/>
      <c r="X175" s="1233"/>
      <c r="Y175" s="1233"/>
      <c r="Z175" s="1233"/>
      <c r="AA175" s="1233"/>
      <c r="AB175" s="1233"/>
      <c r="AC175" s="1233"/>
      <c r="AD175" s="1233"/>
      <c r="AE175" s="1233"/>
      <c r="AF175" s="1233"/>
      <c r="AG175" s="1233"/>
      <c r="AH175" s="1233"/>
      <c r="AI175" s="1233"/>
      <c r="AJ175" s="1233"/>
      <c r="AK175" s="200"/>
    </row>
    <row r="176" spans="2:37" s="20" customFormat="1" ht="19.5" customHeight="1">
      <c r="B176" s="4" t="s">
        <v>170</v>
      </c>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row>
    <row r="177" spans="1:37" s="128" customFormat="1" ht="16.5" customHeight="1">
      <c r="A177" s="4"/>
      <c r="B177" s="35"/>
      <c r="C177" s="863" t="s">
        <v>724</v>
      </c>
      <c r="D177" s="863"/>
      <c r="E177" s="863"/>
      <c r="F177" s="863"/>
      <c r="G177" s="863"/>
      <c r="H177" s="863"/>
      <c r="I177" s="863"/>
      <c r="J177" s="863"/>
      <c r="K177" s="863"/>
      <c r="L177" s="863"/>
      <c r="M177" s="863"/>
      <c r="N177" s="863"/>
      <c r="O177" s="863"/>
      <c r="P177" s="863"/>
      <c r="Q177" s="863"/>
      <c r="R177" s="863"/>
      <c r="S177" s="863"/>
      <c r="T177" s="863"/>
      <c r="U177" s="863"/>
      <c r="V177" s="863"/>
      <c r="W177" s="863"/>
      <c r="X177" s="863"/>
      <c r="Y177" s="863"/>
      <c r="Z177" s="863"/>
      <c r="AA177" s="863"/>
      <c r="AB177" s="863"/>
      <c r="AC177" s="863"/>
      <c r="AD177" s="749" t="s">
        <v>102</v>
      </c>
      <c r="AE177" s="750" t="s">
        <v>412</v>
      </c>
      <c r="AF177" s="750"/>
      <c r="AG177" s="750"/>
      <c r="AH177" s="750"/>
      <c r="AI177" s="750"/>
      <c r="AJ177" s="1217" t="s">
        <v>13</v>
      </c>
      <c r="AK177" s="85"/>
    </row>
    <row r="178" spans="1:37" s="128" customFormat="1" ht="16.5" customHeight="1">
      <c r="A178" s="4"/>
      <c r="B178" s="35"/>
      <c r="C178" s="863"/>
      <c r="D178" s="863"/>
      <c r="E178" s="863"/>
      <c r="F178" s="863"/>
      <c r="G178" s="863"/>
      <c r="H178" s="863"/>
      <c r="I178" s="863"/>
      <c r="J178" s="863"/>
      <c r="K178" s="863"/>
      <c r="L178" s="863"/>
      <c r="M178" s="863"/>
      <c r="N178" s="863"/>
      <c r="O178" s="863"/>
      <c r="P178" s="863"/>
      <c r="Q178" s="863"/>
      <c r="R178" s="863"/>
      <c r="S178" s="863"/>
      <c r="T178" s="863"/>
      <c r="U178" s="863"/>
      <c r="V178" s="863"/>
      <c r="W178" s="863"/>
      <c r="X178" s="863"/>
      <c r="Y178" s="863"/>
      <c r="Z178" s="863"/>
      <c r="AA178" s="863"/>
      <c r="AB178" s="863"/>
      <c r="AC178" s="863"/>
      <c r="AD178" s="749"/>
      <c r="AE178" s="750"/>
      <c r="AF178" s="750"/>
      <c r="AG178" s="750"/>
      <c r="AH178" s="750"/>
      <c r="AI178" s="750"/>
      <c r="AJ178" s="1217"/>
      <c r="AK178" s="85"/>
    </row>
    <row r="179" spans="1:37" s="128" customFormat="1" ht="16.5" customHeight="1">
      <c r="A179" s="4"/>
      <c r="B179" s="35"/>
      <c r="C179" s="863"/>
      <c r="D179" s="863"/>
      <c r="E179" s="863"/>
      <c r="F179" s="863"/>
      <c r="G179" s="863"/>
      <c r="H179" s="863"/>
      <c r="I179" s="863"/>
      <c r="J179" s="863"/>
      <c r="K179" s="863"/>
      <c r="L179" s="863"/>
      <c r="M179" s="863"/>
      <c r="N179" s="863"/>
      <c r="O179" s="863"/>
      <c r="P179" s="863"/>
      <c r="Q179" s="863"/>
      <c r="R179" s="863"/>
      <c r="S179" s="863"/>
      <c r="T179" s="863"/>
      <c r="U179" s="863"/>
      <c r="V179" s="863"/>
      <c r="W179" s="863"/>
      <c r="X179" s="863"/>
      <c r="Y179" s="863"/>
      <c r="Z179" s="863"/>
      <c r="AA179" s="863"/>
      <c r="AB179" s="863"/>
      <c r="AC179" s="863"/>
      <c r="AD179" s="749"/>
      <c r="AE179" s="750"/>
      <c r="AF179" s="750"/>
      <c r="AG179" s="750"/>
      <c r="AH179" s="750"/>
      <c r="AI179" s="750"/>
      <c r="AJ179" s="1217"/>
      <c r="AK179" s="85"/>
    </row>
    <row r="180" spans="1:37" s="128" customFormat="1" ht="18.75" customHeight="1">
      <c r="A180" s="4"/>
      <c r="B180" s="35"/>
      <c r="C180" s="4" t="s">
        <v>682</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85" t="s">
        <v>102</v>
      </c>
      <c r="AE180" s="750" t="s">
        <v>412</v>
      </c>
      <c r="AF180" s="750"/>
      <c r="AG180" s="750"/>
      <c r="AH180" s="750"/>
      <c r="AI180" s="750"/>
      <c r="AJ180" s="85" t="s">
        <v>13</v>
      </c>
      <c r="AK180" s="85"/>
    </row>
    <row r="181" spans="1:37" s="128" customFormat="1" ht="18.75" customHeight="1">
      <c r="A181" s="4"/>
      <c r="B181" s="35"/>
      <c r="C181" s="4" t="s">
        <v>683</v>
      </c>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spans="1:37" s="128" customFormat="1" ht="15.75" customHeight="1">
      <c r="A182" s="4"/>
      <c r="B182" s="35"/>
      <c r="C182" s="4"/>
      <c r="D182" s="1223"/>
      <c r="E182" s="1224"/>
      <c r="F182" s="1224"/>
      <c r="G182" s="1224"/>
      <c r="H182" s="1224"/>
      <c r="I182" s="1224"/>
      <c r="J182" s="1224"/>
      <c r="K182" s="1224"/>
      <c r="L182" s="1224"/>
      <c r="M182" s="1224"/>
      <c r="N182" s="1224"/>
      <c r="O182" s="1224"/>
      <c r="P182" s="1224"/>
      <c r="Q182" s="1224"/>
      <c r="R182" s="1224"/>
      <c r="S182" s="1224"/>
      <c r="T182" s="1224"/>
      <c r="U182" s="1224"/>
      <c r="V182" s="1224"/>
      <c r="W182" s="1224"/>
      <c r="X182" s="1224"/>
      <c r="Y182" s="1224"/>
      <c r="Z182" s="1224"/>
      <c r="AA182" s="1224"/>
      <c r="AB182" s="1224"/>
      <c r="AC182" s="1224"/>
      <c r="AD182" s="1224"/>
      <c r="AE182" s="1224"/>
      <c r="AF182" s="1224"/>
      <c r="AG182" s="1224"/>
      <c r="AH182" s="1224"/>
      <c r="AI182" s="1224"/>
      <c r="AJ182" s="1225"/>
      <c r="AK182" s="154"/>
    </row>
    <row r="183" spans="1:37" s="128" customFormat="1" ht="15.75" customHeight="1">
      <c r="A183" s="4"/>
      <c r="B183" s="35"/>
      <c r="C183" s="4"/>
      <c r="D183" s="1226"/>
      <c r="E183" s="1227"/>
      <c r="F183" s="1227"/>
      <c r="G183" s="1227"/>
      <c r="H183" s="1227"/>
      <c r="I183" s="1227"/>
      <c r="J183" s="1227"/>
      <c r="K183" s="1227"/>
      <c r="L183" s="1227"/>
      <c r="M183" s="1227"/>
      <c r="N183" s="1227"/>
      <c r="O183" s="1227"/>
      <c r="P183" s="1227"/>
      <c r="Q183" s="1227"/>
      <c r="R183" s="1227"/>
      <c r="S183" s="1227"/>
      <c r="T183" s="1227"/>
      <c r="U183" s="1227"/>
      <c r="V183" s="1227"/>
      <c r="W183" s="1227"/>
      <c r="X183" s="1227"/>
      <c r="Y183" s="1227"/>
      <c r="Z183" s="1227"/>
      <c r="AA183" s="1227"/>
      <c r="AB183" s="1227"/>
      <c r="AC183" s="1227"/>
      <c r="AD183" s="1227"/>
      <c r="AE183" s="1227"/>
      <c r="AF183" s="1227"/>
      <c r="AG183" s="1227"/>
      <c r="AH183" s="1227"/>
      <c r="AI183" s="1227"/>
      <c r="AJ183" s="1228"/>
      <c r="AK183" s="154"/>
    </row>
    <row r="184" spans="1:37" s="128" customFormat="1" ht="15.75" customHeight="1">
      <c r="A184" s="4"/>
      <c r="B184" s="35"/>
      <c r="C184" s="4"/>
      <c r="D184" s="1229"/>
      <c r="E184" s="1230"/>
      <c r="F184" s="1230"/>
      <c r="G184" s="1230"/>
      <c r="H184" s="1230"/>
      <c r="I184" s="1230"/>
      <c r="J184" s="1230"/>
      <c r="K184" s="1230"/>
      <c r="L184" s="1230"/>
      <c r="M184" s="1230"/>
      <c r="N184" s="1230"/>
      <c r="O184" s="1230"/>
      <c r="P184" s="1230"/>
      <c r="Q184" s="1230"/>
      <c r="R184" s="1230"/>
      <c r="S184" s="1230"/>
      <c r="T184" s="1230"/>
      <c r="U184" s="1230"/>
      <c r="V184" s="1230"/>
      <c r="W184" s="1230"/>
      <c r="X184" s="1230"/>
      <c r="Y184" s="1230"/>
      <c r="Z184" s="1230"/>
      <c r="AA184" s="1230"/>
      <c r="AB184" s="1230"/>
      <c r="AC184" s="1230"/>
      <c r="AD184" s="1230"/>
      <c r="AE184" s="1230"/>
      <c r="AF184" s="1230"/>
      <c r="AG184" s="1230"/>
      <c r="AH184" s="1230"/>
      <c r="AI184" s="1230"/>
      <c r="AJ184" s="1231"/>
      <c r="AK184" s="154"/>
    </row>
    <row r="185" spans="1:37" s="128" customFormat="1" ht="18.75" customHeight="1">
      <c r="A185" s="4"/>
      <c r="B185" s="35"/>
      <c r="C185" s="4" t="s">
        <v>850</v>
      </c>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85" t="s">
        <v>102</v>
      </c>
      <c r="AE185" s="750" t="s">
        <v>412</v>
      </c>
      <c r="AF185" s="750"/>
      <c r="AG185" s="750"/>
      <c r="AH185" s="750"/>
      <c r="AI185" s="750"/>
      <c r="AJ185" s="85" t="s">
        <v>13</v>
      </c>
      <c r="AK185" s="154"/>
    </row>
    <row r="186" spans="1:37" s="128" customFormat="1" ht="18.75" customHeight="1">
      <c r="A186" s="4"/>
      <c r="B186" s="35"/>
      <c r="C186" s="4" t="s">
        <v>851</v>
      </c>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85" t="s">
        <v>102</v>
      </c>
      <c r="AE186" s="750" t="s">
        <v>412</v>
      </c>
      <c r="AF186" s="750"/>
      <c r="AG186" s="750"/>
      <c r="AH186" s="750"/>
      <c r="AI186" s="750"/>
      <c r="AJ186" s="85" t="s">
        <v>13</v>
      </c>
      <c r="AK186" s="154"/>
    </row>
    <row r="187" spans="1:37" s="127" customFormat="1" ht="19.5" customHeight="1" thickBot="1">
      <c r="A187" s="3"/>
      <c r="B187" s="3" t="s">
        <v>231</v>
      </c>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21"/>
      <c r="AK187" s="21"/>
    </row>
    <row r="188" spans="1:37" s="153" customFormat="1" ht="24" customHeight="1">
      <c r="A188" s="4"/>
      <c r="B188" s="1128" t="s">
        <v>686</v>
      </c>
      <c r="C188" s="537"/>
      <c r="D188" s="537"/>
      <c r="E188" s="537"/>
      <c r="F188" s="538"/>
      <c r="G188" s="1130" t="s">
        <v>690</v>
      </c>
      <c r="H188" s="586"/>
      <c r="I188" s="587"/>
      <c r="J188" s="1131" t="s">
        <v>64</v>
      </c>
      <c r="K188" s="1131"/>
      <c r="L188" s="1131"/>
      <c r="M188" s="1131"/>
      <c r="N188" s="1131"/>
      <c r="O188" s="1131"/>
      <c r="P188" s="819" t="s">
        <v>308</v>
      </c>
      <c r="Q188" s="820"/>
      <c r="R188" s="820"/>
      <c r="S188" s="820"/>
      <c r="T188" s="1131" t="s">
        <v>636</v>
      </c>
      <c r="U188" s="1131"/>
      <c r="V188" s="1131"/>
      <c r="W188" s="1131"/>
      <c r="X188" s="1131"/>
      <c r="Y188" s="1131"/>
      <c r="Z188" s="1131"/>
      <c r="AA188" s="1131"/>
      <c r="AB188" s="1131"/>
      <c r="AC188" s="1131"/>
      <c r="AD188" s="1131"/>
      <c r="AE188" s="1131"/>
      <c r="AF188" s="1131"/>
      <c r="AG188" s="1131"/>
      <c r="AH188" s="1131"/>
      <c r="AI188" s="1131"/>
      <c r="AJ188" s="1232"/>
      <c r="AK188" s="201"/>
    </row>
    <row r="189" spans="1:37" s="153" customFormat="1" ht="24" customHeight="1">
      <c r="A189" s="4"/>
      <c r="B189" s="1129"/>
      <c r="C189" s="614"/>
      <c r="D189" s="614"/>
      <c r="E189" s="614"/>
      <c r="F189" s="615"/>
      <c r="G189" s="540"/>
      <c r="H189" s="915"/>
      <c r="I189" s="561"/>
      <c r="J189" s="541" t="s">
        <v>685</v>
      </c>
      <c r="K189" s="541"/>
      <c r="L189" s="601" t="s">
        <v>20</v>
      </c>
      <c r="M189" s="603"/>
      <c r="N189" s="601" t="s">
        <v>691</v>
      </c>
      <c r="O189" s="603"/>
      <c r="P189" s="752" t="s">
        <v>265</v>
      </c>
      <c r="Q189" s="753"/>
      <c r="R189" s="839" t="s">
        <v>266</v>
      </c>
      <c r="S189" s="840"/>
      <c r="T189" s="760" t="s">
        <v>48</v>
      </c>
      <c r="U189" s="760"/>
      <c r="V189" s="760"/>
      <c r="W189" s="601" t="s">
        <v>693</v>
      </c>
      <c r="X189" s="602"/>
      <c r="Y189" s="602"/>
      <c r="Z189" s="602"/>
      <c r="AA189" s="602"/>
      <c r="AB189" s="602"/>
      <c r="AC189" s="602"/>
      <c r="AD189" s="602"/>
      <c r="AE189" s="602"/>
      <c r="AF189" s="602"/>
      <c r="AG189" s="602"/>
      <c r="AH189" s="602"/>
      <c r="AI189" s="602"/>
      <c r="AJ189" s="1118"/>
      <c r="AK189" s="201"/>
    </row>
    <row r="190" spans="1:37" s="128" customFormat="1" ht="18.75" customHeight="1">
      <c r="A190" s="4"/>
      <c r="B190" s="1119" t="s">
        <v>383</v>
      </c>
      <c r="C190" s="810" t="s">
        <v>687</v>
      </c>
      <c r="D190" s="811"/>
      <c r="E190" s="811"/>
      <c r="F190" s="812"/>
      <c r="G190" s="159" t="s">
        <v>688</v>
      </c>
      <c r="H190" s="1122" t="s">
        <v>38</v>
      </c>
      <c r="I190" s="1123"/>
      <c r="J190" s="1124">
        <v>3</v>
      </c>
      <c r="K190" s="1124"/>
      <c r="L190" s="821">
        <f>SUM(J190:K193)</f>
        <v>9</v>
      </c>
      <c r="M190" s="821"/>
      <c r="N190" s="821">
        <v>9</v>
      </c>
      <c r="O190" s="821"/>
      <c r="P190" s="821"/>
      <c r="Q190" s="822"/>
      <c r="R190" s="754"/>
      <c r="S190" s="755"/>
      <c r="T190" s="844" t="s">
        <v>764</v>
      </c>
      <c r="U190" s="1053" t="s">
        <v>765</v>
      </c>
      <c r="V190" s="1054"/>
      <c r="W190" s="478" t="s">
        <v>117</v>
      </c>
      <c r="X190" s="751"/>
      <c r="Y190" s="751"/>
      <c r="Z190" s="751"/>
      <c r="AA190" s="729" t="s">
        <v>692</v>
      </c>
      <c r="AB190" s="730"/>
      <c r="AC190" s="731"/>
      <c r="AD190" s="478"/>
      <c r="AE190" s="751"/>
      <c r="AF190" s="751"/>
      <c r="AG190" s="751"/>
      <c r="AH190" s="729"/>
      <c r="AI190" s="730"/>
      <c r="AJ190" s="732"/>
      <c r="AK190" s="31"/>
    </row>
    <row r="191" spans="1:37" s="128" customFormat="1" ht="18.75" customHeight="1">
      <c r="A191" s="4"/>
      <c r="B191" s="1120"/>
      <c r="C191" s="813"/>
      <c r="D191" s="814"/>
      <c r="E191" s="814"/>
      <c r="F191" s="815"/>
      <c r="G191" s="159" t="s">
        <v>689</v>
      </c>
      <c r="H191" s="1122" t="s">
        <v>38</v>
      </c>
      <c r="I191" s="1123"/>
      <c r="J191" s="1124">
        <v>6</v>
      </c>
      <c r="K191" s="1124"/>
      <c r="L191" s="821"/>
      <c r="M191" s="821"/>
      <c r="N191" s="821"/>
      <c r="O191" s="821"/>
      <c r="P191" s="821"/>
      <c r="Q191" s="822"/>
      <c r="R191" s="754"/>
      <c r="S191" s="755"/>
      <c r="T191" s="845"/>
      <c r="U191" s="1132" t="s">
        <v>766</v>
      </c>
      <c r="V191" s="1133"/>
      <c r="W191" s="1125" t="s">
        <v>108</v>
      </c>
      <c r="X191" s="1126"/>
      <c r="Y191" s="1126"/>
      <c r="Z191" s="1127"/>
      <c r="AA191" s="726" t="s">
        <v>694</v>
      </c>
      <c r="AB191" s="727"/>
      <c r="AC191" s="728"/>
      <c r="AD191" s="1125"/>
      <c r="AE191" s="1126"/>
      <c r="AF191" s="1126"/>
      <c r="AG191" s="1126"/>
      <c r="AH191" s="726"/>
      <c r="AI191" s="727"/>
      <c r="AJ191" s="733"/>
      <c r="AK191" s="31"/>
    </row>
    <row r="192" spans="1:37" s="128" customFormat="1" ht="18.75" customHeight="1">
      <c r="A192" s="4"/>
      <c r="B192" s="1120"/>
      <c r="C192" s="813"/>
      <c r="D192" s="814"/>
      <c r="E192" s="814"/>
      <c r="F192" s="815"/>
      <c r="G192" s="159"/>
      <c r="H192" s="1122" t="s">
        <v>38</v>
      </c>
      <c r="I192" s="1123"/>
      <c r="J192" s="1124"/>
      <c r="K192" s="1124"/>
      <c r="L192" s="821"/>
      <c r="M192" s="821"/>
      <c r="N192" s="821"/>
      <c r="O192" s="821"/>
      <c r="P192" s="821"/>
      <c r="Q192" s="822"/>
      <c r="R192" s="754"/>
      <c r="S192" s="755"/>
      <c r="T192" s="606" t="s">
        <v>354</v>
      </c>
      <c r="U192" s="606"/>
      <c r="V192" s="606"/>
      <c r="W192" s="478"/>
      <c r="X192" s="751"/>
      <c r="Y192" s="751"/>
      <c r="Z192" s="751"/>
      <c r="AA192" s="729"/>
      <c r="AB192" s="730"/>
      <c r="AC192" s="731"/>
      <c r="AD192" s="478"/>
      <c r="AE192" s="751"/>
      <c r="AF192" s="751"/>
      <c r="AG192" s="751"/>
      <c r="AH192" s="729"/>
      <c r="AI192" s="730"/>
      <c r="AJ192" s="732"/>
      <c r="AK192" s="10"/>
    </row>
    <row r="193" spans="1:37" s="128" customFormat="1" ht="18.75" customHeight="1">
      <c r="A193" s="4"/>
      <c r="B193" s="1121"/>
      <c r="C193" s="816"/>
      <c r="D193" s="817"/>
      <c r="E193" s="817"/>
      <c r="F193" s="818"/>
      <c r="G193" s="1105" t="s">
        <v>80</v>
      </c>
      <c r="H193" s="849"/>
      <c r="I193" s="850"/>
      <c r="J193" s="1124"/>
      <c r="K193" s="1124"/>
      <c r="L193" s="821"/>
      <c r="M193" s="821"/>
      <c r="N193" s="821"/>
      <c r="O193" s="821"/>
      <c r="P193" s="821"/>
      <c r="Q193" s="822"/>
      <c r="R193" s="754"/>
      <c r="S193" s="755"/>
      <c r="T193" s="606" t="s">
        <v>47</v>
      </c>
      <c r="U193" s="606"/>
      <c r="V193" s="606"/>
      <c r="W193" s="478"/>
      <c r="X193" s="751"/>
      <c r="Y193" s="751"/>
      <c r="Z193" s="751"/>
      <c r="AA193" s="729"/>
      <c r="AB193" s="730"/>
      <c r="AC193" s="731"/>
      <c r="AD193" s="478"/>
      <c r="AE193" s="751"/>
      <c r="AF193" s="751"/>
      <c r="AG193" s="751"/>
      <c r="AH193" s="729"/>
      <c r="AI193" s="730"/>
      <c r="AJ193" s="732"/>
      <c r="AK193" s="10"/>
    </row>
    <row r="194" spans="1:37" s="128" customFormat="1" ht="18.75" customHeight="1">
      <c r="A194" s="4"/>
      <c r="B194" s="287"/>
      <c r="C194" s="288"/>
      <c r="D194" s="288"/>
      <c r="E194" s="288"/>
      <c r="F194" s="289"/>
      <c r="G194" s="155"/>
      <c r="H194" s="831" t="s">
        <v>38</v>
      </c>
      <c r="I194" s="832"/>
      <c r="J194" s="735"/>
      <c r="K194" s="735"/>
      <c r="L194" s="742">
        <f>SUM(J194:K197)</f>
        <v>0</v>
      </c>
      <c r="M194" s="742"/>
      <c r="N194" s="735"/>
      <c r="O194" s="735"/>
      <c r="P194" s="743"/>
      <c r="Q194" s="744"/>
      <c r="R194" s="736"/>
      <c r="S194" s="737"/>
      <c r="T194" s="756" t="s">
        <v>764</v>
      </c>
      <c r="U194" s="1116" t="s">
        <v>765</v>
      </c>
      <c r="V194" s="1117"/>
      <c r="W194" s="687"/>
      <c r="X194" s="680"/>
      <c r="Y194" s="680"/>
      <c r="Z194" s="688"/>
      <c r="AA194" s="729"/>
      <c r="AB194" s="730"/>
      <c r="AC194" s="731"/>
      <c r="AD194" s="687"/>
      <c r="AE194" s="680"/>
      <c r="AF194" s="680"/>
      <c r="AG194" s="688"/>
      <c r="AH194" s="729"/>
      <c r="AI194" s="730"/>
      <c r="AJ194" s="732"/>
      <c r="AK194" s="10"/>
    </row>
    <row r="195" spans="1:37" s="128" customFormat="1" ht="18.75" customHeight="1">
      <c r="A195" s="4"/>
      <c r="B195" s="290"/>
      <c r="C195" s="223"/>
      <c r="D195" s="223"/>
      <c r="E195" s="223"/>
      <c r="F195" s="291" t="s">
        <v>767</v>
      </c>
      <c r="G195" s="155"/>
      <c r="H195" s="831" t="s">
        <v>38</v>
      </c>
      <c r="I195" s="832"/>
      <c r="J195" s="735"/>
      <c r="K195" s="735"/>
      <c r="L195" s="742"/>
      <c r="M195" s="742"/>
      <c r="N195" s="735"/>
      <c r="O195" s="735"/>
      <c r="P195" s="745"/>
      <c r="Q195" s="746"/>
      <c r="R195" s="738"/>
      <c r="S195" s="739"/>
      <c r="T195" s="757"/>
      <c r="U195" s="841" t="s">
        <v>766</v>
      </c>
      <c r="V195" s="842"/>
      <c r="W195" s="723"/>
      <c r="X195" s="724"/>
      <c r="Y195" s="724"/>
      <c r="Z195" s="725"/>
      <c r="AA195" s="726"/>
      <c r="AB195" s="727"/>
      <c r="AC195" s="728"/>
      <c r="AD195" s="723"/>
      <c r="AE195" s="724"/>
      <c r="AF195" s="724"/>
      <c r="AG195" s="725"/>
      <c r="AH195" s="726"/>
      <c r="AI195" s="727"/>
      <c r="AJ195" s="733"/>
      <c r="AK195" s="10"/>
    </row>
    <row r="196" spans="1:37" s="128" customFormat="1" ht="18.75" customHeight="1">
      <c r="A196" s="4"/>
      <c r="B196" s="295" t="s">
        <v>490</v>
      </c>
      <c r="C196" s="57"/>
      <c r="D196" s="57"/>
      <c r="E196" s="57"/>
      <c r="F196" s="296" t="s">
        <v>493</v>
      </c>
      <c r="G196" s="155"/>
      <c r="H196" s="831" t="s">
        <v>38</v>
      </c>
      <c r="I196" s="832"/>
      <c r="J196" s="735"/>
      <c r="K196" s="735"/>
      <c r="L196" s="742"/>
      <c r="M196" s="742"/>
      <c r="N196" s="735"/>
      <c r="O196" s="735"/>
      <c r="P196" s="745"/>
      <c r="Q196" s="746"/>
      <c r="R196" s="738"/>
      <c r="S196" s="739"/>
      <c r="T196" s="734" t="s">
        <v>354</v>
      </c>
      <c r="U196" s="734"/>
      <c r="V196" s="734"/>
      <c r="W196" s="687"/>
      <c r="X196" s="680"/>
      <c r="Y196" s="680"/>
      <c r="Z196" s="688"/>
      <c r="AA196" s="729"/>
      <c r="AB196" s="730"/>
      <c r="AC196" s="731"/>
      <c r="AD196" s="687"/>
      <c r="AE196" s="680"/>
      <c r="AF196" s="680"/>
      <c r="AG196" s="688"/>
      <c r="AH196" s="729"/>
      <c r="AI196" s="730"/>
      <c r="AJ196" s="732"/>
      <c r="AK196" s="10"/>
    </row>
    <row r="197" spans="1:37" s="128" customFormat="1" ht="18.75" customHeight="1">
      <c r="A197" s="4"/>
      <c r="B197" s="292"/>
      <c r="C197" s="293"/>
      <c r="D197" s="293"/>
      <c r="E197" s="293"/>
      <c r="F197" s="294"/>
      <c r="G197" s="828" t="s">
        <v>80</v>
      </c>
      <c r="H197" s="829"/>
      <c r="I197" s="830"/>
      <c r="J197" s="735"/>
      <c r="K197" s="735"/>
      <c r="L197" s="742"/>
      <c r="M197" s="742"/>
      <c r="N197" s="735"/>
      <c r="O197" s="735"/>
      <c r="P197" s="747"/>
      <c r="Q197" s="748"/>
      <c r="R197" s="740"/>
      <c r="S197" s="741"/>
      <c r="T197" s="734" t="s">
        <v>47</v>
      </c>
      <c r="U197" s="734"/>
      <c r="V197" s="734"/>
      <c r="W197" s="687"/>
      <c r="X197" s="680"/>
      <c r="Y197" s="680"/>
      <c r="Z197" s="688"/>
      <c r="AA197" s="729"/>
      <c r="AB197" s="730"/>
      <c r="AC197" s="731"/>
      <c r="AD197" s="687"/>
      <c r="AE197" s="680"/>
      <c r="AF197" s="680"/>
      <c r="AG197" s="688"/>
      <c r="AH197" s="729"/>
      <c r="AI197" s="730"/>
      <c r="AJ197" s="732"/>
      <c r="AK197" s="10"/>
    </row>
    <row r="198" spans="1:37" s="128" customFormat="1" ht="18.75" customHeight="1">
      <c r="A198" s="4"/>
      <c r="B198" s="287"/>
      <c r="C198" s="288"/>
      <c r="D198" s="288"/>
      <c r="E198" s="288"/>
      <c r="F198" s="289"/>
      <c r="G198" s="155"/>
      <c r="H198" s="831" t="s">
        <v>38</v>
      </c>
      <c r="I198" s="832"/>
      <c r="J198" s="735"/>
      <c r="K198" s="735"/>
      <c r="L198" s="742">
        <f>SUM(J198:K201)</f>
        <v>0</v>
      </c>
      <c r="M198" s="742"/>
      <c r="N198" s="735"/>
      <c r="O198" s="735"/>
      <c r="P198" s="743"/>
      <c r="Q198" s="744"/>
      <c r="R198" s="736"/>
      <c r="S198" s="737"/>
      <c r="T198" s="756" t="s">
        <v>764</v>
      </c>
      <c r="U198" s="1116" t="s">
        <v>765</v>
      </c>
      <c r="V198" s="1117"/>
      <c r="W198" s="687"/>
      <c r="X198" s="680"/>
      <c r="Y198" s="680"/>
      <c r="Z198" s="688"/>
      <c r="AA198" s="729"/>
      <c r="AB198" s="730"/>
      <c r="AC198" s="731"/>
      <c r="AD198" s="687"/>
      <c r="AE198" s="680"/>
      <c r="AF198" s="680"/>
      <c r="AG198" s="688"/>
      <c r="AH198" s="729"/>
      <c r="AI198" s="730"/>
      <c r="AJ198" s="732"/>
      <c r="AK198" s="10"/>
    </row>
    <row r="199" spans="1:37" s="128" customFormat="1" ht="18.75" customHeight="1">
      <c r="A199" s="4"/>
      <c r="B199" s="290"/>
      <c r="C199" s="223"/>
      <c r="D199" s="223"/>
      <c r="E199" s="223"/>
      <c r="F199" s="291" t="s">
        <v>767</v>
      </c>
      <c r="G199" s="155"/>
      <c r="H199" s="831" t="s">
        <v>38</v>
      </c>
      <c r="I199" s="832"/>
      <c r="J199" s="735"/>
      <c r="K199" s="735"/>
      <c r="L199" s="742"/>
      <c r="M199" s="742"/>
      <c r="N199" s="735"/>
      <c r="O199" s="735"/>
      <c r="P199" s="745"/>
      <c r="Q199" s="746"/>
      <c r="R199" s="738"/>
      <c r="S199" s="739"/>
      <c r="T199" s="757"/>
      <c r="U199" s="841" t="s">
        <v>766</v>
      </c>
      <c r="V199" s="842"/>
      <c r="W199" s="723"/>
      <c r="X199" s="724"/>
      <c r="Y199" s="724"/>
      <c r="Z199" s="725"/>
      <c r="AA199" s="726"/>
      <c r="AB199" s="727"/>
      <c r="AC199" s="728"/>
      <c r="AD199" s="723"/>
      <c r="AE199" s="724"/>
      <c r="AF199" s="724"/>
      <c r="AG199" s="725"/>
      <c r="AH199" s="726"/>
      <c r="AI199" s="727"/>
      <c r="AJ199" s="733"/>
      <c r="AK199" s="10"/>
    </row>
    <row r="200" spans="1:37" s="128" customFormat="1" ht="18.75" customHeight="1">
      <c r="A200" s="4"/>
      <c r="B200" s="295" t="s">
        <v>490</v>
      </c>
      <c r="C200" s="57"/>
      <c r="D200" s="57"/>
      <c r="E200" s="57"/>
      <c r="F200" s="296" t="s">
        <v>493</v>
      </c>
      <c r="G200" s="155"/>
      <c r="H200" s="831" t="s">
        <v>38</v>
      </c>
      <c r="I200" s="832"/>
      <c r="J200" s="735"/>
      <c r="K200" s="735"/>
      <c r="L200" s="742"/>
      <c r="M200" s="742"/>
      <c r="N200" s="735"/>
      <c r="O200" s="735"/>
      <c r="P200" s="745"/>
      <c r="Q200" s="746"/>
      <c r="R200" s="738"/>
      <c r="S200" s="739"/>
      <c r="T200" s="734" t="s">
        <v>354</v>
      </c>
      <c r="U200" s="734"/>
      <c r="V200" s="734"/>
      <c r="W200" s="687"/>
      <c r="X200" s="680"/>
      <c r="Y200" s="680"/>
      <c r="Z200" s="688"/>
      <c r="AA200" s="729"/>
      <c r="AB200" s="730"/>
      <c r="AC200" s="731"/>
      <c r="AD200" s="687"/>
      <c r="AE200" s="680"/>
      <c r="AF200" s="680"/>
      <c r="AG200" s="688"/>
      <c r="AH200" s="729"/>
      <c r="AI200" s="730"/>
      <c r="AJ200" s="732"/>
      <c r="AK200" s="10"/>
    </row>
    <row r="201" spans="1:37" s="128" customFormat="1" ht="18.75" customHeight="1">
      <c r="A201" s="4"/>
      <c r="B201" s="292"/>
      <c r="C201" s="293"/>
      <c r="D201" s="293"/>
      <c r="E201" s="293"/>
      <c r="F201" s="294"/>
      <c r="G201" s="828" t="s">
        <v>80</v>
      </c>
      <c r="H201" s="829"/>
      <c r="I201" s="830"/>
      <c r="J201" s="735"/>
      <c r="K201" s="735"/>
      <c r="L201" s="742"/>
      <c r="M201" s="742"/>
      <c r="N201" s="735"/>
      <c r="O201" s="735"/>
      <c r="P201" s="747"/>
      <c r="Q201" s="748"/>
      <c r="R201" s="740"/>
      <c r="S201" s="741"/>
      <c r="T201" s="734" t="s">
        <v>47</v>
      </c>
      <c r="U201" s="734"/>
      <c r="V201" s="734"/>
      <c r="W201" s="687"/>
      <c r="X201" s="680"/>
      <c r="Y201" s="680"/>
      <c r="Z201" s="688"/>
      <c r="AA201" s="729"/>
      <c r="AB201" s="730"/>
      <c r="AC201" s="731"/>
      <c r="AD201" s="687"/>
      <c r="AE201" s="680"/>
      <c r="AF201" s="680"/>
      <c r="AG201" s="688"/>
      <c r="AH201" s="729"/>
      <c r="AI201" s="730"/>
      <c r="AJ201" s="732"/>
      <c r="AK201" s="10"/>
    </row>
    <row r="202" spans="1:37" s="128" customFormat="1" ht="18.75" customHeight="1">
      <c r="A202" s="4"/>
      <c r="B202" s="287"/>
      <c r="C202" s="288"/>
      <c r="D202" s="288"/>
      <c r="E202" s="288"/>
      <c r="F202" s="289"/>
      <c r="G202" s="155"/>
      <c r="H202" s="831" t="s">
        <v>38</v>
      </c>
      <c r="I202" s="832"/>
      <c r="J202" s="735"/>
      <c r="K202" s="735"/>
      <c r="L202" s="742">
        <f>SUM(J202:K205)</f>
        <v>0</v>
      </c>
      <c r="M202" s="742"/>
      <c r="N202" s="735"/>
      <c r="O202" s="735"/>
      <c r="P202" s="743"/>
      <c r="Q202" s="744"/>
      <c r="R202" s="736"/>
      <c r="S202" s="737"/>
      <c r="T202" s="756" t="s">
        <v>764</v>
      </c>
      <c r="U202" s="1116" t="s">
        <v>765</v>
      </c>
      <c r="V202" s="1117"/>
      <c r="W202" s="687"/>
      <c r="X202" s="680"/>
      <c r="Y202" s="680"/>
      <c r="Z202" s="688"/>
      <c r="AA202" s="729"/>
      <c r="AB202" s="730"/>
      <c r="AC202" s="731"/>
      <c r="AD202" s="687"/>
      <c r="AE202" s="680"/>
      <c r="AF202" s="680"/>
      <c r="AG202" s="688"/>
      <c r="AH202" s="729"/>
      <c r="AI202" s="730"/>
      <c r="AJ202" s="732"/>
      <c r="AK202" s="10"/>
    </row>
    <row r="203" spans="1:37" s="128" customFormat="1" ht="18.75" customHeight="1">
      <c r="A203" s="4"/>
      <c r="B203" s="290"/>
      <c r="C203" s="223"/>
      <c r="D203" s="223"/>
      <c r="E203" s="223"/>
      <c r="F203" s="291" t="s">
        <v>767</v>
      </c>
      <c r="G203" s="155"/>
      <c r="H203" s="831" t="s">
        <v>38</v>
      </c>
      <c r="I203" s="832"/>
      <c r="J203" s="735"/>
      <c r="K203" s="735"/>
      <c r="L203" s="742"/>
      <c r="M203" s="742"/>
      <c r="N203" s="735"/>
      <c r="O203" s="735"/>
      <c r="P203" s="745"/>
      <c r="Q203" s="746"/>
      <c r="R203" s="738"/>
      <c r="S203" s="739"/>
      <c r="T203" s="757"/>
      <c r="U203" s="841" t="s">
        <v>766</v>
      </c>
      <c r="V203" s="842"/>
      <c r="W203" s="723"/>
      <c r="X203" s="724"/>
      <c r="Y203" s="724"/>
      <c r="Z203" s="725"/>
      <c r="AA203" s="726"/>
      <c r="AB203" s="727"/>
      <c r="AC203" s="728"/>
      <c r="AD203" s="723"/>
      <c r="AE203" s="724"/>
      <c r="AF203" s="724"/>
      <c r="AG203" s="725"/>
      <c r="AH203" s="726"/>
      <c r="AI203" s="727"/>
      <c r="AJ203" s="733"/>
      <c r="AK203" s="10"/>
    </row>
    <row r="204" spans="1:37" s="128" customFormat="1" ht="18.75" customHeight="1">
      <c r="A204" s="4"/>
      <c r="B204" s="295" t="s">
        <v>490</v>
      </c>
      <c r="C204" s="57"/>
      <c r="D204" s="57"/>
      <c r="E204" s="57"/>
      <c r="F204" s="296" t="s">
        <v>493</v>
      </c>
      <c r="G204" s="155"/>
      <c r="H204" s="831" t="s">
        <v>38</v>
      </c>
      <c r="I204" s="832"/>
      <c r="J204" s="735"/>
      <c r="K204" s="735"/>
      <c r="L204" s="742"/>
      <c r="M204" s="742"/>
      <c r="N204" s="735"/>
      <c r="O204" s="735"/>
      <c r="P204" s="745"/>
      <c r="Q204" s="746"/>
      <c r="R204" s="738"/>
      <c r="S204" s="739"/>
      <c r="T204" s="734" t="s">
        <v>354</v>
      </c>
      <c r="U204" s="734"/>
      <c r="V204" s="734"/>
      <c r="W204" s="687"/>
      <c r="X204" s="680"/>
      <c r="Y204" s="680"/>
      <c r="Z204" s="688"/>
      <c r="AA204" s="729"/>
      <c r="AB204" s="730"/>
      <c r="AC204" s="731"/>
      <c r="AD204" s="687"/>
      <c r="AE204" s="680"/>
      <c r="AF204" s="680"/>
      <c r="AG204" s="688"/>
      <c r="AH204" s="729"/>
      <c r="AI204" s="730"/>
      <c r="AJ204" s="732"/>
      <c r="AK204" s="10"/>
    </row>
    <row r="205" spans="1:37" s="128" customFormat="1" ht="18.75" customHeight="1">
      <c r="A205" s="4"/>
      <c r="B205" s="292"/>
      <c r="C205" s="293"/>
      <c r="D205" s="293"/>
      <c r="E205" s="293"/>
      <c r="F205" s="294"/>
      <c r="G205" s="828" t="s">
        <v>80</v>
      </c>
      <c r="H205" s="829"/>
      <c r="I205" s="830"/>
      <c r="J205" s="735"/>
      <c r="K205" s="735"/>
      <c r="L205" s="742"/>
      <c r="M205" s="742"/>
      <c r="N205" s="735"/>
      <c r="O205" s="735"/>
      <c r="P205" s="747"/>
      <c r="Q205" s="748"/>
      <c r="R205" s="740"/>
      <c r="S205" s="741"/>
      <c r="T205" s="734" t="s">
        <v>47</v>
      </c>
      <c r="U205" s="734"/>
      <c r="V205" s="734"/>
      <c r="W205" s="687"/>
      <c r="X205" s="680"/>
      <c r="Y205" s="680"/>
      <c r="Z205" s="688"/>
      <c r="AA205" s="729"/>
      <c r="AB205" s="730"/>
      <c r="AC205" s="731"/>
      <c r="AD205" s="687"/>
      <c r="AE205" s="680"/>
      <c r="AF205" s="680"/>
      <c r="AG205" s="688"/>
      <c r="AH205" s="729"/>
      <c r="AI205" s="730"/>
      <c r="AJ205" s="732"/>
      <c r="AK205" s="10"/>
    </row>
    <row r="206" spans="1:37" s="128" customFormat="1" ht="18.75" customHeight="1">
      <c r="A206" s="4"/>
      <c r="B206" s="287"/>
      <c r="C206" s="288"/>
      <c r="D206" s="288"/>
      <c r="E206" s="288"/>
      <c r="F206" s="289"/>
      <c r="G206" s="155"/>
      <c r="H206" s="831" t="s">
        <v>38</v>
      </c>
      <c r="I206" s="832"/>
      <c r="J206" s="735"/>
      <c r="K206" s="735"/>
      <c r="L206" s="742">
        <f>SUM(J206:K209)</f>
        <v>0</v>
      </c>
      <c r="M206" s="742"/>
      <c r="N206" s="735"/>
      <c r="O206" s="735"/>
      <c r="P206" s="743"/>
      <c r="Q206" s="744"/>
      <c r="R206" s="736"/>
      <c r="S206" s="737"/>
      <c r="T206" s="756" t="s">
        <v>764</v>
      </c>
      <c r="U206" s="1116" t="s">
        <v>765</v>
      </c>
      <c r="V206" s="1117"/>
      <c r="W206" s="687"/>
      <c r="X206" s="680"/>
      <c r="Y206" s="680"/>
      <c r="Z206" s="688"/>
      <c r="AA206" s="729"/>
      <c r="AB206" s="730"/>
      <c r="AC206" s="731"/>
      <c r="AD206" s="687"/>
      <c r="AE206" s="680"/>
      <c r="AF206" s="680"/>
      <c r="AG206" s="688"/>
      <c r="AH206" s="729"/>
      <c r="AI206" s="730"/>
      <c r="AJ206" s="732"/>
      <c r="AK206" s="10"/>
    </row>
    <row r="207" spans="1:37" s="128" customFormat="1" ht="18.75" customHeight="1">
      <c r="A207" s="4"/>
      <c r="B207" s="290"/>
      <c r="C207" s="223"/>
      <c r="D207" s="223"/>
      <c r="E207" s="223"/>
      <c r="F207" s="291" t="s">
        <v>767</v>
      </c>
      <c r="G207" s="155"/>
      <c r="H207" s="831" t="s">
        <v>38</v>
      </c>
      <c r="I207" s="832"/>
      <c r="J207" s="735"/>
      <c r="K207" s="735"/>
      <c r="L207" s="742"/>
      <c r="M207" s="742"/>
      <c r="N207" s="735"/>
      <c r="O207" s="735"/>
      <c r="P207" s="745"/>
      <c r="Q207" s="746"/>
      <c r="R207" s="738"/>
      <c r="S207" s="739"/>
      <c r="T207" s="757"/>
      <c r="U207" s="841" t="s">
        <v>766</v>
      </c>
      <c r="V207" s="842"/>
      <c r="W207" s="723"/>
      <c r="X207" s="724"/>
      <c r="Y207" s="724"/>
      <c r="Z207" s="725"/>
      <c r="AA207" s="726"/>
      <c r="AB207" s="727"/>
      <c r="AC207" s="728"/>
      <c r="AD207" s="723"/>
      <c r="AE207" s="724"/>
      <c r="AF207" s="724"/>
      <c r="AG207" s="725"/>
      <c r="AH207" s="726"/>
      <c r="AI207" s="727"/>
      <c r="AJ207" s="733"/>
      <c r="AK207" s="10"/>
    </row>
    <row r="208" spans="1:37" s="128" customFormat="1" ht="18.75" customHeight="1">
      <c r="A208" s="4"/>
      <c r="B208" s="295" t="s">
        <v>490</v>
      </c>
      <c r="C208" s="57"/>
      <c r="D208" s="57"/>
      <c r="E208" s="57"/>
      <c r="F208" s="296" t="s">
        <v>493</v>
      </c>
      <c r="G208" s="155"/>
      <c r="H208" s="831" t="s">
        <v>38</v>
      </c>
      <c r="I208" s="832"/>
      <c r="J208" s="735"/>
      <c r="K208" s="735"/>
      <c r="L208" s="742"/>
      <c r="M208" s="742"/>
      <c r="N208" s="735"/>
      <c r="O208" s="735"/>
      <c r="P208" s="745"/>
      <c r="Q208" s="746"/>
      <c r="R208" s="738"/>
      <c r="S208" s="739"/>
      <c r="T208" s="734" t="s">
        <v>354</v>
      </c>
      <c r="U208" s="734"/>
      <c r="V208" s="734"/>
      <c r="W208" s="687"/>
      <c r="X208" s="680"/>
      <c r="Y208" s="680"/>
      <c r="Z208" s="688"/>
      <c r="AA208" s="729"/>
      <c r="AB208" s="730"/>
      <c r="AC208" s="731"/>
      <c r="AD208" s="687"/>
      <c r="AE208" s="680"/>
      <c r="AF208" s="680"/>
      <c r="AG208" s="688"/>
      <c r="AH208" s="729"/>
      <c r="AI208" s="730"/>
      <c r="AJ208" s="732"/>
      <c r="AK208" s="10"/>
    </row>
    <row r="209" spans="1:37" s="128" customFormat="1" ht="18.75" customHeight="1">
      <c r="A209" s="4"/>
      <c r="B209" s="292"/>
      <c r="C209" s="293"/>
      <c r="D209" s="293"/>
      <c r="E209" s="293"/>
      <c r="F209" s="294"/>
      <c r="G209" s="828" t="s">
        <v>80</v>
      </c>
      <c r="H209" s="829"/>
      <c r="I209" s="830"/>
      <c r="J209" s="735"/>
      <c r="K209" s="735"/>
      <c r="L209" s="742"/>
      <c r="M209" s="742"/>
      <c r="N209" s="735"/>
      <c r="O209" s="735"/>
      <c r="P209" s="747"/>
      <c r="Q209" s="748"/>
      <c r="R209" s="740"/>
      <c r="S209" s="741"/>
      <c r="T209" s="734" t="s">
        <v>47</v>
      </c>
      <c r="U209" s="734"/>
      <c r="V209" s="734"/>
      <c r="W209" s="687"/>
      <c r="X209" s="680"/>
      <c r="Y209" s="680"/>
      <c r="Z209" s="688"/>
      <c r="AA209" s="729"/>
      <c r="AB209" s="730"/>
      <c r="AC209" s="731"/>
      <c r="AD209" s="687"/>
      <c r="AE209" s="680"/>
      <c r="AF209" s="680"/>
      <c r="AG209" s="688"/>
      <c r="AH209" s="729"/>
      <c r="AI209" s="730"/>
      <c r="AJ209" s="732"/>
      <c r="AK209" s="10"/>
    </row>
    <row r="210" spans="1:37" s="128" customFormat="1" ht="18.75" customHeight="1">
      <c r="A210" s="4"/>
      <c r="B210" s="287"/>
      <c r="C210" s="288"/>
      <c r="D210" s="288"/>
      <c r="E210" s="288"/>
      <c r="F210" s="289"/>
      <c r="G210" s="155"/>
      <c r="H210" s="831" t="s">
        <v>38</v>
      </c>
      <c r="I210" s="832"/>
      <c r="J210" s="735"/>
      <c r="K210" s="735"/>
      <c r="L210" s="742">
        <f>SUM(J210:K213)</f>
        <v>0</v>
      </c>
      <c r="M210" s="742"/>
      <c r="N210" s="735"/>
      <c r="O210" s="735"/>
      <c r="P210" s="743"/>
      <c r="Q210" s="744"/>
      <c r="R210" s="736"/>
      <c r="S210" s="737"/>
      <c r="T210" s="756" t="s">
        <v>764</v>
      </c>
      <c r="U210" s="1116" t="s">
        <v>765</v>
      </c>
      <c r="V210" s="1117"/>
      <c r="W210" s="687"/>
      <c r="X210" s="680"/>
      <c r="Y210" s="680"/>
      <c r="Z210" s="688"/>
      <c r="AA210" s="729"/>
      <c r="AB210" s="730"/>
      <c r="AC210" s="731"/>
      <c r="AD210" s="687"/>
      <c r="AE210" s="680"/>
      <c r="AF210" s="680"/>
      <c r="AG210" s="688"/>
      <c r="AH210" s="729"/>
      <c r="AI210" s="730"/>
      <c r="AJ210" s="732"/>
      <c r="AK210" s="10"/>
    </row>
    <row r="211" spans="1:37" s="128" customFormat="1" ht="18.75" customHeight="1">
      <c r="A211" s="4"/>
      <c r="B211" s="290"/>
      <c r="C211" s="223"/>
      <c r="D211" s="223"/>
      <c r="E211" s="223"/>
      <c r="F211" s="291" t="s">
        <v>767</v>
      </c>
      <c r="G211" s="155"/>
      <c r="H211" s="831" t="s">
        <v>38</v>
      </c>
      <c r="I211" s="832"/>
      <c r="J211" s="735"/>
      <c r="K211" s="735"/>
      <c r="L211" s="742"/>
      <c r="M211" s="742"/>
      <c r="N211" s="735"/>
      <c r="O211" s="735"/>
      <c r="P211" s="745"/>
      <c r="Q211" s="746"/>
      <c r="R211" s="738"/>
      <c r="S211" s="739"/>
      <c r="T211" s="757"/>
      <c r="U211" s="841" t="s">
        <v>766</v>
      </c>
      <c r="V211" s="842"/>
      <c r="W211" s="723"/>
      <c r="X211" s="724"/>
      <c r="Y211" s="724"/>
      <c r="Z211" s="725"/>
      <c r="AA211" s="726"/>
      <c r="AB211" s="727"/>
      <c r="AC211" s="728"/>
      <c r="AD211" s="723"/>
      <c r="AE211" s="724"/>
      <c r="AF211" s="724"/>
      <c r="AG211" s="725"/>
      <c r="AH211" s="726"/>
      <c r="AI211" s="727"/>
      <c r="AJ211" s="733"/>
      <c r="AK211" s="10"/>
    </row>
    <row r="212" spans="1:37" s="128" customFormat="1" ht="18.75" customHeight="1">
      <c r="A212" s="4"/>
      <c r="B212" s="295" t="s">
        <v>490</v>
      </c>
      <c r="C212" s="57"/>
      <c r="D212" s="57"/>
      <c r="E212" s="57"/>
      <c r="F212" s="296" t="s">
        <v>493</v>
      </c>
      <c r="G212" s="155"/>
      <c r="H212" s="831" t="s">
        <v>38</v>
      </c>
      <c r="I212" s="832"/>
      <c r="J212" s="735"/>
      <c r="K212" s="735"/>
      <c r="L212" s="742"/>
      <c r="M212" s="742"/>
      <c r="N212" s="735"/>
      <c r="O212" s="735"/>
      <c r="P212" s="745"/>
      <c r="Q212" s="746"/>
      <c r="R212" s="738"/>
      <c r="S212" s="739"/>
      <c r="T212" s="734" t="s">
        <v>354</v>
      </c>
      <c r="U212" s="734"/>
      <c r="V212" s="734"/>
      <c r="W212" s="687"/>
      <c r="X212" s="680"/>
      <c r="Y212" s="680"/>
      <c r="Z212" s="688"/>
      <c r="AA212" s="729"/>
      <c r="AB212" s="730"/>
      <c r="AC212" s="731"/>
      <c r="AD212" s="687"/>
      <c r="AE212" s="680"/>
      <c r="AF212" s="680"/>
      <c r="AG212" s="688"/>
      <c r="AH212" s="729"/>
      <c r="AI212" s="730"/>
      <c r="AJ212" s="732"/>
      <c r="AK212" s="10"/>
    </row>
    <row r="213" spans="1:37" s="128" customFormat="1" ht="18.75" customHeight="1">
      <c r="A213" s="4"/>
      <c r="B213" s="292"/>
      <c r="C213" s="293"/>
      <c r="D213" s="293"/>
      <c r="E213" s="293"/>
      <c r="F213" s="294"/>
      <c r="G213" s="828" t="s">
        <v>80</v>
      </c>
      <c r="H213" s="829"/>
      <c r="I213" s="830"/>
      <c r="J213" s="735"/>
      <c r="K213" s="735"/>
      <c r="L213" s="742"/>
      <c r="M213" s="742"/>
      <c r="N213" s="735"/>
      <c r="O213" s="735"/>
      <c r="P213" s="747"/>
      <c r="Q213" s="748"/>
      <c r="R213" s="740"/>
      <c r="S213" s="741"/>
      <c r="T213" s="734" t="s">
        <v>47</v>
      </c>
      <c r="U213" s="734"/>
      <c r="V213" s="734"/>
      <c r="W213" s="687"/>
      <c r="X213" s="680"/>
      <c r="Y213" s="680"/>
      <c r="Z213" s="688"/>
      <c r="AA213" s="729"/>
      <c r="AB213" s="730"/>
      <c r="AC213" s="731"/>
      <c r="AD213" s="687"/>
      <c r="AE213" s="680"/>
      <c r="AF213" s="680"/>
      <c r="AG213" s="688"/>
      <c r="AH213" s="729"/>
      <c r="AI213" s="730"/>
      <c r="AJ213" s="732"/>
      <c r="AK213" s="10"/>
    </row>
    <row r="214" spans="1:37" s="128" customFormat="1" ht="18.75" customHeight="1">
      <c r="A214" s="4"/>
      <c r="B214" s="287"/>
      <c r="C214" s="288"/>
      <c r="D214" s="288"/>
      <c r="E214" s="288"/>
      <c r="F214" s="289"/>
      <c r="G214" s="155"/>
      <c r="H214" s="831" t="s">
        <v>38</v>
      </c>
      <c r="I214" s="832"/>
      <c r="J214" s="735"/>
      <c r="K214" s="735"/>
      <c r="L214" s="742">
        <f>SUM(J214:K217)</f>
        <v>0</v>
      </c>
      <c r="M214" s="742"/>
      <c r="N214" s="735"/>
      <c r="O214" s="735"/>
      <c r="P214" s="743"/>
      <c r="Q214" s="744"/>
      <c r="R214" s="736"/>
      <c r="S214" s="737"/>
      <c r="T214" s="756" t="s">
        <v>764</v>
      </c>
      <c r="U214" s="1116" t="s">
        <v>765</v>
      </c>
      <c r="V214" s="1117"/>
      <c r="W214" s="687"/>
      <c r="X214" s="680"/>
      <c r="Y214" s="680"/>
      <c r="Z214" s="688"/>
      <c r="AA214" s="729"/>
      <c r="AB214" s="730"/>
      <c r="AC214" s="731"/>
      <c r="AD214" s="687"/>
      <c r="AE214" s="680"/>
      <c r="AF214" s="680"/>
      <c r="AG214" s="688"/>
      <c r="AH214" s="729"/>
      <c r="AI214" s="730"/>
      <c r="AJ214" s="732"/>
      <c r="AK214" s="10"/>
    </row>
    <row r="215" spans="1:37" s="128" customFormat="1" ht="18.75" customHeight="1">
      <c r="A215" s="4"/>
      <c r="B215" s="290"/>
      <c r="C215" s="223"/>
      <c r="D215" s="223"/>
      <c r="E215" s="223"/>
      <c r="F215" s="291" t="s">
        <v>767</v>
      </c>
      <c r="G215" s="155"/>
      <c r="H215" s="831" t="s">
        <v>38</v>
      </c>
      <c r="I215" s="832"/>
      <c r="J215" s="735"/>
      <c r="K215" s="735"/>
      <c r="L215" s="742"/>
      <c r="M215" s="742"/>
      <c r="N215" s="735"/>
      <c r="O215" s="735"/>
      <c r="P215" s="745"/>
      <c r="Q215" s="746"/>
      <c r="R215" s="738"/>
      <c r="S215" s="739"/>
      <c r="T215" s="757"/>
      <c r="U215" s="841" t="s">
        <v>766</v>
      </c>
      <c r="V215" s="842"/>
      <c r="W215" s="723"/>
      <c r="X215" s="724"/>
      <c r="Y215" s="724"/>
      <c r="Z215" s="725"/>
      <c r="AA215" s="726"/>
      <c r="AB215" s="727"/>
      <c r="AC215" s="728"/>
      <c r="AD215" s="723"/>
      <c r="AE215" s="724"/>
      <c r="AF215" s="724"/>
      <c r="AG215" s="725"/>
      <c r="AH215" s="726"/>
      <c r="AI215" s="727"/>
      <c r="AJ215" s="733"/>
      <c r="AK215" s="10"/>
    </row>
    <row r="216" spans="1:37" s="128" customFormat="1" ht="18.75" customHeight="1">
      <c r="A216" s="4"/>
      <c r="B216" s="295" t="s">
        <v>490</v>
      </c>
      <c r="C216" s="57"/>
      <c r="D216" s="57"/>
      <c r="E216" s="57"/>
      <c r="F216" s="296" t="s">
        <v>493</v>
      </c>
      <c r="G216" s="155"/>
      <c r="H216" s="831" t="s">
        <v>38</v>
      </c>
      <c r="I216" s="832"/>
      <c r="J216" s="735"/>
      <c r="K216" s="735"/>
      <c r="L216" s="742"/>
      <c r="M216" s="742"/>
      <c r="N216" s="735"/>
      <c r="O216" s="735"/>
      <c r="P216" s="745"/>
      <c r="Q216" s="746"/>
      <c r="R216" s="738"/>
      <c r="S216" s="739"/>
      <c r="T216" s="734" t="s">
        <v>354</v>
      </c>
      <c r="U216" s="734"/>
      <c r="V216" s="734"/>
      <c r="W216" s="687"/>
      <c r="X216" s="680"/>
      <c r="Y216" s="680"/>
      <c r="Z216" s="688"/>
      <c r="AA216" s="729"/>
      <c r="AB216" s="730"/>
      <c r="AC216" s="731"/>
      <c r="AD216" s="687"/>
      <c r="AE216" s="680"/>
      <c r="AF216" s="680"/>
      <c r="AG216" s="688"/>
      <c r="AH216" s="729"/>
      <c r="AI216" s="730"/>
      <c r="AJ216" s="732"/>
      <c r="AK216" s="10"/>
    </row>
    <row r="217" spans="1:37" s="128" customFormat="1" ht="18.75" customHeight="1">
      <c r="A217" s="4"/>
      <c r="B217" s="292"/>
      <c r="C217" s="293"/>
      <c r="D217" s="293"/>
      <c r="E217" s="293"/>
      <c r="F217" s="294"/>
      <c r="G217" s="828" t="s">
        <v>80</v>
      </c>
      <c r="H217" s="829"/>
      <c r="I217" s="830"/>
      <c r="J217" s="735"/>
      <c r="K217" s="735"/>
      <c r="L217" s="742"/>
      <c r="M217" s="742"/>
      <c r="N217" s="735"/>
      <c r="O217" s="735"/>
      <c r="P217" s="747"/>
      <c r="Q217" s="748"/>
      <c r="R217" s="740"/>
      <c r="S217" s="741"/>
      <c r="T217" s="734" t="s">
        <v>47</v>
      </c>
      <c r="U217" s="734"/>
      <c r="V217" s="734"/>
      <c r="W217" s="687"/>
      <c r="X217" s="680"/>
      <c r="Y217" s="680"/>
      <c r="Z217" s="688"/>
      <c r="AA217" s="729"/>
      <c r="AB217" s="730"/>
      <c r="AC217" s="731"/>
      <c r="AD217" s="687"/>
      <c r="AE217" s="680"/>
      <c r="AF217" s="680"/>
      <c r="AG217" s="688"/>
      <c r="AH217" s="729"/>
      <c r="AI217" s="730"/>
      <c r="AJ217" s="732"/>
      <c r="AK217" s="10"/>
    </row>
    <row r="218" spans="1:37" s="128" customFormat="1" ht="18.75" customHeight="1">
      <c r="A218" s="4"/>
      <c r="B218" s="287"/>
      <c r="C218" s="288"/>
      <c r="D218" s="288"/>
      <c r="E218" s="288"/>
      <c r="F218" s="289"/>
      <c r="G218" s="155"/>
      <c r="H218" s="831" t="s">
        <v>38</v>
      </c>
      <c r="I218" s="832"/>
      <c r="J218" s="735"/>
      <c r="K218" s="735"/>
      <c r="L218" s="742">
        <f>SUM(J218:K221)</f>
        <v>0</v>
      </c>
      <c r="M218" s="742"/>
      <c r="N218" s="735"/>
      <c r="O218" s="735"/>
      <c r="P218" s="743"/>
      <c r="Q218" s="744"/>
      <c r="R218" s="736"/>
      <c r="S218" s="737"/>
      <c r="T218" s="756" t="s">
        <v>764</v>
      </c>
      <c r="U218" s="1116" t="s">
        <v>765</v>
      </c>
      <c r="V218" s="1117"/>
      <c r="W218" s="687"/>
      <c r="X218" s="680"/>
      <c r="Y218" s="680"/>
      <c r="Z218" s="688"/>
      <c r="AA218" s="729"/>
      <c r="AB218" s="730"/>
      <c r="AC218" s="731"/>
      <c r="AD218" s="687"/>
      <c r="AE218" s="680"/>
      <c r="AF218" s="680"/>
      <c r="AG218" s="688"/>
      <c r="AH218" s="729"/>
      <c r="AI218" s="730"/>
      <c r="AJ218" s="732"/>
      <c r="AK218" s="10"/>
    </row>
    <row r="219" spans="1:37" s="128" customFormat="1" ht="18.75" customHeight="1">
      <c r="A219" s="4"/>
      <c r="B219" s="290"/>
      <c r="C219" s="223"/>
      <c r="D219" s="223"/>
      <c r="E219" s="223"/>
      <c r="F219" s="291" t="s">
        <v>767</v>
      </c>
      <c r="G219" s="155"/>
      <c r="H219" s="831" t="s">
        <v>38</v>
      </c>
      <c r="I219" s="832"/>
      <c r="J219" s="735"/>
      <c r="K219" s="735"/>
      <c r="L219" s="742"/>
      <c r="M219" s="742"/>
      <c r="N219" s="735"/>
      <c r="O219" s="735"/>
      <c r="P219" s="745"/>
      <c r="Q219" s="746"/>
      <c r="R219" s="738"/>
      <c r="S219" s="739"/>
      <c r="T219" s="757"/>
      <c r="U219" s="841" t="s">
        <v>766</v>
      </c>
      <c r="V219" s="842"/>
      <c r="W219" s="723"/>
      <c r="X219" s="724"/>
      <c r="Y219" s="724"/>
      <c r="Z219" s="725"/>
      <c r="AA219" s="726"/>
      <c r="AB219" s="727"/>
      <c r="AC219" s="728"/>
      <c r="AD219" s="723"/>
      <c r="AE219" s="724"/>
      <c r="AF219" s="724"/>
      <c r="AG219" s="725"/>
      <c r="AH219" s="726"/>
      <c r="AI219" s="727"/>
      <c r="AJ219" s="733"/>
      <c r="AK219" s="10"/>
    </row>
    <row r="220" spans="1:37" s="128" customFormat="1" ht="18.75" customHeight="1">
      <c r="A220" s="4"/>
      <c r="B220" s="295" t="s">
        <v>490</v>
      </c>
      <c r="C220" s="57"/>
      <c r="D220" s="57"/>
      <c r="E220" s="57"/>
      <c r="F220" s="296" t="s">
        <v>493</v>
      </c>
      <c r="G220" s="155"/>
      <c r="H220" s="831" t="s">
        <v>38</v>
      </c>
      <c r="I220" s="832"/>
      <c r="J220" s="735"/>
      <c r="K220" s="735"/>
      <c r="L220" s="742"/>
      <c r="M220" s="742"/>
      <c r="N220" s="735"/>
      <c r="O220" s="735"/>
      <c r="P220" s="745"/>
      <c r="Q220" s="746"/>
      <c r="R220" s="738"/>
      <c r="S220" s="739"/>
      <c r="T220" s="734" t="s">
        <v>354</v>
      </c>
      <c r="U220" s="734"/>
      <c r="V220" s="734"/>
      <c r="W220" s="687"/>
      <c r="X220" s="680"/>
      <c r="Y220" s="680"/>
      <c r="Z220" s="688"/>
      <c r="AA220" s="729"/>
      <c r="AB220" s="730"/>
      <c r="AC220" s="731"/>
      <c r="AD220" s="687"/>
      <c r="AE220" s="680"/>
      <c r="AF220" s="680"/>
      <c r="AG220" s="688"/>
      <c r="AH220" s="729"/>
      <c r="AI220" s="730"/>
      <c r="AJ220" s="732"/>
      <c r="AK220" s="10"/>
    </row>
    <row r="221" spans="1:37" s="128" customFormat="1" ht="18.75" customHeight="1">
      <c r="A221" s="4"/>
      <c r="B221" s="292"/>
      <c r="C221" s="293"/>
      <c r="D221" s="293"/>
      <c r="E221" s="293"/>
      <c r="F221" s="294"/>
      <c r="G221" s="828" t="s">
        <v>80</v>
      </c>
      <c r="H221" s="829"/>
      <c r="I221" s="830"/>
      <c r="J221" s="735"/>
      <c r="K221" s="735"/>
      <c r="L221" s="742"/>
      <c r="M221" s="742"/>
      <c r="N221" s="735"/>
      <c r="O221" s="735"/>
      <c r="P221" s="747"/>
      <c r="Q221" s="748"/>
      <c r="R221" s="740"/>
      <c r="S221" s="741"/>
      <c r="T221" s="734" t="s">
        <v>47</v>
      </c>
      <c r="U221" s="734"/>
      <c r="V221" s="734"/>
      <c r="W221" s="687"/>
      <c r="X221" s="680"/>
      <c r="Y221" s="680"/>
      <c r="Z221" s="688"/>
      <c r="AA221" s="729"/>
      <c r="AB221" s="730"/>
      <c r="AC221" s="731"/>
      <c r="AD221" s="687"/>
      <c r="AE221" s="680"/>
      <c r="AF221" s="680"/>
      <c r="AG221" s="688"/>
      <c r="AH221" s="729"/>
      <c r="AI221" s="730"/>
      <c r="AJ221" s="732"/>
      <c r="AK221" s="10"/>
    </row>
    <row r="222" spans="1:37" s="128" customFormat="1" ht="18.75" customHeight="1">
      <c r="A222" s="4"/>
      <c r="B222" s="287"/>
      <c r="C222" s="288"/>
      <c r="D222" s="288"/>
      <c r="E222" s="288"/>
      <c r="F222" s="289"/>
      <c r="G222" s="155"/>
      <c r="H222" s="831" t="s">
        <v>38</v>
      </c>
      <c r="I222" s="832"/>
      <c r="J222" s="735"/>
      <c r="K222" s="735"/>
      <c r="L222" s="742">
        <f>SUM(J222:K225)</f>
        <v>0</v>
      </c>
      <c r="M222" s="742"/>
      <c r="N222" s="735"/>
      <c r="O222" s="735"/>
      <c r="P222" s="743"/>
      <c r="Q222" s="744"/>
      <c r="R222" s="736"/>
      <c r="S222" s="737"/>
      <c r="T222" s="756" t="s">
        <v>764</v>
      </c>
      <c r="U222" s="1116" t="s">
        <v>765</v>
      </c>
      <c r="V222" s="1117"/>
      <c r="W222" s="687"/>
      <c r="X222" s="680"/>
      <c r="Y222" s="680"/>
      <c r="Z222" s="688"/>
      <c r="AA222" s="729"/>
      <c r="AB222" s="730"/>
      <c r="AC222" s="731"/>
      <c r="AD222" s="687"/>
      <c r="AE222" s="680"/>
      <c r="AF222" s="680"/>
      <c r="AG222" s="688"/>
      <c r="AH222" s="729"/>
      <c r="AI222" s="730"/>
      <c r="AJ222" s="732"/>
      <c r="AK222" s="10"/>
    </row>
    <row r="223" spans="1:37" s="128" customFormat="1" ht="18.75" customHeight="1">
      <c r="A223" s="4"/>
      <c r="B223" s="290"/>
      <c r="C223" s="223"/>
      <c r="D223" s="223"/>
      <c r="E223" s="223"/>
      <c r="F223" s="291" t="s">
        <v>767</v>
      </c>
      <c r="G223" s="155"/>
      <c r="H223" s="831" t="s">
        <v>38</v>
      </c>
      <c r="I223" s="832"/>
      <c r="J223" s="735"/>
      <c r="K223" s="735"/>
      <c r="L223" s="742"/>
      <c r="M223" s="742"/>
      <c r="N223" s="735"/>
      <c r="O223" s="735"/>
      <c r="P223" s="745"/>
      <c r="Q223" s="746"/>
      <c r="R223" s="738"/>
      <c r="S223" s="739"/>
      <c r="T223" s="757"/>
      <c r="U223" s="841" t="s">
        <v>766</v>
      </c>
      <c r="V223" s="842"/>
      <c r="W223" s="723"/>
      <c r="X223" s="724"/>
      <c r="Y223" s="724"/>
      <c r="Z223" s="725"/>
      <c r="AA223" s="726"/>
      <c r="AB223" s="727"/>
      <c r="AC223" s="728"/>
      <c r="AD223" s="723"/>
      <c r="AE223" s="724"/>
      <c r="AF223" s="724"/>
      <c r="AG223" s="725"/>
      <c r="AH223" s="726"/>
      <c r="AI223" s="727"/>
      <c r="AJ223" s="733"/>
      <c r="AK223" s="10"/>
    </row>
    <row r="224" spans="1:37" s="128" customFormat="1" ht="18.75" customHeight="1">
      <c r="A224" s="4"/>
      <c r="B224" s="295" t="s">
        <v>490</v>
      </c>
      <c r="C224" s="57"/>
      <c r="D224" s="57"/>
      <c r="E224" s="57"/>
      <c r="F224" s="296" t="s">
        <v>493</v>
      </c>
      <c r="G224" s="155"/>
      <c r="H224" s="831" t="s">
        <v>38</v>
      </c>
      <c r="I224" s="832"/>
      <c r="J224" s="735"/>
      <c r="K224" s="735"/>
      <c r="L224" s="742"/>
      <c r="M224" s="742"/>
      <c r="N224" s="735"/>
      <c r="O224" s="735"/>
      <c r="P224" s="745"/>
      <c r="Q224" s="746"/>
      <c r="R224" s="738"/>
      <c r="S224" s="739"/>
      <c r="T224" s="734" t="s">
        <v>354</v>
      </c>
      <c r="U224" s="734"/>
      <c r="V224" s="734"/>
      <c r="W224" s="687"/>
      <c r="X224" s="680"/>
      <c r="Y224" s="680"/>
      <c r="Z224" s="688"/>
      <c r="AA224" s="729"/>
      <c r="AB224" s="730"/>
      <c r="AC224" s="731"/>
      <c r="AD224" s="687"/>
      <c r="AE224" s="680"/>
      <c r="AF224" s="680"/>
      <c r="AG224" s="688"/>
      <c r="AH224" s="729"/>
      <c r="AI224" s="730"/>
      <c r="AJ224" s="732"/>
      <c r="AK224" s="10"/>
    </row>
    <row r="225" spans="1:37" s="128" customFormat="1" ht="18.75" customHeight="1" thickBot="1">
      <c r="A225" s="4"/>
      <c r="B225" s="292"/>
      <c r="C225" s="293"/>
      <c r="D225" s="293"/>
      <c r="E225" s="293"/>
      <c r="F225" s="294"/>
      <c r="G225" s="878" t="s">
        <v>80</v>
      </c>
      <c r="H225" s="879"/>
      <c r="I225" s="880"/>
      <c r="J225" s="775"/>
      <c r="K225" s="775"/>
      <c r="L225" s="773"/>
      <c r="M225" s="773"/>
      <c r="N225" s="775"/>
      <c r="O225" s="775"/>
      <c r="P225" s="871"/>
      <c r="Q225" s="872"/>
      <c r="R225" s="1114"/>
      <c r="S225" s="1115"/>
      <c r="T225" s="1113" t="s">
        <v>47</v>
      </c>
      <c r="U225" s="1113"/>
      <c r="V225" s="1113"/>
      <c r="W225" s="714"/>
      <c r="X225" s="715"/>
      <c r="Y225" s="715"/>
      <c r="Z225" s="716"/>
      <c r="AA225" s="719"/>
      <c r="AB225" s="720"/>
      <c r="AC225" s="774"/>
      <c r="AD225" s="714"/>
      <c r="AE225" s="715"/>
      <c r="AF225" s="715"/>
      <c r="AG225" s="716"/>
      <c r="AH225" s="719"/>
      <c r="AI225" s="720"/>
      <c r="AJ225" s="721"/>
      <c r="AK225" s="10"/>
    </row>
    <row r="226" spans="1:37" s="130" customFormat="1" ht="13.5" customHeight="1">
      <c r="A226" s="35"/>
      <c r="B226" s="41" t="s">
        <v>476</v>
      </c>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row>
    <row r="227" spans="1:37" s="130" customFormat="1" ht="13.5" customHeight="1">
      <c r="A227" s="35"/>
      <c r="B227" s="53" t="s">
        <v>684</v>
      </c>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row>
    <row r="228" spans="1:37" s="130" customFormat="1" ht="13.5" customHeight="1">
      <c r="A228" s="35"/>
      <c r="B228" s="53" t="s">
        <v>637</v>
      </c>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row>
    <row r="229" spans="1:37" s="130" customFormat="1" ht="13.5" customHeight="1">
      <c r="A229" s="35"/>
      <c r="B229" s="53" t="s">
        <v>639</v>
      </c>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row>
    <row r="230" spans="1:37" s="127" customFormat="1" ht="13.5" customHeight="1">
      <c r="A230" s="35"/>
      <c r="B230" s="53" t="s">
        <v>638</v>
      </c>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row>
    <row r="231" spans="1:37" s="127" customFormat="1" ht="13.5" customHeight="1">
      <c r="A231" s="35"/>
      <c r="B231" s="53" t="s">
        <v>580</v>
      </c>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row>
    <row r="232" spans="1:37" s="127" customFormat="1" ht="13.5" customHeight="1">
      <c r="A232" s="35"/>
      <c r="B232" s="53" t="s">
        <v>578</v>
      </c>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row>
    <row r="233" s="3" customFormat="1" ht="17.25" customHeight="1">
      <c r="A233" s="3" t="s">
        <v>363</v>
      </c>
    </row>
    <row r="234" spans="1:37" s="4" customFormat="1" ht="14.25" customHeight="1">
      <c r="A234" s="3"/>
      <c r="B234" s="3" t="s">
        <v>8</v>
      </c>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21" t="s">
        <v>186</v>
      </c>
      <c r="AK234" s="21"/>
    </row>
    <row r="235" spans="2:37" s="4" customFormat="1" ht="12.75" customHeight="1" thickBot="1">
      <c r="B235" s="610" t="s">
        <v>355</v>
      </c>
      <c r="C235" s="611"/>
      <c r="D235" s="611"/>
      <c r="E235" s="611"/>
      <c r="F235" s="611"/>
      <c r="G235" s="611"/>
      <c r="H235" s="611"/>
      <c r="I235" s="611"/>
      <c r="J235" s="611"/>
      <c r="K235" s="612"/>
      <c r="L235" s="610" t="s">
        <v>240</v>
      </c>
      <c r="M235" s="611"/>
      <c r="N235" s="611"/>
      <c r="O235" s="612"/>
      <c r="P235" s="610" t="s">
        <v>28</v>
      </c>
      <c r="Q235" s="611"/>
      <c r="R235" s="611"/>
      <c r="S235" s="612"/>
      <c r="T235" s="610" t="s">
        <v>382</v>
      </c>
      <c r="U235" s="611"/>
      <c r="V235" s="611"/>
      <c r="W235" s="611"/>
      <c r="X235" s="860" t="s">
        <v>548</v>
      </c>
      <c r="Y235" s="861"/>
      <c r="Z235" s="861"/>
      <c r="AA235" s="861"/>
      <c r="AB235" s="861"/>
      <c r="AC235" s="861"/>
      <c r="AD235" s="861"/>
      <c r="AE235" s="861"/>
      <c r="AF235" s="861"/>
      <c r="AG235" s="861"/>
      <c r="AH235" s="861"/>
      <c r="AI235" s="861"/>
      <c r="AJ235" s="862"/>
      <c r="AK235" s="182"/>
    </row>
    <row r="236" spans="2:37" s="4" customFormat="1" ht="18.75" customHeight="1" thickTop="1">
      <c r="B236" s="803" t="s">
        <v>713</v>
      </c>
      <c r="C236" s="888" t="s">
        <v>357</v>
      </c>
      <c r="D236" s="889"/>
      <c r="E236" s="889"/>
      <c r="F236" s="889"/>
      <c r="G236" s="889"/>
      <c r="H236" s="889"/>
      <c r="I236" s="889"/>
      <c r="J236" s="889"/>
      <c r="K236" s="890"/>
      <c r="L236" s="876"/>
      <c r="M236" s="877"/>
      <c r="N236" s="877"/>
      <c r="O236" s="204" t="s">
        <v>380</v>
      </c>
      <c r="P236" s="776"/>
      <c r="Q236" s="777"/>
      <c r="R236" s="777"/>
      <c r="S236" s="886"/>
      <c r="T236" s="776"/>
      <c r="U236" s="777"/>
      <c r="V236" s="777"/>
      <c r="W236" s="778"/>
      <c r="X236" s="275" t="s">
        <v>572</v>
      </c>
      <c r="Y236" s="276"/>
      <c r="Z236" s="276"/>
      <c r="AA236" s="276"/>
      <c r="AB236" s="276"/>
      <c r="AC236" s="276"/>
      <c r="AD236" s="276"/>
      <c r="AE236" s="276"/>
      <c r="AF236" s="276"/>
      <c r="AG236" s="276"/>
      <c r="AH236" s="277"/>
      <c r="AI236" s="866"/>
      <c r="AJ236" s="867"/>
      <c r="AK236" s="31"/>
    </row>
    <row r="237" spans="2:37" s="4" customFormat="1" ht="18.75" customHeight="1" thickBot="1">
      <c r="B237" s="885"/>
      <c r="C237" s="714" t="s">
        <v>29</v>
      </c>
      <c r="D237" s="715"/>
      <c r="E237" s="715"/>
      <c r="F237" s="715"/>
      <c r="G237" s="715"/>
      <c r="H237" s="715"/>
      <c r="I237" s="715"/>
      <c r="J237" s="715"/>
      <c r="K237" s="716"/>
      <c r="L237" s="881"/>
      <c r="M237" s="882"/>
      <c r="N237" s="882"/>
      <c r="O237" s="208" t="s">
        <v>380</v>
      </c>
      <c r="P237" s="622"/>
      <c r="Q237" s="623"/>
      <c r="R237" s="623"/>
      <c r="S237" s="887"/>
      <c r="T237" s="622"/>
      <c r="U237" s="623"/>
      <c r="V237" s="623"/>
      <c r="W237" s="624"/>
      <c r="X237" s="278"/>
      <c r="Y237" s="279"/>
      <c r="Z237" s="279"/>
      <c r="AA237" s="279"/>
      <c r="AB237" s="279"/>
      <c r="AC237" s="279"/>
      <c r="AD237" s="279"/>
      <c r="AE237" s="279"/>
      <c r="AF237" s="279"/>
      <c r="AG237" s="279"/>
      <c r="AH237" s="280"/>
      <c r="AI237" s="868"/>
      <c r="AJ237" s="869"/>
      <c r="AK237" s="31"/>
    </row>
    <row r="238" spans="2:37" s="4" customFormat="1" ht="18.75" customHeight="1" thickTop="1">
      <c r="B238" s="803" t="s">
        <v>625</v>
      </c>
      <c r="C238" s="209" t="s">
        <v>85</v>
      </c>
      <c r="D238" s="210"/>
      <c r="E238" s="210"/>
      <c r="F238" s="210"/>
      <c r="G238" s="210"/>
      <c r="H238" s="210"/>
      <c r="I238" s="210"/>
      <c r="J238" s="210"/>
      <c r="K238" s="211"/>
      <c r="L238" s="876"/>
      <c r="M238" s="877"/>
      <c r="N238" s="877"/>
      <c r="O238" s="204" t="s">
        <v>380</v>
      </c>
      <c r="P238" s="782">
        <f>+L238*160</f>
        <v>0</v>
      </c>
      <c r="Q238" s="783"/>
      <c r="R238" s="783"/>
      <c r="S238" s="784"/>
      <c r="T238" s="776"/>
      <c r="U238" s="777"/>
      <c r="V238" s="777"/>
      <c r="W238" s="778"/>
      <c r="X238" s="588" t="s">
        <v>756</v>
      </c>
      <c r="Y238" s="589"/>
      <c r="Z238" s="589"/>
      <c r="AA238" s="589"/>
      <c r="AB238" s="589"/>
      <c r="AC238" s="589"/>
      <c r="AD238" s="589"/>
      <c r="AE238" s="589"/>
      <c r="AF238" s="214" t="s">
        <v>160</v>
      </c>
      <c r="AG238" s="689"/>
      <c r="AH238" s="681"/>
      <c r="AI238" s="681"/>
      <c r="AJ238" s="321" t="s">
        <v>380</v>
      </c>
      <c r="AK238" s="31"/>
    </row>
    <row r="239" spans="2:37" s="4" customFormat="1" ht="18.75" customHeight="1">
      <c r="B239" s="805"/>
      <c r="C239" s="801" t="s">
        <v>402</v>
      </c>
      <c r="D239" s="801" t="s">
        <v>354</v>
      </c>
      <c r="E239" s="23" t="s">
        <v>30</v>
      </c>
      <c r="F239" s="31"/>
      <c r="G239" s="14" t="s">
        <v>31</v>
      </c>
      <c r="H239" s="14"/>
      <c r="I239" s="14"/>
      <c r="J239" s="31"/>
      <c r="K239" s="32" t="s">
        <v>211</v>
      </c>
      <c r="L239" s="883"/>
      <c r="M239" s="884"/>
      <c r="N239" s="884"/>
      <c r="O239" s="6" t="s">
        <v>380</v>
      </c>
      <c r="P239" s="779">
        <f>+F239*J239*L239</f>
        <v>0</v>
      </c>
      <c r="Q239" s="780"/>
      <c r="R239" s="780"/>
      <c r="S239" s="781"/>
      <c r="T239" s="619"/>
      <c r="U239" s="620"/>
      <c r="V239" s="620"/>
      <c r="W239" s="621"/>
      <c r="X239" s="590" t="s">
        <v>705</v>
      </c>
      <c r="Y239" s="591"/>
      <c r="Z239" s="591"/>
      <c r="AA239" s="591"/>
      <c r="AB239" s="591"/>
      <c r="AC239" s="591"/>
      <c r="AD239" s="591"/>
      <c r="AE239" s="591"/>
      <c r="AF239" s="214" t="s">
        <v>161</v>
      </c>
      <c r="AG239" s="687"/>
      <c r="AH239" s="680"/>
      <c r="AI239" s="680"/>
      <c r="AJ239" s="322" t="s">
        <v>551</v>
      </c>
      <c r="AK239" s="31"/>
    </row>
    <row r="240" spans="2:37" s="4" customFormat="1" ht="18.75" customHeight="1">
      <c r="B240" s="805"/>
      <c r="C240" s="802"/>
      <c r="D240" s="802"/>
      <c r="E240" s="45" t="s">
        <v>30</v>
      </c>
      <c r="F240" s="5"/>
      <c r="G240" s="13" t="s">
        <v>31</v>
      </c>
      <c r="H240" s="13"/>
      <c r="I240" s="13"/>
      <c r="J240" s="5"/>
      <c r="K240" s="6" t="s">
        <v>211</v>
      </c>
      <c r="L240" s="883"/>
      <c r="M240" s="884"/>
      <c r="N240" s="884"/>
      <c r="O240" s="6" t="s">
        <v>380</v>
      </c>
      <c r="P240" s="779">
        <f aca="true" t="shared" si="4" ref="P240:P251">+F240*J240*L240</f>
        <v>0</v>
      </c>
      <c r="Q240" s="780"/>
      <c r="R240" s="780"/>
      <c r="S240" s="781"/>
      <c r="T240" s="616"/>
      <c r="U240" s="617"/>
      <c r="V240" s="617"/>
      <c r="W240" s="618"/>
      <c r="X240" s="604" t="s">
        <v>408</v>
      </c>
      <c r="Y240" s="605"/>
      <c r="Z240" s="605"/>
      <c r="AA240" s="605"/>
      <c r="AB240" s="605"/>
      <c r="AC240" s="605"/>
      <c r="AD240" s="605"/>
      <c r="AE240" s="717" t="s">
        <v>532</v>
      </c>
      <c r="AF240" s="605"/>
      <c r="AG240" s="718"/>
      <c r="AH240" s="687" t="s">
        <v>533</v>
      </c>
      <c r="AI240" s="680"/>
      <c r="AJ240" s="1080"/>
      <c r="AK240" s="904"/>
    </row>
    <row r="241" spans="2:37" s="4" customFormat="1" ht="18.75" customHeight="1">
      <c r="B241" s="805"/>
      <c r="C241" s="802"/>
      <c r="D241" s="802"/>
      <c r="E241" s="45" t="s">
        <v>33</v>
      </c>
      <c r="F241" s="5"/>
      <c r="G241" s="13" t="s">
        <v>34</v>
      </c>
      <c r="H241" s="13"/>
      <c r="I241" s="13"/>
      <c r="J241" s="5"/>
      <c r="K241" s="6" t="s">
        <v>210</v>
      </c>
      <c r="L241" s="883"/>
      <c r="M241" s="884"/>
      <c r="N241" s="884"/>
      <c r="O241" s="6" t="s">
        <v>380</v>
      </c>
      <c r="P241" s="895">
        <f t="shared" si="4"/>
        <v>0</v>
      </c>
      <c r="Q241" s="896"/>
      <c r="R241" s="896"/>
      <c r="S241" s="897"/>
      <c r="T241" s="616"/>
      <c r="U241" s="617"/>
      <c r="V241" s="617"/>
      <c r="W241" s="618"/>
      <c r="X241" s="595" t="s">
        <v>32</v>
      </c>
      <c r="Y241" s="596"/>
      <c r="Z241" s="596"/>
      <c r="AA241" s="597"/>
      <c r="AB241" s="883"/>
      <c r="AC241" s="884"/>
      <c r="AD241" s="13" t="s">
        <v>380</v>
      </c>
      <c r="AE241" s="907">
        <f>TRUNC(AB241/3,1)</f>
        <v>0</v>
      </c>
      <c r="AF241" s="908"/>
      <c r="AG241" s="1082" t="s">
        <v>534</v>
      </c>
      <c r="AH241" s="905"/>
      <c r="AI241" s="906"/>
      <c r="AJ241" s="1081"/>
      <c r="AK241" s="904"/>
    </row>
    <row r="242" spans="2:37" s="4" customFormat="1" ht="18.75" customHeight="1">
      <c r="B242" s="805"/>
      <c r="C242" s="802"/>
      <c r="D242" s="802"/>
      <c r="E242" s="45" t="s">
        <v>33</v>
      </c>
      <c r="F242" s="5"/>
      <c r="G242" s="13" t="s">
        <v>34</v>
      </c>
      <c r="H242" s="13"/>
      <c r="I242" s="13"/>
      <c r="J242" s="5"/>
      <c r="K242" s="6" t="s">
        <v>210</v>
      </c>
      <c r="L242" s="883"/>
      <c r="M242" s="884"/>
      <c r="N242" s="884"/>
      <c r="O242" s="6" t="s">
        <v>380</v>
      </c>
      <c r="P242" s="895">
        <f t="shared" si="4"/>
        <v>0</v>
      </c>
      <c r="Q242" s="896"/>
      <c r="R242" s="896"/>
      <c r="S242" s="897"/>
      <c r="T242" s="616"/>
      <c r="U242" s="617"/>
      <c r="V242" s="617"/>
      <c r="W242" s="618"/>
      <c r="X242" s="595" t="s">
        <v>798</v>
      </c>
      <c r="Y242" s="596"/>
      <c r="Z242" s="596"/>
      <c r="AA242" s="597"/>
      <c r="AB242" s="883"/>
      <c r="AC242" s="884"/>
      <c r="AD242" s="13" t="s">
        <v>380</v>
      </c>
      <c r="AE242" s="907">
        <f>TRUNC(AB242/6,1)</f>
        <v>0</v>
      </c>
      <c r="AF242" s="908"/>
      <c r="AG242" s="1083"/>
      <c r="AH242" s="905"/>
      <c r="AI242" s="906"/>
      <c r="AJ242" s="1081"/>
      <c r="AK242" s="904"/>
    </row>
    <row r="243" spans="2:37" s="4" customFormat="1" ht="18.75" customHeight="1">
      <c r="B243" s="805"/>
      <c r="C243" s="802"/>
      <c r="D243" s="802"/>
      <c r="E243" s="45" t="s">
        <v>33</v>
      </c>
      <c r="F243" s="5"/>
      <c r="G243" s="13" t="s">
        <v>34</v>
      </c>
      <c r="H243" s="13"/>
      <c r="I243" s="13"/>
      <c r="J243" s="5"/>
      <c r="K243" s="6" t="s">
        <v>210</v>
      </c>
      <c r="L243" s="883"/>
      <c r="M243" s="884"/>
      <c r="N243" s="884"/>
      <c r="O243" s="6" t="s">
        <v>380</v>
      </c>
      <c r="P243" s="895">
        <f t="shared" si="4"/>
        <v>0</v>
      </c>
      <c r="Q243" s="896"/>
      <c r="R243" s="896"/>
      <c r="S243" s="897"/>
      <c r="T243" s="616"/>
      <c r="U243" s="617"/>
      <c r="V243" s="617"/>
      <c r="W243" s="618"/>
      <c r="X243" s="595" t="s">
        <v>799</v>
      </c>
      <c r="Y243" s="596"/>
      <c r="Z243" s="596"/>
      <c r="AA243" s="597"/>
      <c r="AB243" s="883"/>
      <c r="AC243" s="884"/>
      <c r="AD243" s="13" t="s">
        <v>380</v>
      </c>
      <c r="AE243" s="907">
        <f>TRUNC(AB243/6,1)</f>
        <v>0</v>
      </c>
      <c r="AF243" s="908"/>
      <c r="AG243" s="1083"/>
      <c r="AH243" s="905"/>
      <c r="AI243" s="906"/>
      <c r="AJ243" s="1081"/>
      <c r="AK243" s="904"/>
    </row>
    <row r="244" spans="2:37" s="4" customFormat="1" ht="18.75" customHeight="1">
      <c r="B244" s="805"/>
      <c r="C244" s="802"/>
      <c r="D244" s="891"/>
      <c r="E244" s="24" t="s">
        <v>33</v>
      </c>
      <c r="F244" s="11"/>
      <c r="G244" s="25" t="s">
        <v>34</v>
      </c>
      <c r="H244" s="25"/>
      <c r="I244" s="25"/>
      <c r="J244" s="11"/>
      <c r="K244" s="19" t="s">
        <v>210</v>
      </c>
      <c r="L244" s="883"/>
      <c r="M244" s="884"/>
      <c r="N244" s="884"/>
      <c r="O244" s="6" t="s">
        <v>380</v>
      </c>
      <c r="P244" s="892">
        <f t="shared" si="4"/>
        <v>0</v>
      </c>
      <c r="Q244" s="893"/>
      <c r="R244" s="893"/>
      <c r="S244" s="894"/>
      <c r="T244" s="616"/>
      <c r="U244" s="617"/>
      <c r="V244" s="617"/>
      <c r="W244" s="618"/>
      <c r="X244" s="595" t="s">
        <v>35</v>
      </c>
      <c r="Y244" s="596"/>
      <c r="Z244" s="596"/>
      <c r="AA244" s="597"/>
      <c r="AB244" s="628"/>
      <c r="AC244" s="629"/>
      <c r="AD244" s="18" t="s">
        <v>380</v>
      </c>
      <c r="AE244" s="907">
        <f>TRUNC(AB244/20,1)</f>
        <v>0</v>
      </c>
      <c r="AF244" s="908"/>
      <c r="AG244" s="1083"/>
      <c r="AH244" s="909"/>
      <c r="AI244" s="910"/>
      <c r="AJ244" s="911"/>
      <c r="AK244" s="904"/>
    </row>
    <row r="245" spans="2:37" s="4" customFormat="1" ht="18.75" customHeight="1">
      <c r="B245" s="805"/>
      <c r="C245" s="802"/>
      <c r="D245" s="801" t="s">
        <v>47</v>
      </c>
      <c r="E245" s="23" t="s">
        <v>33</v>
      </c>
      <c r="F245" s="31"/>
      <c r="G245" s="14" t="s">
        <v>34</v>
      </c>
      <c r="H245" s="14"/>
      <c r="I245" s="14"/>
      <c r="J245" s="31"/>
      <c r="K245" s="32" t="s">
        <v>210</v>
      </c>
      <c r="L245" s="883"/>
      <c r="M245" s="884"/>
      <c r="N245" s="884"/>
      <c r="O245" s="6" t="s">
        <v>380</v>
      </c>
      <c r="P245" s="779">
        <f t="shared" si="4"/>
        <v>0</v>
      </c>
      <c r="Q245" s="780"/>
      <c r="R245" s="780"/>
      <c r="S245" s="781"/>
      <c r="T245" s="616"/>
      <c r="U245" s="617"/>
      <c r="V245" s="617"/>
      <c r="W245" s="618"/>
      <c r="X245" s="592" t="s">
        <v>797</v>
      </c>
      <c r="Y245" s="593"/>
      <c r="Z245" s="593"/>
      <c r="AA245" s="594"/>
      <c r="AB245" s="628"/>
      <c r="AC245" s="629"/>
      <c r="AD245" s="18" t="s">
        <v>380</v>
      </c>
      <c r="AE245" s="598">
        <f>TRUNC(AB245/30,1)</f>
        <v>0</v>
      </c>
      <c r="AF245" s="599"/>
      <c r="AG245" s="1083"/>
      <c r="AH245" s="909"/>
      <c r="AI245" s="910"/>
      <c r="AJ245" s="911"/>
      <c r="AK245" s="194"/>
    </row>
    <row r="246" spans="2:37" s="4" customFormat="1" ht="18.75" customHeight="1">
      <c r="B246" s="805"/>
      <c r="C246" s="802"/>
      <c r="D246" s="802"/>
      <c r="E246" s="45" t="s">
        <v>33</v>
      </c>
      <c r="F246" s="5"/>
      <c r="G246" s="13" t="s">
        <v>34</v>
      </c>
      <c r="H246" s="13"/>
      <c r="I246" s="13"/>
      <c r="J246" s="5"/>
      <c r="K246" s="6" t="s">
        <v>210</v>
      </c>
      <c r="L246" s="883"/>
      <c r="M246" s="884"/>
      <c r="N246" s="884"/>
      <c r="O246" s="6" t="s">
        <v>380</v>
      </c>
      <c r="P246" s="895">
        <f t="shared" si="4"/>
        <v>0</v>
      </c>
      <c r="Q246" s="896"/>
      <c r="R246" s="896"/>
      <c r="S246" s="897"/>
      <c r="T246" s="616"/>
      <c r="U246" s="617"/>
      <c r="V246" s="617"/>
      <c r="W246" s="618"/>
      <c r="X246" s="592" t="s">
        <v>800</v>
      </c>
      <c r="Y246" s="593"/>
      <c r="Z246" s="593"/>
      <c r="AA246" s="594"/>
      <c r="AB246" s="628"/>
      <c r="AC246" s="629"/>
      <c r="AD246" s="18" t="s">
        <v>380</v>
      </c>
      <c r="AE246" s="598">
        <f>TRUNC(AB246/30,1)</f>
        <v>0</v>
      </c>
      <c r="AF246" s="599"/>
      <c r="AG246" s="1084"/>
      <c r="AH246" s="909"/>
      <c r="AI246" s="910"/>
      <c r="AJ246" s="911"/>
      <c r="AK246" s="31"/>
    </row>
    <row r="247" spans="2:37" s="4" customFormat="1" ht="18.75" customHeight="1">
      <c r="B247" s="805"/>
      <c r="C247" s="802"/>
      <c r="D247" s="802"/>
      <c r="E247" s="45" t="s">
        <v>33</v>
      </c>
      <c r="F247" s="5"/>
      <c r="G247" s="13" t="s">
        <v>34</v>
      </c>
      <c r="H247" s="13"/>
      <c r="I247" s="13"/>
      <c r="J247" s="5"/>
      <c r="K247" s="6" t="s">
        <v>210</v>
      </c>
      <c r="L247" s="883"/>
      <c r="M247" s="884"/>
      <c r="N247" s="884"/>
      <c r="O247" s="6" t="s">
        <v>380</v>
      </c>
      <c r="P247" s="895">
        <f t="shared" si="4"/>
        <v>0</v>
      </c>
      <c r="Q247" s="896"/>
      <c r="R247" s="896"/>
      <c r="S247" s="897"/>
      <c r="T247" s="616"/>
      <c r="U247" s="617"/>
      <c r="V247" s="617"/>
      <c r="W247" s="618"/>
      <c r="X247" s="1058" t="s">
        <v>36</v>
      </c>
      <c r="Y247" s="829"/>
      <c r="Z247" s="829"/>
      <c r="AA247" s="829"/>
      <c r="AB247" s="829"/>
      <c r="AC247" s="829"/>
      <c r="AD247" s="213" t="s">
        <v>162</v>
      </c>
      <c r="AE247" s="907">
        <f>ROUND(SUM(AE241:AF246),0)</f>
        <v>0</v>
      </c>
      <c r="AF247" s="912"/>
      <c r="AG247" s="212" t="s">
        <v>380</v>
      </c>
      <c r="AH247" s="905">
        <f>SUM(AH241:AJ244)</f>
        <v>0</v>
      </c>
      <c r="AI247" s="906"/>
      <c r="AJ247" s="323" t="s">
        <v>380</v>
      </c>
      <c r="AK247" s="195"/>
    </row>
    <row r="248" spans="2:37" s="4" customFormat="1" ht="18.75" customHeight="1">
      <c r="B248" s="805"/>
      <c r="C248" s="802"/>
      <c r="D248" s="802"/>
      <c r="E248" s="45" t="s">
        <v>33</v>
      </c>
      <c r="F248" s="5"/>
      <c r="G248" s="13" t="s">
        <v>34</v>
      </c>
      <c r="H248" s="13"/>
      <c r="I248" s="13"/>
      <c r="J248" s="5"/>
      <c r="K248" s="6" t="s">
        <v>210</v>
      </c>
      <c r="L248" s="883"/>
      <c r="M248" s="884"/>
      <c r="N248" s="884"/>
      <c r="O248" s="6" t="s">
        <v>380</v>
      </c>
      <c r="P248" s="895">
        <f t="shared" si="4"/>
        <v>0</v>
      </c>
      <c r="Q248" s="896"/>
      <c r="R248" s="896"/>
      <c r="S248" s="897"/>
      <c r="T248" s="616"/>
      <c r="U248" s="617"/>
      <c r="V248" s="617"/>
      <c r="W248" s="618"/>
      <c r="X248" s="339"/>
      <c r="Y248" s="14"/>
      <c r="Z248" s="14"/>
      <c r="AA248" s="14"/>
      <c r="AB248" s="14"/>
      <c r="AC248" s="14"/>
      <c r="AD248" s="14"/>
      <c r="AE248" s="14"/>
      <c r="AF248" s="14"/>
      <c r="AG248" s="14"/>
      <c r="AH248" s="14"/>
      <c r="AI248" s="14"/>
      <c r="AJ248" s="322"/>
      <c r="AK248" s="31"/>
    </row>
    <row r="249" spans="2:37" s="4" customFormat="1" ht="18.75" customHeight="1">
      <c r="B249" s="805"/>
      <c r="C249" s="802"/>
      <c r="D249" s="802"/>
      <c r="E249" s="45" t="s">
        <v>33</v>
      </c>
      <c r="F249" s="5"/>
      <c r="G249" s="13" t="s">
        <v>34</v>
      </c>
      <c r="H249" s="13"/>
      <c r="I249" s="13"/>
      <c r="J249" s="5"/>
      <c r="K249" s="6" t="s">
        <v>210</v>
      </c>
      <c r="L249" s="883"/>
      <c r="M249" s="884"/>
      <c r="N249" s="884"/>
      <c r="O249" s="6" t="s">
        <v>380</v>
      </c>
      <c r="P249" s="895">
        <f t="shared" si="4"/>
        <v>0</v>
      </c>
      <c r="Q249" s="896"/>
      <c r="R249" s="896"/>
      <c r="S249" s="897"/>
      <c r="T249" s="616"/>
      <c r="U249" s="617"/>
      <c r="V249" s="617"/>
      <c r="W249" s="618"/>
      <c r="X249" s="1058" t="s">
        <v>669</v>
      </c>
      <c r="Y249" s="829"/>
      <c r="Z249" s="829"/>
      <c r="AA249" s="829"/>
      <c r="AB249" s="829"/>
      <c r="AC249" s="829"/>
      <c r="AD249" s="829"/>
      <c r="AE249" s="829"/>
      <c r="AF249" s="5" t="s">
        <v>163</v>
      </c>
      <c r="AG249" s="1092"/>
      <c r="AH249" s="1093"/>
      <c r="AI249" s="1093"/>
      <c r="AJ249" s="324" t="s">
        <v>551</v>
      </c>
      <c r="AK249" s="31"/>
    </row>
    <row r="250" spans="2:36" s="4" customFormat="1" ht="18.75" customHeight="1">
      <c r="B250" s="805"/>
      <c r="C250" s="802"/>
      <c r="D250" s="802"/>
      <c r="E250" s="45" t="s">
        <v>33</v>
      </c>
      <c r="F250" s="5"/>
      <c r="G250" s="13" t="s">
        <v>34</v>
      </c>
      <c r="H250" s="13"/>
      <c r="I250" s="13"/>
      <c r="J250" s="5"/>
      <c r="K250" s="6" t="s">
        <v>210</v>
      </c>
      <c r="L250" s="883"/>
      <c r="M250" s="884"/>
      <c r="N250" s="884"/>
      <c r="O250" s="6" t="s">
        <v>380</v>
      </c>
      <c r="P250" s="895">
        <f t="shared" si="4"/>
        <v>0</v>
      </c>
      <c r="Q250" s="896"/>
      <c r="R250" s="896"/>
      <c r="S250" s="897"/>
      <c r="T250" s="616"/>
      <c r="U250" s="617"/>
      <c r="V250" s="617"/>
      <c r="W250" s="618"/>
      <c r="X250" s="604" t="s">
        <v>801</v>
      </c>
      <c r="Y250" s="605"/>
      <c r="Z250" s="605"/>
      <c r="AA250" s="605"/>
      <c r="AB250" s="605"/>
      <c r="AC250" s="605"/>
      <c r="AD250" s="605"/>
      <c r="AE250" s="605"/>
      <c r="AF250" s="5" t="s">
        <v>164</v>
      </c>
      <c r="AG250" s="883"/>
      <c r="AH250" s="884"/>
      <c r="AI250" s="884"/>
      <c r="AJ250" s="324" t="s">
        <v>380</v>
      </c>
    </row>
    <row r="251" spans="2:36" s="4" customFormat="1" ht="18.75" customHeight="1">
      <c r="B251" s="805"/>
      <c r="C251" s="802"/>
      <c r="D251" s="802"/>
      <c r="E251" s="23" t="s">
        <v>33</v>
      </c>
      <c r="F251" s="31"/>
      <c r="G251" s="14" t="s">
        <v>34</v>
      </c>
      <c r="H251" s="14"/>
      <c r="I251" s="14"/>
      <c r="J251" s="31"/>
      <c r="K251" s="32" t="s">
        <v>210</v>
      </c>
      <c r="L251" s="883"/>
      <c r="M251" s="884"/>
      <c r="N251" s="884"/>
      <c r="O251" s="6" t="s">
        <v>380</v>
      </c>
      <c r="P251" s="892">
        <f t="shared" si="4"/>
        <v>0</v>
      </c>
      <c r="Q251" s="893"/>
      <c r="R251" s="893"/>
      <c r="S251" s="894"/>
      <c r="T251" s="981"/>
      <c r="U251" s="982"/>
      <c r="V251" s="982"/>
      <c r="W251" s="983"/>
      <c r="X251" s="604" t="s">
        <v>802</v>
      </c>
      <c r="Y251" s="605"/>
      <c r="Z251" s="605"/>
      <c r="AA251" s="605"/>
      <c r="AB251" s="605"/>
      <c r="AC251" s="605"/>
      <c r="AD251" s="605"/>
      <c r="AE251" s="605"/>
      <c r="AF251" s="6" t="s">
        <v>165</v>
      </c>
      <c r="AG251" s="883"/>
      <c r="AH251" s="884"/>
      <c r="AI251" s="884"/>
      <c r="AJ251" s="324" t="s">
        <v>380</v>
      </c>
    </row>
    <row r="252" spans="2:37" s="4" customFormat="1" ht="16.5" customHeight="1" thickBot="1">
      <c r="B252" s="805"/>
      <c r="C252" s="800" t="s">
        <v>86</v>
      </c>
      <c r="D252" s="800"/>
      <c r="E252" s="800"/>
      <c r="F252" s="800"/>
      <c r="G252" s="800"/>
      <c r="H252" s="800"/>
      <c r="I252" s="800"/>
      <c r="J252" s="800"/>
      <c r="K252" s="800"/>
      <c r="L252" s="1264"/>
      <c r="M252" s="620"/>
      <c r="N252" s="620"/>
      <c r="O252" s="1265"/>
      <c r="P252" s="779">
        <f>SUM(P239:S251)</f>
        <v>0</v>
      </c>
      <c r="Q252" s="780"/>
      <c r="R252" s="780"/>
      <c r="S252" s="781"/>
      <c r="T252" s="1266">
        <f>IF(OR(P238="",L238=""),0,ROUND(P252/(P238/L238),0))</f>
        <v>0</v>
      </c>
      <c r="U252" s="1267"/>
      <c r="V252" s="1267"/>
      <c r="W252" s="281" t="s">
        <v>380</v>
      </c>
      <c r="X252" s="604" t="s">
        <v>803</v>
      </c>
      <c r="Y252" s="605"/>
      <c r="Z252" s="605"/>
      <c r="AA252" s="605"/>
      <c r="AB252" s="605"/>
      <c r="AC252" s="605"/>
      <c r="AD252" s="605"/>
      <c r="AE252" s="605"/>
      <c r="AF252" s="6" t="s">
        <v>166</v>
      </c>
      <c r="AG252" s="883"/>
      <c r="AH252" s="884"/>
      <c r="AI252" s="884"/>
      <c r="AJ252" s="324" t="s">
        <v>380</v>
      </c>
      <c r="AK252" s="31"/>
    </row>
    <row r="253" spans="2:54" s="4" customFormat="1" ht="17.25" customHeight="1">
      <c r="B253" s="803" t="s">
        <v>381</v>
      </c>
      <c r="C253" s="991" t="s">
        <v>583</v>
      </c>
      <c r="D253" s="689" t="s">
        <v>576</v>
      </c>
      <c r="E253" s="1061"/>
      <c r="F253" s="1061"/>
      <c r="G253" s="1061"/>
      <c r="H253" s="1061"/>
      <c r="I253" s="1061"/>
      <c r="J253" s="1061"/>
      <c r="K253" s="1062"/>
      <c r="L253" s="876"/>
      <c r="M253" s="877"/>
      <c r="N253" s="877"/>
      <c r="O253" s="204" t="s">
        <v>380</v>
      </c>
      <c r="P253" s="1274">
        <f>+F253*J253*L253</f>
        <v>0</v>
      </c>
      <c r="Q253" s="1275"/>
      <c r="R253" s="1275"/>
      <c r="S253" s="1276"/>
      <c r="T253" s="767"/>
      <c r="U253" s="768"/>
      <c r="V253" s="768"/>
      <c r="W253" s="769"/>
      <c r="X253" s="1058" t="s">
        <v>477</v>
      </c>
      <c r="Y253" s="829"/>
      <c r="Z253" s="829"/>
      <c r="AA253" s="829"/>
      <c r="AB253" s="829"/>
      <c r="AC253" s="829"/>
      <c r="AD253" s="829"/>
      <c r="AE253" s="829"/>
      <c r="AF253" s="6" t="s">
        <v>167</v>
      </c>
      <c r="AG253" s="883"/>
      <c r="AH253" s="884"/>
      <c r="AI253" s="884"/>
      <c r="AJ253" s="324" t="s">
        <v>380</v>
      </c>
      <c r="AK253" s="31"/>
      <c r="AO253" s="14"/>
      <c r="AP253" s="14"/>
      <c r="AQ253" s="14"/>
      <c r="AR253" s="14"/>
      <c r="AS253" s="14"/>
      <c r="AT253" s="14"/>
      <c r="AU253" s="14"/>
      <c r="AV253" s="14"/>
      <c r="AW253" s="14"/>
      <c r="AX253" s="14"/>
      <c r="AY253" s="14"/>
      <c r="AZ253" s="14"/>
      <c r="BA253" s="14"/>
      <c r="BB253" s="14"/>
    </row>
    <row r="254" spans="2:54" s="4" customFormat="1" ht="16.5" customHeight="1">
      <c r="B254" s="804"/>
      <c r="C254" s="991"/>
      <c r="D254" s="1094" t="s">
        <v>700</v>
      </c>
      <c r="E254" s="1090"/>
      <c r="F254" s="1090"/>
      <c r="G254" s="1090"/>
      <c r="H254" s="1090"/>
      <c r="I254" s="1090"/>
      <c r="J254" s="1090"/>
      <c r="K254" s="1091"/>
      <c r="L254" s="687"/>
      <c r="M254" s="680"/>
      <c r="N254" s="680"/>
      <c r="O254" s="688" t="s">
        <v>380</v>
      </c>
      <c r="P254" s="272"/>
      <c r="Q254" s="273"/>
      <c r="R254" s="273"/>
      <c r="S254" s="274"/>
      <c r="T254" s="619"/>
      <c r="U254" s="620"/>
      <c r="V254" s="620"/>
      <c r="W254" s="621"/>
      <c r="X254" s="604" t="s">
        <v>796</v>
      </c>
      <c r="Y254" s="605"/>
      <c r="Z254" s="605"/>
      <c r="AA254" s="605"/>
      <c r="AB254" s="605"/>
      <c r="AC254" s="605"/>
      <c r="AD254" s="605"/>
      <c r="AE254" s="605"/>
      <c r="AF254" s="6" t="s">
        <v>364</v>
      </c>
      <c r="AG254" s="605"/>
      <c r="AH254" s="605"/>
      <c r="AI254" s="605"/>
      <c r="AJ254" s="324" t="s">
        <v>380</v>
      </c>
      <c r="AK254" s="31"/>
      <c r="AO254" s="14"/>
      <c r="AP254" s="14"/>
      <c r="AQ254" s="14"/>
      <c r="AR254" s="14"/>
      <c r="AS254" s="14"/>
      <c r="AT254" s="14"/>
      <c r="AU254" s="14"/>
      <c r="AV254" s="14"/>
      <c r="AW254" s="14"/>
      <c r="AX254" s="14"/>
      <c r="AY254" s="14"/>
      <c r="AZ254" s="14"/>
      <c r="BA254" s="14"/>
      <c r="BB254" s="14"/>
    </row>
    <row r="255" spans="2:54" s="4" customFormat="1" ht="16.5" customHeight="1">
      <c r="B255" s="805"/>
      <c r="C255" s="1059"/>
      <c r="D255" s="1095"/>
      <c r="E255" s="1012"/>
      <c r="F255" s="1012"/>
      <c r="G255" s="1012"/>
      <c r="H255" s="1012"/>
      <c r="I255" s="1012"/>
      <c r="J255" s="1012"/>
      <c r="K255" s="1013"/>
      <c r="L255" s="689"/>
      <c r="M255" s="681"/>
      <c r="N255" s="681"/>
      <c r="O255" s="690"/>
      <c r="P255" s="895">
        <f>+F255*J255*L255</f>
        <v>0</v>
      </c>
      <c r="Q255" s="896"/>
      <c r="R255" s="896"/>
      <c r="S255" s="897"/>
      <c r="T255" s="981"/>
      <c r="U255" s="982"/>
      <c r="V255" s="982"/>
      <c r="W255" s="983"/>
      <c r="X255" s="339"/>
      <c r="Y255" s="14"/>
      <c r="Z255" s="14"/>
      <c r="AA255" s="14"/>
      <c r="AB255" s="14"/>
      <c r="AC255" s="14"/>
      <c r="AD255" s="14"/>
      <c r="AE255" s="14"/>
      <c r="AF255" s="14"/>
      <c r="AG255" s="14"/>
      <c r="AH255" s="14"/>
      <c r="AI255" s="14"/>
      <c r="AJ255" s="322"/>
      <c r="AK255" s="215"/>
      <c r="AO255" s="14"/>
      <c r="AP255" s="14"/>
      <c r="AQ255" s="330"/>
      <c r="AR255" s="330"/>
      <c r="AS255" s="330"/>
      <c r="AT255" s="330"/>
      <c r="AU255" s="330"/>
      <c r="AV255" s="330"/>
      <c r="AW255" s="330"/>
      <c r="AX255" s="330"/>
      <c r="AY255" s="330"/>
      <c r="AZ255" s="330"/>
      <c r="BA255" s="330"/>
      <c r="BB255" s="330"/>
    </row>
    <row r="256" spans="2:54" s="4" customFormat="1" ht="16.5" customHeight="1">
      <c r="B256" s="805"/>
      <c r="C256" s="1060"/>
      <c r="D256" s="717" t="s">
        <v>577</v>
      </c>
      <c r="E256" s="955"/>
      <c r="F256" s="955"/>
      <c r="G256" s="955"/>
      <c r="H256" s="955"/>
      <c r="I256" s="955"/>
      <c r="J256" s="955"/>
      <c r="K256" s="956"/>
      <c r="L256" s="899"/>
      <c r="M256" s="900"/>
      <c r="N256" s="900"/>
      <c r="O256" s="901"/>
      <c r="P256" s="895">
        <f>SUM(P242:S255)</f>
        <v>0</v>
      </c>
      <c r="Q256" s="896"/>
      <c r="R256" s="896"/>
      <c r="S256" s="897"/>
      <c r="T256" s="902">
        <f>IF(OR(P241="",L241=""),0,ROUND(P256/(P241/L241),0))</f>
        <v>0</v>
      </c>
      <c r="U256" s="903"/>
      <c r="V256" s="903"/>
      <c r="W256" s="217" t="s">
        <v>380</v>
      </c>
      <c r="X256" s="339"/>
      <c r="Y256" s="14"/>
      <c r="Z256" s="14"/>
      <c r="AA256" s="14"/>
      <c r="AB256" s="14"/>
      <c r="AC256" s="14"/>
      <c r="AD256" s="14"/>
      <c r="AE256" s="14"/>
      <c r="AF256" s="14"/>
      <c r="AG256" s="14"/>
      <c r="AH256" s="14"/>
      <c r="AI256" s="14"/>
      <c r="AJ256" s="322"/>
      <c r="AK256" s="215"/>
      <c r="AO256" s="14"/>
      <c r="AP256" s="14"/>
      <c r="AQ256" s="330"/>
      <c r="AR256" s="330"/>
      <c r="AS256" s="330"/>
      <c r="AT256" s="330"/>
      <c r="AU256" s="330"/>
      <c r="AV256" s="330"/>
      <c r="AW256" s="330"/>
      <c r="AX256" s="330"/>
      <c r="AY256" s="330"/>
      <c r="AZ256" s="330"/>
      <c r="BA256" s="330"/>
      <c r="BB256" s="330"/>
    </row>
    <row r="257" spans="2:54" s="4" customFormat="1" ht="16.5" customHeight="1">
      <c r="B257" s="805"/>
      <c r="C257" s="990" t="s">
        <v>403</v>
      </c>
      <c r="D257" s="1014" t="s">
        <v>576</v>
      </c>
      <c r="E257" s="1014"/>
      <c r="F257" s="1014"/>
      <c r="G257" s="1014"/>
      <c r="H257" s="994" t="s">
        <v>753</v>
      </c>
      <c r="I257" s="995"/>
      <c r="J257" s="18"/>
      <c r="K257" s="1090" t="s">
        <v>754</v>
      </c>
      <c r="L257" s="1091"/>
      <c r="M257" s="1268"/>
      <c r="N257" s="1269"/>
      <c r="O257" s="688" t="s">
        <v>380</v>
      </c>
      <c r="P257" s="1249">
        <f>+J257*J258*M257</f>
        <v>0</v>
      </c>
      <c r="Q257" s="1250"/>
      <c r="R257" s="1250"/>
      <c r="S257" s="1251"/>
      <c r="T257" s="619"/>
      <c r="U257" s="620"/>
      <c r="V257" s="620"/>
      <c r="W257" s="621"/>
      <c r="X257" s="339"/>
      <c r="Y257" s="14"/>
      <c r="Z257" s="14"/>
      <c r="AA257" s="14"/>
      <c r="AB257" s="14"/>
      <c r="AC257" s="14"/>
      <c r="AD257" s="14"/>
      <c r="AE257" s="14"/>
      <c r="AF257" s="14"/>
      <c r="AG257" s="14"/>
      <c r="AH257" s="14"/>
      <c r="AI257" s="14"/>
      <c r="AJ257" s="322"/>
      <c r="AK257" s="215"/>
      <c r="AO257" s="14"/>
      <c r="AP257" s="14"/>
      <c r="AQ257" s="14"/>
      <c r="AR257" s="14"/>
      <c r="AS257" s="14"/>
      <c r="AT257" s="14"/>
      <c r="AU257" s="14"/>
      <c r="AV257" s="14"/>
      <c r="AW257" s="14"/>
      <c r="AX257" s="14"/>
      <c r="AY257" s="14"/>
      <c r="AZ257" s="14"/>
      <c r="BA257" s="14"/>
      <c r="BB257" s="14"/>
    </row>
    <row r="258" spans="2:54" s="4" customFormat="1" ht="16.5" customHeight="1">
      <c r="B258" s="805"/>
      <c r="C258" s="991"/>
      <c r="D258" s="1014"/>
      <c r="E258" s="1014"/>
      <c r="F258" s="1014"/>
      <c r="G258" s="1014"/>
      <c r="H258" s="1272" t="s">
        <v>755</v>
      </c>
      <c r="I258" s="1273"/>
      <c r="J258" s="25"/>
      <c r="K258" s="1012" t="s">
        <v>211</v>
      </c>
      <c r="L258" s="1013"/>
      <c r="M258" s="1270"/>
      <c r="N258" s="1271"/>
      <c r="O258" s="690"/>
      <c r="P258" s="1252">
        <f>+F258*J258*L258</f>
        <v>0</v>
      </c>
      <c r="Q258" s="1253"/>
      <c r="R258" s="1253"/>
      <c r="S258" s="1254"/>
      <c r="T258" s="981"/>
      <c r="U258" s="982"/>
      <c r="V258" s="982"/>
      <c r="W258" s="983"/>
      <c r="X258" s="339"/>
      <c r="Y258" s="14"/>
      <c r="Z258" s="14"/>
      <c r="AA258" s="14"/>
      <c r="AB258" s="14"/>
      <c r="AC258" s="14"/>
      <c r="AD258" s="14"/>
      <c r="AE258" s="14"/>
      <c r="AF258" s="14"/>
      <c r="AG258" s="14"/>
      <c r="AH258" s="14"/>
      <c r="AI258" s="14"/>
      <c r="AJ258" s="322"/>
      <c r="AK258" s="215"/>
      <c r="AO258" s="14"/>
      <c r="AP258" s="14"/>
      <c r="AQ258" s="14"/>
      <c r="AR258" s="14"/>
      <c r="AS258" s="14"/>
      <c r="AT258" s="14"/>
      <c r="AU258" s="14"/>
      <c r="AV258" s="14"/>
      <c r="AW258" s="31"/>
      <c r="AX258" s="14"/>
      <c r="AY258" s="14"/>
      <c r="AZ258" s="14"/>
      <c r="BA258" s="31"/>
      <c r="BB258" s="14"/>
    </row>
    <row r="259" spans="2:54" s="4" customFormat="1" ht="19.5" customHeight="1">
      <c r="B259" s="805"/>
      <c r="C259" s="991"/>
      <c r="D259" s="993" t="s">
        <v>700</v>
      </c>
      <c r="E259" s="993"/>
      <c r="F259" s="993"/>
      <c r="G259" s="993"/>
      <c r="H259" s="994" t="s">
        <v>753</v>
      </c>
      <c r="I259" s="995"/>
      <c r="J259" s="18"/>
      <c r="K259" s="1090" t="s">
        <v>754</v>
      </c>
      <c r="L259" s="1091"/>
      <c r="M259" s="1268"/>
      <c r="N259" s="1269"/>
      <c r="O259" s="688" t="s">
        <v>380</v>
      </c>
      <c r="P259" s="1249">
        <f>+J259*J260*M259</f>
        <v>0</v>
      </c>
      <c r="Q259" s="1250"/>
      <c r="R259" s="1250"/>
      <c r="S259" s="1251"/>
      <c r="T259" s="619"/>
      <c r="U259" s="620"/>
      <c r="V259" s="620"/>
      <c r="W259" s="621"/>
      <c r="X259" s="339"/>
      <c r="Y259" s="14"/>
      <c r="Z259" s="14"/>
      <c r="AA259" s="14"/>
      <c r="AB259" s="14"/>
      <c r="AC259" s="14"/>
      <c r="AD259" s="14"/>
      <c r="AE259" s="14"/>
      <c r="AF259" s="14"/>
      <c r="AG259" s="14"/>
      <c r="AH259" s="14"/>
      <c r="AI259" s="14"/>
      <c r="AJ259" s="322"/>
      <c r="AK259" s="215"/>
      <c r="AO259" s="14"/>
      <c r="AP259" s="14"/>
      <c r="AQ259" s="14"/>
      <c r="AR259" s="14"/>
      <c r="AS259" s="14"/>
      <c r="AT259" s="14"/>
      <c r="AU259" s="14"/>
      <c r="AV259" s="14"/>
      <c r="AW259" s="31"/>
      <c r="AX259" s="14"/>
      <c r="AY259" s="14"/>
      <c r="AZ259" s="14"/>
      <c r="BA259" s="31"/>
      <c r="BB259" s="14"/>
    </row>
    <row r="260" spans="2:54" s="4" customFormat="1" ht="19.5" customHeight="1">
      <c r="B260" s="805"/>
      <c r="C260" s="991"/>
      <c r="D260" s="993"/>
      <c r="E260" s="993"/>
      <c r="F260" s="993"/>
      <c r="G260" s="993"/>
      <c r="H260" s="1272" t="s">
        <v>755</v>
      </c>
      <c r="I260" s="1273"/>
      <c r="J260" s="25"/>
      <c r="K260" s="1012" t="s">
        <v>211</v>
      </c>
      <c r="L260" s="1013"/>
      <c r="M260" s="1270"/>
      <c r="N260" s="1271"/>
      <c r="O260" s="690"/>
      <c r="P260" s="1252">
        <f>+F260*J260*L260</f>
        <v>0</v>
      </c>
      <c r="Q260" s="1253"/>
      <c r="R260" s="1253"/>
      <c r="S260" s="1254"/>
      <c r="T260" s="981"/>
      <c r="U260" s="982"/>
      <c r="V260" s="982"/>
      <c r="W260" s="983"/>
      <c r="X260" s="339"/>
      <c r="Y260" s="14"/>
      <c r="Z260" s="14"/>
      <c r="AA260" s="14"/>
      <c r="AB260" s="14"/>
      <c r="AC260" s="14"/>
      <c r="AD260" s="14"/>
      <c r="AE260" s="14"/>
      <c r="AF260" s="14"/>
      <c r="AG260" s="14"/>
      <c r="AH260" s="14"/>
      <c r="AI260" s="14"/>
      <c r="AJ260" s="322"/>
      <c r="AK260" s="215"/>
      <c r="AO260" s="14"/>
      <c r="AP260" s="14"/>
      <c r="AQ260" s="14"/>
      <c r="AR260" s="14"/>
      <c r="AS260" s="14"/>
      <c r="AT260" s="14"/>
      <c r="AU260" s="14"/>
      <c r="AV260" s="14"/>
      <c r="AW260" s="14"/>
      <c r="AX260" s="14"/>
      <c r="AY260" s="14"/>
      <c r="AZ260" s="14"/>
      <c r="BA260" s="14"/>
      <c r="BB260" s="14"/>
    </row>
    <row r="261" spans="2:54" s="4" customFormat="1" ht="16.5" customHeight="1" thickBot="1">
      <c r="B261" s="805"/>
      <c r="C261" s="992"/>
      <c r="D261" s="717" t="s">
        <v>584</v>
      </c>
      <c r="E261" s="955"/>
      <c r="F261" s="955"/>
      <c r="G261" s="955"/>
      <c r="H261" s="955"/>
      <c r="I261" s="955"/>
      <c r="J261" s="955"/>
      <c r="K261" s="956"/>
      <c r="L261" s="899"/>
      <c r="M261" s="900"/>
      <c r="N261" s="900"/>
      <c r="O261" s="901"/>
      <c r="P261" s="895">
        <f>SUM(P245:S260)</f>
        <v>0</v>
      </c>
      <c r="Q261" s="896"/>
      <c r="R261" s="896"/>
      <c r="S261" s="897"/>
      <c r="T261" s="902">
        <f>IF(OR(P244="",L244=""),0,ROUND(P261/(P244/L244),0))</f>
        <v>0</v>
      </c>
      <c r="U261" s="903"/>
      <c r="V261" s="903"/>
      <c r="W261" s="217" t="s">
        <v>380</v>
      </c>
      <c r="X261" s="340"/>
      <c r="Y261" s="341"/>
      <c r="Z261" s="341"/>
      <c r="AA261" s="341"/>
      <c r="AB261" s="341"/>
      <c r="AC261" s="341"/>
      <c r="AD261" s="341"/>
      <c r="AE261" s="341"/>
      <c r="AF261" s="341"/>
      <c r="AG261" s="341"/>
      <c r="AH261" s="341"/>
      <c r="AI261" s="341"/>
      <c r="AJ261" s="342"/>
      <c r="AK261" s="215"/>
      <c r="AO261" s="14"/>
      <c r="AP261" s="14"/>
      <c r="AQ261" s="14"/>
      <c r="AR261" s="14"/>
      <c r="AS261" s="14"/>
      <c r="AT261" s="14"/>
      <c r="AU261" s="14"/>
      <c r="AV261" s="14"/>
      <c r="AW261" s="14"/>
      <c r="AX261" s="14"/>
      <c r="AY261" s="14"/>
      <c r="AZ261" s="14"/>
      <c r="BA261" s="14"/>
      <c r="BB261" s="14"/>
    </row>
    <row r="262" spans="2:37" s="4" customFormat="1" ht="16.5" customHeight="1" thickBot="1" thickTop="1">
      <c r="B262" s="806"/>
      <c r="C262" s="714" t="s">
        <v>585</v>
      </c>
      <c r="D262" s="715"/>
      <c r="E262" s="715"/>
      <c r="F262" s="715"/>
      <c r="G262" s="715"/>
      <c r="H262" s="715"/>
      <c r="I262" s="715"/>
      <c r="J262" s="715"/>
      <c r="K262" s="715"/>
      <c r="L262" s="715"/>
      <c r="M262" s="715"/>
      <c r="N262" s="715"/>
      <c r="O262" s="715"/>
      <c r="P262" s="680"/>
      <c r="Q262" s="680"/>
      <c r="R262" s="680"/>
      <c r="S262" s="688"/>
      <c r="T262" s="770">
        <f>+L238+T252+L253</f>
        <v>0</v>
      </c>
      <c r="U262" s="771"/>
      <c r="V262" s="771"/>
      <c r="W262" s="256" t="s">
        <v>380</v>
      </c>
      <c r="X262" s="764" t="s">
        <v>757</v>
      </c>
      <c r="Y262" s="765"/>
      <c r="Z262" s="765"/>
      <c r="AA262" s="765"/>
      <c r="AB262" s="765"/>
      <c r="AC262" s="765"/>
      <c r="AD262" s="765"/>
      <c r="AE262" s="765"/>
      <c r="AF262" s="766"/>
      <c r="AG262" s="1235">
        <f>AG238+AG239+AE247+AG249+AG253+AG250+AG251+AG252+AX258+AX259+AG254</f>
        <v>0</v>
      </c>
      <c r="AH262" s="1236"/>
      <c r="AI262" s="1236"/>
      <c r="AJ262" s="257" t="s">
        <v>380</v>
      </c>
      <c r="AK262" s="194"/>
    </row>
    <row r="263" spans="2:37" s="4" customFormat="1" ht="16.5" customHeight="1">
      <c r="B263" s="761" t="s">
        <v>702</v>
      </c>
      <c r="C263" s="1063" t="s">
        <v>49</v>
      </c>
      <c r="D263" s="1064"/>
      <c r="E263" s="1064"/>
      <c r="F263" s="1064"/>
      <c r="G263" s="1064"/>
      <c r="H263" s="1064"/>
      <c r="I263" s="1064"/>
      <c r="J263" s="1064"/>
      <c r="K263" s="1065"/>
      <c r="L263" s="876"/>
      <c r="M263" s="877"/>
      <c r="N263" s="877"/>
      <c r="O263" s="204" t="s">
        <v>380</v>
      </c>
      <c r="P263" s="1066" t="s">
        <v>714</v>
      </c>
      <c r="Q263" s="1067"/>
      <c r="R263" s="1067"/>
      <c r="S263" s="1067"/>
      <c r="T263" s="761" t="s">
        <v>703</v>
      </c>
      <c r="U263" s="986" t="s">
        <v>701</v>
      </c>
      <c r="V263" s="986"/>
      <c r="W263" s="986"/>
      <c r="X263" s="888" t="s">
        <v>573</v>
      </c>
      <c r="Y263" s="889"/>
      <c r="Z263" s="889"/>
      <c r="AA263" s="889"/>
      <c r="AB263" s="889"/>
      <c r="AC263" s="889"/>
      <c r="AD263" s="889"/>
      <c r="AE263" s="889"/>
      <c r="AF263" s="889"/>
      <c r="AG263" s="889"/>
      <c r="AH263" s="889"/>
      <c r="AI263" s="889"/>
      <c r="AJ263" s="1255"/>
      <c r="AK263" s="31"/>
    </row>
    <row r="264" spans="2:37" s="4" customFormat="1" ht="16.5" customHeight="1">
      <c r="B264" s="762"/>
      <c r="C264" s="1088" t="s">
        <v>403</v>
      </c>
      <c r="D264" s="121"/>
      <c r="E264" s="122" t="s">
        <v>33</v>
      </c>
      <c r="F264" s="122"/>
      <c r="G264" s="122" t="s">
        <v>34</v>
      </c>
      <c r="H264" s="122"/>
      <c r="I264" s="122"/>
      <c r="J264" s="122"/>
      <c r="K264" s="125" t="s">
        <v>210</v>
      </c>
      <c r="L264" s="883"/>
      <c r="M264" s="884"/>
      <c r="N264" s="884"/>
      <c r="O264" s="6" t="s">
        <v>380</v>
      </c>
      <c r="P264" s="1015"/>
      <c r="Q264" s="1016"/>
      <c r="R264" s="1016"/>
      <c r="S264" s="1016"/>
      <c r="T264" s="762"/>
      <c r="U264" s="693"/>
      <c r="V264" s="693"/>
      <c r="W264" s="693"/>
      <c r="X264" s="689"/>
      <c r="Y264" s="681"/>
      <c r="Z264" s="681"/>
      <c r="AA264" s="681"/>
      <c r="AB264" s="681"/>
      <c r="AC264" s="681"/>
      <c r="AD264" s="681"/>
      <c r="AE264" s="681"/>
      <c r="AF264" s="681"/>
      <c r="AG264" s="681"/>
      <c r="AH264" s="681"/>
      <c r="AI264" s="681"/>
      <c r="AJ264" s="1256"/>
      <c r="AK264" s="31"/>
    </row>
    <row r="265" spans="2:37" s="4" customFormat="1" ht="16.5" customHeight="1">
      <c r="B265" s="762"/>
      <c r="C265" s="1088"/>
      <c r="D265" s="123"/>
      <c r="E265" s="124" t="s">
        <v>33</v>
      </c>
      <c r="F265" s="124"/>
      <c r="G265" s="124" t="s">
        <v>34</v>
      </c>
      <c r="H265" s="124"/>
      <c r="I265" s="124"/>
      <c r="J265" s="124"/>
      <c r="K265" s="126" t="s">
        <v>210</v>
      </c>
      <c r="L265" s="883"/>
      <c r="M265" s="884"/>
      <c r="N265" s="884"/>
      <c r="O265" s="6" t="s">
        <v>380</v>
      </c>
      <c r="P265" s="1015"/>
      <c r="Q265" s="1016"/>
      <c r="R265" s="1016"/>
      <c r="S265" s="1016"/>
      <c r="T265" s="762"/>
      <c r="U265" s="687" t="s">
        <v>704</v>
      </c>
      <c r="V265" s="680"/>
      <c r="W265" s="680"/>
      <c r="X265" s="258"/>
      <c r="Y265" s="258"/>
      <c r="Z265" s="14" t="s">
        <v>574</v>
      </c>
      <c r="AA265" s="14"/>
      <c r="AB265" s="14"/>
      <c r="AC265" s="14"/>
      <c r="AD265" s="14"/>
      <c r="AE265" s="14"/>
      <c r="AF265" s="14"/>
      <c r="AG265" s="248" t="s">
        <v>573</v>
      </c>
      <c r="AH265" s="248"/>
      <c r="AI265" s="248"/>
      <c r="AJ265" s="254"/>
      <c r="AK265" s="196"/>
    </row>
    <row r="266" spans="1:37" s="20" customFormat="1" ht="16.5" customHeight="1" thickBot="1">
      <c r="A266" s="4"/>
      <c r="B266" s="763"/>
      <c r="C266" s="1089"/>
      <c r="D266" s="205"/>
      <c r="E266" s="206" t="s">
        <v>33</v>
      </c>
      <c r="F266" s="206"/>
      <c r="G266" s="206" t="s">
        <v>34</v>
      </c>
      <c r="H266" s="206"/>
      <c r="I266" s="206"/>
      <c r="J266" s="206"/>
      <c r="K266" s="207" t="s">
        <v>210</v>
      </c>
      <c r="L266" s="881"/>
      <c r="M266" s="882"/>
      <c r="N266" s="882"/>
      <c r="O266" s="208" t="s">
        <v>380</v>
      </c>
      <c r="P266" s="1068"/>
      <c r="Q266" s="1069"/>
      <c r="R266" s="1069"/>
      <c r="S266" s="1069"/>
      <c r="T266" s="763"/>
      <c r="U266" s="255"/>
      <c r="V266" s="255"/>
      <c r="W266" s="255"/>
      <c r="X266" s="259"/>
      <c r="Y266" s="259"/>
      <c r="Z266" s="255"/>
      <c r="AA266" s="255"/>
      <c r="AB266" s="255"/>
      <c r="AC266" s="255"/>
      <c r="AD266" s="246"/>
      <c r="AE266" s="246"/>
      <c r="AF266" s="246"/>
      <c r="AG266" s="246"/>
      <c r="AH266" s="246"/>
      <c r="AI266" s="246"/>
      <c r="AJ266" s="247"/>
      <c r="AK266" s="197"/>
    </row>
    <row r="267" spans="2:37" s="20" customFormat="1" ht="16.5" customHeight="1">
      <c r="B267" s="987" t="s">
        <v>751</v>
      </c>
      <c r="C267" s="888" t="s">
        <v>761</v>
      </c>
      <c r="D267" s="889"/>
      <c r="E267" s="889"/>
      <c r="F267" s="889"/>
      <c r="G267" s="889"/>
      <c r="H267" s="889"/>
      <c r="I267" s="889"/>
      <c r="J267" s="889"/>
      <c r="K267" s="890"/>
      <c r="L267" s="876"/>
      <c r="M267" s="877"/>
      <c r="N267" s="877"/>
      <c r="O267" s="204" t="s">
        <v>380</v>
      </c>
      <c r="P267" s="1085"/>
      <c r="Q267" s="1086"/>
      <c r="R267" s="1086"/>
      <c r="S267" s="1087"/>
      <c r="T267" s="616"/>
      <c r="U267" s="617"/>
      <c r="V267" s="617"/>
      <c r="W267" s="618"/>
      <c r="X267" s="979" t="s">
        <v>758</v>
      </c>
      <c r="Y267" s="979"/>
      <c r="Z267" s="979"/>
      <c r="AA267" s="979"/>
      <c r="AB267" s="979"/>
      <c r="AC267" s="979"/>
      <c r="AD267" s="979"/>
      <c r="AE267" s="979"/>
      <c r="AF267" s="979"/>
      <c r="AG267" s="979"/>
      <c r="AH267" s="979"/>
      <c r="AI267" s="979"/>
      <c r="AJ267" s="980"/>
      <c r="AK267" s="190"/>
    </row>
    <row r="268" spans="2:37" s="20" customFormat="1" ht="16.5" customHeight="1">
      <c r="B268" s="988"/>
      <c r="C268" s="717" t="s">
        <v>759</v>
      </c>
      <c r="D268" s="605"/>
      <c r="E268" s="605"/>
      <c r="F268" s="605"/>
      <c r="G268" s="605"/>
      <c r="H268" s="605"/>
      <c r="I268" s="605"/>
      <c r="J268" s="605"/>
      <c r="K268" s="718"/>
      <c r="L268" s="717"/>
      <c r="M268" s="605"/>
      <c r="N268" s="605"/>
      <c r="O268" s="32" t="s">
        <v>380</v>
      </c>
      <c r="P268" s="1085"/>
      <c r="Q268" s="1086"/>
      <c r="R268" s="1086"/>
      <c r="S268" s="1087"/>
      <c r="T268" s="616"/>
      <c r="U268" s="617"/>
      <c r="V268" s="617"/>
      <c r="W268" s="618"/>
      <c r="X268" s="979"/>
      <c r="Y268" s="979"/>
      <c r="Z268" s="979"/>
      <c r="AA268" s="979"/>
      <c r="AB268" s="979"/>
      <c r="AC268" s="979"/>
      <c r="AD268" s="979"/>
      <c r="AE268" s="979"/>
      <c r="AF268" s="979"/>
      <c r="AG268" s="979"/>
      <c r="AH268" s="979"/>
      <c r="AI268" s="979"/>
      <c r="AJ268" s="980"/>
      <c r="AK268" s="190"/>
    </row>
    <row r="269" spans="1:37" s="4" customFormat="1" ht="16.5" customHeight="1">
      <c r="A269" s="20"/>
      <c r="B269" s="989"/>
      <c r="C269" s="692" t="s">
        <v>760</v>
      </c>
      <c r="D269" s="684"/>
      <c r="E269" s="684"/>
      <c r="F269" s="684"/>
      <c r="G269" s="684"/>
      <c r="H269" s="684"/>
      <c r="I269" s="684"/>
      <c r="J269" s="684"/>
      <c r="K269" s="934"/>
      <c r="L269" s="628"/>
      <c r="M269" s="629"/>
      <c r="N269" s="629"/>
      <c r="O269" s="253" t="s">
        <v>380</v>
      </c>
      <c r="P269" s="1085"/>
      <c r="Q269" s="1086"/>
      <c r="R269" s="1086"/>
      <c r="S269" s="1087"/>
      <c r="T269" s="616"/>
      <c r="U269" s="617"/>
      <c r="V269" s="617"/>
      <c r="W269" s="618"/>
      <c r="X269" s="979"/>
      <c r="Y269" s="979"/>
      <c r="Z269" s="979"/>
      <c r="AA269" s="979"/>
      <c r="AB269" s="979"/>
      <c r="AC269" s="979"/>
      <c r="AD269" s="979"/>
      <c r="AE269" s="979"/>
      <c r="AF269" s="979"/>
      <c r="AG269" s="979"/>
      <c r="AH269" s="979"/>
      <c r="AI269" s="979"/>
      <c r="AJ269" s="980"/>
      <c r="AK269" s="190"/>
    </row>
    <row r="270" spans="2:37" s="4" customFormat="1" ht="16.5" customHeight="1">
      <c r="B270" s="1234" t="s">
        <v>401</v>
      </c>
      <c r="C270" s="717" t="s">
        <v>49</v>
      </c>
      <c r="D270" s="605"/>
      <c r="E270" s="605"/>
      <c r="F270" s="605"/>
      <c r="G270" s="605"/>
      <c r="H270" s="605"/>
      <c r="I270" s="605"/>
      <c r="J270" s="605"/>
      <c r="K270" s="718"/>
      <c r="L270" s="883"/>
      <c r="M270" s="884"/>
      <c r="N270" s="884"/>
      <c r="O270" s="6" t="s">
        <v>380</v>
      </c>
      <c r="P270" s="1074"/>
      <c r="Q270" s="1075"/>
      <c r="R270" s="1075"/>
      <c r="S270" s="1076"/>
      <c r="T270" s="619"/>
      <c r="U270" s="620"/>
      <c r="V270" s="620"/>
      <c r="W270" s="621"/>
      <c r="X270" s="1022" t="s">
        <v>752</v>
      </c>
      <c r="Y270" s="1022"/>
      <c r="Z270" s="1022"/>
      <c r="AA270" s="1022"/>
      <c r="AB270" s="1022"/>
      <c r="AC270" s="1022"/>
      <c r="AD270" s="1022"/>
      <c r="AE270" s="1022"/>
      <c r="AF270" s="1022"/>
      <c r="AG270" s="1022"/>
      <c r="AH270" s="1022"/>
      <c r="AI270" s="1022"/>
      <c r="AJ270" s="1023"/>
      <c r="AK270" s="190"/>
    </row>
    <row r="271" spans="2:37" s="4" customFormat="1" ht="16.5" customHeight="1" thickBot="1">
      <c r="B271" s="763"/>
      <c r="C271" s="800" t="s">
        <v>403</v>
      </c>
      <c r="D271" s="800"/>
      <c r="E271" s="206" t="s">
        <v>33</v>
      </c>
      <c r="F271" s="206"/>
      <c r="G271" s="206" t="s">
        <v>34</v>
      </c>
      <c r="H271" s="206"/>
      <c r="I271" s="206"/>
      <c r="J271" s="206"/>
      <c r="K271" s="207" t="s">
        <v>210</v>
      </c>
      <c r="L271" s="881"/>
      <c r="M271" s="882"/>
      <c r="N271" s="882"/>
      <c r="O271" s="208" t="s">
        <v>380</v>
      </c>
      <c r="P271" s="1077"/>
      <c r="Q271" s="1078"/>
      <c r="R271" s="1078"/>
      <c r="S271" s="1079"/>
      <c r="T271" s="622"/>
      <c r="U271" s="623"/>
      <c r="V271" s="623"/>
      <c r="W271" s="624"/>
      <c r="X271" s="1024"/>
      <c r="Y271" s="1024"/>
      <c r="Z271" s="1024"/>
      <c r="AA271" s="1024"/>
      <c r="AB271" s="1024"/>
      <c r="AC271" s="1024"/>
      <c r="AD271" s="1024"/>
      <c r="AE271" s="1024"/>
      <c r="AF271" s="1024"/>
      <c r="AG271" s="1024"/>
      <c r="AH271" s="1024"/>
      <c r="AI271" s="1024"/>
      <c r="AJ271" s="1025"/>
      <c r="AK271" s="190"/>
    </row>
    <row r="272" spans="2:35" s="35" customFormat="1" ht="12" customHeight="1">
      <c r="B272" s="41" t="s">
        <v>476</v>
      </c>
      <c r="C272" s="119"/>
      <c r="D272" s="118"/>
      <c r="E272" s="44"/>
      <c r="F272" s="44"/>
      <c r="G272" s="44"/>
      <c r="H272" s="44"/>
      <c r="I272" s="44"/>
      <c r="J272" s="44"/>
      <c r="K272" s="44"/>
      <c r="L272" s="44"/>
      <c r="M272" s="44"/>
      <c r="N272" s="44"/>
      <c r="O272" s="66"/>
      <c r="P272" s="66"/>
      <c r="Q272" s="66"/>
      <c r="R272" s="66"/>
      <c r="S272" s="66"/>
      <c r="T272" s="66"/>
      <c r="U272" s="66"/>
      <c r="V272" s="66"/>
      <c r="W272" s="66"/>
      <c r="X272" s="120"/>
      <c r="Y272" s="120"/>
      <c r="Z272" s="120"/>
      <c r="AA272" s="120"/>
      <c r="AB272" s="120"/>
      <c r="AC272" s="120"/>
      <c r="AD272" s="120"/>
      <c r="AE272" s="120"/>
      <c r="AF272" s="120"/>
      <c r="AG272" s="120"/>
      <c r="AH272" s="120"/>
      <c r="AI272" s="120"/>
    </row>
    <row r="273" s="35" customFormat="1" ht="12" customHeight="1">
      <c r="B273" s="41" t="s">
        <v>668</v>
      </c>
    </row>
    <row r="274" s="35" customFormat="1" ht="12" customHeight="1">
      <c r="B274" s="41" t="s">
        <v>640</v>
      </c>
    </row>
    <row r="275" s="35" customFormat="1" ht="12" customHeight="1">
      <c r="B275" s="41" t="s">
        <v>715</v>
      </c>
    </row>
    <row r="276" s="35" customFormat="1" ht="12" customHeight="1">
      <c r="B276" s="41" t="s">
        <v>716</v>
      </c>
    </row>
    <row r="277" s="35" customFormat="1" ht="12" customHeight="1">
      <c r="B277" s="41" t="s">
        <v>478</v>
      </c>
    </row>
    <row r="278" s="35" customFormat="1" ht="12" customHeight="1">
      <c r="B278" s="41" t="s">
        <v>717</v>
      </c>
    </row>
    <row r="279" s="35" customFormat="1" ht="12" customHeight="1">
      <c r="B279" s="41" t="s">
        <v>628</v>
      </c>
    </row>
    <row r="280" s="35" customFormat="1" ht="12" customHeight="1">
      <c r="B280" s="41" t="s">
        <v>641</v>
      </c>
    </row>
    <row r="281" spans="2:3" s="35" customFormat="1" ht="12" customHeight="1">
      <c r="B281" s="41"/>
      <c r="C281" s="35" t="s">
        <v>586</v>
      </c>
    </row>
    <row r="282" s="20" customFormat="1" ht="12" customHeight="1">
      <c r="B282" s="41" t="s">
        <v>642</v>
      </c>
    </row>
    <row r="283" s="20" customFormat="1" ht="9.75" customHeight="1">
      <c r="B283" s="41"/>
    </row>
    <row r="284" s="20" customFormat="1" ht="13.5" customHeight="1">
      <c r="B284" s="41" t="s">
        <v>552</v>
      </c>
    </row>
    <row r="285" spans="3:36" s="20" customFormat="1" ht="13.5" customHeight="1">
      <c r="C285" s="35" t="s">
        <v>748</v>
      </c>
      <c r="AD285" s="222" t="s">
        <v>102</v>
      </c>
      <c r="AE285" s="35" t="s">
        <v>575</v>
      </c>
      <c r="AF285" s="35"/>
      <c r="AG285" s="35"/>
      <c r="AH285" s="35"/>
      <c r="AI285" s="35"/>
      <c r="AJ285" s="222" t="s">
        <v>13</v>
      </c>
    </row>
    <row r="286" spans="2:36" s="20" customFormat="1" ht="13.5" customHeight="1">
      <c r="B286" s="41"/>
      <c r="C286" s="35" t="s">
        <v>749</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t="s">
        <v>553</v>
      </c>
      <c r="AD286" s="222" t="s">
        <v>102</v>
      </c>
      <c r="AE286" s="1096" t="s">
        <v>412</v>
      </c>
      <c r="AF286" s="1096"/>
      <c r="AG286" s="1096"/>
      <c r="AH286" s="1096"/>
      <c r="AI286" s="1096"/>
      <c r="AJ286" s="222" t="s">
        <v>13</v>
      </c>
    </row>
    <row r="287" spans="2:36" s="20" customFormat="1" ht="13.5" customHeight="1">
      <c r="B287" s="41"/>
      <c r="C287" s="35" t="s">
        <v>750</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222" t="s">
        <v>102</v>
      </c>
      <c r="AE287" s="1096" t="s">
        <v>412</v>
      </c>
      <c r="AF287" s="1096"/>
      <c r="AG287" s="1096"/>
      <c r="AH287" s="1096"/>
      <c r="AI287" s="1096"/>
      <c r="AJ287" s="222" t="s">
        <v>13</v>
      </c>
    </row>
    <row r="288" spans="2:36" s="20" customFormat="1" ht="13.5" customHeight="1">
      <c r="B288" s="41"/>
      <c r="D288" s="270" t="s">
        <v>746</v>
      </c>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222"/>
      <c r="AE288" s="222"/>
      <c r="AF288" s="222"/>
      <c r="AG288" s="222"/>
      <c r="AH288" s="222"/>
      <c r="AI288" s="222"/>
      <c r="AJ288" s="222"/>
    </row>
    <row r="289" spans="2:37" s="20" customFormat="1" ht="18" customHeight="1">
      <c r="B289" s="760" t="s">
        <v>745</v>
      </c>
      <c r="C289" s="760"/>
      <c r="D289" s="760"/>
      <c r="E289" s="760"/>
      <c r="F289" s="760"/>
      <c r="G289" s="760"/>
      <c r="H289" s="760"/>
      <c r="I289" s="760"/>
      <c r="J289" s="760"/>
      <c r="K289" s="760"/>
      <c r="L289" s="760"/>
      <c r="M289" s="760"/>
      <c r="N289" s="760"/>
      <c r="O289" s="760"/>
      <c r="P289" s="760"/>
      <c r="Q289" s="760"/>
      <c r="R289" s="760"/>
      <c r="S289" s="760"/>
      <c r="T289" s="760"/>
      <c r="U289" s="760"/>
      <c r="V289" s="760"/>
      <c r="W289" s="64"/>
      <c r="X289" s="271" t="s">
        <v>747</v>
      </c>
      <c r="Y289" s="64"/>
      <c r="Z289" s="64"/>
      <c r="AA289" s="64"/>
      <c r="AB289" s="64"/>
      <c r="AC289" s="64"/>
      <c r="AD289" s="64"/>
      <c r="AE289" s="64"/>
      <c r="AF289" s="64"/>
      <c r="AG289" s="64"/>
      <c r="AH289" s="64"/>
      <c r="AI289" s="64"/>
      <c r="AJ289" s="65"/>
      <c r="AK289" s="36"/>
    </row>
    <row r="290" spans="2:37" s="20" customFormat="1" ht="16.5" customHeight="1">
      <c r="B290" s="1015"/>
      <c r="C290" s="1016"/>
      <c r="D290" s="1016"/>
      <c r="E290" s="1016"/>
      <c r="F290" s="1016"/>
      <c r="G290" s="1016"/>
      <c r="H290" s="1016"/>
      <c r="I290" s="1016"/>
      <c r="J290" s="1016"/>
      <c r="K290" s="1016"/>
      <c r="L290" s="1016"/>
      <c r="M290" s="1016"/>
      <c r="N290" s="1016"/>
      <c r="O290" s="1016"/>
      <c r="P290" s="1016"/>
      <c r="Q290" s="1016"/>
      <c r="R290" s="1016"/>
      <c r="S290" s="1016"/>
      <c r="T290" s="1016"/>
      <c r="U290" s="1016"/>
      <c r="V290" s="1016"/>
      <c r="W290" s="1016"/>
      <c r="X290" s="1016"/>
      <c r="Y290" s="1016"/>
      <c r="Z290" s="1016"/>
      <c r="AA290" s="1016"/>
      <c r="AB290" s="1016"/>
      <c r="AC290" s="1016"/>
      <c r="AD290" s="1016"/>
      <c r="AE290" s="1016"/>
      <c r="AF290" s="1016"/>
      <c r="AG290" s="1016"/>
      <c r="AH290" s="1016"/>
      <c r="AI290" s="1016"/>
      <c r="AJ290" s="1017"/>
      <c r="AK290" s="192"/>
    </row>
    <row r="291" spans="2:37" s="20" customFormat="1" ht="16.5" customHeight="1">
      <c r="B291" s="1015"/>
      <c r="C291" s="1016"/>
      <c r="D291" s="1016"/>
      <c r="E291" s="1016"/>
      <c r="F291" s="1016"/>
      <c r="G291" s="1016"/>
      <c r="H291" s="1016"/>
      <c r="I291" s="1016"/>
      <c r="J291" s="1016"/>
      <c r="K291" s="1016"/>
      <c r="L291" s="1016"/>
      <c r="M291" s="1016"/>
      <c r="N291" s="1016"/>
      <c r="O291" s="1016"/>
      <c r="P291" s="1016"/>
      <c r="Q291" s="1016"/>
      <c r="R291" s="1016"/>
      <c r="S291" s="1016"/>
      <c r="T291" s="1016"/>
      <c r="U291" s="1016"/>
      <c r="V291" s="1016"/>
      <c r="W291" s="1016"/>
      <c r="X291" s="1016"/>
      <c r="Y291" s="1016"/>
      <c r="Z291" s="1016"/>
      <c r="AA291" s="1016"/>
      <c r="AB291" s="1016"/>
      <c r="AC291" s="1016"/>
      <c r="AD291" s="1016"/>
      <c r="AE291" s="1016"/>
      <c r="AF291" s="1016"/>
      <c r="AG291" s="1016"/>
      <c r="AH291" s="1016"/>
      <c r="AI291" s="1016"/>
      <c r="AJ291" s="1017"/>
      <c r="AK291" s="192"/>
    </row>
    <row r="292" spans="1:37" s="3" customFormat="1" ht="16.5" customHeight="1">
      <c r="A292" s="179"/>
      <c r="B292" s="358"/>
      <c r="C292" s="1018"/>
      <c r="D292" s="1018"/>
      <c r="E292" s="1018"/>
      <c r="F292" s="1018"/>
      <c r="G292" s="1018"/>
      <c r="H292" s="1018"/>
      <c r="I292" s="1018"/>
      <c r="J292" s="1018"/>
      <c r="K292" s="1018"/>
      <c r="L292" s="1018"/>
      <c r="M292" s="1018"/>
      <c r="N292" s="1018"/>
      <c r="O292" s="1018"/>
      <c r="P292" s="1018"/>
      <c r="Q292" s="1018"/>
      <c r="R292" s="1018"/>
      <c r="S292" s="1018"/>
      <c r="T292" s="1018"/>
      <c r="U292" s="1018"/>
      <c r="V292" s="1018"/>
      <c r="W292" s="1018"/>
      <c r="X292" s="1018"/>
      <c r="Y292" s="1018"/>
      <c r="Z292" s="1018"/>
      <c r="AA292" s="1018"/>
      <c r="AB292" s="1018"/>
      <c r="AC292" s="1018"/>
      <c r="AD292" s="1018"/>
      <c r="AE292" s="1018"/>
      <c r="AF292" s="1018"/>
      <c r="AG292" s="1018"/>
      <c r="AH292" s="1018"/>
      <c r="AI292" s="1018"/>
      <c r="AJ292" s="1019"/>
      <c r="AK292" s="192"/>
    </row>
    <row r="293" s="20" customFormat="1" ht="13.5" customHeight="1">
      <c r="B293" s="41"/>
    </row>
    <row r="294" spans="2:37" s="20" customFormat="1" ht="18" customHeight="1">
      <c r="B294" s="807" t="s">
        <v>183</v>
      </c>
      <c r="C294" s="808"/>
      <c r="D294" s="808"/>
      <c r="E294" s="808"/>
      <c r="F294" s="808"/>
      <c r="G294" s="808"/>
      <c r="H294" s="808"/>
      <c r="I294" s="808"/>
      <c r="J294" s="808"/>
      <c r="K294" s="809"/>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5"/>
      <c r="AK294" s="36"/>
    </row>
    <row r="295" spans="2:37" s="20" customFormat="1" ht="16.5" customHeight="1">
      <c r="B295" s="1015"/>
      <c r="C295" s="1016"/>
      <c r="D295" s="1016"/>
      <c r="E295" s="1016"/>
      <c r="F295" s="1016"/>
      <c r="G295" s="1016"/>
      <c r="H295" s="1016"/>
      <c r="I295" s="1016"/>
      <c r="J295" s="1016"/>
      <c r="K295" s="1016"/>
      <c r="L295" s="1016"/>
      <c r="M295" s="1016"/>
      <c r="N295" s="1016"/>
      <c r="O295" s="1016"/>
      <c r="P295" s="1016"/>
      <c r="Q295" s="1016"/>
      <c r="R295" s="1016"/>
      <c r="S295" s="1016"/>
      <c r="T295" s="1016"/>
      <c r="U295" s="1016"/>
      <c r="V295" s="1016"/>
      <c r="W295" s="1016"/>
      <c r="X295" s="1016"/>
      <c r="Y295" s="1016"/>
      <c r="Z295" s="1016"/>
      <c r="AA295" s="1016"/>
      <c r="AB295" s="1016"/>
      <c r="AC295" s="1016"/>
      <c r="AD295" s="1016"/>
      <c r="AE295" s="1016"/>
      <c r="AF295" s="1016"/>
      <c r="AG295" s="1016"/>
      <c r="AH295" s="1016"/>
      <c r="AI295" s="1016"/>
      <c r="AJ295" s="1017"/>
      <c r="AK295" s="192"/>
    </row>
    <row r="296" spans="2:37" s="20" customFormat="1" ht="16.5" customHeight="1">
      <c r="B296" s="1015"/>
      <c r="C296" s="1016"/>
      <c r="D296" s="1016"/>
      <c r="E296" s="1016"/>
      <c r="F296" s="1016"/>
      <c r="G296" s="1016"/>
      <c r="H296" s="1016"/>
      <c r="I296" s="1016"/>
      <c r="J296" s="1016"/>
      <c r="K296" s="1016"/>
      <c r="L296" s="1016"/>
      <c r="M296" s="1016"/>
      <c r="N296" s="1016"/>
      <c r="O296" s="1016"/>
      <c r="P296" s="1016"/>
      <c r="Q296" s="1016"/>
      <c r="R296" s="1016"/>
      <c r="S296" s="1016"/>
      <c r="T296" s="1016"/>
      <c r="U296" s="1016"/>
      <c r="V296" s="1016"/>
      <c r="W296" s="1016"/>
      <c r="X296" s="1016"/>
      <c r="Y296" s="1016"/>
      <c r="Z296" s="1016"/>
      <c r="AA296" s="1016"/>
      <c r="AB296" s="1016"/>
      <c r="AC296" s="1016"/>
      <c r="AD296" s="1016"/>
      <c r="AE296" s="1016"/>
      <c r="AF296" s="1016"/>
      <c r="AG296" s="1016"/>
      <c r="AH296" s="1016"/>
      <c r="AI296" s="1016"/>
      <c r="AJ296" s="1017"/>
      <c r="AK296" s="192"/>
    </row>
    <row r="297" spans="1:37" s="3" customFormat="1" ht="16.5" customHeight="1">
      <c r="A297" s="179"/>
      <c r="B297" s="358"/>
      <c r="C297" s="1018"/>
      <c r="D297" s="1018"/>
      <c r="E297" s="1018"/>
      <c r="F297" s="1018"/>
      <c r="G297" s="1018"/>
      <c r="H297" s="1018"/>
      <c r="I297" s="1018"/>
      <c r="J297" s="1018"/>
      <c r="K297" s="1018"/>
      <c r="L297" s="1018"/>
      <c r="M297" s="1018"/>
      <c r="N297" s="1018"/>
      <c r="O297" s="1018"/>
      <c r="P297" s="1018"/>
      <c r="Q297" s="1018"/>
      <c r="R297" s="1018"/>
      <c r="S297" s="1018"/>
      <c r="T297" s="1018"/>
      <c r="U297" s="1018"/>
      <c r="V297" s="1018"/>
      <c r="W297" s="1018"/>
      <c r="X297" s="1018"/>
      <c r="Y297" s="1018"/>
      <c r="Z297" s="1018"/>
      <c r="AA297" s="1018"/>
      <c r="AB297" s="1018"/>
      <c r="AC297" s="1018"/>
      <c r="AD297" s="1018"/>
      <c r="AE297" s="1018"/>
      <c r="AF297" s="1018"/>
      <c r="AG297" s="1018"/>
      <c r="AH297" s="1018"/>
      <c r="AI297" s="1018"/>
      <c r="AJ297" s="1019"/>
      <c r="AK297" s="192"/>
    </row>
    <row r="298" spans="1:37" s="4" customFormat="1" ht="19.5" customHeight="1">
      <c r="A298" s="20"/>
      <c r="B298" s="3" t="s">
        <v>535</v>
      </c>
      <c r="C298" s="3"/>
      <c r="D298" s="3"/>
      <c r="E298" s="20"/>
      <c r="F298" s="20"/>
      <c r="G298" s="20"/>
      <c r="H298" s="20"/>
      <c r="I298" s="20"/>
      <c r="J298" s="20"/>
      <c r="K298" s="20"/>
      <c r="L298" s="20"/>
      <c r="M298" s="20"/>
      <c r="N298" s="36"/>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row>
    <row r="299" spans="2:37" s="4" customFormat="1" ht="13.5" customHeight="1">
      <c r="B299" s="610" t="s">
        <v>405</v>
      </c>
      <c r="C299" s="611"/>
      <c r="D299" s="611"/>
      <c r="E299" s="611"/>
      <c r="F299" s="612"/>
      <c r="G299" s="610" t="s">
        <v>407</v>
      </c>
      <c r="H299" s="611"/>
      <c r="I299" s="611"/>
      <c r="J299" s="612"/>
      <c r="K299" s="541" t="s">
        <v>194</v>
      </c>
      <c r="L299" s="541"/>
      <c r="M299" s="541"/>
      <c r="N299" s="610" t="s">
        <v>404</v>
      </c>
      <c r="O299" s="611"/>
      <c r="P299" s="611"/>
      <c r="Q299" s="611"/>
      <c r="R299" s="611"/>
      <c r="S299" s="611"/>
      <c r="T299" s="611"/>
      <c r="U299" s="611"/>
      <c r="V299" s="612"/>
      <c r="W299" s="610" t="s">
        <v>406</v>
      </c>
      <c r="X299" s="611"/>
      <c r="Y299" s="611"/>
      <c r="Z299" s="611"/>
      <c r="AA299" s="612"/>
      <c r="AB299" s="913" t="s">
        <v>52</v>
      </c>
      <c r="AC299" s="914"/>
      <c r="AD299" s="557"/>
      <c r="AE299" s="913" t="s">
        <v>254</v>
      </c>
      <c r="AF299" s="914"/>
      <c r="AG299" s="557"/>
      <c r="AH299" s="601" t="s">
        <v>59</v>
      </c>
      <c r="AI299" s="602"/>
      <c r="AJ299" s="602"/>
      <c r="AK299" s="603"/>
    </row>
    <row r="300" spans="2:37" s="4" customFormat="1" ht="21.75" customHeight="1">
      <c r="B300" s="613"/>
      <c r="C300" s="614"/>
      <c r="D300" s="614"/>
      <c r="E300" s="614"/>
      <c r="F300" s="615"/>
      <c r="G300" s="613"/>
      <c r="H300" s="614"/>
      <c r="I300" s="614"/>
      <c r="J300" s="615"/>
      <c r="K300" s="541"/>
      <c r="L300" s="541"/>
      <c r="M300" s="541"/>
      <c r="N300" s="613"/>
      <c r="O300" s="614"/>
      <c r="P300" s="614"/>
      <c r="Q300" s="614"/>
      <c r="R300" s="614"/>
      <c r="S300" s="614"/>
      <c r="T300" s="614"/>
      <c r="U300" s="614"/>
      <c r="V300" s="615"/>
      <c r="W300" s="613"/>
      <c r="X300" s="614"/>
      <c r="Y300" s="614"/>
      <c r="Z300" s="614"/>
      <c r="AA300" s="615"/>
      <c r="AB300" s="540"/>
      <c r="AC300" s="915"/>
      <c r="AD300" s="561"/>
      <c r="AE300" s="540"/>
      <c r="AF300" s="915"/>
      <c r="AG300" s="561"/>
      <c r="AH300" s="541" t="s">
        <v>57</v>
      </c>
      <c r="AI300" s="709"/>
      <c r="AJ300" s="1026" t="s">
        <v>58</v>
      </c>
      <c r="AK300" s="1027"/>
    </row>
    <row r="301" spans="2:37" s="4" customFormat="1" ht="18" customHeight="1">
      <c r="B301" s="1097" t="s">
        <v>236</v>
      </c>
      <c r="C301" s="607" t="s">
        <v>108</v>
      </c>
      <c r="D301" s="608"/>
      <c r="E301" s="608"/>
      <c r="F301" s="609"/>
      <c r="G301" s="607" t="s">
        <v>51</v>
      </c>
      <c r="H301" s="608"/>
      <c r="I301" s="608"/>
      <c r="J301" s="608"/>
      <c r="K301" s="606" t="s">
        <v>795</v>
      </c>
      <c r="L301" s="606"/>
      <c r="M301" s="606"/>
      <c r="N301" s="480" t="s">
        <v>589</v>
      </c>
      <c r="O301" s="630"/>
      <c r="P301" s="142">
        <v>8</v>
      </c>
      <c r="Q301" s="143" t="s">
        <v>375</v>
      </c>
      <c r="R301" s="143"/>
      <c r="S301" s="143"/>
      <c r="T301" s="143"/>
      <c r="U301" s="142">
        <v>20</v>
      </c>
      <c r="V301" s="144" t="s">
        <v>4</v>
      </c>
      <c r="W301" s="625" t="s">
        <v>60</v>
      </c>
      <c r="X301" s="626"/>
      <c r="Y301" s="626"/>
      <c r="Z301" s="626"/>
      <c r="AA301" s="627"/>
      <c r="AB301" s="607" t="s">
        <v>246</v>
      </c>
      <c r="AC301" s="608"/>
      <c r="AD301" s="609"/>
      <c r="AE301" s="722" t="s">
        <v>341</v>
      </c>
      <c r="AF301" s="722"/>
      <c r="AG301" s="722"/>
      <c r="AH301" s="1020">
        <v>10</v>
      </c>
      <c r="AI301" s="1021"/>
      <c r="AJ301" s="1020">
        <v>6</v>
      </c>
      <c r="AK301" s="1021"/>
    </row>
    <row r="302" spans="2:37" s="4" customFormat="1" ht="18" customHeight="1">
      <c r="B302" s="1098"/>
      <c r="C302" s="607" t="s">
        <v>109</v>
      </c>
      <c r="D302" s="608"/>
      <c r="E302" s="608"/>
      <c r="F302" s="609"/>
      <c r="G302" s="607" t="s">
        <v>643</v>
      </c>
      <c r="H302" s="608"/>
      <c r="I302" s="608"/>
      <c r="J302" s="608"/>
      <c r="K302" s="606" t="s">
        <v>710</v>
      </c>
      <c r="L302" s="606"/>
      <c r="M302" s="606"/>
      <c r="N302" s="478" t="s">
        <v>589</v>
      </c>
      <c r="O302" s="751"/>
      <c r="P302" s="177">
        <v>4</v>
      </c>
      <c r="Q302" s="111" t="s">
        <v>375</v>
      </c>
      <c r="R302" s="111"/>
      <c r="S302" s="111"/>
      <c r="T302" s="111"/>
      <c r="U302" s="177">
        <v>24</v>
      </c>
      <c r="V302" s="176" t="s">
        <v>4</v>
      </c>
      <c r="W302" s="625" t="s">
        <v>460</v>
      </c>
      <c r="X302" s="626"/>
      <c r="Y302" s="626"/>
      <c r="Z302" s="626"/>
      <c r="AA302" s="627"/>
      <c r="AB302" s="607" t="s">
        <v>246</v>
      </c>
      <c r="AC302" s="608"/>
      <c r="AD302" s="609"/>
      <c r="AE302" s="722" t="s">
        <v>341</v>
      </c>
      <c r="AF302" s="722"/>
      <c r="AG302" s="722"/>
      <c r="AH302" s="1020">
        <v>5</v>
      </c>
      <c r="AI302" s="1021"/>
      <c r="AJ302" s="1020">
        <v>2</v>
      </c>
      <c r="AK302" s="1021"/>
    </row>
    <row r="303" spans="2:37" s="4" customFormat="1" ht="18.75" customHeight="1">
      <c r="B303" s="717"/>
      <c r="C303" s="605"/>
      <c r="D303" s="605"/>
      <c r="E303" s="605"/>
      <c r="F303" s="718"/>
      <c r="G303" s="717"/>
      <c r="H303" s="605"/>
      <c r="I303" s="605"/>
      <c r="J303" s="605"/>
      <c r="K303" s="600"/>
      <c r="L303" s="600"/>
      <c r="M303" s="600"/>
      <c r="N303" s="717" t="s">
        <v>589</v>
      </c>
      <c r="O303" s="605"/>
      <c r="P303" s="5"/>
      <c r="Q303" s="29" t="s">
        <v>376</v>
      </c>
      <c r="R303" s="29"/>
      <c r="S303" s="29"/>
      <c r="T303" s="29"/>
      <c r="U303" s="5"/>
      <c r="V303" s="6" t="s">
        <v>4</v>
      </c>
      <c r="W303" s="883"/>
      <c r="X303" s="884"/>
      <c r="Y303" s="884"/>
      <c r="Z303" s="884"/>
      <c r="AA303" s="984"/>
      <c r="AB303" s="961" t="s">
        <v>389</v>
      </c>
      <c r="AC303" s="699"/>
      <c r="AD303" s="700"/>
      <c r="AE303" s="693" t="s">
        <v>173</v>
      </c>
      <c r="AF303" s="693"/>
      <c r="AG303" s="693"/>
      <c r="AH303" s="985" t="s">
        <v>4</v>
      </c>
      <c r="AI303" s="985"/>
      <c r="AJ303" s="985" t="s">
        <v>4</v>
      </c>
      <c r="AK303" s="985"/>
    </row>
    <row r="304" spans="2:37" s="4" customFormat="1" ht="18.75" customHeight="1">
      <c r="B304" s="717"/>
      <c r="C304" s="605"/>
      <c r="D304" s="605"/>
      <c r="E304" s="605"/>
      <c r="F304" s="718"/>
      <c r="G304" s="717"/>
      <c r="H304" s="605"/>
      <c r="I304" s="605"/>
      <c r="J304" s="605"/>
      <c r="K304" s="600"/>
      <c r="L304" s="600"/>
      <c r="M304" s="600"/>
      <c r="N304" s="717" t="s">
        <v>589</v>
      </c>
      <c r="O304" s="605"/>
      <c r="P304" s="5"/>
      <c r="Q304" s="29" t="s">
        <v>376</v>
      </c>
      <c r="R304" s="29"/>
      <c r="S304" s="29"/>
      <c r="T304" s="29"/>
      <c r="U304" s="5"/>
      <c r="V304" s="6" t="s">
        <v>4</v>
      </c>
      <c r="W304" s="883"/>
      <c r="X304" s="884"/>
      <c r="Y304" s="884"/>
      <c r="Z304" s="884"/>
      <c r="AA304" s="984"/>
      <c r="AB304" s="961" t="s">
        <v>389</v>
      </c>
      <c r="AC304" s="699"/>
      <c r="AD304" s="700"/>
      <c r="AE304" s="693" t="s">
        <v>173</v>
      </c>
      <c r="AF304" s="693"/>
      <c r="AG304" s="693"/>
      <c r="AH304" s="985" t="s">
        <v>4</v>
      </c>
      <c r="AI304" s="985"/>
      <c r="AJ304" s="985" t="s">
        <v>4</v>
      </c>
      <c r="AK304" s="985"/>
    </row>
    <row r="305" spans="2:37" s="4" customFormat="1" ht="18.75" customHeight="1">
      <c r="B305" s="717"/>
      <c r="C305" s="605"/>
      <c r="D305" s="605"/>
      <c r="E305" s="605"/>
      <c r="F305" s="718"/>
      <c r="G305" s="717"/>
      <c r="H305" s="605"/>
      <c r="I305" s="605"/>
      <c r="J305" s="605"/>
      <c r="K305" s="600"/>
      <c r="L305" s="600"/>
      <c r="M305" s="600"/>
      <c r="N305" s="717" t="s">
        <v>589</v>
      </c>
      <c r="O305" s="605"/>
      <c r="P305" s="5"/>
      <c r="Q305" s="29" t="s">
        <v>376</v>
      </c>
      <c r="R305" s="29"/>
      <c r="S305" s="29"/>
      <c r="T305" s="29"/>
      <c r="U305" s="5"/>
      <c r="V305" s="6" t="s">
        <v>4</v>
      </c>
      <c r="W305" s="883"/>
      <c r="X305" s="884"/>
      <c r="Y305" s="884"/>
      <c r="Z305" s="884"/>
      <c r="AA305" s="984"/>
      <c r="AB305" s="961" t="s">
        <v>389</v>
      </c>
      <c r="AC305" s="699"/>
      <c r="AD305" s="700"/>
      <c r="AE305" s="693" t="s">
        <v>173</v>
      </c>
      <c r="AF305" s="693"/>
      <c r="AG305" s="693"/>
      <c r="AH305" s="985" t="s">
        <v>4</v>
      </c>
      <c r="AI305" s="985"/>
      <c r="AJ305" s="985" t="s">
        <v>4</v>
      </c>
      <c r="AK305" s="985"/>
    </row>
    <row r="306" spans="2:37" s="4" customFormat="1" ht="18.75" customHeight="1">
      <c r="B306" s="717"/>
      <c r="C306" s="605"/>
      <c r="D306" s="605"/>
      <c r="E306" s="605"/>
      <c r="F306" s="718"/>
      <c r="G306" s="717"/>
      <c r="H306" s="605"/>
      <c r="I306" s="605"/>
      <c r="J306" s="605"/>
      <c r="K306" s="600"/>
      <c r="L306" s="600"/>
      <c r="M306" s="600"/>
      <c r="N306" s="717" t="s">
        <v>589</v>
      </c>
      <c r="O306" s="605"/>
      <c r="P306" s="5"/>
      <c r="Q306" s="29" t="s">
        <v>376</v>
      </c>
      <c r="R306" s="29"/>
      <c r="S306" s="29"/>
      <c r="T306" s="29"/>
      <c r="U306" s="5"/>
      <c r="V306" s="6" t="s">
        <v>4</v>
      </c>
      <c r="W306" s="883"/>
      <c r="X306" s="884"/>
      <c r="Y306" s="884"/>
      <c r="Z306" s="884"/>
      <c r="AA306" s="984"/>
      <c r="AB306" s="961" t="s">
        <v>389</v>
      </c>
      <c r="AC306" s="699"/>
      <c r="AD306" s="700"/>
      <c r="AE306" s="693" t="s">
        <v>173</v>
      </c>
      <c r="AF306" s="693"/>
      <c r="AG306" s="693"/>
      <c r="AH306" s="985" t="s">
        <v>4</v>
      </c>
      <c r="AI306" s="985"/>
      <c r="AJ306" s="985" t="s">
        <v>4</v>
      </c>
      <c r="AK306" s="985"/>
    </row>
    <row r="307" spans="2:37" s="4" customFormat="1" ht="18.75" customHeight="1">
      <c r="B307" s="717"/>
      <c r="C307" s="605"/>
      <c r="D307" s="605"/>
      <c r="E307" s="605"/>
      <c r="F307" s="718"/>
      <c r="G307" s="717"/>
      <c r="H307" s="605"/>
      <c r="I307" s="605"/>
      <c r="J307" s="605"/>
      <c r="K307" s="600"/>
      <c r="L307" s="600"/>
      <c r="M307" s="600"/>
      <c r="N307" s="717" t="s">
        <v>589</v>
      </c>
      <c r="O307" s="605"/>
      <c r="P307" s="5"/>
      <c r="Q307" s="29" t="s">
        <v>376</v>
      </c>
      <c r="R307" s="29"/>
      <c r="S307" s="29"/>
      <c r="T307" s="29"/>
      <c r="U307" s="5"/>
      <c r="V307" s="6" t="s">
        <v>4</v>
      </c>
      <c r="W307" s="883"/>
      <c r="X307" s="884"/>
      <c r="Y307" s="884"/>
      <c r="Z307" s="884"/>
      <c r="AA307" s="984"/>
      <c r="AB307" s="961" t="s">
        <v>389</v>
      </c>
      <c r="AC307" s="699"/>
      <c r="AD307" s="700"/>
      <c r="AE307" s="693" t="s">
        <v>173</v>
      </c>
      <c r="AF307" s="693"/>
      <c r="AG307" s="693"/>
      <c r="AH307" s="985" t="s">
        <v>4</v>
      </c>
      <c r="AI307" s="985"/>
      <c r="AJ307" s="985" t="s">
        <v>4</v>
      </c>
      <c r="AK307" s="985"/>
    </row>
    <row r="308" spans="2:37" s="4" customFormat="1" ht="18.75" customHeight="1">
      <c r="B308" s="717"/>
      <c r="C308" s="605"/>
      <c r="D308" s="605"/>
      <c r="E308" s="605"/>
      <c r="F308" s="718"/>
      <c r="G308" s="717"/>
      <c r="H308" s="605"/>
      <c r="I308" s="605"/>
      <c r="J308" s="605"/>
      <c r="K308" s="600"/>
      <c r="L308" s="600"/>
      <c r="M308" s="600"/>
      <c r="N308" s="717" t="s">
        <v>589</v>
      </c>
      <c r="O308" s="605"/>
      <c r="P308" s="5"/>
      <c r="Q308" s="29" t="s">
        <v>376</v>
      </c>
      <c r="R308" s="29"/>
      <c r="S308" s="29"/>
      <c r="T308" s="29"/>
      <c r="U308" s="5"/>
      <c r="V308" s="6" t="s">
        <v>4</v>
      </c>
      <c r="W308" s="883"/>
      <c r="X308" s="884"/>
      <c r="Y308" s="884"/>
      <c r="Z308" s="884"/>
      <c r="AA308" s="984"/>
      <c r="AB308" s="961" t="s">
        <v>389</v>
      </c>
      <c r="AC308" s="699"/>
      <c r="AD308" s="700"/>
      <c r="AE308" s="693" t="s">
        <v>173</v>
      </c>
      <c r="AF308" s="693"/>
      <c r="AG308" s="693"/>
      <c r="AH308" s="985" t="s">
        <v>4</v>
      </c>
      <c r="AI308" s="985"/>
      <c r="AJ308" s="985" t="s">
        <v>4</v>
      </c>
      <c r="AK308" s="985"/>
    </row>
    <row r="309" spans="2:37" s="35" customFormat="1" ht="13.5" customHeight="1">
      <c r="B309" s="53" t="s">
        <v>644</v>
      </c>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7"/>
      <c r="AC309" s="67"/>
      <c r="AD309" s="67"/>
      <c r="AE309" s="67"/>
      <c r="AF309" s="67"/>
      <c r="AG309" s="66"/>
      <c r="AH309" s="66"/>
      <c r="AI309" s="66"/>
      <c r="AJ309" s="66"/>
      <c r="AK309" s="66"/>
    </row>
    <row r="310" spans="2:37" s="35" customFormat="1" ht="13.5" customHeight="1">
      <c r="B310" s="53" t="s">
        <v>645</v>
      </c>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7"/>
      <c r="AC310" s="67"/>
      <c r="AD310" s="67"/>
      <c r="AE310" s="67"/>
      <c r="AF310" s="67"/>
      <c r="AG310" s="66"/>
      <c r="AH310" s="66"/>
      <c r="AI310" s="66"/>
      <c r="AJ310" s="66"/>
      <c r="AK310" s="66"/>
    </row>
    <row r="311" spans="1:37" s="4" customFormat="1" ht="15" customHeight="1">
      <c r="A311" s="20"/>
      <c r="B311" s="3"/>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row>
    <row r="312" spans="1:37" s="4" customFormat="1" ht="19.5" customHeight="1">
      <c r="A312" s="20"/>
      <c r="B312" s="3" t="s">
        <v>762</v>
      </c>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row>
    <row r="313" spans="2:37" s="4" customFormat="1" ht="18" customHeight="1">
      <c r="B313" s="219" t="s">
        <v>405</v>
      </c>
      <c r="C313" s="220"/>
      <c r="D313" s="220"/>
      <c r="E313" s="220"/>
      <c r="F313" s="221"/>
      <c r="G313" s="219" t="s">
        <v>409</v>
      </c>
      <c r="H313" s="220"/>
      <c r="I313" s="220"/>
      <c r="J313" s="220"/>
      <c r="K313" s="221"/>
      <c r="L313" s="219" t="s">
        <v>110</v>
      </c>
      <c r="M313" s="220"/>
      <c r="N313" s="220"/>
      <c r="O313" s="220"/>
      <c r="P313" s="220"/>
      <c r="Q313" s="220"/>
      <c r="R313" s="220"/>
      <c r="S313" s="220"/>
      <c r="T313" s="220"/>
      <c r="U313" s="220"/>
      <c r="V313" s="220"/>
      <c r="W313" s="220"/>
      <c r="X313" s="220"/>
      <c r="Y313" s="220"/>
      <c r="Z313" s="220"/>
      <c r="AA313" s="221"/>
      <c r="AB313" s="219" t="s">
        <v>410</v>
      </c>
      <c r="AC313" s="220"/>
      <c r="AD313" s="220"/>
      <c r="AE313" s="220"/>
      <c r="AF313" s="221"/>
      <c r="AG313" s="601" t="s">
        <v>195</v>
      </c>
      <c r="AH313" s="955"/>
      <c r="AI313" s="955"/>
      <c r="AJ313" s="956"/>
      <c r="AK313" s="202"/>
    </row>
    <row r="314" spans="2:37" s="4" customFormat="1" ht="18" customHeight="1">
      <c r="B314" s="99" t="s">
        <v>236</v>
      </c>
      <c r="C314" s="607" t="s">
        <v>108</v>
      </c>
      <c r="D314" s="608"/>
      <c r="E314" s="608"/>
      <c r="F314" s="609"/>
      <c r="G314" s="607" t="s">
        <v>335</v>
      </c>
      <c r="H314" s="608"/>
      <c r="I314" s="608"/>
      <c r="J314" s="608"/>
      <c r="K314" s="609"/>
      <c r="L314" s="113" t="s">
        <v>111</v>
      </c>
      <c r="M314" s="111"/>
      <c r="N314" s="111"/>
      <c r="O314" s="111"/>
      <c r="P314" s="111"/>
      <c r="Q314" s="111"/>
      <c r="R314" s="111"/>
      <c r="S314" s="111"/>
      <c r="T314" s="111"/>
      <c r="U314" s="111"/>
      <c r="V314" s="111"/>
      <c r="W314" s="111"/>
      <c r="X314" s="111"/>
      <c r="Y314" s="111"/>
      <c r="Z314" s="111"/>
      <c r="AA314" s="112"/>
      <c r="AB314" s="625" t="s">
        <v>374</v>
      </c>
      <c r="AC314" s="626"/>
      <c r="AD314" s="626"/>
      <c r="AE314" s="626"/>
      <c r="AF314" s="627"/>
      <c r="AG314" s="1240" t="s">
        <v>246</v>
      </c>
      <c r="AH314" s="1241"/>
      <c r="AI314" s="1241"/>
      <c r="AJ314" s="1242"/>
      <c r="AK314" s="31"/>
    </row>
    <row r="315" spans="2:37" s="4" customFormat="1" ht="18" customHeight="1">
      <c r="B315" s="687"/>
      <c r="C315" s="680"/>
      <c r="D315" s="680"/>
      <c r="E315" s="680"/>
      <c r="F315" s="688"/>
      <c r="G315" s="687"/>
      <c r="H315" s="680"/>
      <c r="I315" s="680"/>
      <c r="J315" s="680"/>
      <c r="K315" s="688"/>
      <c r="L315" s="717"/>
      <c r="M315" s="605"/>
      <c r="N315" s="605"/>
      <c r="O315" s="605"/>
      <c r="P315" s="605"/>
      <c r="Q315" s="605"/>
      <c r="R315" s="605"/>
      <c r="S315" s="605"/>
      <c r="T315" s="605"/>
      <c r="U315" s="605"/>
      <c r="V315" s="605"/>
      <c r="W315" s="605"/>
      <c r="X315" s="605"/>
      <c r="Y315" s="605"/>
      <c r="Z315" s="605"/>
      <c r="AA315" s="718"/>
      <c r="AB315" s="919"/>
      <c r="AC315" s="920"/>
      <c r="AD315" s="920"/>
      <c r="AE315" s="920"/>
      <c r="AF315" s="148" t="s">
        <v>171</v>
      </c>
      <c r="AG315" s="1010" t="s">
        <v>390</v>
      </c>
      <c r="AH315" s="1073"/>
      <c r="AI315" s="1073"/>
      <c r="AJ315" s="1011"/>
      <c r="AK315" s="31"/>
    </row>
    <row r="316" spans="2:37" s="4" customFormat="1" ht="18" customHeight="1">
      <c r="B316" s="717"/>
      <c r="C316" s="605"/>
      <c r="D316" s="605"/>
      <c r="E316" s="605"/>
      <c r="F316" s="718"/>
      <c r="G316" s="717"/>
      <c r="H316" s="605"/>
      <c r="I316" s="605"/>
      <c r="J316" s="605"/>
      <c r="K316" s="718"/>
      <c r="L316" s="717"/>
      <c r="M316" s="605"/>
      <c r="N316" s="605"/>
      <c r="O316" s="605"/>
      <c r="P316" s="605"/>
      <c r="Q316" s="605"/>
      <c r="R316" s="605"/>
      <c r="S316" s="605"/>
      <c r="T316" s="605"/>
      <c r="U316" s="605"/>
      <c r="V316" s="605"/>
      <c r="W316" s="605"/>
      <c r="X316" s="605"/>
      <c r="Y316" s="605"/>
      <c r="Z316" s="605"/>
      <c r="AA316" s="718"/>
      <c r="AB316" s="919"/>
      <c r="AC316" s="920"/>
      <c r="AD316" s="920"/>
      <c r="AE316" s="920"/>
      <c r="AF316" s="148" t="s">
        <v>171</v>
      </c>
      <c r="AG316" s="961" t="s">
        <v>390</v>
      </c>
      <c r="AH316" s="699"/>
      <c r="AI316" s="699"/>
      <c r="AJ316" s="700"/>
      <c r="AK316" s="31"/>
    </row>
    <row r="317" spans="1:37" s="20" customFormat="1" ht="18" customHeight="1">
      <c r="A317" s="4"/>
      <c r="B317" s="689"/>
      <c r="C317" s="681"/>
      <c r="D317" s="681"/>
      <c r="E317" s="681"/>
      <c r="F317" s="690"/>
      <c r="G317" s="689"/>
      <c r="H317" s="681"/>
      <c r="I317" s="681"/>
      <c r="J317" s="681"/>
      <c r="K317" s="690"/>
      <c r="L317" s="717"/>
      <c r="M317" s="605"/>
      <c r="N317" s="605"/>
      <c r="O317" s="605"/>
      <c r="P317" s="605"/>
      <c r="Q317" s="605"/>
      <c r="R317" s="605"/>
      <c r="S317" s="605"/>
      <c r="T317" s="605"/>
      <c r="U317" s="605"/>
      <c r="V317" s="605"/>
      <c r="W317" s="605"/>
      <c r="X317" s="605"/>
      <c r="Y317" s="605"/>
      <c r="Z317" s="605"/>
      <c r="AA317" s="718"/>
      <c r="AB317" s="919"/>
      <c r="AC317" s="920"/>
      <c r="AD317" s="920"/>
      <c r="AE317" s="920"/>
      <c r="AF317" s="148" t="s">
        <v>171</v>
      </c>
      <c r="AG317" s="1005" t="s">
        <v>390</v>
      </c>
      <c r="AH317" s="1006"/>
      <c r="AI317" s="1006"/>
      <c r="AJ317" s="1007"/>
      <c r="AK317" s="31"/>
    </row>
    <row r="318" s="20" customFormat="1" ht="15.75" customHeight="1"/>
    <row r="319" spans="1:37" s="4" customFormat="1" ht="19.5" customHeight="1">
      <c r="A319" s="20"/>
      <c r="B319" s="3" t="s">
        <v>718</v>
      </c>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row>
    <row r="320" spans="2:37" s="4" customFormat="1" ht="19.5" customHeight="1">
      <c r="B320" s="601" t="s">
        <v>730</v>
      </c>
      <c r="C320" s="602"/>
      <c r="D320" s="602"/>
      <c r="E320" s="602"/>
      <c r="F320" s="602"/>
      <c r="G320" s="948">
        <f>F8</f>
        <v>0</v>
      </c>
      <c r="H320" s="949"/>
      <c r="I320" s="949"/>
      <c r="J320" s="949"/>
      <c r="K320" s="949"/>
      <c r="L320" s="949"/>
      <c r="M320" s="949"/>
      <c r="N320" s="950"/>
      <c r="O320" s="709" t="s">
        <v>607</v>
      </c>
      <c r="P320" s="709"/>
      <c r="Q320" s="709"/>
      <c r="R320" s="601"/>
      <c r="S320" s="45"/>
      <c r="T320" s="13"/>
      <c r="U320" s="13"/>
      <c r="V320" s="13"/>
      <c r="W320" s="13" t="s">
        <v>257</v>
      </c>
      <c r="X320" s="5"/>
      <c r="Y320" s="5" t="s">
        <v>608</v>
      </c>
      <c r="Z320" s="5"/>
      <c r="AA320" s="5" t="s">
        <v>211</v>
      </c>
      <c r="AB320" s="6"/>
      <c r="AC320" s="5"/>
      <c r="AD320" s="5"/>
      <c r="AE320" s="5"/>
      <c r="AF320" s="5"/>
      <c r="AG320" s="5"/>
      <c r="AH320" s="5"/>
      <c r="AI320" s="5"/>
      <c r="AJ320" s="6"/>
      <c r="AK320" s="201"/>
    </row>
    <row r="321" spans="2:37" s="4" customFormat="1" ht="18" customHeight="1">
      <c r="B321" s="1036" t="s">
        <v>609</v>
      </c>
      <c r="C321" s="1037"/>
      <c r="D321" s="1037"/>
      <c r="E321" s="1037"/>
      <c r="F321" s="1038"/>
      <c r="G321" s="232"/>
      <c r="H321" s="232"/>
      <c r="I321" s="232"/>
      <c r="J321" s="232"/>
      <c r="K321" s="232"/>
      <c r="L321" s="232"/>
      <c r="M321" s="232"/>
      <c r="N321" s="14"/>
      <c r="O321" s="14"/>
      <c r="P321" s="14" t="s">
        <v>490</v>
      </c>
      <c r="Q321" s="10"/>
      <c r="R321" s="10"/>
      <c r="S321" s="10" t="s">
        <v>257</v>
      </c>
      <c r="T321" s="10"/>
      <c r="U321" s="10" t="s">
        <v>608</v>
      </c>
      <c r="V321" s="10" t="s">
        <v>493</v>
      </c>
      <c r="W321" s="243" t="s">
        <v>620</v>
      </c>
      <c r="X321" s="232"/>
      <c r="Y321" s="232"/>
      <c r="Z321" s="232"/>
      <c r="AA321" s="232"/>
      <c r="AB321" s="232"/>
      <c r="AC321" s="14"/>
      <c r="AD321" s="14"/>
      <c r="AE321" s="14"/>
      <c r="AF321" s="14"/>
      <c r="AG321" s="14"/>
      <c r="AH321" s="14"/>
      <c r="AI321" s="14"/>
      <c r="AJ321" s="16"/>
      <c r="AK321" s="154"/>
    </row>
    <row r="322" spans="2:37" s="4" customFormat="1" ht="18" customHeight="1">
      <c r="B322" s="1039"/>
      <c r="C322" s="1040"/>
      <c r="D322" s="1040"/>
      <c r="E322" s="1040"/>
      <c r="F322" s="1041"/>
      <c r="G322" s="232"/>
      <c r="H322" s="232"/>
      <c r="I322" s="232"/>
      <c r="J322" s="232"/>
      <c r="K322" s="232"/>
      <c r="L322" s="232"/>
      <c r="M322" s="232"/>
      <c r="N322" s="14"/>
      <c r="O322" s="14"/>
      <c r="P322" s="10" t="s">
        <v>490</v>
      </c>
      <c r="Q322" s="10"/>
      <c r="R322" s="10"/>
      <c r="S322" s="10" t="s">
        <v>257</v>
      </c>
      <c r="T322" s="10"/>
      <c r="U322" s="10" t="s">
        <v>608</v>
      </c>
      <c r="V322" s="10" t="s">
        <v>493</v>
      </c>
      <c r="W322" s="240"/>
      <c r="X322" s="232"/>
      <c r="Y322" s="232"/>
      <c r="Z322" s="232"/>
      <c r="AA322" s="232"/>
      <c r="AB322" s="232"/>
      <c r="AC322" s="14"/>
      <c r="AD322" s="14"/>
      <c r="AE322" s="14"/>
      <c r="AF322" s="14"/>
      <c r="AG322" s="14"/>
      <c r="AH322" s="14"/>
      <c r="AI322" s="14"/>
      <c r="AJ322" s="16"/>
      <c r="AK322" s="154"/>
    </row>
    <row r="323" spans="2:37" s="4" customFormat="1" ht="18" customHeight="1">
      <c r="B323" s="1042"/>
      <c r="C323" s="1043"/>
      <c r="D323" s="1043"/>
      <c r="E323" s="1043"/>
      <c r="F323" s="1044"/>
      <c r="G323" s="245"/>
      <c r="H323" s="233"/>
      <c r="I323" s="233"/>
      <c r="J323" s="233"/>
      <c r="K323" s="233"/>
      <c r="L323" s="233"/>
      <c r="M323" s="233"/>
      <c r="N323" s="25"/>
      <c r="O323" s="25"/>
      <c r="P323" s="230" t="s">
        <v>490</v>
      </c>
      <c r="Q323" s="231"/>
      <c r="R323" s="231"/>
      <c r="S323" s="231" t="s">
        <v>257</v>
      </c>
      <c r="T323" s="231"/>
      <c r="U323" s="231" t="s">
        <v>608</v>
      </c>
      <c r="V323" s="231" t="s">
        <v>493</v>
      </c>
      <c r="W323" s="241"/>
      <c r="X323" s="233"/>
      <c r="Y323" s="233"/>
      <c r="Z323" s="233"/>
      <c r="AA323" s="233"/>
      <c r="AB323" s="233"/>
      <c r="AC323" s="25"/>
      <c r="AD323" s="25"/>
      <c r="AE323" s="25"/>
      <c r="AF323" s="25"/>
      <c r="AG323" s="25"/>
      <c r="AH323" s="25"/>
      <c r="AI323" s="25"/>
      <c r="AJ323" s="26"/>
      <c r="AK323" s="154"/>
    </row>
    <row r="324" spans="2:37" s="4" customFormat="1" ht="16.5" customHeight="1">
      <c r="B324" s="1036" t="s">
        <v>610</v>
      </c>
      <c r="C324" s="1037"/>
      <c r="D324" s="1037"/>
      <c r="E324" s="1037"/>
      <c r="F324" s="1038"/>
      <c r="G324" s="14"/>
      <c r="H324" s="14"/>
      <c r="I324" s="48" t="s">
        <v>611</v>
      </c>
      <c r="J324" s="234"/>
      <c r="K324" s="234"/>
      <c r="L324" s="14"/>
      <c r="M324" s="14"/>
      <c r="N324" s="14"/>
      <c r="O324" s="14"/>
      <c r="P324" s="14"/>
      <c r="Q324" s="14"/>
      <c r="R324" s="14"/>
      <c r="S324" s="14"/>
      <c r="T324" s="14"/>
      <c r="U324" s="14"/>
      <c r="V324" s="14"/>
      <c r="W324" s="14"/>
      <c r="X324" s="14"/>
      <c r="Y324" s="14"/>
      <c r="Z324" s="14"/>
      <c r="AA324" s="14"/>
      <c r="AB324" s="14"/>
      <c r="AC324" s="14"/>
      <c r="AD324" s="14"/>
      <c r="AE324" s="236"/>
      <c r="AF324" s="236"/>
      <c r="AG324" s="236"/>
      <c r="AH324" s="236"/>
      <c r="AI324" s="236"/>
      <c r="AJ324" s="237"/>
      <c r="AK324" s="154"/>
    </row>
    <row r="325" spans="2:37" s="4" customFormat="1" ht="16.5" customHeight="1">
      <c r="B325" s="1039"/>
      <c r="C325" s="1040"/>
      <c r="D325" s="1040"/>
      <c r="E325" s="1040"/>
      <c r="F325" s="1041"/>
      <c r="G325" s="234"/>
      <c r="H325" s="234"/>
      <c r="I325" s="14"/>
      <c r="J325" s="684"/>
      <c r="K325" s="684"/>
      <c r="L325" s="684"/>
      <c r="M325" s="684"/>
      <c r="N325" s="684"/>
      <c r="O325" s="684"/>
      <c r="P325" s="684"/>
      <c r="Q325" s="684"/>
      <c r="R325" s="684"/>
      <c r="S325" s="684"/>
      <c r="T325" s="684"/>
      <c r="U325" s="684"/>
      <c r="V325" s="684"/>
      <c r="W325" s="684"/>
      <c r="X325" s="684"/>
      <c r="Y325" s="684"/>
      <c r="Z325" s="684"/>
      <c r="AA325" s="684"/>
      <c r="AB325" s="684"/>
      <c r="AC325" s="684"/>
      <c r="AD325" s="684"/>
      <c r="AE325" s="684"/>
      <c r="AF325" s="684"/>
      <c r="AG325" s="236"/>
      <c r="AH325" s="236"/>
      <c r="AI325" s="236"/>
      <c r="AJ325" s="237"/>
      <c r="AK325" s="154"/>
    </row>
    <row r="326" spans="1:37" s="20" customFormat="1" ht="16.5" customHeight="1">
      <c r="A326" s="4"/>
      <c r="B326" s="1039"/>
      <c r="C326" s="1040"/>
      <c r="D326" s="1040"/>
      <c r="E326" s="1040"/>
      <c r="F326" s="1041"/>
      <c r="G326" s="36"/>
      <c r="H326" s="36"/>
      <c r="I326" s="36"/>
      <c r="J326" s="180" t="s">
        <v>612</v>
      </c>
      <c r="K326" s="180"/>
      <c r="L326" s="180"/>
      <c r="M326" s="180"/>
      <c r="N326" s="180"/>
      <c r="O326" s="48"/>
      <c r="P326" s="48"/>
      <c r="Q326" s="48"/>
      <c r="R326" s="48"/>
      <c r="S326" s="48"/>
      <c r="T326" s="48"/>
      <c r="U326" s="48" t="s">
        <v>257</v>
      </c>
      <c r="V326" s="48"/>
      <c r="W326" s="48"/>
      <c r="X326" s="48"/>
      <c r="Y326" s="61" t="s">
        <v>264</v>
      </c>
      <c r="Z326" s="48"/>
      <c r="AA326" s="61" t="s">
        <v>623</v>
      </c>
      <c r="AB326" s="235"/>
      <c r="AC326" s="236"/>
      <c r="AD326" s="236"/>
      <c r="AE326" s="236"/>
      <c r="AF326" s="236"/>
      <c r="AG326" s="236"/>
      <c r="AH326" s="236"/>
      <c r="AI326" s="236"/>
      <c r="AJ326" s="237"/>
      <c r="AK326" s="154"/>
    </row>
    <row r="327" spans="1:37" s="20" customFormat="1" ht="16.5" customHeight="1">
      <c r="A327" s="4"/>
      <c r="B327" s="1219" t="s">
        <v>613</v>
      </c>
      <c r="C327" s="1220"/>
      <c r="D327" s="1220"/>
      <c r="E327" s="1220"/>
      <c r="F327" s="1221"/>
      <c r="G327" s="18"/>
      <c r="H327" s="680"/>
      <c r="I327" s="680"/>
      <c r="J327" s="1072"/>
      <c r="K327" s="1072"/>
      <c r="L327" s="445" t="s">
        <v>257</v>
      </c>
      <c r="M327" s="445"/>
      <c r="N327" s="445"/>
      <c r="O327" s="445" t="s">
        <v>608</v>
      </c>
      <c r="P327" s="445"/>
      <c r="Q327" s="445"/>
      <c r="R327" s="445" t="s">
        <v>211</v>
      </c>
      <c r="S327" s="65"/>
      <c r="T327" s="1109" t="s">
        <v>615</v>
      </c>
      <c r="U327" s="1110"/>
      <c r="V327" s="1110"/>
      <c r="W327" s="1111"/>
      <c r="X327" s="18"/>
      <c r="Y327" s="1072"/>
      <c r="Z327" s="1072"/>
      <c r="AA327" s="1072"/>
      <c r="AB327" s="1072"/>
      <c r="AC327" s="445" t="s">
        <v>257</v>
      </c>
      <c r="AD327" s="445"/>
      <c r="AE327" s="445"/>
      <c r="AF327" s="445" t="s">
        <v>608</v>
      </c>
      <c r="AG327" s="445"/>
      <c r="AH327" s="445"/>
      <c r="AI327" s="445" t="s">
        <v>211</v>
      </c>
      <c r="AJ327" s="65"/>
      <c r="AK327" s="154"/>
    </row>
    <row r="328" spans="1:37" s="20" customFormat="1" ht="16.5" customHeight="1">
      <c r="A328" s="4"/>
      <c r="B328" s="1031" t="s">
        <v>614</v>
      </c>
      <c r="C328" s="1032"/>
      <c r="D328" s="1032"/>
      <c r="E328" s="1032"/>
      <c r="F328" s="1033"/>
      <c r="G328" s="25"/>
      <c r="H328" s="681"/>
      <c r="I328" s="681"/>
      <c r="J328" s="1035"/>
      <c r="K328" s="1035"/>
      <c r="L328" s="451"/>
      <c r="M328" s="451"/>
      <c r="N328" s="451"/>
      <c r="O328" s="451"/>
      <c r="P328" s="451"/>
      <c r="Q328" s="451"/>
      <c r="R328" s="451"/>
      <c r="S328" s="55"/>
      <c r="T328" s="1246" t="s">
        <v>616</v>
      </c>
      <c r="U328" s="1247"/>
      <c r="V328" s="1247"/>
      <c r="W328" s="1248"/>
      <c r="X328" s="25"/>
      <c r="Y328" s="1035"/>
      <c r="Z328" s="1035"/>
      <c r="AA328" s="1035"/>
      <c r="AB328" s="1035"/>
      <c r="AC328" s="451"/>
      <c r="AD328" s="451"/>
      <c r="AE328" s="451"/>
      <c r="AF328" s="451"/>
      <c r="AG328" s="451"/>
      <c r="AH328" s="451"/>
      <c r="AI328" s="451"/>
      <c r="AJ328" s="55"/>
      <c r="AK328" s="154"/>
    </row>
    <row r="329" spans="1:37" s="20" customFormat="1" ht="16.5" customHeight="1">
      <c r="A329" s="4"/>
      <c r="B329" s="1045" t="s">
        <v>617</v>
      </c>
      <c r="C329" s="1048" t="s">
        <v>731</v>
      </c>
      <c r="D329" s="1049"/>
      <c r="E329" s="1049"/>
      <c r="F329" s="1050"/>
      <c r="G329" s="1100" t="s">
        <v>618</v>
      </c>
      <c r="H329" s="1101"/>
      <c r="I329" s="1101"/>
      <c r="J329" s="1101"/>
      <c r="K329" s="1101"/>
      <c r="L329" s="1101"/>
      <c r="M329" s="1101"/>
      <c r="N329" s="1101"/>
      <c r="O329" s="1101"/>
      <c r="P329" s="1101"/>
      <c r="Q329" s="1101"/>
      <c r="R329" s="1101" t="s">
        <v>621</v>
      </c>
      <c r="S329" s="1101"/>
      <c r="T329" s="1101"/>
      <c r="U329" s="1101"/>
      <c r="V329" s="1101"/>
      <c r="W329" s="1101"/>
      <c r="X329" s="1101"/>
      <c r="Y329" s="1101"/>
      <c r="Z329" s="1101"/>
      <c r="AA329" s="1101" t="s">
        <v>622</v>
      </c>
      <c r="AB329" s="1101"/>
      <c r="AC329" s="1101"/>
      <c r="AD329" s="1101"/>
      <c r="AE329" s="1101"/>
      <c r="AF329" s="1101"/>
      <c r="AG329" s="1101"/>
      <c r="AH329" s="1101"/>
      <c r="AI329" s="1101"/>
      <c r="AJ329" s="1101"/>
      <c r="AK329" s="154"/>
    </row>
    <row r="330" spans="1:37" s="20" customFormat="1" ht="19.5" customHeight="1">
      <c r="A330" s="4"/>
      <c r="B330" s="1046"/>
      <c r="C330" s="1030"/>
      <c r="D330" s="1030"/>
      <c r="E330" s="1030"/>
      <c r="F330" s="1030"/>
      <c r="G330" s="282"/>
      <c r="H330" s="283"/>
      <c r="I330" s="139"/>
      <c r="J330" s="284" t="s">
        <v>257</v>
      </c>
      <c r="K330" s="284"/>
      <c r="L330" s="284"/>
      <c r="M330" s="284" t="s">
        <v>608</v>
      </c>
      <c r="N330" s="284"/>
      <c r="O330" s="284"/>
      <c r="P330" s="284" t="s">
        <v>211</v>
      </c>
      <c r="Q330" s="284"/>
      <c r="R330" s="403"/>
      <c r="S330" s="405"/>
      <c r="T330" s="405"/>
      <c r="U330" s="405"/>
      <c r="V330" s="405"/>
      <c r="W330" s="405"/>
      <c r="X330" s="405"/>
      <c r="Y330" s="405"/>
      <c r="Z330" s="284" t="s">
        <v>171</v>
      </c>
      <c r="AA330" s="1070"/>
      <c r="AB330" s="1071"/>
      <c r="AC330" s="1071"/>
      <c r="AD330" s="1071"/>
      <c r="AE330" s="1071"/>
      <c r="AF330" s="1071"/>
      <c r="AG330" s="1071"/>
      <c r="AH330" s="1071"/>
      <c r="AI330" s="284" t="s">
        <v>619</v>
      </c>
      <c r="AJ330" s="285"/>
      <c r="AK330" s="154"/>
    </row>
    <row r="331" spans="1:37" s="20" customFormat="1" ht="19.5" customHeight="1">
      <c r="A331" s="4"/>
      <c r="B331" s="1047"/>
      <c r="C331" s="1030"/>
      <c r="D331" s="1030"/>
      <c r="E331" s="1030"/>
      <c r="F331" s="1030"/>
      <c r="G331" s="238"/>
      <c r="H331" s="239"/>
      <c r="I331" s="54"/>
      <c r="J331" s="242" t="s">
        <v>257</v>
      </c>
      <c r="K331" s="242"/>
      <c r="L331" s="242"/>
      <c r="M331" s="242" t="s">
        <v>608</v>
      </c>
      <c r="N331" s="242"/>
      <c r="O331" s="242"/>
      <c r="P331" s="242" t="s">
        <v>211</v>
      </c>
      <c r="Q331" s="242"/>
      <c r="R331" s="1034"/>
      <c r="S331" s="1035"/>
      <c r="T331" s="1035"/>
      <c r="U331" s="1035"/>
      <c r="V331" s="1035"/>
      <c r="W331" s="1035"/>
      <c r="X331" s="1035"/>
      <c r="Y331" s="1035"/>
      <c r="Z331" s="242" t="s">
        <v>171</v>
      </c>
      <c r="AA331" s="1099"/>
      <c r="AB331" s="451"/>
      <c r="AC331" s="451"/>
      <c r="AD331" s="451"/>
      <c r="AE331" s="451"/>
      <c r="AF331" s="451"/>
      <c r="AG331" s="451"/>
      <c r="AH331" s="451"/>
      <c r="AI331" s="242" t="s">
        <v>619</v>
      </c>
      <c r="AJ331" s="262"/>
      <c r="AK331" s="154"/>
    </row>
    <row r="332" spans="1:4" s="20" customFormat="1" ht="19.5" customHeight="1">
      <c r="A332" s="2" t="s">
        <v>431</v>
      </c>
      <c r="B332" s="3"/>
      <c r="C332" s="3"/>
      <c r="D332" s="3"/>
    </row>
    <row r="333" spans="1:4" s="20" customFormat="1" ht="19.5" customHeight="1">
      <c r="A333" s="3"/>
      <c r="B333" s="3" t="s">
        <v>61</v>
      </c>
      <c r="C333" s="3"/>
      <c r="D333" s="3"/>
    </row>
    <row r="334" spans="1:37" s="4" customFormat="1" ht="19.5" customHeight="1">
      <c r="A334" s="20"/>
      <c r="B334" s="219" t="s">
        <v>405</v>
      </c>
      <c r="C334" s="220"/>
      <c r="D334" s="220"/>
      <c r="E334" s="220"/>
      <c r="F334" s="221"/>
      <c r="G334" s="219" t="s">
        <v>407</v>
      </c>
      <c r="H334" s="220"/>
      <c r="I334" s="220"/>
      <c r="J334" s="220"/>
      <c r="K334" s="221"/>
      <c r="L334" s="1028" t="s">
        <v>194</v>
      </c>
      <c r="M334" s="1029"/>
      <c r="N334" s="219" t="s">
        <v>234</v>
      </c>
      <c r="O334" s="220"/>
      <c r="P334" s="221"/>
      <c r="Q334" s="219" t="s">
        <v>232</v>
      </c>
      <c r="R334" s="220"/>
      <c r="S334" s="220"/>
      <c r="T334" s="220"/>
      <c r="U334" s="220"/>
      <c r="V334" s="221"/>
      <c r="W334" s="219" t="s">
        <v>233</v>
      </c>
      <c r="X334" s="220"/>
      <c r="Y334" s="220"/>
      <c r="Z334" s="221"/>
      <c r="AA334" s="219" t="s">
        <v>235</v>
      </c>
      <c r="AB334" s="220"/>
      <c r="AC334" s="220"/>
      <c r="AD334" s="220"/>
      <c r="AE334" s="220"/>
      <c r="AF334" s="220"/>
      <c r="AG334" s="220"/>
      <c r="AH334" s="221"/>
      <c r="AI334" s="20"/>
      <c r="AJ334" s="133"/>
      <c r="AK334" s="133"/>
    </row>
    <row r="335" spans="1:37" s="20" customFormat="1" ht="19.5" customHeight="1">
      <c r="A335" s="4"/>
      <c r="B335" s="99" t="s">
        <v>236</v>
      </c>
      <c r="C335" s="607" t="s">
        <v>108</v>
      </c>
      <c r="D335" s="608"/>
      <c r="E335" s="608"/>
      <c r="F335" s="609"/>
      <c r="G335" s="607" t="s">
        <v>113</v>
      </c>
      <c r="H335" s="608"/>
      <c r="I335" s="608"/>
      <c r="J335" s="608"/>
      <c r="K335" s="609"/>
      <c r="L335" s="607" t="s">
        <v>706</v>
      </c>
      <c r="M335" s="609"/>
      <c r="N335" s="1057" t="s">
        <v>174</v>
      </c>
      <c r="O335" s="626"/>
      <c r="P335" s="147" t="s">
        <v>353</v>
      </c>
      <c r="Q335" s="996" t="s">
        <v>883</v>
      </c>
      <c r="R335" s="997"/>
      <c r="S335" s="997"/>
      <c r="T335" s="997"/>
      <c r="U335" s="997"/>
      <c r="V335" s="998"/>
      <c r="W335" s="607" t="s">
        <v>9</v>
      </c>
      <c r="X335" s="608"/>
      <c r="Y335" s="608"/>
      <c r="Z335" s="609"/>
      <c r="AA335" s="607" t="s">
        <v>339</v>
      </c>
      <c r="AB335" s="608"/>
      <c r="AC335" s="608"/>
      <c r="AD335" s="608"/>
      <c r="AE335" s="608"/>
      <c r="AF335" s="608"/>
      <c r="AG335" s="608"/>
      <c r="AH335" s="609"/>
      <c r="AJ335" s="133"/>
      <c r="AK335" s="133"/>
    </row>
    <row r="336" spans="2:37" s="20" customFormat="1" ht="19.5" customHeight="1">
      <c r="B336" s="687"/>
      <c r="C336" s="680"/>
      <c r="D336" s="680"/>
      <c r="E336" s="680"/>
      <c r="F336" s="688"/>
      <c r="G336" s="687"/>
      <c r="H336" s="680"/>
      <c r="I336" s="680"/>
      <c r="J336" s="680"/>
      <c r="K336" s="688"/>
      <c r="L336" s="600"/>
      <c r="M336" s="600"/>
      <c r="N336" s="883"/>
      <c r="O336" s="884"/>
      <c r="P336" s="6" t="s">
        <v>353</v>
      </c>
      <c r="Q336" s="717" t="s">
        <v>176</v>
      </c>
      <c r="R336" s="605"/>
      <c r="S336" s="605"/>
      <c r="T336" s="605"/>
      <c r="U336" s="605"/>
      <c r="V336" s="718"/>
      <c r="W336" s="717" t="s">
        <v>172</v>
      </c>
      <c r="X336" s="605"/>
      <c r="Y336" s="605"/>
      <c r="Z336" s="718"/>
      <c r="AA336" s="999"/>
      <c r="AB336" s="1000"/>
      <c r="AC336" s="1000"/>
      <c r="AD336" s="1000"/>
      <c r="AE336" s="1000"/>
      <c r="AF336" s="1000"/>
      <c r="AG336" s="1000"/>
      <c r="AH336" s="1001"/>
      <c r="AJ336" s="133"/>
      <c r="AK336" s="133"/>
    </row>
    <row r="337" spans="2:37" s="20" customFormat="1" ht="19.5" customHeight="1">
      <c r="B337" s="717"/>
      <c r="C337" s="605"/>
      <c r="D337" s="605"/>
      <c r="E337" s="605"/>
      <c r="F337" s="718"/>
      <c r="G337" s="717"/>
      <c r="H337" s="605"/>
      <c r="I337" s="605"/>
      <c r="J337" s="605"/>
      <c r="K337" s="718"/>
      <c r="L337" s="600"/>
      <c r="M337" s="600"/>
      <c r="N337" s="883"/>
      <c r="O337" s="884"/>
      <c r="P337" s="6" t="s">
        <v>353</v>
      </c>
      <c r="Q337" s="717" t="s">
        <v>176</v>
      </c>
      <c r="R337" s="605"/>
      <c r="S337" s="605"/>
      <c r="T337" s="605"/>
      <c r="U337" s="605"/>
      <c r="V337" s="718"/>
      <c r="W337" s="717" t="s">
        <v>172</v>
      </c>
      <c r="X337" s="605"/>
      <c r="Y337" s="605"/>
      <c r="Z337" s="718"/>
      <c r="AA337" s="1102"/>
      <c r="AB337" s="1103"/>
      <c r="AC337" s="1103"/>
      <c r="AD337" s="1103"/>
      <c r="AE337" s="1103"/>
      <c r="AF337" s="1103"/>
      <c r="AG337" s="1103"/>
      <c r="AH337" s="1104"/>
      <c r="AJ337" s="133"/>
      <c r="AK337" s="133"/>
    </row>
    <row r="338" spans="2:37" s="20" customFormat="1" ht="19.5" customHeight="1">
      <c r="B338" s="717"/>
      <c r="C338" s="605"/>
      <c r="D338" s="605"/>
      <c r="E338" s="605"/>
      <c r="F338" s="718"/>
      <c r="G338" s="717"/>
      <c r="H338" s="605"/>
      <c r="I338" s="605"/>
      <c r="J338" s="605"/>
      <c r="K338" s="718"/>
      <c r="L338" s="600"/>
      <c r="M338" s="600"/>
      <c r="N338" s="883"/>
      <c r="O338" s="884"/>
      <c r="P338" s="6" t="s">
        <v>353</v>
      </c>
      <c r="Q338" s="717" t="s">
        <v>176</v>
      </c>
      <c r="R338" s="605"/>
      <c r="S338" s="605"/>
      <c r="T338" s="605"/>
      <c r="U338" s="605"/>
      <c r="V338" s="718"/>
      <c r="W338" s="717" t="s">
        <v>172</v>
      </c>
      <c r="X338" s="605"/>
      <c r="Y338" s="605"/>
      <c r="Z338" s="718"/>
      <c r="AA338" s="1102"/>
      <c r="AB338" s="1103"/>
      <c r="AC338" s="1103"/>
      <c r="AD338" s="1103"/>
      <c r="AE338" s="1103"/>
      <c r="AF338" s="1103"/>
      <c r="AG338" s="1103"/>
      <c r="AH338" s="1104"/>
      <c r="AJ338" s="133"/>
      <c r="AK338" s="133"/>
    </row>
    <row r="339" spans="2:37" s="20" customFormat="1" ht="19.5" customHeight="1">
      <c r="B339" s="717"/>
      <c r="C339" s="605"/>
      <c r="D339" s="605"/>
      <c r="E339" s="605"/>
      <c r="F339" s="718"/>
      <c r="G339" s="717"/>
      <c r="H339" s="605"/>
      <c r="I339" s="605"/>
      <c r="J339" s="605"/>
      <c r="K339" s="718"/>
      <c r="L339" s="600"/>
      <c r="M339" s="600"/>
      <c r="N339" s="883"/>
      <c r="O339" s="884"/>
      <c r="P339" s="6" t="s">
        <v>353</v>
      </c>
      <c r="Q339" s="717" t="s">
        <v>176</v>
      </c>
      <c r="R339" s="605"/>
      <c r="S339" s="605"/>
      <c r="T339" s="605"/>
      <c r="U339" s="605"/>
      <c r="V339" s="718"/>
      <c r="W339" s="717" t="s">
        <v>172</v>
      </c>
      <c r="X339" s="605"/>
      <c r="Y339" s="605"/>
      <c r="Z339" s="718"/>
      <c r="AA339" s="1102"/>
      <c r="AB339" s="1103"/>
      <c r="AC339" s="1103"/>
      <c r="AD339" s="1103"/>
      <c r="AE339" s="1103"/>
      <c r="AF339" s="1103"/>
      <c r="AG339" s="1103"/>
      <c r="AH339" s="1104"/>
      <c r="AJ339" s="133"/>
      <c r="AK339" s="133"/>
    </row>
    <row r="340" spans="2:37" s="20" customFormat="1" ht="19.5" customHeight="1">
      <c r="B340" s="717"/>
      <c r="C340" s="605"/>
      <c r="D340" s="605"/>
      <c r="E340" s="605"/>
      <c r="F340" s="718"/>
      <c r="G340" s="717"/>
      <c r="H340" s="605"/>
      <c r="I340" s="605"/>
      <c r="J340" s="605"/>
      <c r="K340" s="718"/>
      <c r="L340" s="600"/>
      <c r="M340" s="600"/>
      <c r="N340" s="883"/>
      <c r="O340" s="884"/>
      <c r="P340" s="6" t="s">
        <v>353</v>
      </c>
      <c r="Q340" s="717" t="s">
        <v>176</v>
      </c>
      <c r="R340" s="605"/>
      <c r="S340" s="605"/>
      <c r="T340" s="605"/>
      <c r="U340" s="605"/>
      <c r="V340" s="718"/>
      <c r="W340" s="717" t="s">
        <v>172</v>
      </c>
      <c r="X340" s="605"/>
      <c r="Y340" s="605"/>
      <c r="Z340" s="718"/>
      <c r="AA340" s="1102"/>
      <c r="AB340" s="1103"/>
      <c r="AC340" s="1103"/>
      <c r="AD340" s="1103"/>
      <c r="AE340" s="1103"/>
      <c r="AF340" s="1103"/>
      <c r="AG340" s="1103"/>
      <c r="AH340" s="1104"/>
      <c r="AJ340" s="133"/>
      <c r="AK340" s="133"/>
    </row>
    <row r="341" spans="1:37" s="35" customFormat="1" ht="19.5" customHeight="1">
      <c r="A341" s="20"/>
      <c r="B341" s="689"/>
      <c r="C341" s="681"/>
      <c r="D341" s="681"/>
      <c r="E341" s="681"/>
      <c r="F341" s="690"/>
      <c r="G341" s="689"/>
      <c r="H341" s="681"/>
      <c r="I341" s="681"/>
      <c r="J341" s="681"/>
      <c r="K341" s="690"/>
      <c r="L341" s="600"/>
      <c r="M341" s="600"/>
      <c r="N341" s="883"/>
      <c r="O341" s="884"/>
      <c r="P341" s="6" t="s">
        <v>353</v>
      </c>
      <c r="Q341" s="717" t="s">
        <v>176</v>
      </c>
      <c r="R341" s="605"/>
      <c r="S341" s="605"/>
      <c r="T341" s="605"/>
      <c r="U341" s="605"/>
      <c r="V341" s="718"/>
      <c r="W341" s="717" t="s">
        <v>172</v>
      </c>
      <c r="X341" s="605"/>
      <c r="Y341" s="605"/>
      <c r="Z341" s="718"/>
      <c r="AA341" s="1106"/>
      <c r="AB341" s="1107"/>
      <c r="AC341" s="1107"/>
      <c r="AD341" s="1107"/>
      <c r="AE341" s="1107"/>
      <c r="AF341" s="1107"/>
      <c r="AG341" s="1107"/>
      <c r="AH341" s="1108"/>
      <c r="AI341" s="20"/>
      <c r="AJ341" s="135"/>
      <c r="AK341" s="135"/>
    </row>
    <row r="342" spans="1:37" s="20" customFormat="1" ht="13.5" customHeight="1">
      <c r="A342" s="35"/>
      <c r="B342" s="53" t="s">
        <v>479</v>
      </c>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row>
    <row r="343" spans="1:37" s="4" customFormat="1" ht="13.5" customHeight="1">
      <c r="A343" s="20"/>
      <c r="B343" s="53" t="s">
        <v>480</v>
      </c>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row>
    <row r="344" s="20" customFormat="1" ht="19.5" customHeight="1">
      <c r="B344" s="3" t="s">
        <v>340</v>
      </c>
    </row>
    <row r="345" spans="1:37" s="4" customFormat="1" ht="19.5" customHeight="1">
      <c r="A345" s="20"/>
      <c r="B345" s="219" t="s">
        <v>405</v>
      </c>
      <c r="C345" s="220"/>
      <c r="D345" s="220"/>
      <c r="E345" s="220"/>
      <c r="F345" s="221"/>
      <c r="G345" s="219" t="s">
        <v>407</v>
      </c>
      <c r="H345" s="220"/>
      <c r="I345" s="220"/>
      <c r="J345" s="221"/>
      <c r="K345" s="1028" t="s">
        <v>194</v>
      </c>
      <c r="L345" s="1029"/>
      <c r="M345" s="219" t="s">
        <v>225</v>
      </c>
      <c r="N345" s="221"/>
      <c r="O345" s="219" t="s">
        <v>184</v>
      </c>
      <c r="P345" s="220"/>
      <c r="Q345" s="220"/>
      <c r="R345" s="220"/>
      <c r="S345" s="220"/>
      <c r="T345" s="221"/>
      <c r="U345" s="219" t="s">
        <v>238</v>
      </c>
      <c r="V345" s="220"/>
      <c r="W345" s="220"/>
      <c r="X345" s="220"/>
      <c r="Y345" s="220"/>
      <c r="Z345" s="220"/>
      <c r="AA345" s="221"/>
      <c r="AB345" s="219" t="s">
        <v>243</v>
      </c>
      <c r="AC345" s="220"/>
      <c r="AD345" s="220"/>
      <c r="AE345" s="221"/>
      <c r="AF345" s="1028" t="s">
        <v>193</v>
      </c>
      <c r="AG345" s="1029"/>
      <c r="AH345" s="601" t="s">
        <v>46</v>
      </c>
      <c r="AI345" s="955"/>
      <c r="AJ345" s="956"/>
      <c r="AK345" s="201"/>
    </row>
    <row r="346" spans="2:37" s="4" customFormat="1" ht="19.5" customHeight="1">
      <c r="B346" s="1051" t="s">
        <v>383</v>
      </c>
      <c r="C346" s="607" t="s">
        <v>114</v>
      </c>
      <c r="D346" s="608"/>
      <c r="E346" s="608"/>
      <c r="F346" s="609"/>
      <c r="G346" s="107" t="s">
        <v>647</v>
      </c>
      <c r="H346" s="108"/>
      <c r="I346" s="108"/>
      <c r="J346" s="109"/>
      <c r="K346" s="1053" t="s">
        <v>709</v>
      </c>
      <c r="L346" s="1054"/>
      <c r="M346" s="478" t="s">
        <v>98</v>
      </c>
      <c r="N346" s="479"/>
      <c r="O346" s="996" t="s">
        <v>884</v>
      </c>
      <c r="P346" s="997"/>
      <c r="Q346" s="997"/>
      <c r="R346" s="997"/>
      <c r="S346" s="997"/>
      <c r="T346" s="998"/>
      <c r="U346" s="1002" t="s">
        <v>675</v>
      </c>
      <c r="V346" s="1003"/>
      <c r="W346" s="1003"/>
      <c r="X346" s="1003"/>
      <c r="Y346" s="1003"/>
      <c r="Z346" s="1003"/>
      <c r="AA346" s="1004"/>
      <c r="AB346" s="478"/>
      <c r="AC346" s="751"/>
      <c r="AD346" s="751"/>
      <c r="AE346" s="479"/>
      <c r="AF346" s="478"/>
      <c r="AG346" s="479"/>
      <c r="AH346" s="97"/>
      <c r="AI346" s="98"/>
      <c r="AJ346" s="103"/>
      <c r="AK346" s="10"/>
    </row>
    <row r="347" spans="2:37" s="4" customFormat="1" ht="19.5" customHeight="1">
      <c r="B347" s="1052"/>
      <c r="C347" s="607" t="s">
        <v>115</v>
      </c>
      <c r="D347" s="608"/>
      <c r="E347" s="608"/>
      <c r="F347" s="609"/>
      <c r="G347" s="107" t="s">
        <v>97</v>
      </c>
      <c r="H347" s="260"/>
      <c r="I347" s="260"/>
      <c r="J347" s="261"/>
      <c r="K347" s="1053" t="s">
        <v>706</v>
      </c>
      <c r="L347" s="1054"/>
      <c r="M347" s="1055" t="s">
        <v>187</v>
      </c>
      <c r="N347" s="1056"/>
      <c r="O347" s="996" t="s">
        <v>883</v>
      </c>
      <c r="P347" s="997"/>
      <c r="Q347" s="997"/>
      <c r="R347" s="997"/>
      <c r="S347" s="997"/>
      <c r="T347" s="998"/>
      <c r="U347" s="1105" t="s">
        <v>217</v>
      </c>
      <c r="V347" s="849"/>
      <c r="W347" s="849"/>
      <c r="X347" s="849"/>
      <c r="Y347" s="849"/>
      <c r="Z347" s="849"/>
      <c r="AA347" s="850"/>
      <c r="AB347" s="607" t="s">
        <v>116</v>
      </c>
      <c r="AC347" s="608"/>
      <c r="AD347" s="608"/>
      <c r="AE347" s="609"/>
      <c r="AF347" s="607" t="s">
        <v>247</v>
      </c>
      <c r="AG347" s="609"/>
      <c r="AH347" s="607" t="s">
        <v>88</v>
      </c>
      <c r="AI347" s="608"/>
      <c r="AJ347" s="609"/>
      <c r="AK347" s="31"/>
    </row>
    <row r="348" spans="2:37" s="4" customFormat="1" ht="19.5" customHeight="1">
      <c r="B348" s="687"/>
      <c r="C348" s="680"/>
      <c r="D348" s="680"/>
      <c r="E348" s="680"/>
      <c r="F348" s="688"/>
      <c r="G348" s="693"/>
      <c r="H348" s="693"/>
      <c r="I348" s="693"/>
      <c r="J348" s="693"/>
      <c r="K348" s="600"/>
      <c r="L348" s="600"/>
      <c r="M348" s="1010"/>
      <c r="N348" s="1011"/>
      <c r="O348" s="717" t="s">
        <v>176</v>
      </c>
      <c r="P348" s="605"/>
      <c r="Q348" s="605"/>
      <c r="R348" s="605"/>
      <c r="S348" s="605"/>
      <c r="T348" s="718"/>
      <c r="U348" s="828"/>
      <c r="V348" s="829"/>
      <c r="W348" s="829"/>
      <c r="X348" s="829"/>
      <c r="Y348" s="829"/>
      <c r="Z348" s="829"/>
      <c r="AA348" s="830"/>
      <c r="AB348" s="687"/>
      <c r="AC348" s="680"/>
      <c r="AD348" s="680"/>
      <c r="AE348" s="688"/>
      <c r="AF348" s="1008" t="s">
        <v>389</v>
      </c>
      <c r="AG348" s="1009"/>
      <c r="AH348" s="717"/>
      <c r="AI348" s="605"/>
      <c r="AJ348" s="718"/>
      <c r="AK348" s="31"/>
    </row>
    <row r="349" spans="2:37" s="4" customFormat="1" ht="19.5" customHeight="1">
      <c r="B349" s="717"/>
      <c r="C349" s="605"/>
      <c r="D349" s="605"/>
      <c r="E349" s="605"/>
      <c r="F349" s="718"/>
      <c r="G349" s="693"/>
      <c r="H349" s="693"/>
      <c r="I349" s="693"/>
      <c r="J349" s="693"/>
      <c r="K349" s="600"/>
      <c r="L349" s="600"/>
      <c r="M349" s="898"/>
      <c r="N349" s="898"/>
      <c r="O349" s="717" t="s">
        <v>176</v>
      </c>
      <c r="P349" s="605"/>
      <c r="Q349" s="605"/>
      <c r="R349" s="605"/>
      <c r="S349" s="605"/>
      <c r="T349" s="718"/>
      <c r="U349" s="828"/>
      <c r="V349" s="829"/>
      <c r="W349" s="829"/>
      <c r="X349" s="829"/>
      <c r="Y349" s="829"/>
      <c r="Z349" s="829"/>
      <c r="AA349" s="830"/>
      <c r="AB349" s="717"/>
      <c r="AC349" s="605"/>
      <c r="AD349" s="605"/>
      <c r="AE349" s="718"/>
      <c r="AF349" s="961" t="s">
        <v>389</v>
      </c>
      <c r="AG349" s="700"/>
      <c r="AH349" s="717"/>
      <c r="AI349" s="605"/>
      <c r="AJ349" s="718"/>
      <c r="AK349" s="31"/>
    </row>
    <row r="350" spans="2:37" s="4" customFormat="1" ht="19.5" customHeight="1">
      <c r="B350" s="717"/>
      <c r="C350" s="605"/>
      <c r="D350" s="605"/>
      <c r="E350" s="605"/>
      <c r="F350" s="718"/>
      <c r="G350" s="693"/>
      <c r="H350" s="693"/>
      <c r="I350" s="693"/>
      <c r="J350" s="693"/>
      <c r="K350" s="600"/>
      <c r="L350" s="600"/>
      <c r="M350" s="898"/>
      <c r="N350" s="898"/>
      <c r="O350" s="717" t="s">
        <v>176</v>
      </c>
      <c r="P350" s="605"/>
      <c r="Q350" s="605"/>
      <c r="R350" s="605"/>
      <c r="S350" s="605"/>
      <c r="T350" s="718"/>
      <c r="U350" s="828"/>
      <c r="V350" s="829"/>
      <c r="W350" s="829"/>
      <c r="X350" s="829"/>
      <c r="Y350" s="829"/>
      <c r="Z350" s="829"/>
      <c r="AA350" s="830"/>
      <c r="AB350" s="717"/>
      <c r="AC350" s="605"/>
      <c r="AD350" s="605"/>
      <c r="AE350" s="718"/>
      <c r="AF350" s="961" t="s">
        <v>389</v>
      </c>
      <c r="AG350" s="700"/>
      <c r="AH350" s="717"/>
      <c r="AI350" s="605"/>
      <c r="AJ350" s="718"/>
      <c r="AK350" s="31"/>
    </row>
    <row r="351" spans="2:37" s="4" customFormat="1" ht="19.5" customHeight="1">
      <c r="B351" s="717"/>
      <c r="C351" s="605"/>
      <c r="D351" s="605"/>
      <c r="E351" s="605"/>
      <c r="F351" s="718"/>
      <c r="G351" s="693"/>
      <c r="H351" s="693"/>
      <c r="I351" s="693"/>
      <c r="J351" s="693"/>
      <c r="K351" s="600"/>
      <c r="L351" s="600"/>
      <c r="M351" s="898"/>
      <c r="N351" s="898"/>
      <c r="O351" s="717" t="s">
        <v>176</v>
      </c>
      <c r="P351" s="605"/>
      <c r="Q351" s="605"/>
      <c r="R351" s="605"/>
      <c r="S351" s="605"/>
      <c r="T351" s="718"/>
      <c r="U351" s="828"/>
      <c r="V351" s="829"/>
      <c r="W351" s="829"/>
      <c r="X351" s="829"/>
      <c r="Y351" s="829"/>
      <c r="Z351" s="829"/>
      <c r="AA351" s="830"/>
      <c r="AB351" s="717"/>
      <c r="AC351" s="605"/>
      <c r="AD351" s="605"/>
      <c r="AE351" s="718"/>
      <c r="AF351" s="961" t="s">
        <v>389</v>
      </c>
      <c r="AG351" s="700"/>
      <c r="AH351" s="717"/>
      <c r="AI351" s="605"/>
      <c r="AJ351" s="718"/>
      <c r="AK351" s="31"/>
    </row>
    <row r="352" spans="2:37" s="4" customFormat="1" ht="19.5" customHeight="1">
      <c r="B352" s="717"/>
      <c r="C352" s="605"/>
      <c r="D352" s="605"/>
      <c r="E352" s="605"/>
      <c r="F352" s="718"/>
      <c r="G352" s="693"/>
      <c r="H352" s="693"/>
      <c r="I352" s="693"/>
      <c r="J352" s="693"/>
      <c r="K352" s="600"/>
      <c r="L352" s="600"/>
      <c r="M352" s="898"/>
      <c r="N352" s="898"/>
      <c r="O352" s="717" t="s">
        <v>176</v>
      </c>
      <c r="P352" s="605"/>
      <c r="Q352" s="605"/>
      <c r="R352" s="605"/>
      <c r="S352" s="605"/>
      <c r="T352" s="718"/>
      <c r="U352" s="828"/>
      <c r="V352" s="829"/>
      <c r="W352" s="829"/>
      <c r="X352" s="829"/>
      <c r="Y352" s="829"/>
      <c r="Z352" s="829"/>
      <c r="AA352" s="830"/>
      <c r="AB352" s="717"/>
      <c r="AC352" s="605"/>
      <c r="AD352" s="605"/>
      <c r="AE352" s="718"/>
      <c r="AF352" s="961" t="s">
        <v>389</v>
      </c>
      <c r="AG352" s="700"/>
      <c r="AH352" s="717"/>
      <c r="AI352" s="605"/>
      <c r="AJ352" s="718"/>
      <c r="AK352" s="31"/>
    </row>
    <row r="353" spans="2:37" s="4" customFormat="1" ht="19.5" customHeight="1">
      <c r="B353" s="717"/>
      <c r="C353" s="605"/>
      <c r="D353" s="605"/>
      <c r="E353" s="605"/>
      <c r="F353" s="718"/>
      <c r="G353" s="693"/>
      <c r="H353" s="693"/>
      <c r="I353" s="693"/>
      <c r="J353" s="693"/>
      <c r="K353" s="600"/>
      <c r="L353" s="600"/>
      <c r="M353" s="898"/>
      <c r="N353" s="898"/>
      <c r="O353" s="717" t="s">
        <v>176</v>
      </c>
      <c r="P353" s="605"/>
      <c r="Q353" s="605"/>
      <c r="R353" s="605"/>
      <c r="S353" s="605"/>
      <c r="T353" s="718"/>
      <c r="U353" s="828"/>
      <c r="V353" s="829"/>
      <c r="W353" s="829"/>
      <c r="X353" s="829"/>
      <c r="Y353" s="829"/>
      <c r="Z353" s="829"/>
      <c r="AA353" s="830"/>
      <c r="AB353" s="717"/>
      <c r="AC353" s="605"/>
      <c r="AD353" s="605"/>
      <c r="AE353" s="718"/>
      <c r="AF353" s="961" t="s">
        <v>389</v>
      </c>
      <c r="AG353" s="700"/>
      <c r="AH353" s="717"/>
      <c r="AI353" s="605"/>
      <c r="AJ353" s="718"/>
      <c r="AK353" s="31"/>
    </row>
    <row r="354" spans="2:37" s="4" customFormat="1" ht="19.5" customHeight="1">
      <c r="B354" s="717"/>
      <c r="C354" s="605"/>
      <c r="D354" s="605"/>
      <c r="E354" s="605"/>
      <c r="F354" s="718"/>
      <c r="G354" s="693"/>
      <c r="H354" s="693"/>
      <c r="I354" s="693"/>
      <c r="J354" s="693"/>
      <c r="K354" s="600"/>
      <c r="L354" s="600"/>
      <c r="M354" s="898"/>
      <c r="N354" s="898"/>
      <c r="O354" s="717" t="s">
        <v>176</v>
      </c>
      <c r="P354" s="605"/>
      <c r="Q354" s="605"/>
      <c r="R354" s="605"/>
      <c r="S354" s="605"/>
      <c r="T354" s="718"/>
      <c r="U354" s="828"/>
      <c r="V354" s="829"/>
      <c r="W354" s="829"/>
      <c r="X354" s="829"/>
      <c r="Y354" s="829"/>
      <c r="Z354" s="829"/>
      <c r="AA354" s="830"/>
      <c r="AB354" s="717"/>
      <c r="AC354" s="605"/>
      <c r="AD354" s="605"/>
      <c r="AE354" s="718"/>
      <c r="AF354" s="961" t="s">
        <v>389</v>
      </c>
      <c r="AG354" s="700"/>
      <c r="AH354" s="717"/>
      <c r="AI354" s="605"/>
      <c r="AJ354" s="718"/>
      <c r="AK354" s="31"/>
    </row>
    <row r="355" spans="2:37" s="4" customFormat="1" ht="19.5" customHeight="1">
      <c r="B355" s="717"/>
      <c r="C355" s="605"/>
      <c r="D355" s="605"/>
      <c r="E355" s="605"/>
      <c r="F355" s="718"/>
      <c r="G355" s="693"/>
      <c r="H355" s="693"/>
      <c r="I355" s="693"/>
      <c r="J355" s="693"/>
      <c r="K355" s="600"/>
      <c r="L355" s="600"/>
      <c r="M355" s="898"/>
      <c r="N355" s="898"/>
      <c r="O355" s="717" t="s">
        <v>176</v>
      </c>
      <c r="P355" s="605"/>
      <c r="Q355" s="605"/>
      <c r="R355" s="605"/>
      <c r="S355" s="605"/>
      <c r="T355" s="718"/>
      <c r="U355" s="828"/>
      <c r="V355" s="829"/>
      <c r="W355" s="829"/>
      <c r="X355" s="829"/>
      <c r="Y355" s="829"/>
      <c r="Z355" s="829"/>
      <c r="AA355" s="830"/>
      <c r="AB355" s="717"/>
      <c r="AC355" s="605"/>
      <c r="AD355" s="605"/>
      <c r="AE355" s="718"/>
      <c r="AF355" s="961" t="s">
        <v>389</v>
      </c>
      <c r="AG355" s="700"/>
      <c r="AH355" s="717"/>
      <c r="AI355" s="605"/>
      <c r="AJ355" s="718"/>
      <c r="AK355" s="31"/>
    </row>
    <row r="356" spans="2:37" s="4" customFormat="1" ht="19.5" customHeight="1">
      <c r="B356" s="717"/>
      <c r="C356" s="605"/>
      <c r="D356" s="605"/>
      <c r="E356" s="605"/>
      <c r="F356" s="718"/>
      <c r="G356" s="693"/>
      <c r="H356" s="693"/>
      <c r="I356" s="693"/>
      <c r="J356" s="693"/>
      <c r="K356" s="600"/>
      <c r="L356" s="600"/>
      <c r="M356" s="898"/>
      <c r="N356" s="898"/>
      <c r="O356" s="717" t="s">
        <v>176</v>
      </c>
      <c r="P356" s="605"/>
      <c r="Q356" s="605"/>
      <c r="R356" s="605"/>
      <c r="S356" s="605"/>
      <c r="T356" s="718"/>
      <c r="U356" s="828"/>
      <c r="V356" s="829"/>
      <c r="W356" s="829"/>
      <c r="X356" s="829"/>
      <c r="Y356" s="829"/>
      <c r="Z356" s="829"/>
      <c r="AA356" s="830"/>
      <c r="AB356" s="717"/>
      <c r="AC356" s="605"/>
      <c r="AD356" s="605"/>
      <c r="AE356" s="718"/>
      <c r="AF356" s="961" t="s">
        <v>389</v>
      </c>
      <c r="AG356" s="700"/>
      <c r="AH356" s="717"/>
      <c r="AI356" s="605"/>
      <c r="AJ356" s="718"/>
      <c r="AK356" s="31"/>
    </row>
    <row r="357" spans="1:37" s="35" customFormat="1" ht="19.5" customHeight="1">
      <c r="A357" s="4"/>
      <c r="B357" s="717"/>
      <c r="C357" s="605"/>
      <c r="D357" s="605"/>
      <c r="E357" s="605"/>
      <c r="F357" s="718"/>
      <c r="G357" s="693"/>
      <c r="H357" s="693"/>
      <c r="I357" s="693"/>
      <c r="J357" s="693"/>
      <c r="K357" s="600"/>
      <c r="L357" s="600"/>
      <c r="M357" s="898"/>
      <c r="N357" s="898"/>
      <c r="O357" s="717" t="s">
        <v>176</v>
      </c>
      <c r="P357" s="605"/>
      <c r="Q357" s="605"/>
      <c r="R357" s="605"/>
      <c r="S357" s="605"/>
      <c r="T357" s="718"/>
      <c r="U357" s="828"/>
      <c r="V357" s="829"/>
      <c r="W357" s="829"/>
      <c r="X357" s="829"/>
      <c r="Y357" s="829"/>
      <c r="Z357" s="829"/>
      <c r="AA357" s="830"/>
      <c r="AB357" s="717"/>
      <c r="AC357" s="605"/>
      <c r="AD357" s="605"/>
      <c r="AE357" s="718"/>
      <c r="AF357" s="961" t="s">
        <v>389</v>
      </c>
      <c r="AG357" s="700"/>
      <c r="AH357" s="717"/>
      <c r="AI357" s="605"/>
      <c r="AJ357" s="718"/>
      <c r="AK357" s="31"/>
    </row>
    <row r="358" spans="1:37" s="20" customFormat="1" ht="13.5" customHeight="1">
      <c r="A358" s="35"/>
      <c r="B358" s="53" t="s">
        <v>481</v>
      </c>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row>
    <row r="359" s="20" customFormat="1" ht="13.5" customHeight="1">
      <c r="B359" s="53" t="s">
        <v>482</v>
      </c>
    </row>
    <row r="360" s="20" customFormat="1" ht="13.5" customHeight="1">
      <c r="B360" s="53" t="s">
        <v>483</v>
      </c>
    </row>
    <row r="361" s="20" customFormat="1" ht="13.5" customHeight="1">
      <c r="B361" s="53" t="s">
        <v>484</v>
      </c>
    </row>
    <row r="362" s="20" customFormat="1" ht="13.5" customHeight="1">
      <c r="B362" s="53" t="s">
        <v>485</v>
      </c>
    </row>
    <row r="363" s="20" customFormat="1" ht="13.5" customHeight="1">
      <c r="B363" s="53" t="s">
        <v>486</v>
      </c>
    </row>
    <row r="364" s="20" customFormat="1" ht="13.5" customHeight="1">
      <c r="B364" s="53" t="s">
        <v>487</v>
      </c>
    </row>
    <row r="365" s="20" customFormat="1" ht="11.25" customHeight="1">
      <c r="F365" s="20" t="s">
        <v>118</v>
      </c>
    </row>
    <row r="366" spans="1:37" s="4" customFormat="1" ht="19.5" customHeight="1">
      <c r="A366" s="20"/>
      <c r="B366" s="3" t="s">
        <v>216</v>
      </c>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row>
    <row r="367" spans="2:37" s="4" customFormat="1" ht="19.5" customHeight="1">
      <c r="B367" s="601" t="s">
        <v>95</v>
      </c>
      <c r="C367" s="602"/>
      <c r="D367" s="602"/>
      <c r="E367" s="602"/>
      <c r="F367" s="602"/>
      <c r="G367" s="602"/>
      <c r="H367" s="602"/>
      <c r="I367" s="602"/>
      <c r="J367" s="602"/>
      <c r="K367" s="602"/>
      <c r="L367" s="602"/>
      <c r="M367" s="602"/>
      <c r="N367" s="602"/>
      <c r="O367" s="602"/>
      <c r="P367" s="602"/>
      <c r="Q367" s="602"/>
      <c r="R367" s="602"/>
      <c r="S367" s="602"/>
      <c r="T367" s="602"/>
      <c r="U367" s="602"/>
      <c r="V367" s="603"/>
      <c r="W367" s="601" t="s">
        <v>96</v>
      </c>
      <c r="X367" s="602"/>
      <c r="Y367" s="602"/>
      <c r="Z367" s="602"/>
      <c r="AA367" s="602"/>
      <c r="AB367" s="602"/>
      <c r="AC367" s="602"/>
      <c r="AD367" s="602"/>
      <c r="AE367" s="602"/>
      <c r="AF367" s="602"/>
      <c r="AG367" s="602"/>
      <c r="AH367" s="602"/>
      <c r="AI367" s="602"/>
      <c r="AJ367" s="603"/>
      <c r="AK367" s="201"/>
    </row>
    <row r="368" spans="2:37" s="4" customFormat="1" ht="19.5" customHeight="1">
      <c r="B368" s="601" t="s">
        <v>405</v>
      </c>
      <c r="C368" s="602"/>
      <c r="D368" s="602"/>
      <c r="E368" s="602"/>
      <c r="F368" s="603"/>
      <c r="G368" s="601" t="s">
        <v>92</v>
      </c>
      <c r="H368" s="602"/>
      <c r="I368" s="602"/>
      <c r="J368" s="603"/>
      <c r="K368" s="601" t="s">
        <v>241</v>
      </c>
      <c r="L368" s="602"/>
      <c r="M368" s="603"/>
      <c r="N368" s="1028" t="s">
        <v>194</v>
      </c>
      <c r="O368" s="1029"/>
      <c r="P368" s="601" t="s">
        <v>94</v>
      </c>
      <c r="Q368" s="602"/>
      <c r="R368" s="602"/>
      <c r="S368" s="602"/>
      <c r="T368" s="602"/>
      <c r="U368" s="602"/>
      <c r="V368" s="603"/>
      <c r="W368" s="219" t="s">
        <v>405</v>
      </c>
      <c r="X368" s="220"/>
      <c r="Y368" s="220"/>
      <c r="Z368" s="220"/>
      <c r="AA368" s="221"/>
      <c r="AB368" s="1028" t="s">
        <v>194</v>
      </c>
      <c r="AC368" s="1029"/>
      <c r="AD368" s="601" t="s">
        <v>93</v>
      </c>
      <c r="AE368" s="602"/>
      <c r="AF368" s="602"/>
      <c r="AG368" s="602"/>
      <c r="AH368" s="602"/>
      <c r="AI368" s="602"/>
      <c r="AJ368" s="603"/>
      <c r="AK368" s="201"/>
    </row>
    <row r="369" spans="2:37" s="4" customFormat="1" ht="19.5" customHeight="1">
      <c r="B369" s="99" t="s">
        <v>236</v>
      </c>
      <c r="C369" s="607" t="s">
        <v>108</v>
      </c>
      <c r="D369" s="608"/>
      <c r="E369" s="608"/>
      <c r="F369" s="609"/>
      <c r="G369" s="607" t="s">
        <v>647</v>
      </c>
      <c r="H369" s="608"/>
      <c r="I369" s="608"/>
      <c r="J369" s="609"/>
      <c r="K369" s="607" t="s">
        <v>334</v>
      </c>
      <c r="L369" s="608"/>
      <c r="M369" s="609"/>
      <c r="N369" s="607" t="s">
        <v>692</v>
      </c>
      <c r="O369" s="609"/>
      <c r="P369" s="607" t="s">
        <v>885</v>
      </c>
      <c r="Q369" s="608"/>
      <c r="R369" s="608"/>
      <c r="S369" s="608"/>
      <c r="T369" s="608"/>
      <c r="U369" s="608"/>
      <c r="V369" s="609"/>
      <c r="W369" s="607" t="s">
        <v>119</v>
      </c>
      <c r="X369" s="608"/>
      <c r="Y369" s="608"/>
      <c r="Z369" s="608"/>
      <c r="AA369" s="609"/>
      <c r="AB369" s="607" t="s">
        <v>692</v>
      </c>
      <c r="AC369" s="609"/>
      <c r="AD369" s="607" t="s">
        <v>886</v>
      </c>
      <c r="AE369" s="608"/>
      <c r="AF369" s="608"/>
      <c r="AG369" s="608"/>
      <c r="AH369" s="608"/>
      <c r="AI369" s="608"/>
      <c r="AJ369" s="609"/>
      <c r="AK369" s="31"/>
    </row>
    <row r="370" spans="2:37" s="4" customFormat="1" ht="19.5" customHeight="1">
      <c r="B370" s="717"/>
      <c r="C370" s="605"/>
      <c r="D370" s="605"/>
      <c r="E370" s="605"/>
      <c r="F370" s="718"/>
      <c r="G370" s="717"/>
      <c r="H370" s="605"/>
      <c r="I370" s="605"/>
      <c r="J370" s="718"/>
      <c r="K370" s="717"/>
      <c r="L370" s="605"/>
      <c r="M370" s="718"/>
      <c r="N370" s="961"/>
      <c r="O370" s="700"/>
      <c r="P370" s="27" t="s">
        <v>107</v>
      </c>
      <c r="Q370" s="29"/>
      <c r="R370" s="29"/>
      <c r="S370" s="29"/>
      <c r="T370" s="29"/>
      <c r="U370" s="29"/>
      <c r="V370" s="28"/>
      <c r="W370" s="717"/>
      <c r="X370" s="605"/>
      <c r="Y370" s="605"/>
      <c r="Z370" s="605"/>
      <c r="AA370" s="718"/>
      <c r="AB370" s="961"/>
      <c r="AC370" s="700"/>
      <c r="AD370" s="717" t="s">
        <v>76</v>
      </c>
      <c r="AE370" s="605"/>
      <c r="AF370" s="605"/>
      <c r="AG370" s="605"/>
      <c r="AH370" s="605"/>
      <c r="AI370" s="605"/>
      <c r="AJ370" s="718"/>
      <c r="AK370" s="216"/>
    </row>
    <row r="371" spans="2:37" s="4" customFormat="1" ht="19.5" customHeight="1">
      <c r="B371" s="717"/>
      <c r="C371" s="605"/>
      <c r="D371" s="605"/>
      <c r="E371" s="605"/>
      <c r="F371" s="718"/>
      <c r="G371" s="717"/>
      <c r="H371" s="605"/>
      <c r="I371" s="605"/>
      <c r="J371" s="718"/>
      <c r="K371" s="717"/>
      <c r="L371" s="605"/>
      <c r="M371" s="718"/>
      <c r="N371" s="961"/>
      <c r="O371" s="700"/>
      <c r="P371" s="27" t="s">
        <v>107</v>
      </c>
      <c r="Q371" s="29"/>
      <c r="R371" s="29"/>
      <c r="S371" s="29"/>
      <c r="T371" s="29"/>
      <c r="U371" s="29"/>
      <c r="V371" s="28"/>
      <c r="W371" s="717"/>
      <c r="X371" s="605"/>
      <c r="Y371" s="605"/>
      <c r="Z371" s="605"/>
      <c r="AA371" s="718"/>
      <c r="AB371" s="961"/>
      <c r="AC371" s="700"/>
      <c r="AD371" s="717" t="s">
        <v>76</v>
      </c>
      <c r="AE371" s="605"/>
      <c r="AF371" s="605"/>
      <c r="AG371" s="605"/>
      <c r="AH371" s="605"/>
      <c r="AI371" s="605"/>
      <c r="AJ371" s="718"/>
      <c r="AK371" s="216"/>
    </row>
    <row r="372" spans="1:37" s="4" customFormat="1" ht="19.5" customHeight="1">
      <c r="A372" s="20"/>
      <c r="B372" s="717"/>
      <c r="C372" s="605"/>
      <c r="D372" s="605"/>
      <c r="E372" s="605"/>
      <c r="F372" s="718"/>
      <c r="G372" s="717"/>
      <c r="H372" s="605"/>
      <c r="I372" s="605"/>
      <c r="J372" s="718"/>
      <c r="K372" s="717"/>
      <c r="L372" s="605"/>
      <c r="M372" s="718"/>
      <c r="N372" s="961"/>
      <c r="O372" s="700"/>
      <c r="P372" s="27" t="s">
        <v>107</v>
      </c>
      <c r="Q372" s="29"/>
      <c r="R372" s="29"/>
      <c r="S372" s="29"/>
      <c r="T372" s="29"/>
      <c r="U372" s="29"/>
      <c r="V372" s="28"/>
      <c r="W372" s="717"/>
      <c r="X372" s="605"/>
      <c r="Y372" s="605"/>
      <c r="Z372" s="605"/>
      <c r="AA372" s="718"/>
      <c r="AB372" s="961"/>
      <c r="AC372" s="700"/>
      <c r="AD372" s="717" t="s">
        <v>76</v>
      </c>
      <c r="AE372" s="605"/>
      <c r="AF372" s="605"/>
      <c r="AG372" s="605"/>
      <c r="AH372" s="605"/>
      <c r="AI372" s="605"/>
      <c r="AJ372" s="718"/>
      <c r="AK372" s="216"/>
    </row>
    <row r="373" spans="1:37" s="4" customFormat="1" ht="13.5" customHeight="1">
      <c r="A373" s="35"/>
      <c r="B373" s="53" t="s">
        <v>488</v>
      </c>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row>
    <row r="374" spans="1:37" s="4" customFormat="1" ht="13.5" customHeight="1">
      <c r="A374" s="35"/>
      <c r="B374" s="53" t="s">
        <v>489</v>
      </c>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row>
    <row r="375" spans="1:37" s="4" customFormat="1" ht="10.5" customHeight="1">
      <c r="A375" s="35"/>
      <c r="B375" s="53"/>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row>
    <row r="376" s="4" customFormat="1" ht="19.5" customHeight="1">
      <c r="B376" s="4" t="s">
        <v>192</v>
      </c>
    </row>
    <row r="377" spans="3:36" s="4" customFormat="1" ht="19.5" customHeight="1">
      <c r="C377" s="979" t="s">
        <v>554</v>
      </c>
      <c r="D377" s="1112"/>
      <c r="E377" s="1112"/>
      <c r="F377" s="1112"/>
      <c r="G377" s="1112"/>
      <c r="H377" s="1112"/>
      <c r="I377" s="1112"/>
      <c r="J377" s="1112"/>
      <c r="K377" s="1112"/>
      <c r="L377" s="1112"/>
      <c r="M377" s="1112"/>
      <c r="N377" s="1112"/>
      <c r="O377" s="1112"/>
      <c r="P377" s="1112"/>
      <c r="Q377" s="1112"/>
      <c r="R377" s="1112"/>
      <c r="S377" s="1112"/>
      <c r="T377" s="1112"/>
      <c r="U377" s="1112"/>
      <c r="V377" s="1112"/>
      <c r="W377" s="1112"/>
      <c r="X377" s="1112"/>
      <c r="Y377" s="1112"/>
      <c r="Z377" s="1112"/>
      <c r="AA377" s="1112"/>
      <c r="AB377" s="1112"/>
      <c r="AC377" s="1112"/>
      <c r="AD377" s="42" t="s">
        <v>102</v>
      </c>
      <c r="AE377" s="750" t="s">
        <v>412</v>
      </c>
      <c r="AF377" s="750"/>
      <c r="AG377" s="750"/>
      <c r="AH377" s="750"/>
      <c r="AI377" s="750"/>
      <c r="AJ377" s="42" t="s">
        <v>13</v>
      </c>
    </row>
    <row r="378" spans="3:37" s="4" customFormat="1" ht="19.5" customHeight="1">
      <c r="C378" s="979" t="s">
        <v>555</v>
      </c>
      <c r="D378" s="1112"/>
      <c r="E378" s="1112"/>
      <c r="F378" s="1112"/>
      <c r="G378" s="1112"/>
      <c r="H378" s="1112"/>
      <c r="I378" s="1112"/>
      <c r="J378" s="1112"/>
      <c r="K378" s="1112"/>
      <c r="L378" s="1112"/>
      <c r="M378" s="1112"/>
      <c r="N378" s="1112"/>
      <c r="O378" s="1112"/>
      <c r="P378" s="1112"/>
      <c r="Q378" s="1112"/>
      <c r="R378" s="1112"/>
      <c r="S378" s="1112"/>
      <c r="T378" s="1112"/>
      <c r="U378" s="1112"/>
      <c r="V378" s="1112"/>
      <c r="W378" s="1112"/>
      <c r="X378" s="1112"/>
      <c r="Y378" s="1112"/>
      <c r="Z378" s="1112"/>
      <c r="AA378" s="1112"/>
      <c r="AB378" s="1112"/>
      <c r="AC378" s="1112"/>
      <c r="AD378" s="42" t="s">
        <v>102</v>
      </c>
      <c r="AE378" s="750" t="s">
        <v>412</v>
      </c>
      <c r="AF378" s="750"/>
      <c r="AG378" s="750"/>
      <c r="AH378" s="750"/>
      <c r="AI378" s="750"/>
      <c r="AJ378" s="42" t="s">
        <v>13</v>
      </c>
      <c r="AK378" s="42"/>
    </row>
    <row r="379" spans="3:37" s="4" customFormat="1" ht="19.5" customHeight="1">
      <c r="C379" s="979" t="s">
        <v>556</v>
      </c>
      <c r="D379" s="1112"/>
      <c r="E379" s="1112"/>
      <c r="F379" s="1112"/>
      <c r="G379" s="1112"/>
      <c r="H379" s="1112"/>
      <c r="I379" s="1112"/>
      <c r="J379" s="1112"/>
      <c r="K379" s="1112"/>
      <c r="L379" s="1112"/>
      <c r="M379" s="1112"/>
      <c r="N379" s="1112"/>
      <c r="O379" s="1112"/>
      <c r="P379" s="1112"/>
      <c r="Q379" s="1112"/>
      <c r="R379" s="1112"/>
      <c r="S379" s="1112"/>
      <c r="T379" s="1112"/>
      <c r="U379" s="1112"/>
      <c r="V379" s="1112"/>
      <c r="W379" s="1112"/>
      <c r="X379" s="1112"/>
      <c r="Y379" s="1112"/>
      <c r="Z379" s="1112"/>
      <c r="AA379" s="1112"/>
      <c r="AB379" s="1112"/>
      <c r="AC379" s="1112"/>
      <c r="AD379" s="42" t="s">
        <v>102</v>
      </c>
      <c r="AE379" s="750" t="s">
        <v>412</v>
      </c>
      <c r="AF379" s="750"/>
      <c r="AG379" s="750"/>
      <c r="AH379" s="750"/>
      <c r="AI379" s="750"/>
      <c r="AJ379" s="42" t="s">
        <v>13</v>
      </c>
      <c r="AK379" s="42"/>
    </row>
    <row r="380" spans="3:37" s="4" customFormat="1" ht="19.5" customHeight="1">
      <c r="C380" s="979" t="s">
        <v>557</v>
      </c>
      <c r="D380" s="1112"/>
      <c r="E380" s="1112"/>
      <c r="F380" s="1112"/>
      <c r="G380" s="1112"/>
      <c r="H380" s="1112"/>
      <c r="I380" s="1112"/>
      <c r="J380" s="1112"/>
      <c r="K380" s="1112"/>
      <c r="L380" s="1112"/>
      <c r="M380" s="1112"/>
      <c r="N380" s="1112"/>
      <c r="O380" s="1112"/>
      <c r="P380" s="1112"/>
      <c r="Q380" s="1112"/>
      <c r="R380" s="1112"/>
      <c r="S380" s="1112"/>
      <c r="T380" s="1112"/>
      <c r="U380" s="1112"/>
      <c r="V380" s="1112"/>
      <c r="W380" s="1112"/>
      <c r="X380" s="1112"/>
      <c r="Y380" s="1112"/>
      <c r="Z380" s="1112"/>
      <c r="AA380" s="1112"/>
      <c r="AB380" s="1112"/>
      <c r="AC380" s="1112"/>
      <c r="AD380" s="42" t="s">
        <v>102</v>
      </c>
      <c r="AE380" s="750" t="s">
        <v>412</v>
      </c>
      <c r="AF380" s="750"/>
      <c r="AG380" s="750"/>
      <c r="AH380" s="750"/>
      <c r="AI380" s="750"/>
      <c r="AJ380" s="42" t="s">
        <v>13</v>
      </c>
      <c r="AK380" s="42"/>
    </row>
    <row r="381" spans="3:37" s="4" customFormat="1" ht="19.5" customHeight="1">
      <c r="C381" s="979" t="s">
        <v>558</v>
      </c>
      <c r="D381" s="1215"/>
      <c r="E381" s="1215"/>
      <c r="F381" s="1215"/>
      <c r="G381" s="1215"/>
      <c r="H381" s="1215"/>
      <c r="I381" s="1215"/>
      <c r="J381" s="1215"/>
      <c r="K381" s="1215"/>
      <c r="L381" s="1215"/>
      <c r="M381" s="1215"/>
      <c r="N381" s="1215"/>
      <c r="O381" s="1215"/>
      <c r="P381" s="1215"/>
      <c r="Q381" s="1215"/>
      <c r="R381" s="1215"/>
      <c r="S381" s="1215"/>
      <c r="T381" s="1215"/>
      <c r="U381" s="1215"/>
      <c r="V381" s="1215"/>
      <c r="W381" s="1215"/>
      <c r="X381" s="1215"/>
      <c r="Y381" s="1215"/>
      <c r="Z381" s="1215"/>
      <c r="AA381" s="1215"/>
      <c r="AB381" s="1215"/>
      <c r="AC381" s="1215"/>
      <c r="AD381" s="42" t="s">
        <v>102</v>
      </c>
      <c r="AE381" s="750" t="s">
        <v>453</v>
      </c>
      <c r="AF381" s="750"/>
      <c r="AG381" s="750"/>
      <c r="AH381" s="750"/>
      <c r="AI381" s="750"/>
      <c r="AJ381" s="42" t="s">
        <v>13</v>
      </c>
      <c r="AK381" s="42"/>
    </row>
    <row r="382" spans="3:37" s="4" customFormat="1" ht="19.5" customHeight="1">
      <c r="C382" s="979" t="s">
        <v>112</v>
      </c>
      <c r="D382" s="979"/>
      <c r="E382" s="979"/>
      <c r="F382" s="979"/>
      <c r="G382" s="979"/>
      <c r="H382" s="979"/>
      <c r="I382" s="979"/>
      <c r="J382" s="979"/>
      <c r="K382" s="979"/>
      <c r="L382" s="979"/>
      <c r="M382" s="979"/>
      <c r="N382" s="979"/>
      <c r="O382" s="979"/>
      <c r="P382" s="979"/>
      <c r="Q382" s="979"/>
      <c r="R382" s="979"/>
      <c r="S382" s="979"/>
      <c r="T382" s="979"/>
      <c r="U382" s="979"/>
      <c r="V382" s="979"/>
      <c r="W382" s="979"/>
      <c r="X382" s="979"/>
      <c r="Y382" s="979"/>
      <c r="Z382" s="979"/>
      <c r="AA382" s="979"/>
      <c r="AB382" s="979"/>
      <c r="AC382" s="979"/>
      <c r="AD382" s="42" t="s">
        <v>102</v>
      </c>
      <c r="AE382" s="750" t="s">
        <v>412</v>
      </c>
      <c r="AF382" s="750"/>
      <c r="AG382" s="750"/>
      <c r="AH382" s="750"/>
      <c r="AI382" s="750"/>
      <c r="AJ382" s="42" t="s">
        <v>13</v>
      </c>
      <c r="AK382" s="42"/>
    </row>
    <row r="383" spans="1:37" s="20" customFormat="1" ht="19.5" customHeight="1">
      <c r="A383" s="4"/>
      <c r="B383" s="4"/>
      <c r="C383" s="10" t="s">
        <v>559</v>
      </c>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2" t="s">
        <v>102</v>
      </c>
      <c r="AE383" s="750" t="s">
        <v>412</v>
      </c>
      <c r="AF383" s="750"/>
      <c r="AG383" s="750"/>
      <c r="AH383" s="750"/>
      <c r="AI383" s="750"/>
      <c r="AJ383" s="42" t="s">
        <v>13</v>
      </c>
      <c r="AK383" s="42"/>
    </row>
    <row r="384" spans="1:37" s="20" customFormat="1" ht="19.5" customHeight="1">
      <c r="A384" s="4"/>
      <c r="B384" s="4"/>
      <c r="C384" s="10" t="s">
        <v>560</v>
      </c>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2" t="s">
        <v>102</v>
      </c>
      <c r="AE384" s="750" t="s">
        <v>412</v>
      </c>
      <c r="AF384" s="750"/>
      <c r="AG384" s="750"/>
      <c r="AH384" s="750"/>
      <c r="AI384" s="750"/>
      <c r="AJ384" s="42" t="s">
        <v>13</v>
      </c>
      <c r="AK384" s="42"/>
    </row>
    <row r="385" spans="1:37" s="20" customFormat="1" ht="19.5" customHeight="1">
      <c r="A385" s="4"/>
      <c r="B385" s="4"/>
      <c r="C385" s="1215" t="s">
        <v>492</v>
      </c>
      <c r="D385" s="1245"/>
      <c r="E385" s="1245"/>
      <c r="F385" s="1245"/>
      <c r="G385" s="1245"/>
      <c r="H385" s="1245"/>
      <c r="I385" s="1245"/>
      <c r="J385" s="1245"/>
      <c r="K385" s="1245"/>
      <c r="L385" s="1245"/>
      <c r="M385" s="1245"/>
      <c r="N385" s="1245"/>
      <c r="O385" s="1245"/>
      <c r="P385" s="1245"/>
      <c r="Q385" s="1245"/>
      <c r="R385" s="1245"/>
      <c r="S385" s="1245"/>
      <c r="T385" s="1245"/>
      <c r="U385" s="1245"/>
      <c r="V385" s="1245"/>
      <c r="W385" s="1245"/>
      <c r="X385" s="4"/>
      <c r="Y385" s="4"/>
      <c r="Z385" s="4"/>
      <c r="AA385" s="4"/>
      <c r="AB385" s="4"/>
      <c r="AC385" s="4"/>
      <c r="AD385" s="42"/>
      <c r="AJ385" s="42"/>
      <c r="AK385" s="42"/>
    </row>
    <row r="386" spans="1:24" s="20" customFormat="1" ht="19.5" customHeight="1">
      <c r="A386" s="4"/>
      <c r="B386" s="4"/>
      <c r="C386" s="10"/>
      <c r="D386" s="170" t="s">
        <v>70</v>
      </c>
      <c r="E386" s="4" t="s">
        <v>81</v>
      </c>
      <c r="F386" s="4"/>
      <c r="G386" s="4"/>
      <c r="H386" s="4"/>
      <c r="I386" s="4"/>
      <c r="J386" s="170" t="s">
        <v>222</v>
      </c>
      <c r="K386" s="4" t="s">
        <v>82</v>
      </c>
      <c r="L386" s="4"/>
      <c r="M386" s="4"/>
      <c r="N386" s="4"/>
      <c r="O386" s="4"/>
      <c r="P386" s="4"/>
      <c r="Q386" s="4"/>
      <c r="R386" s="4"/>
      <c r="S386" s="4"/>
      <c r="T386" s="170" t="s">
        <v>222</v>
      </c>
      <c r="U386" s="4" t="s">
        <v>137</v>
      </c>
      <c r="V386" s="4"/>
      <c r="W386" s="4"/>
      <c r="X386" s="4"/>
    </row>
    <row r="387" spans="1:37" s="20" customFormat="1" ht="19.5" customHeight="1">
      <c r="A387" s="4"/>
      <c r="B387" s="4"/>
      <c r="C387" s="10"/>
      <c r="D387" s="170" t="s">
        <v>70</v>
      </c>
      <c r="E387" s="1243" t="s">
        <v>83</v>
      </c>
      <c r="F387" s="1243"/>
      <c r="G387" s="1243"/>
      <c r="H387" s="1243"/>
      <c r="I387" s="1243"/>
      <c r="J387" s="1243"/>
      <c r="K387" s="1243"/>
      <c r="L387" s="1243"/>
      <c r="M387" s="1243"/>
      <c r="N387" s="1243"/>
      <c r="O387" s="1243"/>
      <c r="P387" s="1243"/>
      <c r="Q387" s="1243"/>
      <c r="R387" s="1243"/>
      <c r="S387" s="1243"/>
      <c r="T387" s="1243"/>
      <c r="U387" s="1243"/>
      <c r="V387" s="1243"/>
      <c r="W387" s="1243"/>
      <c r="X387" s="1243"/>
      <c r="Y387" s="1243"/>
      <c r="Z387" s="1243"/>
      <c r="AA387" s="1243"/>
      <c r="AB387" s="1243"/>
      <c r="AC387" s="1243"/>
      <c r="AD387" s="1243"/>
      <c r="AE387" s="1243"/>
      <c r="AF387" s="1243"/>
      <c r="AG387" s="1243"/>
      <c r="AH387" s="1243"/>
      <c r="AI387" s="1243"/>
      <c r="AJ387" s="1243"/>
      <c r="AK387" s="193"/>
    </row>
    <row r="388" spans="1:37" s="20" customFormat="1" ht="19.5" customHeight="1">
      <c r="A388" s="4"/>
      <c r="B388" s="4"/>
      <c r="C388" s="10"/>
      <c r="D388" s="170" t="s">
        <v>70</v>
      </c>
      <c r="E388" s="4" t="s">
        <v>84</v>
      </c>
      <c r="M388" s="4"/>
      <c r="N388" s="4"/>
      <c r="O388" s="4"/>
      <c r="P388" s="4"/>
      <c r="Q388" s="4"/>
      <c r="R388" s="4"/>
      <c r="S388" s="4"/>
      <c r="T388" s="4"/>
      <c r="U388" s="4"/>
      <c r="V388" s="4"/>
      <c r="W388" s="4"/>
      <c r="Z388" s="4"/>
      <c r="AA388" s="4"/>
      <c r="AB388" s="4"/>
      <c r="AC388" s="4"/>
      <c r="AD388" s="4"/>
      <c r="AE388" s="4"/>
      <c r="AF388" s="4"/>
      <c r="AG388" s="4"/>
      <c r="AH388" s="4"/>
      <c r="AI388" s="4"/>
      <c r="AJ388" s="4"/>
      <c r="AK388" s="4"/>
    </row>
    <row r="389" spans="1:37" s="20" customFormat="1" ht="19.5" customHeight="1">
      <c r="A389" s="4"/>
      <c r="B389" s="4"/>
      <c r="C389" s="10" t="s">
        <v>566</v>
      </c>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2" t="s">
        <v>102</v>
      </c>
      <c r="AE389" s="750" t="s">
        <v>412</v>
      </c>
      <c r="AF389" s="750"/>
      <c r="AG389" s="750"/>
      <c r="AH389" s="750"/>
      <c r="AI389" s="750"/>
      <c r="AJ389" s="42" t="s">
        <v>13</v>
      </c>
      <c r="AK389" s="4"/>
    </row>
    <row r="390" spans="1:37" s="35" customFormat="1" ht="19.5" customHeight="1">
      <c r="A390" s="4"/>
      <c r="B390" s="4"/>
      <c r="C390" s="4" t="s">
        <v>567</v>
      </c>
      <c r="D390" s="4"/>
      <c r="E390" s="4"/>
      <c r="F390" s="4"/>
      <c r="G390" s="4"/>
      <c r="H390" s="4"/>
      <c r="I390" s="4"/>
      <c r="J390" s="4"/>
      <c r="K390" s="4"/>
      <c r="L390" s="4"/>
      <c r="M390" s="4"/>
      <c r="N390" s="4"/>
      <c r="O390" s="4"/>
      <c r="P390" s="4"/>
      <c r="Q390" s="4"/>
      <c r="R390" s="4"/>
      <c r="S390" s="4"/>
      <c r="T390" s="4"/>
      <c r="U390" s="4"/>
      <c r="V390" s="4"/>
      <c r="W390" s="4"/>
      <c r="X390" s="4"/>
      <c r="Y390" s="42" t="s">
        <v>102</v>
      </c>
      <c r="Z390" s="750" t="s">
        <v>413</v>
      </c>
      <c r="AA390" s="750"/>
      <c r="AB390" s="42" t="s">
        <v>490</v>
      </c>
      <c r="AC390" s="1244"/>
      <c r="AD390" s="1244"/>
      <c r="AE390" s="21" t="s">
        <v>353</v>
      </c>
      <c r="AF390" s="42" t="s">
        <v>493</v>
      </c>
      <c r="AG390" s="42" t="s">
        <v>494</v>
      </c>
      <c r="AH390" s="750" t="s">
        <v>414</v>
      </c>
      <c r="AI390" s="750"/>
      <c r="AJ390" s="42" t="s">
        <v>491</v>
      </c>
      <c r="AK390" s="42"/>
    </row>
    <row r="391" spans="1:37" s="35" customFormat="1" ht="19.5" customHeight="1">
      <c r="A391" s="4"/>
      <c r="B391" s="4"/>
      <c r="C391" s="4" t="s">
        <v>568</v>
      </c>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2" t="s">
        <v>495</v>
      </c>
      <c r="AE391" s="750" t="s">
        <v>412</v>
      </c>
      <c r="AF391" s="750"/>
      <c r="AG391" s="750"/>
      <c r="AH391" s="750"/>
      <c r="AI391" s="750"/>
      <c r="AJ391" s="42" t="s">
        <v>491</v>
      </c>
      <c r="AK391" s="42"/>
    </row>
    <row r="392" spans="1:37" ht="19.5" customHeight="1">
      <c r="A392" s="4"/>
      <c r="B392" s="4"/>
      <c r="C392" s="4" t="s">
        <v>569</v>
      </c>
      <c r="D392" s="4"/>
      <c r="E392" s="4"/>
      <c r="F392" s="4"/>
      <c r="G392" s="4"/>
      <c r="H392" s="4"/>
      <c r="I392" s="4"/>
      <c r="J392" s="4"/>
      <c r="K392" s="4"/>
      <c r="L392" s="4"/>
      <c r="M392" s="4"/>
      <c r="N392" s="4"/>
      <c r="O392" s="4"/>
      <c r="P392" s="4"/>
      <c r="Q392" s="4"/>
      <c r="R392" s="42" t="s">
        <v>495</v>
      </c>
      <c r="S392" s="1216" t="s">
        <v>15</v>
      </c>
      <c r="T392" s="1216"/>
      <c r="U392" s="1216"/>
      <c r="V392" s="1216"/>
      <c r="W392" s="1216"/>
      <c r="X392" s="86" t="s">
        <v>496</v>
      </c>
      <c r="Y392" s="1216" t="s">
        <v>16</v>
      </c>
      <c r="Z392" s="1216"/>
      <c r="AA392" s="1216"/>
      <c r="AB392" s="1216"/>
      <c r="AC392" s="1216"/>
      <c r="AD392" s="86" t="s">
        <v>496</v>
      </c>
      <c r="AE392" s="1216" t="s">
        <v>17</v>
      </c>
      <c r="AF392" s="1216"/>
      <c r="AG392" s="1216"/>
      <c r="AH392" s="1216"/>
      <c r="AI392" s="1216"/>
      <c r="AJ392" s="42" t="s">
        <v>491</v>
      </c>
      <c r="AK392" s="42"/>
    </row>
    <row r="393" spans="1:37" ht="19.5" customHeight="1">
      <c r="A393" s="179"/>
      <c r="B393" s="179"/>
      <c r="C393" s="10" t="s">
        <v>648</v>
      </c>
      <c r="D393" s="10"/>
      <c r="E393" s="10"/>
      <c r="F393" s="10"/>
      <c r="G393" s="10"/>
      <c r="H393" s="31"/>
      <c r="I393" s="31"/>
      <c r="J393" s="4"/>
      <c r="K393" s="4"/>
      <c r="L393" s="4"/>
      <c r="M393" s="4"/>
      <c r="N393" s="4"/>
      <c r="O393" s="4"/>
      <c r="P393" s="4"/>
      <c r="Q393" s="4"/>
      <c r="R393" s="4"/>
      <c r="S393" s="4"/>
      <c r="T393" s="4"/>
      <c r="U393" s="4"/>
      <c r="V393" s="4"/>
      <c r="W393" s="4"/>
      <c r="X393" s="4"/>
      <c r="Y393" s="14"/>
      <c r="Z393" s="14"/>
      <c r="AA393" s="14"/>
      <c r="AB393" s="14"/>
      <c r="AC393" s="14"/>
      <c r="AD393" s="85" t="s">
        <v>495</v>
      </c>
      <c r="AE393" s="750" t="s">
        <v>412</v>
      </c>
      <c r="AF393" s="750"/>
      <c r="AG393" s="750"/>
      <c r="AH393" s="750"/>
      <c r="AI393" s="750"/>
      <c r="AJ393" s="85" t="s">
        <v>491</v>
      </c>
      <c r="AK393" s="85"/>
    </row>
    <row r="394" spans="1:37" ht="19.5" customHeight="1">
      <c r="A394" s="179"/>
      <c r="B394" s="179"/>
      <c r="C394" s="10" t="s">
        <v>570</v>
      </c>
      <c r="D394" s="10"/>
      <c r="E394" s="10"/>
      <c r="F394" s="10"/>
      <c r="G394" s="10"/>
      <c r="H394" s="31"/>
      <c r="I394" s="31"/>
      <c r="J394" s="4"/>
      <c r="K394" s="4"/>
      <c r="L394" s="4"/>
      <c r="M394" s="4"/>
      <c r="N394" s="4"/>
      <c r="O394" s="4"/>
      <c r="P394" s="4"/>
      <c r="Q394" s="4"/>
      <c r="R394" s="4"/>
      <c r="S394" s="4"/>
      <c r="T394" s="4"/>
      <c r="U394" s="4"/>
      <c r="V394" s="4"/>
      <c r="W394" s="4"/>
      <c r="X394" s="4"/>
      <c r="Y394" s="14"/>
      <c r="Z394" s="14"/>
      <c r="AA394" s="14"/>
      <c r="AB394" s="14"/>
      <c r="AC394" s="14"/>
      <c r="AD394" s="14"/>
      <c r="AE394" s="14"/>
      <c r="AF394" s="42"/>
      <c r="AG394" s="42"/>
      <c r="AH394" s="14"/>
      <c r="AI394" s="14"/>
      <c r="AJ394" s="14"/>
      <c r="AK394" s="14"/>
    </row>
    <row r="395" spans="1:37" ht="19.5" customHeight="1">
      <c r="A395" s="179"/>
      <c r="B395" s="179"/>
      <c r="C395" s="10"/>
      <c r="D395" s="157" t="s">
        <v>497</v>
      </c>
      <c r="E395" s="10" t="s">
        <v>39</v>
      </c>
      <c r="F395" s="10"/>
      <c r="G395" s="10"/>
      <c r="H395" s="31"/>
      <c r="I395" s="31"/>
      <c r="J395" s="4"/>
      <c r="K395" s="4"/>
      <c r="L395" s="4"/>
      <c r="M395" s="4"/>
      <c r="N395" s="4"/>
      <c r="O395" s="4"/>
      <c r="P395" s="4"/>
      <c r="Q395" s="4"/>
      <c r="R395" s="4"/>
      <c r="S395" s="4"/>
      <c r="T395" s="4"/>
      <c r="U395" s="4"/>
      <c r="V395" s="4"/>
      <c r="W395" s="4"/>
      <c r="X395" s="4"/>
      <c r="Y395" s="14"/>
      <c r="Z395" s="14"/>
      <c r="AA395" s="14"/>
      <c r="AB395" s="14"/>
      <c r="AC395" s="14"/>
      <c r="AD395" s="85" t="s">
        <v>495</v>
      </c>
      <c r="AE395" s="750" t="s">
        <v>412</v>
      </c>
      <c r="AF395" s="750"/>
      <c r="AG395" s="750"/>
      <c r="AH395" s="750"/>
      <c r="AI395" s="750"/>
      <c r="AJ395" s="85" t="s">
        <v>491</v>
      </c>
      <c r="AK395" s="85"/>
    </row>
    <row r="396" spans="1:37" ht="19.5" customHeight="1">
      <c r="A396" s="179"/>
      <c r="B396" s="179"/>
      <c r="C396" s="154"/>
      <c r="D396" s="157" t="s">
        <v>498</v>
      </c>
      <c r="E396" s="979" t="s">
        <v>461</v>
      </c>
      <c r="F396" s="979"/>
      <c r="G396" s="979"/>
      <c r="H396" s="979"/>
      <c r="I396" s="979"/>
      <c r="J396" s="979"/>
      <c r="K396" s="979"/>
      <c r="L396" s="979"/>
      <c r="M396" s="979"/>
      <c r="N396" s="979"/>
      <c r="O396" s="979"/>
      <c r="P396" s="979"/>
      <c r="Q396" s="979"/>
      <c r="R396" s="979"/>
      <c r="S396" s="979"/>
      <c r="T396" s="979"/>
      <c r="U396" s="979"/>
      <c r="V396" s="979"/>
      <c r="W396" s="979"/>
      <c r="X396" s="979"/>
      <c r="Y396" s="979"/>
      <c r="Z396" s="979"/>
      <c r="AA396" s="979"/>
      <c r="AB396" s="979"/>
      <c r="AC396" s="979"/>
      <c r="AD396" s="85" t="s">
        <v>495</v>
      </c>
      <c r="AE396" s="750" t="s">
        <v>412</v>
      </c>
      <c r="AF396" s="750"/>
      <c r="AG396" s="750"/>
      <c r="AH396" s="750"/>
      <c r="AI396" s="750"/>
      <c r="AJ396" s="187" t="s">
        <v>491</v>
      </c>
      <c r="AK396" s="187"/>
    </row>
    <row r="397" spans="1:37" ht="36" customHeight="1">
      <c r="A397" s="179"/>
      <c r="B397" s="179"/>
      <c r="C397" s="154"/>
      <c r="D397" s="157"/>
      <c r="E397" s="979" t="s">
        <v>499</v>
      </c>
      <c r="F397" s="979"/>
      <c r="G397" s="979"/>
      <c r="H397" s="979"/>
      <c r="I397" s="979"/>
      <c r="J397" s="979"/>
      <c r="K397" s="979"/>
      <c r="L397" s="979"/>
      <c r="M397" s="979"/>
      <c r="N397" s="979"/>
      <c r="O397" s="979"/>
      <c r="P397" s="979"/>
      <c r="Q397" s="979"/>
      <c r="R397" s="979"/>
      <c r="S397" s="979"/>
      <c r="T397" s="979"/>
      <c r="U397" s="979"/>
      <c r="V397" s="979"/>
      <c r="W397" s="979"/>
      <c r="X397" s="979"/>
      <c r="Y397" s="979"/>
      <c r="Z397" s="979"/>
      <c r="AA397" s="979"/>
      <c r="AB397" s="979"/>
      <c r="AC397" s="979"/>
      <c r="AD397" s="187"/>
      <c r="AE397" s="14"/>
      <c r="AF397" s="42"/>
      <c r="AG397" s="42"/>
      <c r="AH397" s="14"/>
      <c r="AI397" s="14"/>
      <c r="AJ397" s="14"/>
      <c r="AK397" s="14"/>
    </row>
    <row r="398" spans="1:37" ht="15" customHeight="1">
      <c r="A398" s="179"/>
      <c r="B398" s="179"/>
      <c r="C398" s="154"/>
      <c r="D398" s="157" t="s">
        <v>500</v>
      </c>
      <c r="E398" s="979" t="s">
        <v>42</v>
      </c>
      <c r="F398" s="979"/>
      <c r="G398" s="979"/>
      <c r="H398" s="979"/>
      <c r="I398" s="979"/>
      <c r="J398" s="979"/>
      <c r="K398" s="979"/>
      <c r="L398" s="979"/>
      <c r="M398" s="979"/>
      <c r="N398" s="979"/>
      <c r="O398" s="979"/>
      <c r="P398" s="979"/>
      <c r="Q398" s="979"/>
      <c r="R398" s="979"/>
      <c r="S398" s="979"/>
      <c r="T398" s="979"/>
      <c r="U398" s="979"/>
      <c r="V398" s="979"/>
      <c r="W398" s="979"/>
      <c r="X398" s="979"/>
      <c r="Y398" s="979"/>
      <c r="Z398" s="979"/>
      <c r="AA398" s="979"/>
      <c r="AB398" s="979"/>
      <c r="AC398" s="979"/>
      <c r="AD398" s="85" t="s">
        <v>495</v>
      </c>
      <c r="AE398" s="750" t="s">
        <v>412</v>
      </c>
      <c r="AF398" s="750"/>
      <c r="AG398" s="750"/>
      <c r="AH398" s="750"/>
      <c r="AI398" s="750"/>
      <c r="AJ398" s="85" t="s">
        <v>491</v>
      </c>
      <c r="AK398" s="85"/>
    </row>
    <row r="399" spans="1:37" ht="15" customHeight="1">
      <c r="A399" s="179"/>
      <c r="B399" s="179"/>
      <c r="C399" s="154"/>
      <c r="D399" s="157"/>
      <c r="E399" s="979"/>
      <c r="F399" s="979"/>
      <c r="G399" s="979"/>
      <c r="H399" s="979"/>
      <c r="I399" s="979"/>
      <c r="J399" s="979"/>
      <c r="K399" s="979"/>
      <c r="L399" s="979"/>
      <c r="M399" s="979"/>
      <c r="N399" s="979"/>
      <c r="O399" s="979"/>
      <c r="P399" s="979"/>
      <c r="Q399" s="979"/>
      <c r="R399" s="979"/>
      <c r="S399" s="979"/>
      <c r="T399" s="979"/>
      <c r="U399" s="979"/>
      <c r="V399" s="979"/>
      <c r="W399" s="979"/>
      <c r="X399" s="979"/>
      <c r="Y399" s="979"/>
      <c r="Z399" s="979"/>
      <c r="AA399" s="979"/>
      <c r="AB399" s="979"/>
      <c r="AC399" s="979"/>
      <c r="AD399" s="85"/>
      <c r="AE399" s="14"/>
      <c r="AF399" s="42"/>
      <c r="AG399" s="42"/>
      <c r="AH399" s="14"/>
      <c r="AI399" s="14"/>
      <c r="AJ399" s="85"/>
      <c r="AK399" s="85"/>
    </row>
    <row r="400" spans="1:37" ht="19.5" customHeight="1">
      <c r="A400" s="179"/>
      <c r="B400" s="179"/>
      <c r="C400" s="154"/>
      <c r="D400" s="157" t="s">
        <v>501</v>
      </c>
      <c r="E400" s="158" t="s">
        <v>43</v>
      </c>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35"/>
      <c r="AD400" s="85" t="s">
        <v>495</v>
      </c>
      <c r="AE400" s="750" t="s">
        <v>412</v>
      </c>
      <c r="AF400" s="750"/>
      <c r="AG400" s="750"/>
      <c r="AH400" s="750"/>
      <c r="AI400" s="750"/>
      <c r="AJ400" s="85" t="s">
        <v>491</v>
      </c>
      <c r="AK400" s="85"/>
    </row>
    <row r="401" spans="1:37" ht="19.5" customHeight="1">
      <c r="A401" s="179"/>
      <c r="B401" s="179"/>
      <c r="C401" s="154"/>
      <c r="D401" s="157" t="s">
        <v>502</v>
      </c>
      <c r="E401" s="263" t="s">
        <v>719</v>
      </c>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35"/>
      <c r="AD401" s="85" t="s">
        <v>495</v>
      </c>
      <c r="AE401" s="750" t="s">
        <v>412</v>
      </c>
      <c r="AF401" s="750"/>
      <c r="AG401" s="750"/>
      <c r="AH401" s="750"/>
      <c r="AI401" s="750"/>
      <c r="AJ401" s="85" t="s">
        <v>491</v>
      </c>
      <c r="AK401" s="85"/>
    </row>
    <row r="402" spans="1:37" ht="15" customHeight="1">
      <c r="A402" s="179"/>
      <c r="B402" s="179"/>
      <c r="C402" s="979" t="s">
        <v>676</v>
      </c>
      <c r="D402" s="1215"/>
      <c r="E402" s="1215"/>
      <c r="F402" s="1215"/>
      <c r="G402" s="1215"/>
      <c r="H402" s="1215"/>
      <c r="I402" s="1215"/>
      <c r="J402" s="1215"/>
      <c r="K402" s="1215"/>
      <c r="L402" s="1215"/>
      <c r="M402" s="1215"/>
      <c r="N402" s="1215"/>
      <c r="O402" s="1215"/>
      <c r="P402" s="1215"/>
      <c r="Q402" s="1215"/>
      <c r="R402" s="1215"/>
      <c r="S402" s="1215"/>
      <c r="T402" s="1215"/>
      <c r="U402" s="1215"/>
      <c r="V402" s="1215"/>
      <c r="W402" s="1215"/>
      <c r="X402" s="1215"/>
      <c r="Y402" s="1215"/>
      <c r="Z402" s="1215"/>
      <c r="AA402" s="1215"/>
      <c r="AB402" s="1215"/>
      <c r="AC402" s="1215"/>
      <c r="AD402" s="1217" t="s">
        <v>495</v>
      </c>
      <c r="AE402" s="750" t="s">
        <v>412</v>
      </c>
      <c r="AF402" s="750"/>
      <c r="AG402" s="750"/>
      <c r="AH402" s="750"/>
      <c r="AI402" s="750"/>
      <c r="AJ402" s="1217" t="s">
        <v>491</v>
      </c>
      <c r="AK402" s="85"/>
    </row>
    <row r="403" spans="1:37" ht="15" customHeight="1">
      <c r="A403" s="179"/>
      <c r="B403" s="179"/>
      <c r="C403" s="1215"/>
      <c r="D403" s="1215"/>
      <c r="E403" s="1215"/>
      <c r="F403" s="1215"/>
      <c r="G403" s="1215"/>
      <c r="H403" s="1215"/>
      <c r="I403" s="1215"/>
      <c r="J403" s="1215"/>
      <c r="K403" s="1215"/>
      <c r="L403" s="1215"/>
      <c r="M403" s="1215"/>
      <c r="N403" s="1215"/>
      <c r="O403" s="1215"/>
      <c r="P403" s="1215"/>
      <c r="Q403" s="1215"/>
      <c r="R403" s="1215"/>
      <c r="S403" s="1215"/>
      <c r="T403" s="1215"/>
      <c r="U403" s="1215"/>
      <c r="V403" s="1215"/>
      <c r="W403" s="1215"/>
      <c r="X403" s="1215"/>
      <c r="Y403" s="1215"/>
      <c r="Z403" s="1215"/>
      <c r="AA403" s="1215"/>
      <c r="AB403" s="1215"/>
      <c r="AC403" s="1215"/>
      <c r="AD403" s="1217"/>
      <c r="AE403" s="750"/>
      <c r="AF403" s="750"/>
      <c r="AG403" s="750"/>
      <c r="AH403" s="750"/>
      <c r="AI403" s="750"/>
      <c r="AJ403" s="1217"/>
      <c r="AK403" s="85"/>
    </row>
    <row r="404" spans="1:36" ht="19.5" customHeight="1">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row>
    <row r="405" spans="1:37" s="129" customFormat="1" ht="19.5" customHeight="1">
      <c r="A405" s="2" t="s">
        <v>450</v>
      </c>
      <c r="B405" s="2"/>
      <c r="C405" s="3"/>
      <c r="D405" s="3"/>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row>
    <row r="406" spans="1:37" s="128" customFormat="1" ht="15" customHeight="1">
      <c r="A406" s="3"/>
      <c r="B406" s="3" t="s">
        <v>451</v>
      </c>
      <c r="C406" s="3"/>
      <c r="D406" s="3"/>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row>
    <row r="407" spans="1:37" s="128" customFormat="1" ht="12" customHeight="1">
      <c r="A407" s="4"/>
      <c r="B407" s="969" t="s">
        <v>270</v>
      </c>
      <c r="C407" s="541" t="s">
        <v>92</v>
      </c>
      <c r="D407" s="541"/>
      <c r="E407" s="541"/>
      <c r="F407" s="541"/>
      <c r="G407" s="541" t="s">
        <v>405</v>
      </c>
      <c r="H407" s="541"/>
      <c r="I407" s="541"/>
      <c r="J407" s="541"/>
      <c r="K407" s="541" t="s">
        <v>527</v>
      </c>
      <c r="L407" s="541"/>
      <c r="M407" s="541" t="s">
        <v>528</v>
      </c>
      <c r="N407" s="541"/>
      <c r="O407" s="969" t="s">
        <v>202</v>
      </c>
      <c r="P407" s="969" t="s">
        <v>234</v>
      </c>
      <c r="Q407" s="541" t="s">
        <v>529</v>
      </c>
      <c r="R407" s="541"/>
      <c r="S407" s="541"/>
      <c r="T407" s="541"/>
      <c r="U407" s="758" t="s">
        <v>655</v>
      </c>
      <c r="V407" s="759" t="s">
        <v>656</v>
      </c>
      <c r="W407" s="760"/>
      <c r="X407" s="760"/>
      <c r="Y407" s="760"/>
      <c r="Z407" s="541" t="s">
        <v>203</v>
      </c>
      <c r="AA407" s="541"/>
      <c r="AB407" s="541"/>
      <c r="AC407" s="541"/>
      <c r="AD407" s="541"/>
      <c r="AE407" s="541"/>
      <c r="AF407" s="541"/>
      <c r="AG407" s="541"/>
      <c r="AH407" s="541"/>
      <c r="AI407" s="134"/>
      <c r="AJ407" s="31"/>
      <c r="AK407" s="182"/>
    </row>
    <row r="408" spans="1:37" s="128" customFormat="1" ht="12" customHeight="1">
      <c r="A408" s="4"/>
      <c r="B408" s="969"/>
      <c r="C408" s="541"/>
      <c r="D408" s="541"/>
      <c r="E408" s="541"/>
      <c r="F408" s="541"/>
      <c r="G408" s="541"/>
      <c r="H408" s="541"/>
      <c r="I408" s="541"/>
      <c r="J408" s="541"/>
      <c r="K408" s="541"/>
      <c r="L408" s="541"/>
      <c r="M408" s="541"/>
      <c r="N408" s="541"/>
      <c r="O408" s="969"/>
      <c r="P408" s="969"/>
      <c r="Q408" s="541"/>
      <c r="R408" s="541"/>
      <c r="S408" s="541"/>
      <c r="T408" s="541"/>
      <c r="U408" s="758"/>
      <c r="V408" s="760"/>
      <c r="W408" s="760"/>
      <c r="X408" s="760"/>
      <c r="Y408" s="760"/>
      <c r="Z408" s="541" t="s">
        <v>204</v>
      </c>
      <c r="AA408" s="541"/>
      <c r="AB408" s="541"/>
      <c r="AC408" s="541"/>
      <c r="AD408" s="541"/>
      <c r="AE408" s="541"/>
      <c r="AF408" s="541" t="s">
        <v>530</v>
      </c>
      <c r="AG408" s="541"/>
      <c r="AH408" s="541"/>
      <c r="AI408" s="134"/>
      <c r="AJ408" s="223"/>
      <c r="AK408" s="183"/>
    </row>
    <row r="409" spans="1:37" s="128" customFormat="1" ht="12" customHeight="1">
      <c r="A409" s="4"/>
      <c r="B409" s="969"/>
      <c r="C409" s="541"/>
      <c r="D409" s="541"/>
      <c r="E409" s="541"/>
      <c r="F409" s="541"/>
      <c r="G409" s="541"/>
      <c r="H409" s="541"/>
      <c r="I409" s="541"/>
      <c r="J409" s="541"/>
      <c r="K409" s="541"/>
      <c r="L409" s="541"/>
      <c r="M409" s="541"/>
      <c r="N409" s="541"/>
      <c r="O409" s="969"/>
      <c r="P409" s="969"/>
      <c r="Q409" s="541"/>
      <c r="R409" s="541"/>
      <c r="S409" s="541"/>
      <c r="T409" s="541"/>
      <c r="U409" s="758"/>
      <c r="V409" s="760"/>
      <c r="W409" s="760"/>
      <c r="X409" s="760"/>
      <c r="Y409" s="760"/>
      <c r="Z409" s="541" t="s">
        <v>531</v>
      </c>
      <c r="AA409" s="541"/>
      <c r="AB409" s="541"/>
      <c r="AC409" s="541" t="s">
        <v>203</v>
      </c>
      <c r="AD409" s="541"/>
      <c r="AE409" s="541"/>
      <c r="AF409" s="541"/>
      <c r="AG409" s="541"/>
      <c r="AH409" s="541"/>
      <c r="AI409" s="134"/>
      <c r="AJ409" s="223"/>
      <c r="AK409" s="183"/>
    </row>
    <row r="410" spans="1:37" s="128" customFormat="1" ht="12" customHeight="1">
      <c r="A410" s="4"/>
      <c r="B410" s="969"/>
      <c r="C410" s="541"/>
      <c r="D410" s="541"/>
      <c r="E410" s="541"/>
      <c r="F410" s="541"/>
      <c r="G410" s="541"/>
      <c r="H410" s="541"/>
      <c r="I410" s="541"/>
      <c r="J410" s="541"/>
      <c r="K410" s="541"/>
      <c r="L410" s="541"/>
      <c r="M410" s="541"/>
      <c r="N410" s="541"/>
      <c r="O410" s="969"/>
      <c r="P410" s="969"/>
      <c r="Q410" s="541"/>
      <c r="R410" s="541"/>
      <c r="S410" s="541"/>
      <c r="T410" s="541"/>
      <c r="U410" s="758"/>
      <c r="V410" s="760"/>
      <c r="W410" s="760"/>
      <c r="X410" s="760"/>
      <c r="Y410" s="760"/>
      <c r="Z410" s="541"/>
      <c r="AA410" s="541"/>
      <c r="AB410" s="541"/>
      <c r="AC410" s="541"/>
      <c r="AD410" s="541"/>
      <c r="AE410" s="541"/>
      <c r="AF410" s="541"/>
      <c r="AG410" s="541"/>
      <c r="AH410" s="541"/>
      <c r="AI410" s="134"/>
      <c r="AJ410" s="223"/>
      <c r="AK410" s="183"/>
    </row>
    <row r="411" spans="1:37" s="128" customFormat="1" ht="19.5" customHeight="1">
      <c r="A411" s="4"/>
      <c r="B411" s="975" t="s">
        <v>383</v>
      </c>
      <c r="C411" s="606" t="s">
        <v>649</v>
      </c>
      <c r="D411" s="606"/>
      <c r="E411" s="606"/>
      <c r="F411" s="606"/>
      <c r="G411" s="772" t="s">
        <v>120</v>
      </c>
      <c r="H411" s="772"/>
      <c r="I411" s="772"/>
      <c r="J411" s="772"/>
      <c r="K411" s="970" t="s">
        <v>200</v>
      </c>
      <c r="L411" s="970"/>
      <c r="M411" s="970" t="s">
        <v>201</v>
      </c>
      <c r="N411" s="970"/>
      <c r="O411" s="104" t="s">
        <v>271</v>
      </c>
      <c r="P411" s="105" t="s">
        <v>121</v>
      </c>
      <c r="Q411" s="1237" t="s">
        <v>707</v>
      </c>
      <c r="R411" s="1238"/>
      <c r="S411" s="1238"/>
      <c r="T411" s="1239"/>
      <c r="U411" s="104" t="s">
        <v>12</v>
      </c>
      <c r="V411" s="607"/>
      <c r="W411" s="608"/>
      <c r="X411" s="608"/>
      <c r="Y411" s="609"/>
      <c r="Z411" s="772" t="s">
        <v>122</v>
      </c>
      <c r="AA411" s="772"/>
      <c r="AB411" s="772"/>
      <c r="AC411" s="722" t="s">
        <v>341</v>
      </c>
      <c r="AD411" s="722"/>
      <c r="AE411" s="722"/>
      <c r="AF411" s="722" t="s">
        <v>341</v>
      </c>
      <c r="AG411" s="722"/>
      <c r="AH411" s="722"/>
      <c r="AJ411" s="184"/>
      <c r="AK411" s="184"/>
    </row>
    <row r="412" spans="1:37" s="128" customFormat="1" ht="19.5" customHeight="1">
      <c r="A412" s="4"/>
      <c r="B412" s="976"/>
      <c r="C412" s="974" t="s">
        <v>650</v>
      </c>
      <c r="D412" s="974"/>
      <c r="E412" s="974"/>
      <c r="F412" s="974"/>
      <c r="G412" s="772" t="s">
        <v>123</v>
      </c>
      <c r="H412" s="772"/>
      <c r="I412" s="772"/>
      <c r="J412" s="772"/>
      <c r="K412" s="970" t="s">
        <v>91</v>
      </c>
      <c r="L412" s="970"/>
      <c r="M412" s="970" t="s">
        <v>244</v>
      </c>
      <c r="N412" s="970"/>
      <c r="O412" s="106" t="s">
        <v>245</v>
      </c>
      <c r="P412" s="105" t="s">
        <v>121</v>
      </c>
      <c r="Q412" s="1237" t="s">
        <v>707</v>
      </c>
      <c r="R412" s="1238"/>
      <c r="S412" s="1238"/>
      <c r="T412" s="1239"/>
      <c r="U412" s="104" t="s">
        <v>12</v>
      </c>
      <c r="V412" s="607"/>
      <c r="W412" s="608"/>
      <c r="X412" s="608"/>
      <c r="Y412" s="609"/>
      <c r="Z412" s="772" t="s">
        <v>887</v>
      </c>
      <c r="AA412" s="772"/>
      <c r="AB412" s="772"/>
      <c r="AC412" s="722" t="s">
        <v>341</v>
      </c>
      <c r="AD412" s="722"/>
      <c r="AE412" s="722"/>
      <c r="AF412" s="722" t="s">
        <v>341</v>
      </c>
      <c r="AG412" s="722"/>
      <c r="AH412" s="722"/>
      <c r="AJ412" s="184"/>
      <c r="AK412" s="184"/>
    </row>
    <row r="413" spans="1:37" s="128" customFormat="1" ht="19.5" customHeight="1">
      <c r="A413" s="4"/>
      <c r="B413" s="976"/>
      <c r="C413" s="974" t="s">
        <v>651</v>
      </c>
      <c r="D413" s="974"/>
      <c r="E413" s="974"/>
      <c r="F413" s="974"/>
      <c r="G413" s="772" t="s">
        <v>125</v>
      </c>
      <c r="H413" s="772"/>
      <c r="I413" s="772"/>
      <c r="J413" s="772"/>
      <c r="K413" s="970" t="s">
        <v>126</v>
      </c>
      <c r="L413" s="970"/>
      <c r="M413" s="970" t="s">
        <v>244</v>
      </c>
      <c r="N413" s="970"/>
      <c r="O413" s="106" t="s">
        <v>271</v>
      </c>
      <c r="P413" s="105" t="s">
        <v>121</v>
      </c>
      <c r="Q413" s="1237" t="s">
        <v>708</v>
      </c>
      <c r="R413" s="1238"/>
      <c r="S413" s="1238"/>
      <c r="T413" s="1239"/>
      <c r="U413" s="104" t="s">
        <v>12</v>
      </c>
      <c r="V413" s="607" t="s">
        <v>889</v>
      </c>
      <c r="W413" s="608"/>
      <c r="X413" s="608"/>
      <c r="Y413" s="609"/>
      <c r="Z413" s="772" t="s">
        <v>888</v>
      </c>
      <c r="AA413" s="772"/>
      <c r="AB413" s="772"/>
      <c r="AC413" s="722" t="s">
        <v>341</v>
      </c>
      <c r="AD413" s="722"/>
      <c r="AE413" s="722"/>
      <c r="AF413" s="772" t="s">
        <v>124</v>
      </c>
      <c r="AG413" s="722"/>
      <c r="AH413" s="722"/>
      <c r="AJ413" s="184"/>
      <c r="AK413" s="184"/>
    </row>
    <row r="414" spans="1:37" s="128" customFormat="1" ht="19.5" customHeight="1">
      <c r="A414" s="4"/>
      <c r="B414" s="90">
        <v>1</v>
      </c>
      <c r="C414" s="693"/>
      <c r="D414" s="693"/>
      <c r="E414" s="693"/>
      <c r="F414" s="693"/>
      <c r="G414" s="693"/>
      <c r="H414" s="693"/>
      <c r="I414" s="693"/>
      <c r="J414" s="693"/>
      <c r="K414" s="693"/>
      <c r="L414" s="693"/>
      <c r="M414" s="898"/>
      <c r="N414" s="898"/>
      <c r="O414" s="92"/>
      <c r="P414" s="91"/>
      <c r="Q414" s="710"/>
      <c r="R414" s="711"/>
      <c r="S414" s="711"/>
      <c r="T414" s="712"/>
      <c r="U414" s="89"/>
      <c r="V414" s="713" t="s">
        <v>658</v>
      </c>
      <c r="W414" s="713"/>
      <c r="X414" s="713"/>
      <c r="Y414" s="713"/>
      <c r="Z414" s="693" t="s">
        <v>175</v>
      </c>
      <c r="AA414" s="693"/>
      <c r="AB414" s="693"/>
      <c r="AC414" s="693" t="s">
        <v>173</v>
      </c>
      <c r="AD414" s="693"/>
      <c r="AE414" s="693"/>
      <c r="AF414" s="693" t="s">
        <v>173</v>
      </c>
      <c r="AG414" s="693"/>
      <c r="AH414" s="693"/>
      <c r="AI414" s="134"/>
      <c r="AJ414" s="184"/>
      <c r="AK414" s="184"/>
    </row>
    <row r="415" spans="1:37" s="128" customFormat="1" ht="19.5" customHeight="1">
      <c r="A415" s="4"/>
      <c r="B415" s="90">
        <f aca="true" t="shared" si="5" ref="B415:B433">+B414+1</f>
        <v>2</v>
      </c>
      <c r="C415" s="693"/>
      <c r="D415" s="693"/>
      <c r="E415" s="693"/>
      <c r="F415" s="693"/>
      <c r="G415" s="693"/>
      <c r="H415" s="693"/>
      <c r="I415" s="693"/>
      <c r="J415" s="693"/>
      <c r="K415" s="693"/>
      <c r="L415" s="693"/>
      <c r="M415" s="898"/>
      <c r="N415" s="898"/>
      <c r="O415" s="92"/>
      <c r="P415" s="91"/>
      <c r="Q415" s="710"/>
      <c r="R415" s="711"/>
      <c r="S415" s="711"/>
      <c r="T415" s="712"/>
      <c r="U415" s="89"/>
      <c r="V415" s="713" t="s">
        <v>658</v>
      </c>
      <c r="W415" s="713"/>
      <c r="X415" s="713"/>
      <c r="Y415" s="713"/>
      <c r="Z415" s="693" t="s">
        <v>175</v>
      </c>
      <c r="AA415" s="693"/>
      <c r="AB415" s="693"/>
      <c r="AC415" s="693" t="s">
        <v>173</v>
      </c>
      <c r="AD415" s="693"/>
      <c r="AE415" s="693"/>
      <c r="AF415" s="693" t="s">
        <v>173</v>
      </c>
      <c r="AG415" s="693"/>
      <c r="AH415" s="693"/>
      <c r="AI415" s="134"/>
      <c r="AJ415" s="184"/>
      <c r="AK415" s="184"/>
    </row>
    <row r="416" spans="1:37" s="129" customFormat="1" ht="19.5" customHeight="1">
      <c r="A416" s="4"/>
      <c r="B416" s="90">
        <f t="shared" si="5"/>
        <v>3</v>
      </c>
      <c r="C416" s="693"/>
      <c r="D416" s="693"/>
      <c r="E416" s="693"/>
      <c r="F416" s="693"/>
      <c r="G416" s="693"/>
      <c r="H416" s="693"/>
      <c r="I416" s="693"/>
      <c r="J416" s="693"/>
      <c r="K416" s="693"/>
      <c r="L416" s="693"/>
      <c r="M416" s="898"/>
      <c r="N416" s="898"/>
      <c r="O416" s="92"/>
      <c r="P416" s="91"/>
      <c r="Q416" s="710"/>
      <c r="R416" s="711"/>
      <c r="S416" s="711"/>
      <c r="T416" s="712"/>
      <c r="U416" s="89"/>
      <c r="V416" s="713" t="s">
        <v>658</v>
      </c>
      <c r="W416" s="713"/>
      <c r="X416" s="713"/>
      <c r="Y416" s="713"/>
      <c r="Z416" s="693" t="s">
        <v>175</v>
      </c>
      <c r="AA416" s="693"/>
      <c r="AB416" s="693"/>
      <c r="AC416" s="693" t="s">
        <v>173</v>
      </c>
      <c r="AD416" s="693"/>
      <c r="AE416" s="693"/>
      <c r="AF416" s="693" t="s">
        <v>173</v>
      </c>
      <c r="AG416" s="693"/>
      <c r="AH416" s="693"/>
      <c r="AI416" s="134"/>
      <c r="AJ416" s="184"/>
      <c r="AK416" s="184"/>
    </row>
    <row r="417" spans="1:37" s="129" customFormat="1" ht="19.5" customHeight="1">
      <c r="A417" s="20"/>
      <c r="B417" s="90">
        <f t="shared" si="5"/>
        <v>4</v>
      </c>
      <c r="C417" s="693"/>
      <c r="D417" s="693"/>
      <c r="E417" s="693"/>
      <c r="F417" s="693"/>
      <c r="G417" s="693"/>
      <c r="H417" s="693"/>
      <c r="I417" s="693"/>
      <c r="J417" s="693"/>
      <c r="K417" s="693"/>
      <c r="L417" s="693"/>
      <c r="M417" s="898"/>
      <c r="N417" s="898"/>
      <c r="O417" s="92"/>
      <c r="P417" s="91"/>
      <c r="Q417" s="710"/>
      <c r="R417" s="711"/>
      <c r="S417" s="711"/>
      <c r="T417" s="712"/>
      <c r="U417" s="89"/>
      <c r="V417" s="713" t="s">
        <v>658</v>
      </c>
      <c r="W417" s="713"/>
      <c r="X417" s="713"/>
      <c r="Y417" s="713"/>
      <c r="Z417" s="693" t="s">
        <v>175</v>
      </c>
      <c r="AA417" s="693"/>
      <c r="AB417" s="693"/>
      <c r="AC417" s="693" t="s">
        <v>173</v>
      </c>
      <c r="AD417" s="693"/>
      <c r="AE417" s="693"/>
      <c r="AF417" s="693" t="s">
        <v>173</v>
      </c>
      <c r="AG417" s="693"/>
      <c r="AH417" s="693"/>
      <c r="AI417" s="134"/>
      <c r="AJ417" s="184"/>
      <c r="AK417" s="184"/>
    </row>
    <row r="418" spans="1:37" s="128" customFormat="1" ht="19.5" customHeight="1">
      <c r="A418" s="20"/>
      <c r="B418" s="90">
        <f t="shared" si="5"/>
        <v>5</v>
      </c>
      <c r="C418" s="693"/>
      <c r="D418" s="693"/>
      <c r="E418" s="693"/>
      <c r="F418" s="693"/>
      <c r="G418" s="693"/>
      <c r="H418" s="693"/>
      <c r="I418" s="693"/>
      <c r="J418" s="693"/>
      <c r="K418" s="693"/>
      <c r="L418" s="693"/>
      <c r="M418" s="898"/>
      <c r="N418" s="898"/>
      <c r="O418" s="92"/>
      <c r="P418" s="91"/>
      <c r="Q418" s="710"/>
      <c r="R418" s="711"/>
      <c r="S418" s="711"/>
      <c r="T418" s="712"/>
      <c r="U418" s="89"/>
      <c r="V418" s="713" t="s">
        <v>658</v>
      </c>
      <c r="W418" s="713"/>
      <c r="X418" s="713"/>
      <c r="Y418" s="713"/>
      <c r="Z418" s="693" t="s">
        <v>175</v>
      </c>
      <c r="AA418" s="693"/>
      <c r="AB418" s="693"/>
      <c r="AC418" s="693" t="s">
        <v>173</v>
      </c>
      <c r="AD418" s="693"/>
      <c r="AE418" s="693"/>
      <c r="AF418" s="693" t="s">
        <v>173</v>
      </c>
      <c r="AG418" s="693"/>
      <c r="AH418" s="693"/>
      <c r="AI418" s="134"/>
      <c r="AJ418" s="184"/>
      <c r="AK418" s="184"/>
    </row>
    <row r="419" spans="1:37" s="128" customFormat="1" ht="19.5" customHeight="1">
      <c r="A419" s="4"/>
      <c r="B419" s="90">
        <f t="shared" si="5"/>
        <v>6</v>
      </c>
      <c r="C419" s="693"/>
      <c r="D419" s="693"/>
      <c r="E419" s="693"/>
      <c r="F419" s="693"/>
      <c r="G419" s="693"/>
      <c r="H419" s="693"/>
      <c r="I419" s="693"/>
      <c r="J419" s="693"/>
      <c r="K419" s="693"/>
      <c r="L419" s="693"/>
      <c r="M419" s="898"/>
      <c r="N419" s="898"/>
      <c r="O419" s="92"/>
      <c r="P419" s="91"/>
      <c r="Q419" s="710"/>
      <c r="R419" s="711"/>
      <c r="S419" s="711"/>
      <c r="T419" s="712"/>
      <c r="U419" s="89"/>
      <c r="V419" s="713" t="s">
        <v>658</v>
      </c>
      <c r="W419" s="713"/>
      <c r="X419" s="713"/>
      <c r="Y419" s="713"/>
      <c r="Z419" s="693" t="s">
        <v>175</v>
      </c>
      <c r="AA419" s="693"/>
      <c r="AB419" s="693"/>
      <c r="AC419" s="693" t="s">
        <v>173</v>
      </c>
      <c r="AD419" s="693"/>
      <c r="AE419" s="693"/>
      <c r="AF419" s="693" t="s">
        <v>173</v>
      </c>
      <c r="AG419" s="693"/>
      <c r="AH419" s="693"/>
      <c r="AI419" s="134"/>
      <c r="AJ419" s="184"/>
      <c r="AK419" s="184"/>
    </row>
    <row r="420" spans="1:37" s="128" customFormat="1" ht="19.5" customHeight="1">
      <c r="A420" s="4"/>
      <c r="B420" s="90">
        <f t="shared" si="5"/>
        <v>7</v>
      </c>
      <c r="C420" s="693"/>
      <c r="D420" s="693"/>
      <c r="E420" s="693"/>
      <c r="F420" s="693"/>
      <c r="G420" s="693"/>
      <c r="H420" s="693"/>
      <c r="I420" s="693"/>
      <c r="J420" s="693"/>
      <c r="K420" s="693"/>
      <c r="L420" s="693"/>
      <c r="M420" s="898"/>
      <c r="N420" s="898"/>
      <c r="O420" s="92"/>
      <c r="P420" s="91"/>
      <c r="Q420" s="710"/>
      <c r="R420" s="711"/>
      <c r="S420" s="711"/>
      <c r="T420" s="712"/>
      <c r="U420" s="89"/>
      <c r="V420" s="713" t="s">
        <v>658</v>
      </c>
      <c r="W420" s="713"/>
      <c r="X420" s="713"/>
      <c r="Y420" s="713"/>
      <c r="Z420" s="693" t="s">
        <v>175</v>
      </c>
      <c r="AA420" s="693"/>
      <c r="AB420" s="693"/>
      <c r="AC420" s="693" t="s">
        <v>173</v>
      </c>
      <c r="AD420" s="693"/>
      <c r="AE420" s="693"/>
      <c r="AF420" s="693" t="s">
        <v>173</v>
      </c>
      <c r="AG420" s="693"/>
      <c r="AH420" s="693"/>
      <c r="AI420" s="133"/>
      <c r="AJ420" s="184"/>
      <c r="AK420" s="184"/>
    </row>
    <row r="421" spans="1:37" s="128" customFormat="1" ht="19.5" customHeight="1">
      <c r="A421" s="4"/>
      <c r="B421" s="90">
        <f t="shared" si="5"/>
        <v>8</v>
      </c>
      <c r="C421" s="693"/>
      <c r="D421" s="693"/>
      <c r="E421" s="693"/>
      <c r="F421" s="693"/>
      <c r="G421" s="693"/>
      <c r="H421" s="693"/>
      <c r="I421" s="693"/>
      <c r="J421" s="693"/>
      <c r="K421" s="693"/>
      <c r="L421" s="693"/>
      <c r="M421" s="898"/>
      <c r="N421" s="898"/>
      <c r="O421" s="92"/>
      <c r="P421" s="91"/>
      <c r="Q421" s="710"/>
      <c r="R421" s="711"/>
      <c r="S421" s="711"/>
      <c r="T421" s="712"/>
      <c r="U421" s="89"/>
      <c r="V421" s="713" t="s">
        <v>658</v>
      </c>
      <c r="W421" s="713"/>
      <c r="X421" s="713"/>
      <c r="Y421" s="713"/>
      <c r="Z421" s="693" t="s">
        <v>175</v>
      </c>
      <c r="AA421" s="693"/>
      <c r="AB421" s="693"/>
      <c r="AC421" s="693" t="s">
        <v>173</v>
      </c>
      <c r="AD421" s="693"/>
      <c r="AE421" s="693"/>
      <c r="AF421" s="693" t="s">
        <v>173</v>
      </c>
      <c r="AG421" s="693"/>
      <c r="AH421" s="693"/>
      <c r="AI421" s="133"/>
      <c r="AJ421" s="184"/>
      <c r="AK421" s="184"/>
    </row>
    <row r="422" spans="1:37" s="128" customFormat="1" ht="19.5" customHeight="1">
      <c r="A422" s="4"/>
      <c r="B422" s="90">
        <f t="shared" si="5"/>
        <v>9</v>
      </c>
      <c r="C422" s="693"/>
      <c r="D422" s="693"/>
      <c r="E422" s="693"/>
      <c r="F422" s="693"/>
      <c r="G422" s="693"/>
      <c r="H422" s="693"/>
      <c r="I422" s="693"/>
      <c r="J422" s="693"/>
      <c r="K422" s="693"/>
      <c r="L422" s="693"/>
      <c r="M422" s="898"/>
      <c r="N422" s="898"/>
      <c r="O422" s="92"/>
      <c r="P422" s="91"/>
      <c r="Q422" s="710"/>
      <c r="R422" s="711"/>
      <c r="S422" s="711"/>
      <c r="T422" s="712"/>
      <c r="U422" s="89"/>
      <c r="V422" s="713" t="s">
        <v>658</v>
      </c>
      <c r="W422" s="713"/>
      <c r="X422" s="713"/>
      <c r="Y422" s="713"/>
      <c r="Z422" s="693" t="s">
        <v>175</v>
      </c>
      <c r="AA422" s="693"/>
      <c r="AB422" s="693"/>
      <c r="AC422" s="693" t="s">
        <v>173</v>
      </c>
      <c r="AD422" s="693"/>
      <c r="AE422" s="693"/>
      <c r="AF422" s="693" t="s">
        <v>173</v>
      </c>
      <c r="AG422" s="693"/>
      <c r="AH422" s="693"/>
      <c r="AI422" s="134"/>
      <c r="AJ422" s="184"/>
      <c r="AK422" s="184"/>
    </row>
    <row r="423" spans="1:37" s="129" customFormat="1" ht="19.5" customHeight="1">
      <c r="A423" s="4"/>
      <c r="B423" s="90">
        <f t="shared" si="5"/>
        <v>10</v>
      </c>
      <c r="C423" s="693"/>
      <c r="D423" s="693"/>
      <c r="E423" s="693"/>
      <c r="F423" s="693"/>
      <c r="G423" s="693"/>
      <c r="H423" s="693"/>
      <c r="I423" s="693"/>
      <c r="J423" s="693"/>
      <c r="K423" s="693"/>
      <c r="L423" s="693"/>
      <c r="M423" s="898"/>
      <c r="N423" s="898"/>
      <c r="O423" s="92"/>
      <c r="P423" s="91"/>
      <c r="Q423" s="710"/>
      <c r="R423" s="711"/>
      <c r="S423" s="711"/>
      <c r="T423" s="712"/>
      <c r="U423" s="89"/>
      <c r="V423" s="713" t="s">
        <v>658</v>
      </c>
      <c r="W423" s="713"/>
      <c r="X423" s="713"/>
      <c r="Y423" s="713"/>
      <c r="Z423" s="693" t="s">
        <v>175</v>
      </c>
      <c r="AA423" s="693"/>
      <c r="AB423" s="693"/>
      <c r="AC423" s="693" t="s">
        <v>173</v>
      </c>
      <c r="AD423" s="693"/>
      <c r="AE423" s="693"/>
      <c r="AF423" s="693" t="s">
        <v>173</v>
      </c>
      <c r="AG423" s="693"/>
      <c r="AH423" s="693"/>
      <c r="AI423" s="134"/>
      <c r="AJ423" s="184"/>
      <c r="AK423" s="184"/>
    </row>
    <row r="424" spans="1:37" s="129" customFormat="1" ht="19.5" customHeight="1">
      <c r="A424" s="20"/>
      <c r="B424" s="90">
        <f t="shared" si="5"/>
        <v>11</v>
      </c>
      <c r="C424" s="693"/>
      <c r="D424" s="693"/>
      <c r="E424" s="693"/>
      <c r="F424" s="693"/>
      <c r="G424" s="693"/>
      <c r="H424" s="693"/>
      <c r="I424" s="693"/>
      <c r="J424" s="693"/>
      <c r="K424" s="693"/>
      <c r="L424" s="693"/>
      <c r="M424" s="898"/>
      <c r="N424" s="898"/>
      <c r="O424" s="92"/>
      <c r="P424" s="91"/>
      <c r="Q424" s="710"/>
      <c r="R424" s="711"/>
      <c r="S424" s="711"/>
      <c r="T424" s="712"/>
      <c r="U424" s="89"/>
      <c r="V424" s="713" t="s">
        <v>658</v>
      </c>
      <c r="W424" s="713"/>
      <c r="X424" s="713"/>
      <c r="Y424" s="713"/>
      <c r="Z424" s="693" t="s">
        <v>175</v>
      </c>
      <c r="AA424" s="693"/>
      <c r="AB424" s="693"/>
      <c r="AC424" s="693" t="s">
        <v>173</v>
      </c>
      <c r="AD424" s="693"/>
      <c r="AE424" s="693"/>
      <c r="AF424" s="693" t="s">
        <v>173</v>
      </c>
      <c r="AG424" s="693"/>
      <c r="AH424" s="693"/>
      <c r="AI424" s="134"/>
      <c r="AJ424" s="184"/>
      <c r="AK424" s="184"/>
    </row>
    <row r="425" spans="1:37" s="129" customFormat="1" ht="19.5" customHeight="1">
      <c r="A425" s="20"/>
      <c r="B425" s="90">
        <f t="shared" si="5"/>
        <v>12</v>
      </c>
      <c r="C425" s="693"/>
      <c r="D425" s="693"/>
      <c r="E425" s="693"/>
      <c r="F425" s="693"/>
      <c r="G425" s="693"/>
      <c r="H425" s="693"/>
      <c r="I425" s="693"/>
      <c r="J425" s="693"/>
      <c r="K425" s="693"/>
      <c r="L425" s="693"/>
      <c r="M425" s="898"/>
      <c r="N425" s="898"/>
      <c r="O425" s="92"/>
      <c r="P425" s="91"/>
      <c r="Q425" s="710"/>
      <c r="R425" s="711"/>
      <c r="S425" s="711"/>
      <c r="T425" s="712"/>
      <c r="U425" s="89"/>
      <c r="V425" s="713" t="s">
        <v>658</v>
      </c>
      <c r="W425" s="713"/>
      <c r="X425" s="713"/>
      <c r="Y425" s="713"/>
      <c r="Z425" s="693" t="s">
        <v>175</v>
      </c>
      <c r="AA425" s="693"/>
      <c r="AB425" s="693"/>
      <c r="AC425" s="693" t="s">
        <v>173</v>
      </c>
      <c r="AD425" s="693"/>
      <c r="AE425" s="693"/>
      <c r="AF425" s="693" t="s">
        <v>173</v>
      </c>
      <c r="AG425" s="693"/>
      <c r="AH425" s="693"/>
      <c r="AI425" s="134"/>
      <c r="AJ425" s="184"/>
      <c r="AK425" s="184"/>
    </row>
    <row r="426" spans="1:37" s="129" customFormat="1" ht="19.5" customHeight="1">
      <c r="A426" s="20"/>
      <c r="B426" s="90">
        <f t="shared" si="5"/>
        <v>13</v>
      </c>
      <c r="C426" s="693"/>
      <c r="D426" s="693"/>
      <c r="E426" s="693"/>
      <c r="F426" s="693"/>
      <c r="G426" s="693"/>
      <c r="H426" s="693"/>
      <c r="I426" s="693"/>
      <c r="J426" s="693"/>
      <c r="K426" s="693"/>
      <c r="L426" s="693"/>
      <c r="M426" s="898"/>
      <c r="N426" s="898"/>
      <c r="O426" s="92"/>
      <c r="P426" s="91"/>
      <c r="Q426" s="710"/>
      <c r="R426" s="711"/>
      <c r="S426" s="711"/>
      <c r="T426" s="712"/>
      <c r="U426" s="89"/>
      <c r="V426" s="713" t="s">
        <v>658</v>
      </c>
      <c r="W426" s="713"/>
      <c r="X426" s="713"/>
      <c r="Y426" s="713"/>
      <c r="Z426" s="693" t="s">
        <v>175</v>
      </c>
      <c r="AA426" s="693"/>
      <c r="AB426" s="693"/>
      <c r="AC426" s="693" t="s">
        <v>173</v>
      </c>
      <c r="AD426" s="693"/>
      <c r="AE426" s="693"/>
      <c r="AF426" s="693" t="s">
        <v>173</v>
      </c>
      <c r="AG426" s="693"/>
      <c r="AH426" s="693"/>
      <c r="AI426" s="134"/>
      <c r="AJ426" s="184"/>
      <c r="AK426" s="184"/>
    </row>
    <row r="427" spans="1:37" s="128" customFormat="1" ht="19.5" customHeight="1">
      <c r="A427" s="20"/>
      <c r="B427" s="90">
        <f t="shared" si="5"/>
        <v>14</v>
      </c>
      <c r="C427" s="693"/>
      <c r="D427" s="693"/>
      <c r="E427" s="693"/>
      <c r="F427" s="693"/>
      <c r="G427" s="693"/>
      <c r="H427" s="693"/>
      <c r="I427" s="693"/>
      <c r="J427" s="693"/>
      <c r="K427" s="693"/>
      <c r="L427" s="693"/>
      <c r="M427" s="898"/>
      <c r="N427" s="898"/>
      <c r="O427" s="92"/>
      <c r="P427" s="91"/>
      <c r="Q427" s="710"/>
      <c r="R427" s="711"/>
      <c r="S427" s="711"/>
      <c r="T427" s="712"/>
      <c r="U427" s="89"/>
      <c r="V427" s="713" t="s">
        <v>658</v>
      </c>
      <c r="W427" s="713"/>
      <c r="X427" s="713"/>
      <c r="Y427" s="713"/>
      <c r="Z427" s="693" t="s">
        <v>175</v>
      </c>
      <c r="AA427" s="693"/>
      <c r="AB427" s="693"/>
      <c r="AC427" s="693" t="s">
        <v>173</v>
      </c>
      <c r="AD427" s="693"/>
      <c r="AE427" s="693"/>
      <c r="AF427" s="693" t="s">
        <v>173</v>
      </c>
      <c r="AG427" s="693"/>
      <c r="AH427" s="693"/>
      <c r="AI427" s="133"/>
      <c r="AJ427" s="184"/>
      <c r="AK427" s="184"/>
    </row>
    <row r="428" spans="1:37" s="128" customFormat="1" ht="19.5" customHeight="1">
      <c r="A428" s="4"/>
      <c r="B428" s="90">
        <f t="shared" si="5"/>
        <v>15</v>
      </c>
      <c r="C428" s="693"/>
      <c r="D428" s="693"/>
      <c r="E428" s="693"/>
      <c r="F428" s="693"/>
      <c r="G428" s="693"/>
      <c r="H428" s="693"/>
      <c r="I428" s="693"/>
      <c r="J428" s="693"/>
      <c r="K428" s="693"/>
      <c r="L428" s="693"/>
      <c r="M428" s="898"/>
      <c r="N428" s="898"/>
      <c r="O428" s="92"/>
      <c r="P428" s="91"/>
      <c r="Q428" s="710"/>
      <c r="R428" s="711"/>
      <c r="S428" s="711"/>
      <c r="T428" s="712"/>
      <c r="U428" s="89"/>
      <c r="V428" s="713" t="s">
        <v>658</v>
      </c>
      <c r="W428" s="713"/>
      <c r="X428" s="713"/>
      <c r="Y428" s="713"/>
      <c r="Z428" s="693" t="s">
        <v>175</v>
      </c>
      <c r="AA428" s="693"/>
      <c r="AB428" s="693"/>
      <c r="AC428" s="693" t="s">
        <v>173</v>
      </c>
      <c r="AD428" s="693"/>
      <c r="AE428" s="693"/>
      <c r="AF428" s="693" t="s">
        <v>173</v>
      </c>
      <c r="AG428" s="693"/>
      <c r="AH428" s="693"/>
      <c r="AI428" s="134"/>
      <c r="AJ428" s="184"/>
      <c r="AK428" s="184"/>
    </row>
    <row r="429" spans="1:37" s="128" customFormat="1" ht="19.5" customHeight="1">
      <c r="A429" s="4"/>
      <c r="B429" s="90">
        <f t="shared" si="5"/>
        <v>16</v>
      </c>
      <c r="C429" s="693"/>
      <c r="D429" s="693"/>
      <c r="E429" s="693"/>
      <c r="F429" s="693"/>
      <c r="G429" s="693"/>
      <c r="H429" s="693"/>
      <c r="I429" s="693"/>
      <c r="J429" s="693"/>
      <c r="K429" s="693"/>
      <c r="L429" s="693"/>
      <c r="M429" s="898"/>
      <c r="N429" s="898"/>
      <c r="O429" s="92"/>
      <c r="P429" s="91"/>
      <c r="Q429" s="710"/>
      <c r="R429" s="711"/>
      <c r="S429" s="711"/>
      <c r="T429" s="712"/>
      <c r="U429" s="89"/>
      <c r="V429" s="713" t="s">
        <v>658</v>
      </c>
      <c r="W429" s="713"/>
      <c r="X429" s="713"/>
      <c r="Y429" s="713"/>
      <c r="Z429" s="693" t="s">
        <v>175</v>
      </c>
      <c r="AA429" s="693"/>
      <c r="AB429" s="693"/>
      <c r="AC429" s="693" t="s">
        <v>173</v>
      </c>
      <c r="AD429" s="693"/>
      <c r="AE429" s="693"/>
      <c r="AF429" s="693" t="s">
        <v>173</v>
      </c>
      <c r="AG429" s="693"/>
      <c r="AH429" s="693"/>
      <c r="AI429" s="134"/>
      <c r="AJ429" s="184"/>
      <c r="AK429" s="184"/>
    </row>
    <row r="430" spans="1:37" s="128" customFormat="1" ht="19.5" customHeight="1">
      <c r="A430" s="4"/>
      <c r="B430" s="90">
        <f t="shared" si="5"/>
        <v>17</v>
      </c>
      <c r="C430" s="693"/>
      <c r="D430" s="693"/>
      <c r="E430" s="693"/>
      <c r="F430" s="693"/>
      <c r="G430" s="693"/>
      <c r="H430" s="693"/>
      <c r="I430" s="693"/>
      <c r="J430" s="693"/>
      <c r="K430" s="693"/>
      <c r="L430" s="693"/>
      <c r="M430" s="898"/>
      <c r="N430" s="898"/>
      <c r="O430" s="92"/>
      <c r="P430" s="91"/>
      <c r="Q430" s="710"/>
      <c r="R430" s="711"/>
      <c r="S430" s="711"/>
      <c r="T430" s="712"/>
      <c r="U430" s="89"/>
      <c r="V430" s="713" t="s">
        <v>658</v>
      </c>
      <c r="W430" s="713"/>
      <c r="X430" s="713"/>
      <c r="Y430" s="713"/>
      <c r="Z430" s="693" t="s">
        <v>175</v>
      </c>
      <c r="AA430" s="693"/>
      <c r="AB430" s="693"/>
      <c r="AC430" s="693" t="s">
        <v>173</v>
      </c>
      <c r="AD430" s="693"/>
      <c r="AE430" s="693"/>
      <c r="AF430" s="693" t="s">
        <v>173</v>
      </c>
      <c r="AG430" s="693"/>
      <c r="AH430" s="693"/>
      <c r="AI430" s="134"/>
      <c r="AJ430" s="184"/>
      <c r="AK430" s="184"/>
    </row>
    <row r="431" spans="1:37" s="129" customFormat="1" ht="19.5" customHeight="1">
      <c r="A431" s="4"/>
      <c r="B431" s="90">
        <f t="shared" si="5"/>
        <v>18</v>
      </c>
      <c r="C431" s="693"/>
      <c r="D431" s="693"/>
      <c r="E431" s="693"/>
      <c r="F431" s="693"/>
      <c r="G431" s="693"/>
      <c r="H431" s="693"/>
      <c r="I431" s="693"/>
      <c r="J431" s="693"/>
      <c r="K431" s="693"/>
      <c r="L431" s="693"/>
      <c r="M431" s="898"/>
      <c r="N431" s="898"/>
      <c r="O431" s="92"/>
      <c r="P431" s="91"/>
      <c r="Q431" s="710"/>
      <c r="R431" s="711"/>
      <c r="S431" s="711"/>
      <c r="T431" s="712"/>
      <c r="U431" s="89"/>
      <c r="V431" s="713" t="s">
        <v>658</v>
      </c>
      <c r="W431" s="713"/>
      <c r="X431" s="713"/>
      <c r="Y431" s="713"/>
      <c r="Z431" s="693" t="s">
        <v>175</v>
      </c>
      <c r="AA431" s="693"/>
      <c r="AB431" s="693"/>
      <c r="AC431" s="693" t="s">
        <v>173</v>
      </c>
      <c r="AD431" s="693"/>
      <c r="AE431" s="693"/>
      <c r="AF431" s="693" t="s">
        <v>173</v>
      </c>
      <c r="AG431" s="693"/>
      <c r="AH431" s="693"/>
      <c r="AI431" s="134"/>
      <c r="AJ431" s="184"/>
      <c r="AK431" s="184"/>
    </row>
    <row r="432" spans="1:37" s="129" customFormat="1" ht="19.5" customHeight="1">
      <c r="A432" s="20"/>
      <c r="B432" s="90">
        <f t="shared" si="5"/>
        <v>19</v>
      </c>
      <c r="C432" s="693"/>
      <c r="D432" s="693"/>
      <c r="E432" s="693"/>
      <c r="F432" s="693"/>
      <c r="G432" s="693"/>
      <c r="H432" s="693"/>
      <c r="I432" s="693"/>
      <c r="J432" s="693"/>
      <c r="K432" s="693"/>
      <c r="L432" s="693"/>
      <c r="M432" s="898"/>
      <c r="N432" s="898"/>
      <c r="O432" s="92"/>
      <c r="P432" s="91"/>
      <c r="Q432" s="710"/>
      <c r="R432" s="711"/>
      <c r="S432" s="711"/>
      <c r="T432" s="712"/>
      <c r="U432" s="89"/>
      <c r="V432" s="713" t="s">
        <v>658</v>
      </c>
      <c r="W432" s="713"/>
      <c r="X432" s="713"/>
      <c r="Y432" s="713"/>
      <c r="Z432" s="693" t="s">
        <v>175</v>
      </c>
      <c r="AA432" s="693"/>
      <c r="AB432" s="693"/>
      <c r="AC432" s="693" t="s">
        <v>173</v>
      </c>
      <c r="AD432" s="693"/>
      <c r="AE432" s="693"/>
      <c r="AF432" s="693" t="s">
        <v>173</v>
      </c>
      <c r="AG432" s="693"/>
      <c r="AH432" s="693"/>
      <c r="AI432" s="134"/>
      <c r="AJ432" s="184"/>
      <c r="AK432" s="184"/>
    </row>
    <row r="433" spans="1:37" s="129" customFormat="1" ht="19.5" customHeight="1">
      <c r="A433" s="20"/>
      <c r="B433" s="90">
        <f t="shared" si="5"/>
        <v>20</v>
      </c>
      <c r="C433" s="693"/>
      <c r="D433" s="693"/>
      <c r="E433" s="693"/>
      <c r="F433" s="693"/>
      <c r="G433" s="693"/>
      <c r="H433" s="693"/>
      <c r="I433" s="693"/>
      <c r="J433" s="693"/>
      <c r="K433" s="693"/>
      <c r="L433" s="693"/>
      <c r="M433" s="898"/>
      <c r="N433" s="898"/>
      <c r="O433" s="92"/>
      <c r="P433" s="91"/>
      <c r="Q433" s="710"/>
      <c r="R433" s="711"/>
      <c r="S433" s="711"/>
      <c r="T433" s="712"/>
      <c r="U433" s="89"/>
      <c r="V433" s="713" t="s">
        <v>658</v>
      </c>
      <c r="W433" s="713"/>
      <c r="X433" s="713"/>
      <c r="Y433" s="713"/>
      <c r="Z433" s="693" t="s">
        <v>175</v>
      </c>
      <c r="AA433" s="693"/>
      <c r="AB433" s="693"/>
      <c r="AC433" s="693" t="s">
        <v>173</v>
      </c>
      <c r="AD433" s="693"/>
      <c r="AE433" s="693"/>
      <c r="AF433" s="693" t="s">
        <v>173</v>
      </c>
      <c r="AG433" s="693"/>
      <c r="AH433" s="693"/>
      <c r="AI433" s="134"/>
      <c r="AJ433" s="184"/>
      <c r="AK433" s="184"/>
    </row>
    <row r="434" spans="1:37" s="129" customFormat="1" ht="19.5" customHeight="1">
      <c r="A434" s="20"/>
      <c r="B434" s="90">
        <v>21</v>
      </c>
      <c r="C434" s="693"/>
      <c r="D434" s="693"/>
      <c r="E434" s="693"/>
      <c r="F434" s="693"/>
      <c r="G434" s="693"/>
      <c r="H434" s="693"/>
      <c r="I434" s="693"/>
      <c r="J434" s="693"/>
      <c r="K434" s="693"/>
      <c r="L434" s="693"/>
      <c r="M434" s="898"/>
      <c r="N434" s="898"/>
      <c r="O434" s="92"/>
      <c r="P434" s="91"/>
      <c r="Q434" s="710"/>
      <c r="R434" s="711"/>
      <c r="S434" s="711"/>
      <c r="T434" s="712"/>
      <c r="U434" s="89"/>
      <c r="V434" s="713" t="s">
        <v>658</v>
      </c>
      <c r="W434" s="713"/>
      <c r="X434" s="713"/>
      <c r="Y434" s="713"/>
      <c r="Z434" s="693" t="s">
        <v>175</v>
      </c>
      <c r="AA434" s="693"/>
      <c r="AB434" s="693"/>
      <c r="AC434" s="693" t="s">
        <v>173</v>
      </c>
      <c r="AD434" s="693"/>
      <c r="AE434" s="693"/>
      <c r="AF434" s="693" t="s">
        <v>173</v>
      </c>
      <c r="AG434" s="693"/>
      <c r="AH434" s="693"/>
      <c r="AI434" s="134"/>
      <c r="AJ434" s="184"/>
      <c r="AK434" s="184"/>
    </row>
    <row r="435" spans="1:37" s="129" customFormat="1" ht="19.5" customHeight="1">
      <c r="A435" s="20"/>
      <c r="B435" s="90">
        <v>22</v>
      </c>
      <c r="C435" s="693"/>
      <c r="D435" s="693"/>
      <c r="E435" s="693"/>
      <c r="F435" s="693"/>
      <c r="G435" s="693"/>
      <c r="H435" s="693"/>
      <c r="I435" s="693"/>
      <c r="J435" s="693"/>
      <c r="K435" s="693"/>
      <c r="L435" s="693"/>
      <c r="M435" s="898"/>
      <c r="N435" s="898"/>
      <c r="O435" s="92"/>
      <c r="P435" s="91"/>
      <c r="Q435" s="710"/>
      <c r="R435" s="711"/>
      <c r="S435" s="711"/>
      <c r="T435" s="712"/>
      <c r="U435" s="89"/>
      <c r="V435" s="713" t="s">
        <v>658</v>
      </c>
      <c r="W435" s="713"/>
      <c r="X435" s="713"/>
      <c r="Y435" s="713"/>
      <c r="Z435" s="693" t="s">
        <v>175</v>
      </c>
      <c r="AA435" s="693"/>
      <c r="AB435" s="693"/>
      <c r="AC435" s="693" t="s">
        <v>173</v>
      </c>
      <c r="AD435" s="693"/>
      <c r="AE435" s="693"/>
      <c r="AF435" s="693" t="s">
        <v>173</v>
      </c>
      <c r="AG435" s="693"/>
      <c r="AH435" s="693"/>
      <c r="AI435" s="134"/>
      <c r="AJ435" s="184"/>
      <c r="AK435" s="184"/>
    </row>
    <row r="436" spans="1:37" s="129" customFormat="1" ht="19.5" customHeight="1">
      <c r="A436" s="20"/>
      <c r="B436" s="90">
        <v>23</v>
      </c>
      <c r="C436" s="693"/>
      <c r="D436" s="693"/>
      <c r="E436" s="693"/>
      <c r="F436" s="693"/>
      <c r="G436" s="693"/>
      <c r="H436" s="693"/>
      <c r="I436" s="693"/>
      <c r="J436" s="693"/>
      <c r="K436" s="693"/>
      <c r="L436" s="693"/>
      <c r="M436" s="898"/>
      <c r="N436" s="898"/>
      <c r="O436" s="92"/>
      <c r="P436" s="91"/>
      <c r="Q436" s="710"/>
      <c r="R436" s="711"/>
      <c r="S436" s="711"/>
      <c r="T436" s="712"/>
      <c r="U436" s="89"/>
      <c r="V436" s="713" t="s">
        <v>658</v>
      </c>
      <c r="W436" s="713"/>
      <c r="X436" s="713"/>
      <c r="Y436" s="713"/>
      <c r="Z436" s="693" t="s">
        <v>175</v>
      </c>
      <c r="AA436" s="693"/>
      <c r="AB436" s="693"/>
      <c r="AC436" s="693" t="s">
        <v>173</v>
      </c>
      <c r="AD436" s="693"/>
      <c r="AE436" s="693"/>
      <c r="AF436" s="693" t="s">
        <v>173</v>
      </c>
      <c r="AG436" s="693"/>
      <c r="AH436" s="693"/>
      <c r="AI436" s="134"/>
      <c r="AJ436" s="184"/>
      <c r="AK436" s="184"/>
    </row>
    <row r="437" spans="1:37" s="129" customFormat="1" ht="19.5" customHeight="1">
      <c r="A437" s="20"/>
      <c r="B437" s="90">
        <v>24</v>
      </c>
      <c r="C437" s="693"/>
      <c r="D437" s="693"/>
      <c r="E437" s="693"/>
      <c r="F437" s="693"/>
      <c r="G437" s="693"/>
      <c r="H437" s="693"/>
      <c r="I437" s="693"/>
      <c r="J437" s="693"/>
      <c r="K437" s="693"/>
      <c r="L437" s="693"/>
      <c r="M437" s="898"/>
      <c r="N437" s="898"/>
      <c r="O437" s="92"/>
      <c r="P437" s="91"/>
      <c r="Q437" s="710"/>
      <c r="R437" s="711"/>
      <c r="S437" s="711"/>
      <c r="T437" s="712"/>
      <c r="U437" s="89"/>
      <c r="V437" s="713" t="s">
        <v>658</v>
      </c>
      <c r="W437" s="713"/>
      <c r="X437" s="713"/>
      <c r="Y437" s="713"/>
      <c r="Z437" s="693" t="s">
        <v>175</v>
      </c>
      <c r="AA437" s="693"/>
      <c r="AB437" s="693"/>
      <c r="AC437" s="693" t="s">
        <v>173</v>
      </c>
      <c r="AD437" s="693"/>
      <c r="AE437" s="693"/>
      <c r="AF437" s="693" t="s">
        <v>173</v>
      </c>
      <c r="AG437" s="693"/>
      <c r="AH437" s="693"/>
      <c r="AI437" s="134"/>
      <c r="AJ437" s="184"/>
      <c r="AK437" s="184"/>
    </row>
    <row r="438" spans="1:37" s="129" customFormat="1" ht="19.5" customHeight="1">
      <c r="A438" s="20"/>
      <c r="B438" s="90">
        <v>25</v>
      </c>
      <c r="C438" s="693"/>
      <c r="D438" s="693"/>
      <c r="E438" s="693"/>
      <c r="F438" s="693"/>
      <c r="G438" s="693"/>
      <c r="H438" s="693"/>
      <c r="I438" s="693"/>
      <c r="J438" s="693"/>
      <c r="K438" s="693"/>
      <c r="L438" s="693"/>
      <c r="M438" s="898"/>
      <c r="N438" s="898"/>
      <c r="O438" s="92"/>
      <c r="P438" s="91"/>
      <c r="Q438" s="710"/>
      <c r="R438" s="711"/>
      <c r="S438" s="711"/>
      <c r="T438" s="712"/>
      <c r="U438" s="89"/>
      <c r="V438" s="713" t="s">
        <v>658</v>
      </c>
      <c r="W438" s="713"/>
      <c r="X438" s="713"/>
      <c r="Y438" s="713"/>
      <c r="Z438" s="693" t="s">
        <v>175</v>
      </c>
      <c r="AA438" s="693"/>
      <c r="AB438" s="693"/>
      <c r="AC438" s="693" t="s">
        <v>173</v>
      </c>
      <c r="AD438" s="693"/>
      <c r="AE438" s="693"/>
      <c r="AF438" s="693" t="s">
        <v>173</v>
      </c>
      <c r="AG438" s="693"/>
      <c r="AH438" s="693"/>
      <c r="AI438" s="133"/>
      <c r="AJ438" s="184"/>
      <c r="AK438" s="184"/>
    </row>
    <row r="439" spans="1:37" s="129" customFormat="1" ht="19.5" customHeight="1">
      <c r="A439" s="20"/>
      <c r="B439" s="90">
        <v>26</v>
      </c>
      <c r="C439" s="693"/>
      <c r="D439" s="693"/>
      <c r="E439" s="693"/>
      <c r="F439" s="693"/>
      <c r="G439" s="693"/>
      <c r="H439" s="693"/>
      <c r="I439" s="693"/>
      <c r="J439" s="693"/>
      <c r="K439" s="693"/>
      <c r="L439" s="693"/>
      <c r="M439" s="898"/>
      <c r="N439" s="898"/>
      <c r="O439" s="92"/>
      <c r="P439" s="91"/>
      <c r="Q439" s="710"/>
      <c r="R439" s="711"/>
      <c r="S439" s="711"/>
      <c r="T439" s="712"/>
      <c r="U439" s="89"/>
      <c r="V439" s="713" t="s">
        <v>658</v>
      </c>
      <c r="W439" s="713"/>
      <c r="X439" s="713"/>
      <c r="Y439" s="713"/>
      <c r="Z439" s="693" t="s">
        <v>175</v>
      </c>
      <c r="AA439" s="693"/>
      <c r="AB439" s="693"/>
      <c r="AC439" s="693" t="s">
        <v>173</v>
      </c>
      <c r="AD439" s="693"/>
      <c r="AE439" s="693"/>
      <c r="AF439" s="693" t="s">
        <v>173</v>
      </c>
      <c r="AG439" s="693"/>
      <c r="AH439" s="693"/>
      <c r="AI439" s="133"/>
      <c r="AJ439" s="184"/>
      <c r="AK439" s="184"/>
    </row>
    <row r="440" spans="1:37" s="129" customFormat="1" ht="19.5" customHeight="1">
      <c r="A440" s="20"/>
      <c r="B440" s="90">
        <v>27</v>
      </c>
      <c r="C440" s="693"/>
      <c r="D440" s="693"/>
      <c r="E440" s="693"/>
      <c r="F440" s="693"/>
      <c r="G440" s="693"/>
      <c r="H440" s="693"/>
      <c r="I440" s="693"/>
      <c r="J440" s="693"/>
      <c r="K440" s="693"/>
      <c r="L440" s="693"/>
      <c r="M440" s="898"/>
      <c r="N440" s="898"/>
      <c r="O440" s="92"/>
      <c r="P440" s="91"/>
      <c r="Q440" s="710"/>
      <c r="R440" s="711"/>
      <c r="S440" s="711"/>
      <c r="T440" s="712"/>
      <c r="U440" s="89"/>
      <c r="V440" s="713" t="s">
        <v>658</v>
      </c>
      <c r="W440" s="713"/>
      <c r="X440" s="713"/>
      <c r="Y440" s="713"/>
      <c r="Z440" s="693" t="s">
        <v>175</v>
      </c>
      <c r="AA440" s="693"/>
      <c r="AB440" s="693"/>
      <c r="AC440" s="693" t="s">
        <v>173</v>
      </c>
      <c r="AD440" s="693"/>
      <c r="AE440" s="693"/>
      <c r="AF440" s="693" t="s">
        <v>173</v>
      </c>
      <c r="AG440" s="693"/>
      <c r="AH440" s="693"/>
      <c r="AI440" s="134"/>
      <c r="AJ440" s="184"/>
      <c r="AK440" s="184"/>
    </row>
    <row r="441" spans="1:37" s="129" customFormat="1" ht="19.5" customHeight="1">
      <c r="A441" s="20"/>
      <c r="B441" s="90">
        <v>28</v>
      </c>
      <c r="C441" s="693"/>
      <c r="D441" s="693"/>
      <c r="E441" s="693"/>
      <c r="F441" s="693"/>
      <c r="G441" s="693"/>
      <c r="H441" s="693"/>
      <c r="I441" s="693"/>
      <c r="J441" s="693"/>
      <c r="K441" s="693"/>
      <c r="L441" s="693"/>
      <c r="M441" s="898"/>
      <c r="N441" s="898"/>
      <c r="O441" s="92"/>
      <c r="P441" s="91"/>
      <c r="Q441" s="710"/>
      <c r="R441" s="711"/>
      <c r="S441" s="711"/>
      <c r="T441" s="712"/>
      <c r="U441" s="89"/>
      <c r="V441" s="713" t="s">
        <v>658</v>
      </c>
      <c r="W441" s="713"/>
      <c r="X441" s="713"/>
      <c r="Y441" s="713"/>
      <c r="Z441" s="693" t="s">
        <v>175</v>
      </c>
      <c r="AA441" s="693"/>
      <c r="AB441" s="693"/>
      <c r="AC441" s="693" t="s">
        <v>173</v>
      </c>
      <c r="AD441" s="693"/>
      <c r="AE441" s="693"/>
      <c r="AF441" s="693" t="s">
        <v>173</v>
      </c>
      <c r="AG441" s="693"/>
      <c r="AH441" s="693"/>
      <c r="AI441" s="134"/>
      <c r="AJ441" s="184"/>
      <c r="AK441" s="184"/>
    </row>
    <row r="442" spans="1:37" s="129" customFormat="1" ht="19.5" customHeight="1">
      <c r="A442" s="20"/>
      <c r="B442" s="90">
        <v>29</v>
      </c>
      <c r="C442" s="693"/>
      <c r="D442" s="693"/>
      <c r="E442" s="693"/>
      <c r="F442" s="693"/>
      <c r="G442" s="693"/>
      <c r="H442" s="693"/>
      <c r="I442" s="693"/>
      <c r="J442" s="693"/>
      <c r="K442" s="693"/>
      <c r="L442" s="693"/>
      <c r="M442" s="898"/>
      <c r="N442" s="898"/>
      <c r="O442" s="92"/>
      <c r="P442" s="91"/>
      <c r="Q442" s="710"/>
      <c r="R442" s="711"/>
      <c r="S442" s="711"/>
      <c r="T442" s="712"/>
      <c r="U442" s="89"/>
      <c r="V442" s="713" t="s">
        <v>658</v>
      </c>
      <c r="W442" s="713"/>
      <c r="X442" s="713"/>
      <c r="Y442" s="713"/>
      <c r="Z442" s="693" t="s">
        <v>175</v>
      </c>
      <c r="AA442" s="693"/>
      <c r="AB442" s="693"/>
      <c r="AC442" s="693" t="s">
        <v>173</v>
      </c>
      <c r="AD442" s="693"/>
      <c r="AE442" s="693"/>
      <c r="AF442" s="693" t="s">
        <v>173</v>
      </c>
      <c r="AG442" s="693"/>
      <c r="AH442" s="693"/>
      <c r="AI442" s="134"/>
      <c r="AJ442" s="184"/>
      <c r="AK442" s="184"/>
    </row>
    <row r="443" spans="1:37" s="129" customFormat="1" ht="19.5" customHeight="1">
      <c r="A443" s="20"/>
      <c r="B443" s="90">
        <v>30</v>
      </c>
      <c r="C443" s="693"/>
      <c r="D443" s="693"/>
      <c r="E443" s="693"/>
      <c r="F443" s="693"/>
      <c r="G443" s="693"/>
      <c r="H443" s="693"/>
      <c r="I443" s="693"/>
      <c r="J443" s="693"/>
      <c r="K443" s="693"/>
      <c r="L443" s="693"/>
      <c r="M443" s="898"/>
      <c r="N443" s="898"/>
      <c r="O443" s="92"/>
      <c r="P443" s="91"/>
      <c r="Q443" s="710"/>
      <c r="R443" s="711"/>
      <c r="S443" s="711"/>
      <c r="T443" s="712"/>
      <c r="U443" s="89"/>
      <c r="V443" s="713" t="s">
        <v>658</v>
      </c>
      <c r="W443" s="713"/>
      <c r="X443" s="713"/>
      <c r="Y443" s="713"/>
      <c r="Z443" s="693" t="s">
        <v>175</v>
      </c>
      <c r="AA443" s="693"/>
      <c r="AB443" s="693"/>
      <c r="AC443" s="693" t="s">
        <v>173</v>
      </c>
      <c r="AD443" s="693"/>
      <c r="AE443" s="693"/>
      <c r="AF443" s="693" t="s">
        <v>173</v>
      </c>
      <c r="AG443" s="693"/>
      <c r="AH443" s="693"/>
      <c r="AI443" s="134"/>
      <c r="AJ443" s="184"/>
      <c r="AK443" s="184"/>
    </row>
    <row r="444" spans="1:37" s="130" customFormat="1" ht="12.75" customHeight="1">
      <c r="A444" s="35"/>
      <c r="B444" s="35" t="s">
        <v>503</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134"/>
      <c r="AJ444" s="35"/>
      <c r="AK444" s="35"/>
    </row>
    <row r="445" spans="1:37" s="130" customFormat="1" ht="12.75" customHeight="1">
      <c r="A445" s="35"/>
      <c r="B445" s="35" t="s">
        <v>504</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133"/>
      <c r="AJ445" s="35"/>
      <c r="AK445" s="35"/>
    </row>
    <row r="446" spans="1:37" s="130" customFormat="1" ht="12.75" customHeight="1">
      <c r="A446" s="35"/>
      <c r="B446" s="35" t="s">
        <v>581</v>
      </c>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row>
    <row r="447" spans="1:37" s="130" customFormat="1" ht="12.75" customHeight="1">
      <c r="A447" s="35"/>
      <c r="B447" s="35" t="s">
        <v>582</v>
      </c>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row>
    <row r="448" spans="1:37" s="130" customFormat="1" ht="12.75" customHeight="1">
      <c r="A448" s="35"/>
      <c r="B448" s="35" t="s">
        <v>725</v>
      </c>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row>
    <row r="449" spans="1:37" s="130" customFormat="1" ht="12.75" customHeight="1">
      <c r="A449" s="35"/>
      <c r="B449" s="35"/>
      <c r="C449" s="35" t="s">
        <v>657</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row>
    <row r="450" spans="1:37" s="130" customFormat="1" ht="12.75" customHeight="1">
      <c r="A450" s="35"/>
      <c r="B450" s="35" t="s">
        <v>768</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row>
    <row r="451" spans="1:37" s="130" customFormat="1" ht="12.75" customHeight="1">
      <c r="A451" s="35"/>
      <c r="B451" s="968" t="s">
        <v>769</v>
      </c>
      <c r="C451" s="968"/>
      <c r="D451" s="968"/>
      <c r="E451" s="968"/>
      <c r="F451" s="968"/>
      <c r="G451" s="968"/>
      <c r="H451" s="968"/>
      <c r="I451" s="968"/>
      <c r="J451" s="968"/>
      <c r="K451" s="968"/>
      <c r="L451" s="968"/>
      <c r="M451" s="968"/>
      <c r="N451" s="968"/>
      <c r="O451" s="968"/>
      <c r="P451" s="968"/>
      <c r="Q451" s="968"/>
      <c r="R451" s="968"/>
      <c r="S451" s="968"/>
      <c r="T451" s="968"/>
      <c r="U451" s="968"/>
      <c r="V451" s="968"/>
      <c r="W451" s="968"/>
      <c r="X451" s="968"/>
      <c r="Y451" s="968"/>
      <c r="Z451" s="968"/>
      <c r="AA451" s="968"/>
      <c r="AB451" s="968"/>
      <c r="AC451" s="968"/>
      <c r="AD451" s="968"/>
      <c r="AE451" s="968"/>
      <c r="AF451" s="968"/>
      <c r="AG451" s="968"/>
      <c r="AH451" s="968"/>
      <c r="AI451" s="968"/>
      <c r="AJ451" s="968"/>
      <c r="AK451" s="968"/>
    </row>
    <row r="452" spans="1:37" s="129" customFormat="1" ht="13.5" customHeight="1">
      <c r="A452" s="20"/>
      <c r="B452" s="35" t="s">
        <v>127</v>
      </c>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row>
    <row r="453" spans="1:37" s="128" customFormat="1" ht="12" customHeight="1">
      <c r="A453" s="4"/>
      <c r="B453" s="969" t="s">
        <v>270</v>
      </c>
      <c r="C453" s="541" t="s">
        <v>92</v>
      </c>
      <c r="D453" s="541"/>
      <c r="E453" s="541"/>
      <c r="F453" s="541"/>
      <c r="G453" s="541" t="s">
        <v>405</v>
      </c>
      <c r="H453" s="541"/>
      <c r="I453" s="541"/>
      <c r="J453" s="541"/>
      <c r="K453" s="541" t="s">
        <v>527</v>
      </c>
      <c r="L453" s="541"/>
      <c r="M453" s="541" t="s">
        <v>528</v>
      </c>
      <c r="N453" s="541"/>
      <c r="O453" s="969" t="s">
        <v>202</v>
      </c>
      <c r="P453" s="969" t="s">
        <v>234</v>
      </c>
      <c r="Q453" s="541" t="s">
        <v>529</v>
      </c>
      <c r="R453" s="541"/>
      <c r="S453" s="541"/>
      <c r="T453" s="541"/>
      <c r="U453" s="758" t="s">
        <v>655</v>
      </c>
      <c r="V453" s="759" t="s">
        <v>656</v>
      </c>
      <c r="W453" s="760"/>
      <c r="X453" s="760"/>
      <c r="Y453" s="760"/>
      <c r="Z453" s="541" t="s">
        <v>203</v>
      </c>
      <c r="AA453" s="541"/>
      <c r="AB453" s="541"/>
      <c r="AC453" s="541"/>
      <c r="AD453" s="541"/>
      <c r="AE453" s="541"/>
      <c r="AF453" s="541"/>
      <c r="AG453" s="541"/>
      <c r="AH453" s="541"/>
      <c r="AI453" s="134"/>
      <c r="AJ453" s="134"/>
      <c r="AK453" s="134"/>
    </row>
    <row r="454" spans="1:37" s="128" customFormat="1" ht="12" customHeight="1">
      <c r="A454" s="4"/>
      <c r="B454" s="969"/>
      <c r="C454" s="541"/>
      <c r="D454" s="541"/>
      <c r="E454" s="541"/>
      <c r="F454" s="541"/>
      <c r="G454" s="541"/>
      <c r="H454" s="541"/>
      <c r="I454" s="541"/>
      <c r="J454" s="541"/>
      <c r="K454" s="541"/>
      <c r="L454" s="541"/>
      <c r="M454" s="541"/>
      <c r="N454" s="541"/>
      <c r="O454" s="969"/>
      <c r="P454" s="969"/>
      <c r="Q454" s="541"/>
      <c r="R454" s="541"/>
      <c r="S454" s="541"/>
      <c r="T454" s="541"/>
      <c r="U454" s="758"/>
      <c r="V454" s="760"/>
      <c r="W454" s="760"/>
      <c r="X454" s="760"/>
      <c r="Y454" s="760"/>
      <c r="Z454" s="541" t="s">
        <v>204</v>
      </c>
      <c r="AA454" s="541"/>
      <c r="AB454" s="541"/>
      <c r="AC454" s="541"/>
      <c r="AD454" s="541"/>
      <c r="AE454" s="541"/>
      <c r="AF454" s="541" t="s">
        <v>530</v>
      </c>
      <c r="AG454" s="541"/>
      <c r="AH454" s="541"/>
      <c r="AI454" s="134"/>
      <c r="AJ454" s="134"/>
      <c r="AK454" s="134"/>
    </row>
    <row r="455" spans="1:37" s="128" customFormat="1" ht="12" customHeight="1">
      <c r="A455" s="4"/>
      <c r="B455" s="969"/>
      <c r="C455" s="541"/>
      <c r="D455" s="541"/>
      <c r="E455" s="541"/>
      <c r="F455" s="541"/>
      <c r="G455" s="541"/>
      <c r="H455" s="541"/>
      <c r="I455" s="541"/>
      <c r="J455" s="541"/>
      <c r="K455" s="541"/>
      <c r="L455" s="541"/>
      <c r="M455" s="541"/>
      <c r="N455" s="541"/>
      <c r="O455" s="969"/>
      <c r="P455" s="969"/>
      <c r="Q455" s="541"/>
      <c r="R455" s="541"/>
      <c r="S455" s="541"/>
      <c r="T455" s="541"/>
      <c r="U455" s="758"/>
      <c r="V455" s="760"/>
      <c r="W455" s="760"/>
      <c r="X455" s="760"/>
      <c r="Y455" s="760"/>
      <c r="Z455" s="541" t="s">
        <v>531</v>
      </c>
      <c r="AA455" s="541"/>
      <c r="AB455" s="541"/>
      <c r="AC455" s="541" t="s">
        <v>203</v>
      </c>
      <c r="AD455" s="541"/>
      <c r="AE455" s="541"/>
      <c r="AF455" s="541"/>
      <c r="AG455" s="541"/>
      <c r="AH455" s="541"/>
      <c r="AI455" s="134"/>
      <c r="AJ455" s="134"/>
      <c r="AK455" s="134"/>
    </row>
    <row r="456" spans="1:37" s="128" customFormat="1" ht="12" customHeight="1">
      <c r="A456" s="4"/>
      <c r="B456" s="969"/>
      <c r="C456" s="541"/>
      <c r="D456" s="541"/>
      <c r="E456" s="541"/>
      <c r="F456" s="541"/>
      <c r="G456" s="541"/>
      <c r="H456" s="541"/>
      <c r="I456" s="541"/>
      <c r="J456" s="541"/>
      <c r="K456" s="541"/>
      <c r="L456" s="541"/>
      <c r="M456" s="541"/>
      <c r="N456" s="541"/>
      <c r="O456" s="969"/>
      <c r="P456" s="969"/>
      <c r="Q456" s="541"/>
      <c r="R456" s="541"/>
      <c r="S456" s="541"/>
      <c r="T456" s="541"/>
      <c r="U456" s="758"/>
      <c r="V456" s="760"/>
      <c r="W456" s="760"/>
      <c r="X456" s="760"/>
      <c r="Y456" s="760"/>
      <c r="Z456" s="541"/>
      <c r="AA456" s="541"/>
      <c r="AB456" s="541"/>
      <c r="AC456" s="541"/>
      <c r="AD456" s="541"/>
      <c r="AE456" s="541"/>
      <c r="AF456" s="541"/>
      <c r="AG456" s="541"/>
      <c r="AH456" s="541"/>
      <c r="AI456" s="134"/>
      <c r="AJ456" s="134"/>
      <c r="AK456" s="134"/>
    </row>
    <row r="457" spans="1:37" s="128" customFormat="1" ht="19.5" customHeight="1">
      <c r="A457" s="4"/>
      <c r="B457" s="90">
        <v>31</v>
      </c>
      <c r="C457" s="693"/>
      <c r="D457" s="693"/>
      <c r="E457" s="693"/>
      <c r="F457" s="693"/>
      <c r="G457" s="693"/>
      <c r="H457" s="693"/>
      <c r="I457" s="693"/>
      <c r="J457" s="693"/>
      <c r="K457" s="693"/>
      <c r="L457" s="693"/>
      <c r="M457" s="898"/>
      <c r="N457" s="898"/>
      <c r="O457" s="92"/>
      <c r="P457" s="91"/>
      <c r="Q457" s="710"/>
      <c r="R457" s="711"/>
      <c r="S457" s="711"/>
      <c r="T457" s="712"/>
      <c r="U457" s="89"/>
      <c r="V457" s="713" t="s">
        <v>658</v>
      </c>
      <c r="W457" s="713"/>
      <c r="X457" s="713"/>
      <c r="Y457" s="713"/>
      <c r="Z457" s="693" t="s">
        <v>175</v>
      </c>
      <c r="AA457" s="693"/>
      <c r="AB457" s="693"/>
      <c r="AC457" s="693" t="s">
        <v>173</v>
      </c>
      <c r="AD457" s="693"/>
      <c r="AE457" s="693"/>
      <c r="AF457" s="693" t="s">
        <v>173</v>
      </c>
      <c r="AG457" s="693"/>
      <c r="AH457" s="693"/>
      <c r="AI457" s="134"/>
      <c r="AJ457" s="134"/>
      <c r="AK457" s="134"/>
    </row>
    <row r="458" spans="1:37" s="128" customFormat="1" ht="19.5" customHeight="1">
      <c r="A458" s="4"/>
      <c r="B458" s="90">
        <f aca="true" t="shared" si="6" ref="B458:B466">+B457+1</f>
        <v>32</v>
      </c>
      <c r="C458" s="693"/>
      <c r="D458" s="693"/>
      <c r="E458" s="693"/>
      <c r="F458" s="693"/>
      <c r="G458" s="693"/>
      <c r="H458" s="693"/>
      <c r="I458" s="693"/>
      <c r="J458" s="693"/>
      <c r="K458" s="693"/>
      <c r="L458" s="693"/>
      <c r="M458" s="898"/>
      <c r="N458" s="898"/>
      <c r="O458" s="92"/>
      <c r="P458" s="91"/>
      <c r="Q458" s="710"/>
      <c r="R458" s="711"/>
      <c r="S458" s="711"/>
      <c r="T458" s="712"/>
      <c r="U458" s="89"/>
      <c r="V458" s="713" t="s">
        <v>658</v>
      </c>
      <c r="W458" s="713"/>
      <c r="X458" s="713"/>
      <c r="Y458" s="713"/>
      <c r="Z458" s="693" t="s">
        <v>175</v>
      </c>
      <c r="AA458" s="693"/>
      <c r="AB458" s="693"/>
      <c r="AC458" s="693" t="s">
        <v>173</v>
      </c>
      <c r="AD458" s="693"/>
      <c r="AE458" s="693"/>
      <c r="AF458" s="693" t="s">
        <v>173</v>
      </c>
      <c r="AG458" s="693"/>
      <c r="AH458" s="693"/>
      <c r="AI458" s="134"/>
      <c r="AJ458" s="134"/>
      <c r="AK458" s="134"/>
    </row>
    <row r="459" spans="1:37" s="129" customFormat="1" ht="19.5" customHeight="1">
      <c r="A459" s="4"/>
      <c r="B459" s="90">
        <f t="shared" si="6"/>
        <v>33</v>
      </c>
      <c r="C459" s="693"/>
      <c r="D459" s="693"/>
      <c r="E459" s="693"/>
      <c r="F459" s="693"/>
      <c r="G459" s="693"/>
      <c r="H459" s="693"/>
      <c r="I459" s="693"/>
      <c r="J459" s="693"/>
      <c r="K459" s="693"/>
      <c r="L459" s="693"/>
      <c r="M459" s="898"/>
      <c r="N459" s="898"/>
      <c r="O459" s="92"/>
      <c r="P459" s="91"/>
      <c r="Q459" s="710"/>
      <c r="R459" s="711"/>
      <c r="S459" s="711"/>
      <c r="T459" s="712"/>
      <c r="U459" s="89"/>
      <c r="V459" s="713" t="s">
        <v>658</v>
      </c>
      <c r="W459" s="713"/>
      <c r="X459" s="713"/>
      <c r="Y459" s="713"/>
      <c r="Z459" s="693" t="s">
        <v>175</v>
      </c>
      <c r="AA459" s="693"/>
      <c r="AB459" s="693"/>
      <c r="AC459" s="693" t="s">
        <v>173</v>
      </c>
      <c r="AD459" s="693"/>
      <c r="AE459" s="693"/>
      <c r="AF459" s="693" t="s">
        <v>173</v>
      </c>
      <c r="AG459" s="693"/>
      <c r="AH459" s="693"/>
      <c r="AI459" s="133"/>
      <c r="AJ459" s="133"/>
      <c r="AK459" s="133"/>
    </row>
    <row r="460" spans="1:37" s="129" customFormat="1" ht="19.5" customHeight="1">
      <c r="A460" s="20"/>
      <c r="B460" s="90">
        <f t="shared" si="6"/>
        <v>34</v>
      </c>
      <c r="C460" s="693"/>
      <c r="D460" s="693"/>
      <c r="E460" s="693"/>
      <c r="F460" s="693"/>
      <c r="G460" s="693"/>
      <c r="H460" s="693"/>
      <c r="I460" s="693"/>
      <c r="J460" s="693"/>
      <c r="K460" s="693"/>
      <c r="L460" s="693"/>
      <c r="M460" s="898"/>
      <c r="N460" s="898"/>
      <c r="O460" s="92"/>
      <c r="P460" s="91"/>
      <c r="Q460" s="710"/>
      <c r="R460" s="711"/>
      <c r="S460" s="711"/>
      <c r="T460" s="712"/>
      <c r="U460" s="89"/>
      <c r="V460" s="713" t="s">
        <v>658</v>
      </c>
      <c r="W460" s="713"/>
      <c r="X460" s="713"/>
      <c r="Y460" s="713"/>
      <c r="Z460" s="693" t="s">
        <v>175</v>
      </c>
      <c r="AA460" s="693"/>
      <c r="AB460" s="693"/>
      <c r="AC460" s="693" t="s">
        <v>173</v>
      </c>
      <c r="AD460" s="693"/>
      <c r="AE460" s="693"/>
      <c r="AF460" s="693" t="s">
        <v>173</v>
      </c>
      <c r="AG460" s="693"/>
      <c r="AH460" s="693"/>
      <c r="AI460" s="133"/>
      <c r="AJ460" s="133"/>
      <c r="AK460" s="133"/>
    </row>
    <row r="461" spans="1:37" s="128" customFormat="1" ht="19.5" customHeight="1">
      <c r="A461" s="20"/>
      <c r="B461" s="90">
        <f t="shared" si="6"/>
        <v>35</v>
      </c>
      <c r="C461" s="693"/>
      <c r="D461" s="693"/>
      <c r="E461" s="693"/>
      <c r="F461" s="693"/>
      <c r="G461" s="693"/>
      <c r="H461" s="693"/>
      <c r="I461" s="693"/>
      <c r="J461" s="693"/>
      <c r="K461" s="693"/>
      <c r="L461" s="693"/>
      <c r="M461" s="898"/>
      <c r="N461" s="898"/>
      <c r="O461" s="92"/>
      <c r="P461" s="91"/>
      <c r="Q461" s="710"/>
      <c r="R461" s="711"/>
      <c r="S461" s="711"/>
      <c r="T461" s="712"/>
      <c r="U461" s="89"/>
      <c r="V461" s="713" t="s">
        <v>658</v>
      </c>
      <c r="W461" s="713"/>
      <c r="X461" s="713"/>
      <c r="Y461" s="713"/>
      <c r="Z461" s="693" t="s">
        <v>175</v>
      </c>
      <c r="AA461" s="693"/>
      <c r="AB461" s="693"/>
      <c r="AC461" s="693" t="s">
        <v>173</v>
      </c>
      <c r="AD461" s="693"/>
      <c r="AE461" s="693"/>
      <c r="AF461" s="693" t="s">
        <v>173</v>
      </c>
      <c r="AG461" s="693"/>
      <c r="AH461" s="693"/>
      <c r="AI461" s="134"/>
      <c r="AJ461" s="134"/>
      <c r="AK461" s="134"/>
    </row>
    <row r="462" spans="1:37" s="128" customFormat="1" ht="19.5" customHeight="1">
      <c r="A462" s="4"/>
      <c r="B462" s="90">
        <f t="shared" si="6"/>
        <v>36</v>
      </c>
      <c r="C462" s="693"/>
      <c r="D462" s="693"/>
      <c r="E462" s="693"/>
      <c r="F462" s="693"/>
      <c r="G462" s="693"/>
      <c r="H462" s="693"/>
      <c r="I462" s="693"/>
      <c r="J462" s="693"/>
      <c r="K462" s="693"/>
      <c r="L462" s="693"/>
      <c r="M462" s="898"/>
      <c r="N462" s="898"/>
      <c r="O462" s="92"/>
      <c r="P462" s="91"/>
      <c r="Q462" s="710"/>
      <c r="R462" s="711"/>
      <c r="S462" s="711"/>
      <c r="T462" s="712"/>
      <c r="U462" s="89"/>
      <c r="V462" s="713" t="s">
        <v>658</v>
      </c>
      <c r="W462" s="713"/>
      <c r="X462" s="713"/>
      <c r="Y462" s="713"/>
      <c r="Z462" s="693" t="s">
        <v>175</v>
      </c>
      <c r="AA462" s="693"/>
      <c r="AB462" s="693"/>
      <c r="AC462" s="693" t="s">
        <v>173</v>
      </c>
      <c r="AD462" s="693"/>
      <c r="AE462" s="693"/>
      <c r="AF462" s="693" t="s">
        <v>173</v>
      </c>
      <c r="AG462" s="693"/>
      <c r="AH462" s="693"/>
      <c r="AI462" s="134"/>
      <c r="AJ462" s="134"/>
      <c r="AK462" s="134"/>
    </row>
    <row r="463" spans="1:37" s="128" customFormat="1" ht="19.5" customHeight="1">
      <c r="A463" s="4"/>
      <c r="B463" s="90">
        <f t="shared" si="6"/>
        <v>37</v>
      </c>
      <c r="C463" s="693"/>
      <c r="D463" s="693"/>
      <c r="E463" s="693"/>
      <c r="F463" s="693"/>
      <c r="G463" s="693"/>
      <c r="H463" s="693"/>
      <c r="I463" s="693"/>
      <c r="J463" s="693"/>
      <c r="K463" s="693"/>
      <c r="L463" s="693"/>
      <c r="M463" s="898"/>
      <c r="N463" s="898"/>
      <c r="O463" s="92"/>
      <c r="P463" s="91"/>
      <c r="Q463" s="710"/>
      <c r="R463" s="711"/>
      <c r="S463" s="711"/>
      <c r="T463" s="712"/>
      <c r="U463" s="89"/>
      <c r="V463" s="713" t="s">
        <v>658</v>
      </c>
      <c r="W463" s="713"/>
      <c r="X463" s="713"/>
      <c r="Y463" s="713"/>
      <c r="Z463" s="693" t="s">
        <v>175</v>
      </c>
      <c r="AA463" s="693"/>
      <c r="AB463" s="693"/>
      <c r="AC463" s="693" t="s">
        <v>173</v>
      </c>
      <c r="AD463" s="693"/>
      <c r="AE463" s="693"/>
      <c r="AF463" s="693" t="s">
        <v>173</v>
      </c>
      <c r="AG463" s="693"/>
      <c r="AH463" s="693"/>
      <c r="AI463" s="134"/>
      <c r="AJ463" s="134"/>
      <c r="AK463" s="134"/>
    </row>
    <row r="464" spans="1:37" s="128" customFormat="1" ht="19.5" customHeight="1">
      <c r="A464" s="4"/>
      <c r="B464" s="90">
        <f t="shared" si="6"/>
        <v>38</v>
      </c>
      <c r="C464" s="693"/>
      <c r="D464" s="693"/>
      <c r="E464" s="693"/>
      <c r="F464" s="693"/>
      <c r="G464" s="693"/>
      <c r="H464" s="693"/>
      <c r="I464" s="693"/>
      <c r="J464" s="693"/>
      <c r="K464" s="693"/>
      <c r="L464" s="693"/>
      <c r="M464" s="898"/>
      <c r="N464" s="898"/>
      <c r="O464" s="92"/>
      <c r="P464" s="91"/>
      <c r="Q464" s="710"/>
      <c r="R464" s="711"/>
      <c r="S464" s="711"/>
      <c r="T464" s="712"/>
      <c r="U464" s="89"/>
      <c r="V464" s="713" t="s">
        <v>658</v>
      </c>
      <c r="W464" s="713"/>
      <c r="X464" s="713"/>
      <c r="Y464" s="713"/>
      <c r="Z464" s="693" t="s">
        <v>175</v>
      </c>
      <c r="AA464" s="693"/>
      <c r="AB464" s="693"/>
      <c r="AC464" s="693" t="s">
        <v>173</v>
      </c>
      <c r="AD464" s="693"/>
      <c r="AE464" s="693"/>
      <c r="AF464" s="693" t="s">
        <v>173</v>
      </c>
      <c r="AG464" s="693"/>
      <c r="AH464" s="693"/>
      <c r="AI464" s="134"/>
      <c r="AJ464" s="134"/>
      <c r="AK464" s="134"/>
    </row>
    <row r="465" spans="1:37" s="128" customFormat="1" ht="19.5" customHeight="1">
      <c r="A465" s="4"/>
      <c r="B465" s="90">
        <f t="shared" si="6"/>
        <v>39</v>
      </c>
      <c r="C465" s="693"/>
      <c r="D465" s="693"/>
      <c r="E465" s="693"/>
      <c r="F465" s="693"/>
      <c r="G465" s="693"/>
      <c r="H465" s="693"/>
      <c r="I465" s="693"/>
      <c r="J465" s="693"/>
      <c r="K465" s="693"/>
      <c r="L465" s="693"/>
      <c r="M465" s="898"/>
      <c r="N465" s="898"/>
      <c r="O465" s="92"/>
      <c r="P465" s="91"/>
      <c r="Q465" s="710"/>
      <c r="R465" s="711"/>
      <c r="S465" s="711"/>
      <c r="T465" s="712"/>
      <c r="U465" s="89"/>
      <c r="V465" s="713" t="s">
        <v>658</v>
      </c>
      <c r="W465" s="713"/>
      <c r="X465" s="713"/>
      <c r="Y465" s="713"/>
      <c r="Z465" s="693" t="s">
        <v>175</v>
      </c>
      <c r="AA465" s="693"/>
      <c r="AB465" s="693"/>
      <c r="AC465" s="693" t="s">
        <v>173</v>
      </c>
      <c r="AD465" s="693"/>
      <c r="AE465" s="693"/>
      <c r="AF465" s="693" t="s">
        <v>173</v>
      </c>
      <c r="AG465" s="693"/>
      <c r="AH465" s="693"/>
      <c r="AI465" s="134"/>
      <c r="AJ465" s="134"/>
      <c r="AK465" s="134"/>
    </row>
    <row r="466" spans="1:37" s="129" customFormat="1" ht="19.5" customHeight="1">
      <c r="A466" s="4"/>
      <c r="B466" s="90">
        <f t="shared" si="6"/>
        <v>40</v>
      </c>
      <c r="C466" s="693"/>
      <c r="D466" s="693"/>
      <c r="E466" s="693"/>
      <c r="F466" s="693"/>
      <c r="G466" s="693"/>
      <c r="H466" s="693"/>
      <c r="I466" s="693"/>
      <c r="J466" s="693"/>
      <c r="K466" s="693"/>
      <c r="L466" s="693"/>
      <c r="M466" s="898"/>
      <c r="N466" s="898"/>
      <c r="O466" s="92"/>
      <c r="P466" s="91"/>
      <c r="Q466" s="710"/>
      <c r="R466" s="711"/>
      <c r="S466" s="711"/>
      <c r="T466" s="712"/>
      <c r="U466" s="89"/>
      <c r="V466" s="713" t="s">
        <v>658</v>
      </c>
      <c r="W466" s="713"/>
      <c r="X466" s="713"/>
      <c r="Y466" s="713"/>
      <c r="Z466" s="693" t="s">
        <v>175</v>
      </c>
      <c r="AA466" s="693"/>
      <c r="AB466" s="693"/>
      <c r="AC466" s="693" t="s">
        <v>173</v>
      </c>
      <c r="AD466" s="693"/>
      <c r="AE466" s="693"/>
      <c r="AF466" s="693" t="s">
        <v>173</v>
      </c>
      <c r="AG466" s="693"/>
      <c r="AH466" s="693"/>
      <c r="AI466" s="133"/>
      <c r="AJ466" s="133"/>
      <c r="AK466" s="133"/>
    </row>
    <row r="467" spans="1:37" s="129" customFormat="1" ht="9.75" customHeight="1">
      <c r="A467" s="20"/>
      <c r="B467" s="35"/>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I467" s="20"/>
      <c r="AJ467" s="20"/>
      <c r="AK467" s="20"/>
    </row>
    <row r="468" spans="1:37" s="128" customFormat="1" ht="19.5" customHeight="1">
      <c r="A468" s="20"/>
      <c r="B468" s="3" t="s">
        <v>89</v>
      </c>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row>
    <row r="469" spans="1:37" s="128" customFormat="1" ht="19.5" customHeight="1">
      <c r="A469" s="4"/>
      <c r="B469" s="971" t="s">
        <v>270</v>
      </c>
      <c r="C469" s="610" t="s">
        <v>92</v>
      </c>
      <c r="D469" s="611"/>
      <c r="E469" s="611"/>
      <c r="F469" s="612"/>
      <c r="G469" s="610" t="s">
        <v>405</v>
      </c>
      <c r="H469" s="611"/>
      <c r="I469" s="611"/>
      <c r="J469" s="612"/>
      <c r="K469" s="601" t="s">
        <v>720</v>
      </c>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3"/>
      <c r="AK469" s="251"/>
    </row>
    <row r="470" spans="1:37" s="128" customFormat="1" ht="19.5" customHeight="1">
      <c r="A470" s="4"/>
      <c r="B470" s="972"/>
      <c r="C470" s="978"/>
      <c r="D470" s="837"/>
      <c r="E470" s="837"/>
      <c r="F470" s="838"/>
      <c r="G470" s="978"/>
      <c r="H470" s="837"/>
      <c r="I470" s="837"/>
      <c r="J470" s="838"/>
      <c r="K470" s="610" t="s">
        <v>448</v>
      </c>
      <c r="L470" s="611"/>
      <c r="M470" s="611"/>
      <c r="N470" s="611"/>
      <c r="O470" s="611"/>
      <c r="P470" s="612"/>
      <c r="Q470" s="610" t="s">
        <v>92</v>
      </c>
      <c r="R470" s="611"/>
      <c r="S470" s="611"/>
      <c r="T470" s="612"/>
      <c r="U470" s="610" t="s">
        <v>449</v>
      </c>
      <c r="V470" s="611"/>
      <c r="W470" s="611"/>
      <c r="X470" s="611"/>
      <c r="Y470" s="611"/>
      <c r="Z470" s="611"/>
      <c r="AA470" s="612"/>
      <c r="AB470" s="913" t="s">
        <v>130</v>
      </c>
      <c r="AC470" s="914"/>
      <c r="AD470" s="914"/>
      <c r="AE470" s="914"/>
      <c r="AF470" s="557"/>
      <c r="AG470" s="913" t="s">
        <v>131</v>
      </c>
      <c r="AH470" s="914"/>
      <c r="AI470" s="914"/>
      <c r="AJ470" s="557"/>
      <c r="AK470" s="198"/>
    </row>
    <row r="471" spans="1:37" s="128" customFormat="1" ht="19.5" customHeight="1">
      <c r="A471" s="4"/>
      <c r="B471" s="973"/>
      <c r="C471" s="613"/>
      <c r="D471" s="614"/>
      <c r="E471" s="614"/>
      <c r="F471" s="615"/>
      <c r="G471" s="613"/>
      <c r="H471" s="614"/>
      <c r="I471" s="614"/>
      <c r="J471" s="615"/>
      <c r="K471" s="613"/>
      <c r="L471" s="614"/>
      <c r="M471" s="614"/>
      <c r="N471" s="614"/>
      <c r="O471" s="614"/>
      <c r="P471" s="615"/>
      <c r="Q471" s="613"/>
      <c r="R471" s="614"/>
      <c r="S471" s="614"/>
      <c r="T471" s="615"/>
      <c r="U471" s="613"/>
      <c r="V471" s="614"/>
      <c r="W471" s="614"/>
      <c r="X471" s="614"/>
      <c r="Y471" s="614"/>
      <c r="Z471" s="614"/>
      <c r="AA471" s="615"/>
      <c r="AB471" s="540"/>
      <c r="AC471" s="915"/>
      <c r="AD471" s="915"/>
      <c r="AE471" s="915"/>
      <c r="AF471" s="561"/>
      <c r="AG471" s="540"/>
      <c r="AH471" s="915"/>
      <c r="AI471" s="915"/>
      <c r="AJ471" s="561"/>
      <c r="AK471" s="198"/>
    </row>
    <row r="472" spans="1:37" s="128" customFormat="1" ht="19.5" customHeight="1">
      <c r="A472" s="4"/>
      <c r="B472" s="96" t="s">
        <v>236</v>
      </c>
      <c r="C472" s="772" t="s">
        <v>258</v>
      </c>
      <c r="D472" s="772"/>
      <c r="E472" s="772"/>
      <c r="F472" s="772"/>
      <c r="G472" s="772" t="s">
        <v>120</v>
      </c>
      <c r="H472" s="772"/>
      <c r="I472" s="772"/>
      <c r="J472" s="772"/>
      <c r="K472" s="772" t="s">
        <v>242</v>
      </c>
      <c r="L472" s="772"/>
      <c r="M472" s="772"/>
      <c r="N472" s="772"/>
      <c r="O472" s="772"/>
      <c r="P472" s="772"/>
      <c r="Q472" s="772" t="s">
        <v>259</v>
      </c>
      <c r="R472" s="772"/>
      <c r="S472" s="772"/>
      <c r="T472" s="772"/>
      <c r="U472" s="772" t="s">
        <v>99</v>
      </c>
      <c r="V472" s="772"/>
      <c r="W472" s="772"/>
      <c r="X472" s="772"/>
      <c r="Y472" s="772"/>
      <c r="Z472" s="772"/>
      <c r="AA472" s="772"/>
      <c r="AB472" s="772" t="s">
        <v>100</v>
      </c>
      <c r="AC472" s="772"/>
      <c r="AD472" s="772"/>
      <c r="AE472" s="772"/>
      <c r="AF472" s="772"/>
      <c r="AG472" s="772" t="s">
        <v>101</v>
      </c>
      <c r="AH472" s="772"/>
      <c r="AI472" s="772"/>
      <c r="AJ472" s="772"/>
      <c r="AK472" s="31"/>
    </row>
    <row r="473" spans="1:37" s="128" customFormat="1" ht="19.5" customHeight="1">
      <c r="A473" s="4"/>
      <c r="B473" s="91"/>
      <c r="C473" s="693"/>
      <c r="D473" s="693"/>
      <c r="E473" s="693"/>
      <c r="F473" s="693"/>
      <c r="G473" s="693"/>
      <c r="H473" s="693"/>
      <c r="I473" s="693"/>
      <c r="J473" s="693"/>
      <c r="K473" s="693"/>
      <c r="L473" s="693"/>
      <c r="M473" s="693"/>
      <c r="N473" s="693"/>
      <c r="O473" s="693"/>
      <c r="P473" s="693"/>
      <c r="Q473" s="693"/>
      <c r="R473" s="693"/>
      <c r="S473" s="693"/>
      <c r="T473" s="693"/>
      <c r="U473" s="693"/>
      <c r="V473" s="693"/>
      <c r="W473" s="693"/>
      <c r="X473" s="693"/>
      <c r="Y473" s="693"/>
      <c r="Z473" s="693"/>
      <c r="AA473" s="693"/>
      <c r="AB473" s="693"/>
      <c r="AC473" s="693"/>
      <c r="AD473" s="693"/>
      <c r="AE473" s="693"/>
      <c r="AF473" s="693"/>
      <c r="AG473" s="919"/>
      <c r="AH473" s="920"/>
      <c r="AI473" s="920"/>
      <c r="AJ473" s="152" t="s">
        <v>171</v>
      </c>
      <c r="AK473" s="117"/>
    </row>
    <row r="474" spans="1:37" s="128" customFormat="1" ht="19.5" customHeight="1">
      <c r="A474" s="4"/>
      <c r="B474" s="91"/>
      <c r="C474" s="693"/>
      <c r="D474" s="693"/>
      <c r="E474" s="693"/>
      <c r="F474" s="693"/>
      <c r="G474" s="693"/>
      <c r="H474" s="693"/>
      <c r="I474" s="693"/>
      <c r="J474" s="693"/>
      <c r="K474" s="693"/>
      <c r="L474" s="693"/>
      <c r="M474" s="693"/>
      <c r="N474" s="693"/>
      <c r="O474" s="693"/>
      <c r="P474" s="693"/>
      <c r="Q474" s="693"/>
      <c r="R474" s="693"/>
      <c r="S474" s="693"/>
      <c r="T474" s="693"/>
      <c r="U474" s="693"/>
      <c r="V474" s="693"/>
      <c r="W474" s="693"/>
      <c r="X474" s="693"/>
      <c r="Y474" s="693"/>
      <c r="Z474" s="693"/>
      <c r="AA474" s="693"/>
      <c r="AB474" s="693"/>
      <c r="AC474" s="693"/>
      <c r="AD474" s="693"/>
      <c r="AE474" s="693"/>
      <c r="AF474" s="693"/>
      <c r="AG474" s="919"/>
      <c r="AH474" s="920"/>
      <c r="AI474" s="920"/>
      <c r="AJ474" s="152" t="s">
        <v>171</v>
      </c>
      <c r="AK474" s="117"/>
    </row>
    <row r="475" spans="1:37" s="129" customFormat="1" ht="19.5" customHeight="1">
      <c r="A475" s="4"/>
      <c r="B475" s="91"/>
      <c r="C475" s="693"/>
      <c r="D475" s="693"/>
      <c r="E475" s="693"/>
      <c r="F475" s="693"/>
      <c r="G475" s="693"/>
      <c r="H475" s="693"/>
      <c r="I475" s="693"/>
      <c r="J475" s="693"/>
      <c r="K475" s="693"/>
      <c r="L475" s="693"/>
      <c r="M475" s="693"/>
      <c r="N475" s="693"/>
      <c r="O475" s="693"/>
      <c r="P475" s="693"/>
      <c r="Q475" s="693"/>
      <c r="R475" s="693"/>
      <c r="S475" s="693"/>
      <c r="T475" s="693"/>
      <c r="U475" s="693"/>
      <c r="V475" s="693"/>
      <c r="W475" s="693"/>
      <c r="X475" s="693"/>
      <c r="Y475" s="693"/>
      <c r="Z475" s="693"/>
      <c r="AA475" s="693"/>
      <c r="AB475" s="693"/>
      <c r="AC475" s="693"/>
      <c r="AD475" s="693"/>
      <c r="AE475" s="693"/>
      <c r="AF475" s="693"/>
      <c r="AG475" s="919"/>
      <c r="AH475" s="920"/>
      <c r="AI475" s="920"/>
      <c r="AJ475" s="152" t="s">
        <v>171</v>
      </c>
      <c r="AK475" s="117"/>
    </row>
    <row r="476" spans="1:37" s="130" customFormat="1" ht="13.5" customHeight="1">
      <c r="A476" s="35"/>
      <c r="B476" s="35" t="s">
        <v>505</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row>
    <row r="477" spans="1:37" s="130" customFormat="1" ht="6.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row>
    <row r="478" spans="1:37" s="130" customFormat="1" ht="19.5" customHeight="1">
      <c r="A478" s="35"/>
      <c r="B478" s="3" t="s">
        <v>510</v>
      </c>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60"/>
      <c r="AJ478" s="3"/>
      <c r="AK478" s="3"/>
    </row>
    <row r="479" spans="1:37" s="130" customFormat="1" ht="19.5" customHeight="1">
      <c r="A479" s="35"/>
      <c r="B479" s="3" t="s">
        <v>237</v>
      </c>
      <c r="C479" s="3"/>
      <c r="D479" s="3"/>
      <c r="E479" s="3"/>
      <c r="F479" s="3"/>
      <c r="G479" s="3"/>
      <c r="H479" s="3"/>
      <c r="I479" s="3"/>
      <c r="J479" s="3"/>
      <c r="K479" s="3"/>
      <c r="L479" s="3"/>
      <c r="M479" s="3"/>
      <c r="N479" s="3"/>
      <c r="O479" s="3"/>
      <c r="P479" s="20"/>
      <c r="Q479" s="20"/>
      <c r="R479" s="20"/>
      <c r="S479" s="20"/>
      <c r="T479" s="20"/>
      <c r="U479" s="20"/>
      <c r="V479" s="20"/>
      <c r="W479" s="20"/>
      <c r="X479" s="20"/>
      <c r="Y479" s="20"/>
      <c r="Z479" s="20"/>
      <c r="AA479" s="20"/>
      <c r="AB479" s="20"/>
      <c r="AC479" s="20"/>
      <c r="AD479" s="20"/>
      <c r="AE479" s="20"/>
      <c r="AF479" s="20"/>
      <c r="AG479" s="20"/>
      <c r="AH479" s="20"/>
      <c r="AI479" s="3"/>
      <c r="AJ479" s="3"/>
      <c r="AK479" s="3"/>
    </row>
    <row r="480" spans="1:37" s="130" customFormat="1" ht="13.5" customHeight="1">
      <c r="A480" s="35"/>
      <c r="B480" s="20"/>
      <c r="C480" s="610" t="s">
        <v>399</v>
      </c>
      <c r="D480" s="611"/>
      <c r="E480" s="611"/>
      <c r="F480" s="611"/>
      <c r="G480" s="611"/>
      <c r="H480" s="611"/>
      <c r="I480" s="219" t="s">
        <v>196</v>
      </c>
      <c r="J480" s="220"/>
      <c r="K480" s="220"/>
      <c r="L480" s="220"/>
      <c r="M480" s="220"/>
      <c r="N480" s="220"/>
      <c r="O480" s="220"/>
      <c r="P480" s="220"/>
      <c r="Q480" s="220"/>
      <c r="R480" s="220"/>
      <c r="S480" s="220"/>
      <c r="T480" s="221"/>
      <c r="U480" s="4"/>
      <c r="V480" s="4"/>
      <c r="W480" s="4"/>
      <c r="X480" s="4"/>
      <c r="Y480" s="4"/>
      <c r="Z480" s="4"/>
      <c r="AA480" s="4"/>
      <c r="AB480" s="4"/>
      <c r="AC480" s="4"/>
      <c r="AD480" s="4"/>
      <c r="AE480" s="4"/>
      <c r="AF480" s="4"/>
      <c r="AG480" s="4"/>
      <c r="AH480" s="4"/>
      <c r="AI480" s="4"/>
      <c r="AJ480" s="4"/>
      <c r="AK480" s="4"/>
    </row>
    <row r="481" spans="1:37" s="130" customFormat="1" ht="13.5" customHeight="1">
      <c r="A481" s="35"/>
      <c r="B481" s="20"/>
      <c r="C481" s="613"/>
      <c r="D481" s="614"/>
      <c r="E481" s="614"/>
      <c r="F481" s="614"/>
      <c r="G481" s="614"/>
      <c r="H481" s="614"/>
      <c r="I481" s="219" t="s">
        <v>336</v>
      </c>
      <c r="J481" s="220"/>
      <c r="K481" s="220"/>
      <c r="L481" s="220"/>
      <c r="M481" s="219" t="s">
        <v>337</v>
      </c>
      <c r="N481" s="224"/>
      <c r="O481" s="224"/>
      <c r="P481" s="224"/>
      <c r="Q481" s="219" t="s">
        <v>22</v>
      </c>
      <c r="R481" s="220"/>
      <c r="S481" s="220"/>
      <c r="T481" s="221"/>
      <c r="U481" s="4"/>
      <c r="V481" s="4"/>
      <c r="W481" s="4"/>
      <c r="X481" s="4"/>
      <c r="Y481" s="4"/>
      <c r="Z481" s="4"/>
      <c r="AA481" s="4"/>
      <c r="AB481" s="4"/>
      <c r="AC481" s="4"/>
      <c r="AD481" s="4"/>
      <c r="AE481" s="4"/>
      <c r="AF481" s="4"/>
      <c r="AG481" s="4"/>
      <c r="AH481" s="4"/>
      <c r="AI481" s="4"/>
      <c r="AJ481" s="4"/>
      <c r="AK481" s="4"/>
    </row>
    <row r="482" spans="1:37" s="130" customFormat="1" ht="19.5" customHeight="1">
      <c r="A482" s="35"/>
      <c r="B482" s="4"/>
      <c r="C482" s="948" t="s">
        <v>356</v>
      </c>
      <c r="D482" s="949"/>
      <c r="E482" s="949"/>
      <c r="F482" s="949"/>
      <c r="G482" s="949"/>
      <c r="H482" s="950"/>
      <c r="I482" s="898" t="s">
        <v>390</v>
      </c>
      <c r="J482" s="898"/>
      <c r="K482" s="898"/>
      <c r="L482" s="898"/>
      <c r="M482" s="898" t="s">
        <v>390</v>
      </c>
      <c r="N482" s="898"/>
      <c r="O482" s="898"/>
      <c r="P482" s="898"/>
      <c r="Q482" s="898" t="s">
        <v>390</v>
      </c>
      <c r="R482" s="898"/>
      <c r="S482" s="898"/>
      <c r="T482" s="898"/>
      <c r="U482" s="4"/>
      <c r="V482" s="4"/>
      <c r="W482" s="4"/>
      <c r="X482" s="4"/>
      <c r="Y482" s="4"/>
      <c r="Z482" s="4"/>
      <c r="AA482" s="4"/>
      <c r="AB482" s="4"/>
      <c r="AC482" s="4"/>
      <c r="AD482" s="4"/>
      <c r="AE482" s="4"/>
      <c r="AF482" s="4"/>
      <c r="AG482" s="4"/>
      <c r="AH482" s="4"/>
      <c r="AI482" s="4"/>
      <c r="AJ482" s="4"/>
      <c r="AK482" s="4"/>
    </row>
    <row r="483" spans="1:37" s="130" customFormat="1" ht="19.5" customHeight="1">
      <c r="A483" s="35"/>
      <c r="B483" s="4"/>
      <c r="C483" s="948" t="s">
        <v>132</v>
      </c>
      <c r="D483" s="949"/>
      <c r="E483" s="949"/>
      <c r="F483" s="949"/>
      <c r="G483" s="949"/>
      <c r="H483" s="950"/>
      <c r="I483" s="898" t="s">
        <v>390</v>
      </c>
      <c r="J483" s="898"/>
      <c r="K483" s="898"/>
      <c r="L483" s="898"/>
      <c r="M483" s="898" t="s">
        <v>390</v>
      </c>
      <c r="N483" s="898"/>
      <c r="O483" s="898"/>
      <c r="P483" s="898"/>
      <c r="Q483" s="898" t="s">
        <v>390</v>
      </c>
      <c r="R483" s="898"/>
      <c r="S483" s="898"/>
      <c r="T483" s="898"/>
      <c r="U483" s="4"/>
      <c r="V483" s="4"/>
      <c r="W483" s="4"/>
      <c r="X483" s="4"/>
      <c r="Y483" s="4"/>
      <c r="Z483" s="4"/>
      <c r="AA483" s="4"/>
      <c r="AB483" s="4"/>
      <c r="AC483" s="4"/>
      <c r="AD483" s="4"/>
      <c r="AE483" s="4"/>
      <c r="AF483" s="4"/>
      <c r="AG483" s="4"/>
      <c r="AH483" s="4"/>
      <c r="AI483" s="4"/>
      <c r="AJ483" s="4"/>
      <c r="AK483" s="4"/>
    </row>
    <row r="484" spans="1:37" s="130" customFormat="1" ht="19.5" customHeight="1">
      <c r="A484" s="35"/>
      <c r="B484" s="4"/>
      <c r="C484" s="966" t="s">
        <v>197</v>
      </c>
      <c r="D484" s="951" t="s">
        <v>198</v>
      </c>
      <c r="E484" s="7" t="s">
        <v>397</v>
      </c>
      <c r="F484" s="8"/>
      <c r="G484" s="8"/>
      <c r="H484" s="9"/>
      <c r="I484" s="898" t="s">
        <v>390</v>
      </c>
      <c r="J484" s="898"/>
      <c r="K484" s="898"/>
      <c r="L484" s="898"/>
      <c r="M484" s="898" t="s">
        <v>390</v>
      </c>
      <c r="N484" s="898"/>
      <c r="O484" s="898"/>
      <c r="P484" s="898"/>
      <c r="Q484" s="898" t="s">
        <v>390</v>
      </c>
      <c r="R484" s="898"/>
      <c r="S484" s="898"/>
      <c r="T484" s="898"/>
      <c r="U484" s="4"/>
      <c r="V484" s="4"/>
      <c r="W484" s="4"/>
      <c r="X484" s="4"/>
      <c r="Y484" s="4"/>
      <c r="Z484" s="4"/>
      <c r="AA484" s="4"/>
      <c r="AB484" s="4"/>
      <c r="AC484" s="4"/>
      <c r="AD484" s="4"/>
      <c r="AE484" s="4"/>
      <c r="AF484" s="4"/>
      <c r="AG484" s="4"/>
      <c r="AH484" s="4"/>
      <c r="AI484" s="4"/>
      <c r="AJ484" s="4"/>
      <c r="AK484" s="4"/>
    </row>
    <row r="485" spans="1:37" s="130" customFormat="1" ht="19.5" customHeight="1">
      <c r="A485" s="35"/>
      <c r="B485" s="4"/>
      <c r="C485" s="967"/>
      <c r="D485" s="952"/>
      <c r="E485" s="59" t="s">
        <v>398</v>
      </c>
      <c r="F485" s="12"/>
      <c r="G485" s="12"/>
      <c r="H485" s="88"/>
      <c r="I485" s="898" t="s">
        <v>390</v>
      </c>
      <c r="J485" s="898"/>
      <c r="K485" s="898"/>
      <c r="L485" s="898"/>
      <c r="M485" s="898" t="s">
        <v>390</v>
      </c>
      <c r="N485" s="898"/>
      <c r="O485" s="898"/>
      <c r="P485" s="898"/>
      <c r="Q485" s="898" t="s">
        <v>390</v>
      </c>
      <c r="R485" s="898"/>
      <c r="S485" s="898"/>
      <c r="T485" s="898"/>
      <c r="U485" s="20"/>
      <c r="V485" s="20"/>
      <c r="W485" s="20"/>
      <c r="X485" s="20"/>
      <c r="Y485" s="20"/>
      <c r="Z485" s="20"/>
      <c r="AA485" s="20"/>
      <c r="AB485" s="20"/>
      <c r="AC485" s="20"/>
      <c r="AD485" s="20"/>
      <c r="AE485" s="20"/>
      <c r="AF485" s="20"/>
      <c r="AG485" s="20"/>
      <c r="AH485" s="20"/>
      <c r="AI485" s="20"/>
      <c r="AJ485" s="20"/>
      <c r="AK485" s="20"/>
    </row>
    <row r="486" spans="1:37" s="130" customFormat="1" ht="18" customHeight="1">
      <c r="A486" s="35"/>
      <c r="B486" s="35"/>
      <c r="C486" s="35" t="s">
        <v>671</v>
      </c>
      <c r="D486" s="35"/>
      <c r="E486" s="35"/>
      <c r="F486" s="78"/>
      <c r="G486" s="78"/>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row>
    <row r="487" spans="1:37" s="130" customFormat="1" ht="18" customHeight="1">
      <c r="A487" s="35"/>
      <c r="B487" s="20"/>
      <c r="C487" s="35" t="s">
        <v>507</v>
      </c>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row>
    <row r="488" spans="1:37" s="130" customFormat="1" ht="6" customHeight="1">
      <c r="A488" s="35"/>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row>
    <row r="489" spans="1:37" s="130" customFormat="1" ht="19.5" customHeight="1">
      <c r="A489" s="35"/>
      <c r="B489" s="2" t="s">
        <v>677</v>
      </c>
      <c r="C489" s="3"/>
      <c r="D489" s="3"/>
      <c r="E489" s="3"/>
      <c r="F489" s="3"/>
      <c r="G489" s="3"/>
      <c r="H489" s="3"/>
      <c r="I489" s="3"/>
      <c r="J489" s="3"/>
      <c r="K489" s="3"/>
      <c r="L489" s="3"/>
      <c r="M489" s="3"/>
      <c r="N489" s="3"/>
      <c r="O489" s="3"/>
      <c r="P489" s="3"/>
      <c r="Q489" s="3"/>
      <c r="R489" s="3"/>
      <c r="S489" s="3"/>
      <c r="T489" s="3"/>
      <c r="U489" s="20"/>
      <c r="V489" s="20"/>
      <c r="W489" s="20"/>
      <c r="X489" s="20"/>
      <c r="Y489" s="20"/>
      <c r="Z489" s="20"/>
      <c r="AA489" s="20"/>
      <c r="AB489" s="20"/>
      <c r="AC489" s="20"/>
      <c r="AD489" s="20"/>
      <c r="AE489" s="20"/>
      <c r="AF489" s="20"/>
      <c r="AG489" s="20"/>
      <c r="AH489" s="20"/>
      <c r="AI489" s="20"/>
      <c r="AJ489" s="20"/>
      <c r="AK489" s="20"/>
    </row>
    <row r="490" spans="1:37" s="130" customFormat="1" ht="19.5" customHeight="1">
      <c r="A490" s="35"/>
      <c r="B490" s="20"/>
      <c r="C490" s="219" t="s">
        <v>399</v>
      </c>
      <c r="D490" s="220"/>
      <c r="E490" s="220"/>
      <c r="F490" s="220"/>
      <c r="G490" s="220"/>
      <c r="H490" s="220"/>
      <c r="I490" s="220"/>
      <c r="J490" s="220"/>
      <c r="K490" s="220"/>
      <c r="L490" s="220"/>
      <c r="M490" s="220"/>
      <c r="N490" s="221"/>
      <c r="O490" s="219" t="s">
        <v>196</v>
      </c>
      <c r="P490" s="220"/>
      <c r="Q490" s="220"/>
      <c r="R490" s="221"/>
      <c r="S490" s="20"/>
      <c r="T490" s="20"/>
      <c r="U490" s="20"/>
      <c r="V490" s="20"/>
      <c r="W490" s="20"/>
      <c r="X490" s="20"/>
      <c r="Y490" s="20"/>
      <c r="Z490" s="20"/>
      <c r="AA490" s="20"/>
      <c r="AB490" s="20"/>
      <c r="AC490" s="20"/>
      <c r="AD490" s="20"/>
      <c r="AE490" s="20"/>
      <c r="AF490" s="20"/>
      <c r="AG490" s="20"/>
      <c r="AH490" s="20"/>
      <c r="AI490" s="3"/>
      <c r="AJ490" s="3"/>
      <c r="AK490" s="3"/>
    </row>
    <row r="491" spans="1:37" s="130" customFormat="1" ht="19.5" customHeight="1">
      <c r="A491" s="35"/>
      <c r="B491" s="4"/>
      <c r="C491" s="59" t="s">
        <v>133</v>
      </c>
      <c r="D491" s="12"/>
      <c r="E491" s="12"/>
      <c r="F491" s="12"/>
      <c r="G491" s="12"/>
      <c r="H491" s="12"/>
      <c r="I491" s="12"/>
      <c r="J491" s="12"/>
      <c r="K491" s="12"/>
      <c r="L491" s="12"/>
      <c r="M491" s="12"/>
      <c r="N491" s="88"/>
      <c r="O491" s="961" t="s">
        <v>390</v>
      </c>
      <c r="P491" s="699"/>
      <c r="Q491" s="699"/>
      <c r="R491" s="700"/>
      <c r="S491" s="20"/>
      <c r="T491" s="20"/>
      <c r="U491" s="20"/>
      <c r="V491" s="20"/>
      <c r="W491" s="20"/>
      <c r="X491" s="20"/>
      <c r="Y491" s="20"/>
      <c r="Z491" s="20"/>
      <c r="AA491" s="20"/>
      <c r="AB491" s="20"/>
      <c r="AC491" s="20"/>
      <c r="AD491" s="20"/>
      <c r="AE491" s="20"/>
      <c r="AF491" s="20"/>
      <c r="AG491" s="20"/>
      <c r="AH491" s="20"/>
      <c r="AI491" s="3"/>
      <c r="AJ491" s="3"/>
      <c r="AK491" s="3"/>
    </row>
    <row r="492" spans="1:37" s="130" customFormat="1" ht="19.5" customHeight="1">
      <c r="A492" s="35"/>
      <c r="B492" s="4"/>
      <c r="C492" s="45" t="s">
        <v>367</v>
      </c>
      <c r="D492" s="13"/>
      <c r="E492" s="5" t="s">
        <v>128</v>
      </c>
      <c r="F492" s="949"/>
      <c r="G492" s="949"/>
      <c r="H492" s="949"/>
      <c r="I492" s="949"/>
      <c r="J492" s="949"/>
      <c r="K492" s="949"/>
      <c r="L492" s="949"/>
      <c r="M492" s="949"/>
      <c r="N492" s="6" t="s">
        <v>129</v>
      </c>
      <c r="O492" s="138"/>
      <c r="P492" s="139"/>
      <c r="Q492" s="139"/>
      <c r="R492" s="140"/>
      <c r="S492" s="20"/>
      <c r="T492" s="20"/>
      <c r="U492" s="20"/>
      <c r="V492" s="20"/>
      <c r="W492" s="20"/>
      <c r="X492" s="20"/>
      <c r="Y492" s="20"/>
      <c r="Z492" s="20"/>
      <c r="AA492" s="20"/>
      <c r="AB492" s="20"/>
      <c r="AC492" s="20"/>
      <c r="AD492" s="20"/>
      <c r="AE492" s="20"/>
      <c r="AF492" s="20"/>
      <c r="AG492" s="20"/>
      <c r="AH492" s="20"/>
      <c r="AI492" s="3"/>
      <c r="AJ492" s="3"/>
      <c r="AK492" s="3"/>
    </row>
    <row r="493" spans="1:37" s="130" customFormat="1" ht="10.5" customHeight="1">
      <c r="A493" s="35"/>
      <c r="B493" s="4"/>
      <c r="C493" s="14"/>
      <c r="D493" s="14"/>
      <c r="E493" s="31"/>
      <c r="F493" s="10"/>
      <c r="G493" s="10"/>
      <c r="H493" s="10"/>
      <c r="I493" s="10"/>
      <c r="J493" s="10"/>
      <c r="K493" s="10"/>
      <c r="L493" s="10"/>
      <c r="M493" s="10"/>
      <c r="N493" s="31"/>
      <c r="O493" s="31"/>
      <c r="P493" s="31"/>
      <c r="Q493" s="31"/>
      <c r="R493" s="31"/>
      <c r="S493" s="20"/>
      <c r="T493" s="20"/>
      <c r="U493" s="20"/>
      <c r="V493" s="20"/>
      <c r="W493" s="20"/>
      <c r="X493" s="20"/>
      <c r="Y493" s="20"/>
      <c r="Z493" s="20"/>
      <c r="AA493" s="20"/>
      <c r="AB493" s="20"/>
      <c r="AC493" s="20"/>
      <c r="AD493" s="20"/>
      <c r="AE493" s="20"/>
      <c r="AF493" s="20"/>
      <c r="AG493" s="20"/>
      <c r="AH493" s="20"/>
      <c r="AI493" s="3"/>
      <c r="AJ493" s="3"/>
      <c r="AK493" s="3"/>
    </row>
    <row r="494" spans="1:37" s="130" customFormat="1" ht="19.5" customHeight="1">
      <c r="A494" s="35"/>
      <c r="B494" s="3" t="s">
        <v>678</v>
      </c>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20"/>
      <c r="AJ494" s="20"/>
      <c r="AK494" s="20"/>
    </row>
    <row r="495" spans="1:37" s="130" customFormat="1" ht="19.5" customHeight="1">
      <c r="A495" s="35"/>
      <c r="B495" s="20"/>
      <c r="C495" s="219" t="s">
        <v>399</v>
      </c>
      <c r="D495" s="220"/>
      <c r="E495" s="220"/>
      <c r="F495" s="220"/>
      <c r="G495" s="220"/>
      <c r="H495" s="220"/>
      <c r="I495" s="220"/>
      <c r="J495" s="220"/>
      <c r="K495" s="220"/>
      <c r="L495" s="220"/>
      <c r="M495" s="220"/>
      <c r="N495" s="221"/>
      <c r="O495" s="219" t="s">
        <v>196</v>
      </c>
      <c r="P495" s="220"/>
      <c r="Q495" s="220"/>
      <c r="R495" s="221"/>
      <c r="S495" s="20"/>
      <c r="T495" s="20"/>
      <c r="U495" s="20"/>
      <c r="V495" s="20"/>
      <c r="W495" s="20"/>
      <c r="X495" s="20"/>
      <c r="Y495" s="20"/>
      <c r="Z495" s="20"/>
      <c r="AA495" s="20"/>
      <c r="AB495" s="20"/>
      <c r="AC495" s="20"/>
      <c r="AD495" s="20"/>
      <c r="AE495" s="20"/>
      <c r="AF495" s="20"/>
      <c r="AG495" s="20"/>
      <c r="AH495" s="20"/>
      <c r="AI495" s="3"/>
      <c r="AJ495" s="3"/>
      <c r="AK495" s="3"/>
    </row>
    <row r="496" spans="1:37" s="130" customFormat="1" ht="19.5" customHeight="1">
      <c r="A496" s="35"/>
      <c r="B496" s="20"/>
      <c r="C496" s="59" t="s">
        <v>134</v>
      </c>
      <c r="D496" s="12"/>
      <c r="E496" s="12"/>
      <c r="F496" s="12"/>
      <c r="G496" s="12"/>
      <c r="H496" s="12"/>
      <c r="I496" s="12"/>
      <c r="J496" s="12"/>
      <c r="K496" s="12"/>
      <c r="L496" s="12"/>
      <c r="M496" s="12"/>
      <c r="N496" s="88"/>
      <c r="O496" s="961" t="s">
        <v>390</v>
      </c>
      <c r="P496" s="699"/>
      <c r="Q496" s="699"/>
      <c r="R496" s="700"/>
      <c r="S496" s="20"/>
      <c r="T496" s="20"/>
      <c r="U496" s="20"/>
      <c r="V496" s="20"/>
      <c r="W496" s="20"/>
      <c r="X496" s="20"/>
      <c r="Y496" s="20"/>
      <c r="Z496" s="20"/>
      <c r="AA496" s="20"/>
      <c r="AB496" s="20"/>
      <c r="AC496" s="20"/>
      <c r="AD496" s="20"/>
      <c r="AE496" s="20"/>
      <c r="AF496" s="20"/>
      <c r="AG496" s="20"/>
      <c r="AH496" s="20"/>
      <c r="AI496" s="20"/>
      <c r="AJ496" s="20"/>
      <c r="AK496" s="20"/>
    </row>
    <row r="497" spans="1:37" s="130" customFormat="1" ht="19.5" customHeight="1">
      <c r="A497" s="35"/>
      <c r="B497" s="20"/>
      <c r="C497" s="45" t="s">
        <v>367</v>
      </c>
      <c r="D497" s="13"/>
      <c r="E497" s="5" t="s">
        <v>102</v>
      </c>
      <c r="F497" s="949"/>
      <c r="G497" s="949"/>
      <c r="H497" s="949"/>
      <c r="I497" s="949"/>
      <c r="J497" s="949"/>
      <c r="K497" s="949"/>
      <c r="L497" s="949"/>
      <c r="M497" s="949"/>
      <c r="N497" s="6" t="s">
        <v>13</v>
      </c>
      <c r="O497" s="138"/>
      <c r="P497" s="139"/>
      <c r="Q497" s="139"/>
      <c r="R497" s="140"/>
      <c r="S497" s="20"/>
      <c r="T497" s="20"/>
      <c r="U497" s="20"/>
      <c r="V497" s="20"/>
      <c r="W497" s="20"/>
      <c r="X497" s="20"/>
      <c r="Y497" s="20"/>
      <c r="Z497" s="20"/>
      <c r="AA497" s="20"/>
      <c r="AB497" s="20"/>
      <c r="AC497" s="20"/>
      <c r="AD497" s="20"/>
      <c r="AE497" s="20"/>
      <c r="AF497" s="20"/>
      <c r="AG497" s="20"/>
      <c r="AH497" s="20"/>
      <c r="AI497" s="20"/>
      <c r="AJ497" s="20"/>
      <c r="AK497" s="20"/>
    </row>
    <row r="498" spans="1:37" s="130" customFormat="1" ht="19.5" customHeight="1">
      <c r="A498" s="35"/>
      <c r="B498" s="36"/>
      <c r="C498" s="18"/>
      <c r="D498" s="18"/>
      <c r="E498" s="15"/>
      <c r="F498" s="977"/>
      <c r="G498" s="977"/>
      <c r="H498" s="977"/>
      <c r="I498" s="977"/>
      <c r="J498" s="977"/>
      <c r="K498" s="977"/>
      <c r="L498" s="977"/>
      <c r="M498" s="977"/>
      <c r="N498" s="15"/>
      <c r="O498" s="64"/>
      <c r="P498" s="64"/>
      <c r="Q498" s="64"/>
      <c r="R498" s="64"/>
      <c r="S498" s="36"/>
      <c r="T498" s="36"/>
      <c r="U498" s="36"/>
      <c r="V498" s="20"/>
      <c r="W498" s="20"/>
      <c r="X498" s="20"/>
      <c r="Y498" s="20"/>
      <c r="Z498" s="20"/>
      <c r="AA498" s="20"/>
      <c r="AB498" s="20"/>
      <c r="AC498" s="20"/>
      <c r="AD498" s="20"/>
      <c r="AE498" s="20"/>
      <c r="AF498" s="20"/>
      <c r="AG498" s="20"/>
      <c r="AH498" s="20"/>
      <c r="AI498" s="20"/>
      <c r="AJ498" s="20"/>
      <c r="AK498" s="20"/>
    </row>
    <row r="499" spans="1:37" s="128" customFormat="1" ht="19.5" customHeight="1">
      <c r="A499" s="20"/>
      <c r="B499" s="3" t="s">
        <v>679</v>
      </c>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4"/>
      <c r="AJ499" s="21"/>
      <c r="AK499" s="21"/>
    </row>
    <row r="500" spans="1:37" s="128" customFormat="1" ht="19.5" customHeight="1">
      <c r="A500" s="4"/>
      <c r="B500" s="938" t="s">
        <v>270</v>
      </c>
      <c r="C500" s="913" t="s">
        <v>92</v>
      </c>
      <c r="D500" s="914"/>
      <c r="E500" s="914"/>
      <c r="F500" s="557"/>
      <c r="G500" s="913" t="s">
        <v>396</v>
      </c>
      <c r="H500" s="914"/>
      <c r="I500" s="914"/>
      <c r="J500" s="557"/>
      <c r="K500" s="944" t="s">
        <v>234</v>
      </c>
      <c r="L500" s="945"/>
      <c r="M500" s="601" t="s">
        <v>395</v>
      </c>
      <c r="N500" s="602"/>
      <c r="O500" s="602"/>
      <c r="P500" s="602"/>
      <c r="Q500" s="602"/>
      <c r="R500" s="602"/>
      <c r="S500" s="602"/>
      <c r="T500" s="602"/>
      <c r="U500" s="602"/>
      <c r="V500" s="602"/>
      <c r="W500" s="602"/>
      <c r="X500" s="603"/>
      <c r="Y500" s="601" t="s">
        <v>721</v>
      </c>
      <c r="Z500" s="602"/>
      <c r="AA500" s="602"/>
      <c r="AB500" s="602"/>
      <c r="AC500" s="602"/>
      <c r="AD500" s="602"/>
      <c r="AE500" s="602"/>
      <c r="AF500" s="602"/>
      <c r="AG500" s="602"/>
      <c r="AH500" s="602"/>
      <c r="AI500" s="602"/>
      <c r="AJ500" s="603"/>
      <c r="AK500" s="201"/>
    </row>
    <row r="501" spans="1:37" s="128" customFormat="1" ht="24" customHeight="1">
      <c r="A501" s="4"/>
      <c r="B501" s="939"/>
      <c r="C501" s="942"/>
      <c r="D501" s="943"/>
      <c r="E501" s="943"/>
      <c r="F501" s="559"/>
      <c r="G501" s="942"/>
      <c r="H501" s="943"/>
      <c r="I501" s="943"/>
      <c r="J501" s="559"/>
      <c r="K501" s="944"/>
      <c r="L501" s="945"/>
      <c r="M501" s="913" t="s">
        <v>168</v>
      </c>
      <c r="N501" s="914"/>
      <c r="O501" s="914"/>
      <c r="P501" s="557"/>
      <c r="Q501" s="578" t="s">
        <v>169</v>
      </c>
      <c r="R501" s="579"/>
      <c r="S501" s="579"/>
      <c r="T501" s="918"/>
      <c r="U501" s="578" t="s">
        <v>368</v>
      </c>
      <c r="V501" s="579"/>
      <c r="W501" s="579"/>
      <c r="X501" s="918"/>
      <c r="Y501" s="225" t="s">
        <v>391</v>
      </c>
      <c r="Z501" s="226"/>
      <c r="AA501" s="226"/>
      <c r="AB501" s="227"/>
      <c r="AC501" s="225" t="s">
        <v>392</v>
      </c>
      <c r="AD501" s="226"/>
      <c r="AE501" s="226"/>
      <c r="AF501" s="227"/>
      <c r="AG501" s="601" t="s">
        <v>394</v>
      </c>
      <c r="AH501" s="955"/>
      <c r="AI501" s="955"/>
      <c r="AJ501" s="956"/>
      <c r="AK501" s="201"/>
    </row>
    <row r="502" spans="1:37" s="128" customFormat="1" ht="19.5" customHeight="1">
      <c r="A502" s="4"/>
      <c r="B502" s="939"/>
      <c r="C502" s="540"/>
      <c r="D502" s="915"/>
      <c r="E502" s="915"/>
      <c r="F502" s="561"/>
      <c r="G502" s="540"/>
      <c r="H502" s="915"/>
      <c r="I502" s="915"/>
      <c r="J502" s="561"/>
      <c r="K502" s="944"/>
      <c r="L502" s="945"/>
      <c r="M502" s="540"/>
      <c r="N502" s="915"/>
      <c r="O502" s="915"/>
      <c r="P502" s="561"/>
      <c r="Q502" s="228" t="s">
        <v>369</v>
      </c>
      <c r="R502" s="228"/>
      <c r="S502" s="228"/>
      <c r="T502" s="228"/>
      <c r="U502" s="228" t="s">
        <v>369</v>
      </c>
      <c r="V502" s="228"/>
      <c r="W502" s="228"/>
      <c r="X502" s="228"/>
      <c r="Y502" s="228" t="s">
        <v>255</v>
      </c>
      <c r="Z502" s="228"/>
      <c r="AA502" s="228"/>
      <c r="AB502" s="228"/>
      <c r="AC502" s="229" t="s">
        <v>256</v>
      </c>
      <c r="AD502" s="229"/>
      <c r="AE502" s="229"/>
      <c r="AF502" s="229"/>
      <c r="AG502" s="601" t="s">
        <v>393</v>
      </c>
      <c r="AH502" s="602"/>
      <c r="AI502" s="602"/>
      <c r="AJ502" s="603"/>
      <c r="AK502" s="203"/>
    </row>
    <row r="503" spans="1:37" s="128" customFormat="1" ht="15.75" customHeight="1">
      <c r="A503" s="4"/>
      <c r="B503" s="844" t="s">
        <v>338</v>
      </c>
      <c r="C503" s="478" t="s">
        <v>646</v>
      </c>
      <c r="D503" s="751"/>
      <c r="E503" s="751"/>
      <c r="F503" s="479"/>
      <c r="G503" s="478" t="s">
        <v>221</v>
      </c>
      <c r="H503" s="751"/>
      <c r="I503" s="751"/>
      <c r="J503" s="479"/>
      <c r="K503" s="962" t="s">
        <v>181</v>
      </c>
      <c r="L503" s="963"/>
      <c r="M503" s="957" t="s">
        <v>180</v>
      </c>
      <c r="N503" s="958"/>
      <c r="O503" s="958"/>
      <c r="P503" s="953" t="s">
        <v>171</v>
      </c>
      <c r="Q503" s="916" t="s">
        <v>890</v>
      </c>
      <c r="R503" s="917"/>
      <c r="S503" s="917"/>
      <c r="T503" s="917"/>
      <c r="U503" s="916" t="s">
        <v>888</v>
      </c>
      <c r="V503" s="917"/>
      <c r="W503" s="917"/>
      <c r="X503" s="917"/>
      <c r="Y503" s="921" t="s">
        <v>179</v>
      </c>
      <c r="Z503" s="922"/>
      <c r="AA503" s="922"/>
      <c r="AB503" s="151" t="s">
        <v>171</v>
      </c>
      <c r="AC503" s="921" t="s">
        <v>179</v>
      </c>
      <c r="AD503" s="922"/>
      <c r="AE503" s="922"/>
      <c r="AF503" s="151" t="s">
        <v>171</v>
      </c>
      <c r="AG503" s="921" t="s">
        <v>179</v>
      </c>
      <c r="AH503" s="922"/>
      <c r="AI503" s="922"/>
      <c r="AJ503" s="151" t="s">
        <v>171</v>
      </c>
      <c r="AK503" s="194"/>
    </row>
    <row r="504" spans="1:37" s="128" customFormat="1" ht="15.75" customHeight="1">
      <c r="A504" s="4"/>
      <c r="B504" s="845"/>
      <c r="C504" s="482"/>
      <c r="D504" s="946"/>
      <c r="E504" s="946"/>
      <c r="F504" s="483"/>
      <c r="G504" s="482"/>
      <c r="H504" s="946"/>
      <c r="I504" s="946"/>
      <c r="J504" s="483"/>
      <c r="K504" s="964"/>
      <c r="L504" s="965"/>
      <c r="M504" s="959"/>
      <c r="N504" s="960"/>
      <c r="O504" s="960"/>
      <c r="P504" s="954"/>
      <c r="Q504" s="921" t="s">
        <v>178</v>
      </c>
      <c r="R504" s="922"/>
      <c r="S504" s="922"/>
      <c r="T504" s="151" t="s">
        <v>171</v>
      </c>
      <c r="U504" s="921" t="s">
        <v>178</v>
      </c>
      <c r="V504" s="922"/>
      <c r="W504" s="922"/>
      <c r="X504" s="151" t="s">
        <v>171</v>
      </c>
      <c r="Y504" s="921" t="s">
        <v>179</v>
      </c>
      <c r="Z504" s="922"/>
      <c r="AA504" s="922"/>
      <c r="AB504" s="151" t="s">
        <v>171</v>
      </c>
      <c r="AC504" s="921" t="s">
        <v>179</v>
      </c>
      <c r="AD504" s="922"/>
      <c r="AE504" s="922"/>
      <c r="AF504" s="151" t="s">
        <v>171</v>
      </c>
      <c r="AG504" s="923"/>
      <c r="AH504" s="922"/>
      <c r="AI504" s="922"/>
      <c r="AJ504" s="151" t="s">
        <v>171</v>
      </c>
      <c r="AK504" s="194"/>
    </row>
    <row r="505" spans="1:37" s="128" customFormat="1" ht="16.5" customHeight="1">
      <c r="A505" s="4"/>
      <c r="B505" s="940">
        <f>+B501+1</f>
        <v>1</v>
      </c>
      <c r="C505" s="687"/>
      <c r="D505" s="680"/>
      <c r="E505" s="680"/>
      <c r="F505" s="688"/>
      <c r="G505" s="687"/>
      <c r="H505" s="680"/>
      <c r="I505" s="680"/>
      <c r="J505" s="688"/>
      <c r="K505" s="924" t="s">
        <v>353</v>
      </c>
      <c r="L505" s="925"/>
      <c r="M505" s="928"/>
      <c r="N505" s="929"/>
      <c r="O505" s="929"/>
      <c r="P505" s="932" t="s">
        <v>171</v>
      </c>
      <c r="Q505" s="687" t="s">
        <v>177</v>
      </c>
      <c r="R505" s="680"/>
      <c r="S505" s="680"/>
      <c r="T505" s="688"/>
      <c r="U505" s="687" t="s">
        <v>177</v>
      </c>
      <c r="V505" s="680"/>
      <c r="W505" s="680"/>
      <c r="X505" s="688"/>
      <c r="Y505" s="919"/>
      <c r="Z505" s="920"/>
      <c r="AA505" s="920"/>
      <c r="AB505" s="150" t="s">
        <v>171</v>
      </c>
      <c r="AC505" s="919"/>
      <c r="AD505" s="920"/>
      <c r="AE505" s="920"/>
      <c r="AF505" s="150" t="s">
        <v>171</v>
      </c>
      <c r="AG505" s="919"/>
      <c r="AH505" s="920"/>
      <c r="AI505" s="920"/>
      <c r="AJ505" s="150" t="s">
        <v>171</v>
      </c>
      <c r="AK505" s="194"/>
    </row>
    <row r="506" spans="1:37" s="128" customFormat="1" ht="16.5" customHeight="1">
      <c r="A506" s="4"/>
      <c r="B506" s="694"/>
      <c r="C506" s="692"/>
      <c r="D506" s="684"/>
      <c r="E506" s="684"/>
      <c r="F506" s="934"/>
      <c r="G506" s="692"/>
      <c r="H506" s="684"/>
      <c r="I506" s="684"/>
      <c r="J506" s="934"/>
      <c r="K506" s="926"/>
      <c r="L506" s="927"/>
      <c r="M506" s="930"/>
      <c r="N506" s="931"/>
      <c r="O506" s="931"/>
      <c r="P506" s="933"/>
      <c r="Q506" s="919"/>
      <c r="R506" s="920"/>
      <c r="S506" s="920"/>
      <c r="T506" s="150" t="s">
        <v>171</v>
      </c>
      <c r="U506" s="919"/>
      <c r="V506" s="920"/>
      <c r="W506" s="920"/>
      <c r="X506" s="150" t="s">
        <v>171</v>
      </c>
      <c r="Y506" s="919"/>
      <c r="Z506" s="920"/>
      <c r="AA506" s="920"/>
      <c r="AB506" s="150" t="s">
        <v>171</v>
      </c>
      <c r="AC506" s="919"/>
      <c r="AD506" s="920"/>
      <c r="AE506" s="920"/>
      <c r="AF506" s="150" t="s">
        <v>171</v>
      </c>
      <c r="AG506" s="919"/>
      <c r="AH506" s="920"/>
      <c r="AI506" s="920"/>
      <c r="AJ506" s="150" t="s">
        <v>171</v>
      </c>
      <c r="AK506" s="194"/>
    </row>
    <row r="507" spans="1:37" s="128" customFormat="1" ht="16.5" customHeight="1">
      <c r="A507" s="4"/>
      <c r="B507" s="940">
        <f>+B505+1</f>
        <v>2</v>
      </c>
      <c r="C507" s="687"/>
      <c r="D507" s="680"/>
      <c r="E507" s="680"/>
      <c r="F507" s="688"/>
      <c r="G507" s="687"/>
      <c r="H507" s="680"/>
      <c r="I507" s="680"/>
      <c r="J507" s="688"/>
      <c r="K507" s="924" t="s">
        <v>353</v>
      </c>
      <c r="L507" s="925"/>
      <c r="M507" s="928"/>
      <c r="N507" s="929"/>
      <c r="O507" s="929"/>
      <c r="P507" s="932" t="s">
        <v>171</v>
      </c>
      <c r="Q507" s="687" t="s">
        <v>177</v>
      </c>
      <c r="R507" s="680"/>
      <c r="S507" s="680"/>
      <c r="T507" s="688"/>
      <c r="U507" s="687" t="s">
        <v>177</v>
      </c>
      <c r="V507" s="680"/>
      <c r="W507" s="680"/>
      <c r="X507" s="688"/>
      <c r="Y507" s="919"/>
      <c r="Z507" s="920"/>
      <c r="AA507" s="920"/>
      <c r="AB507" s="150" t="s">
        <v>171</v>
      </c>
      <c r="AC507" s="919"/>
      <c r="AD507" s="920"/>
      <c r="AE507" s="920"/>
      <c r="AF507" s="150" t="s">
        <v>171</v>
      </c>
      <c r="AG507" s="919"/>
      <c r="AH507" s="920"/>
      <c r="AI507" s="920"/>
      <c r="AJ507" s="150" t="s">
        <v>171</v>
      </c>
      <c r="AK507" s="194"/>
    </row>
    <row r="508" spans="1:37" s="128" customFormat="1" ht="16.5" customHeight="1">
      <c r="A508" s="4"/>
      <c r="B508" s="941"/>
      <c r="C508" s="689"/>
      <c r="D508" s="681"/>
      <c r="E508" s="681"/>
      <c r="F508" s="690"/>
      <c r="G508" s="689"/>
      <c r="H508" s="681"/>
      <c r="I508" s="681"/>
      <c r="J508" s="690"/>
      <c r="K508" s="926"/>
      <c r="L508" s="927"/>
      <c r="M508" s="930"/>
      <c r="N508" s="931"/>
      <c r="O508" s="931"/>
      <c r="P508" s="933"/>
      <c r="Q508" s="919"/>
      <c r="R508" s="920"/>
      <c r="S508" s="920"/>
      <c r="T508" s="150" t="s">
        <v>171</v>
      </c>
      <c r="U508" s="919"/>
      <c r="V508" s="920"/>
      <c r="W508" s="920"/>
      <c r="X508" s="150" t="s">
        <v>171</v>
      </c>
      <c r="Y508" s="919"/>
      <c r="Z508" s="920"/>
      <c r="AA508" s="920"/>
      <c r="AB508" s="150" t="s">
        <v>171</v>
      </c>
      <c r="AC508" s="919"/>
      <c r="AD508" s="920"/>
      <c r="AE508" s="920"/>
      <c r="AF508" s="150" t="s">
        <v>171</v>
      </c>
      <c r="AG508" s="919"/>
      <c r="AH508" s="920"/>
      <c r="AI508" s="920"/>
      <c r="AJ508" s="150" t="s">
        <v>171</v>
      </c>
      <c r="AK508" s="194"/>
    </row>
    <row r="509" spans="1:37" s="128" customFormat="1" ht="16.5" customHeight="1">
      <c r="A509" s="4"/>
      <c r="B509" s="940">
        <f>+B507+1</f>
        <v>3</v>
      </c>
      <c r="C509" s="687"/>
      <c r="D509" s="680"/>
      <c r="E509" s="680"/>
      <c r="F509" s="688"/>
      <c r="G509" s="687"/>
      <c r="H509" s="680"/>
      <c r="I509" s="680"/>
      <c r="J509" s="688"/>
      <c r="K509" s="924" t="s">
        <v>353</v>
      </c>
      <c r="L509" s="925"/>
      <c r="M509" s="928"/>
      <c r="N509" s="929"/>
      <c r="O509" s="929"/>
      <c r="P509" s="932" t="s">
        <v>171</v>
      </c>
      <c r="Q509" s="687" t="s">
        <v>177</v>
      </c>
      <c r="R509" s="680"/>
      <c r="S509" s="680"/>
      <c r="T509" s="688"/>
      <c r="U509" s="687" t="s">
        <v>177</v>
      </c>
      <c r="V509" s="680"/>
      <c r="W509" s="680"/>
      <c r="X509" s="688"/>
      <c r="Y509" s="919"/>
      <c r="Z509" s="920"/>
      <c r="AA509" s="920"/>
      <c r="AB509" s="150" t="s">
        <v>171</v>
      </c>
      <c r="AC509" s="919"/>
      <c r="AD509" s="920"/>
      <c r="AE509" s="920"/>
      <c r="AF509" s="150" t="s">
        <v>171</v>
      </c>
      <c r="AG509" s="919"/>
      <c r="AH509" s="920"/>
      <c r="AI509" s="920"/>
      <c r="AJ509" s="150" t="s">
        <v>171</v>
      </c>
      <c r="AK509" s="194"/>
    </row>
    <row r="510" spans="1:37" s="128" customFormat="1" ht="16.5" customHeight="1">
      <c r="A510" s="4"/>
      <c r="B510" s="941"/>
      <c r="C510" s="689"/>
      <c r="D510" s="681"/>
      <c r="E510" s="681"/>
      <c r="F510" s="690"/>
      <c r="G510" s="689"/>
      <c r="H510" s="681"/>
      <c r="I510" s="681"/>
      <c r="J510" s="690"/>
      <c r="K510" s="926"/>
      <c r="L510" s="927"/>
      <c r="M510" s="930"/>
      <c r="N510" s="931"/>
      <c r="O510" s="931"/>
      <c r="P510" s="933"/>
      <c r="Q510" s="919"/>
      <c r="R510" s="920"/>
      <c r="S510" s="920"/>
      <c r="T510" s="150" t="s">
        <v>171</v>
      </c>
      <c r="U510" s="919"/>
      <c r="V510" s="920"/>
      <c r="W510" s="920"/>
      <c r="X510" s="150" t="s">
        <v>171</v>
      </c>
      <c r="Y510" s="919"/>
      <c r="Z510" s="920"/>
      <c r="AA510" s="920"/>
      <c r="AB510" s="150" t="s">
        <v>171</v>
      </c>
      <c r="AC510" s="919"/>
      <c r="AD510" s="920"/>
      <c r="AE510" s="920"/>
      <c r="AF510" s="150" t="s">
        <v>171</v>
      </c>
      <c r="AG510" s="919"/>
      <c r="AH510" s="920"/>
      <c r="AI510" s="920"/>
      <c r="AJ510" s="150" t="s">
        <v>171</v>
      </c>
      <c r="AK510" s="194"/>
    </row>
    <row r="511" spans="1:37" s="128" customFormat="1" ht="16.5" customHeight="1">
      <c r="A511" s="4"/>
      <c r="B511" s="940">
        <f>+B509+1</f>
        <v>4</v>
      </c>
      <c r="C511" s="687"/>
      <c r="D511" s="680"/>
      <c r="E511" s="680"/>
      <c r="F511" s="688"/>
      <c r="G511" s="687"/>
      <c r="H511" s="680"/>
      <c r="I511" s="680"/>
      <c r="J511" s="688"/>
      <c r="K511" s="924" t="s">
        <v>353</v>
      </c>
      <c r="L511" s="925"/>
      <c r="M511" s="928"/>
      <c r="N511" s="929"/>
      <c r="O511" s="929"/>
      <c r="P511" s="932" t="s">
        <v>171</v>
      </c>
      <c r="Q511" s="687" t="s">
        <v>177</v>
      </c>
      <c r="R511" s="680"/>
      <c r="S511" s="680"/>
      <c r="T511" s="688"/>
      <c r="U511" s="687" t="s">
        <v>177</v>
      </c>
      <c r="V511" s="680"/>
      <c r="W511" s="680"/>
      <c r="X511" s="688"/>
      <c r="Y511" s="919"/>
      <c r="Z511" s="920"/>
      <c r="AA511" s="920"/>
      <c r="AB511" s="150" t="s">
        <v>171</v>
      </c>
      <c r="AC511" s="919"/>
      <c r="AD511" s="920"/>
      <c r="AE511" s="920"/>
      <c r="AF511" s="150" t="s">
        <v>171</v>
      </c>
      <c r="AG511" s="919"/>
      <c r="AH511" s="920"/>
      <c r="AI511" s="920"/>
      <c r="AJ511" s="150" t="s">
        <v>171</v>
      </c>
      <c r="AK511" s="194"/>
    </row>
    <row r="512" spans="1:37" s="128" customFormat="1" ht="16.5" customHeight="1">
      <c r="A512" s="4"/>
      <c r="B512" s="941"/>
      <c r="C512" s="689"/>
      <c r="D512" s="681"/>
      <c r="E512" s="681"/>
      <c r="F512" s="690"/>
      <c r="G512" s="689"/>
      <c r="H512" s="681"/>
      <c r="I512" s="681"/>
      <c r="J512" s="690"/>
      <c r="K512" s="926"/>
      <c r="L512" s="927"/>
      <c r="M512" s="930"/>
      <c r="N512" s="931"/>
      <c r="O512" s="931"/>
      <c r="P512" s="933"/>
      <c r="Q512" s="919"/>
      <c r="R512" s="920"/>
      <c r="S512" s="920"/>
      <c r="T512" s="150" t="s">
        <v>171</v>
      </c>
      <c r="U512" s="919"/>
      <c r="V512" s="920"/>
      <c r="W512" s="920"/>
      <c r="X512" s="150" t="s">
        <v>171</v>
      </c>
      <c r="Y512" s="919"/>
      <c r="Z512" s="920"/>
      <c r="AA512" s="920"/>
      <c r="AB512" s="150" t="s">
        <v>171</v>
      </c>
      <c r="AC512" s="919"/>
      <c r="AD512" s="920"/>
      <c r="AE512" s="920"/>
      <c r="AF512" s="150" t="s">
        <v>171</v>
      </c>
      <c r="AG512" s="919"/>
      <c r="AH512" s="920"/>
      <c r="AI512" s="920"/>
      <c r="AJ512" s="150" t="s">
        <v>171</v>
      </c>
      <c r="AK512" s="194"/>
    </row>
    <row r="513" spans="1:37" s="128" customFormat="1" ht="16.5" customHeight="1">
      <c r="A513" s="4"/>
      <c r="B513" s="940">
        <f>+B511+1</f>
        <v>5</v>
      </c>
      <c r="C513" s="687"/>
      <c r="D513" s="680"/>
      <c r="E513" s="680"/>
      <c r="F513" s="688"/>
      <c r="G513" s="687"/>
      <c r="H513" s="680"/>
      <c r="I513" s="680"/>
      <c r="J513" s="688"/>
      <c r="K513" s="924" t="s">
        <v>353</v>
      </c>
      <c r="L513" s="925"/>
      <c r="M513" s="928"/>
      <c r="N513" s="929"/>
      <c r="O513" s="929"/>
      <c r="P513" s="932" t="s">
        <v>171</v>
      </c>
      <c r="Q513" s="687" t="s">
        <v>177</v>
      </c>
      <c r="R513" s="680"/>
      <c r="S513" s="680"/>
      <c r="T513" s="688"/>
      <c r="U513" s="687" t="s">
        <v>177</v>
      </c>
      <c r="V513" s="680"/>
      <c r="W513" s="680"/>
      <c r="X513" s="688"/>
      <c r="Y513" s="919"/>
      <c r="Z513" s="920"/>
      <c r="AA513" s="920"/>
      <c r="AB513" s="150" t="s">
        <v>171</v>
      </c>
      <c r="AC513" s="919"/>
      <c r="AD513" s="920"/>
      <c r="AE513" s="920"/>
      <c r="AF513" s="150" t="s">
        <v>171</v>
      </c>
      <c r="AG513" s="919"/>
      <c r="AH513" s="920"/>
      <c r="AI513" s="920"/>
      <c r="AJ513" s="150" t="s">
        <v>171</v>
      </c>
      <c r="AK513" s="194"/>
    </row>
    <row r="514" spans="1:37" s="128" customFormat="1" ht="16.5" customHeight="1">
      <c r="A514" s="4"/>
      <c r="B514" s="941"/>
      <c r="C514" s="689"/>
      <c r="D514" s="681"/>
      <c r="E514" s="681"/>
      <c r="F514" s="690"/>
      <c r="G514" s="689"/>
      <c r="H514" s="681"/>
      <c r="I514" s="681"/>
      <c r="J514" s="690"/>
      <c r="K514" s="926"/>
      <c r="L514" s="927"/>
      <c r="M514" s="930"/>
      <c r="N514" s="931"/>
      <c r="O514" s="931"/>
      <c r="P514" s="933"/>
      <c r="Q514" s="919"/>
      <c r="R514" s="920"/>
      <c r="S514" s="920"/>
      <c r="T514" s="150" t="s">
        <v>171</v>
      </c>
      <c r="U514" s="919"/>
      <c r="V514" s="920"/>
      <c r="W514" s="920"/>
      <c r="X514" s="150" t="s">
        <v>171</v>
      </c>
      <c r="Y514" s="919"/>
      <c r="Z514" s="920"/>
      <c r="AA514" s="920"/>
      <c r="AB514" s="150" t="s">
        <v>171</v>
      </c>
      <c r="AC514" s="919"/>
      <c r="AD514" s="920"/>
      <c r="AE514" s="920"/>
      <c r="AF514" s="150" t="s">
        <v>171</v>
      </c>
      <c r="AG514" s="919"/>
      <c r="AH514" s="920"/>
      <c r="AI514" s="920"/>
      <c r="AJ514" s="150" t="s">
        <v>171</v>
      </c>
      <c r="AK514" s="194"/>
    </row>
    <row r="515" spans="1:37" s="128" customFormat="1" ht="16.5" customHeight="1">
      <c r="A515" s="4"/>
      <c r="B515" s="940">
        <f>+B513+1</f>
        <v>6</v>
      </c>
      <c r="C515" s="687"/>
      <c r="D515" s="680"/>
      <c r="E515" s="680"/>
      <c r="F515" s="688"/>
      <c r="G515" s="687"/>
      <c r="H515" s="680"/>
      <c r="I515" s="680"/>
      <c r="J515" s="688"/>
      <c r="K515" s="924" t="s">
        <v>353</v>
      </c>
      <c r="L515" s="925"/>
      <c r="M515" s="928"/>
      <c r="N515" s="929"/>
      <c r="O515" s="929"/>
      <c r="P515" s="932" t="s">
        <v>171</v>
      </c>
      <c r="Q515" s="687" t="s">
        <v>177</v>
      </c>
      <c r="R515" s="680"/>
      <c r="S515" s="680"/>
      <c r="T515" s="688"/>
      <c r="U515" s="687" t="s">
        <v>177</v>
      </c>
      <c r="V515" s="680"/>
      <c r="W515" s="680"/>
      <c r="X515" s="688"/>
      <c r="Y515" s="919"/>
      <c r="Z515" s="920"/>
      <c r="AA515" s="920"/>
      <c r="AB515" s="150" t="s">
        <v>171</v>
      </c>
      <c r="AC515" s="919"/>
      <c r="AD515" s="920"/>
      <c r="AE515" s="920"/>
      <c r="AF515" s="150" t="s">
        <v>171</v>
      </c>
      <c r="AG515" s="919"/>
      <c r="AH515" s="920"/>
      <c r="AI515" s="920"/>
      <c r="AJ515" s="150" t="s">
        <v>171</v>
      </c>
      <c r="AK515" s="194"/>
    </row>
    <row r="516" spans="1:37" s="128" customFormat="1" ht="16.5" customHeight="1">
      <c r="A516" s="4"/>
      <c r="B516" s="941"/>
      <c r="C516" s="689"/>
      <c r="D516" s="681"/>
      <c r="E516" s="681"/>
      <c r="F516" s="690"/>
      <c r="G516" s="689"/>
      <c r="H516" s="681"/>
      <c r="I516" s="681"/>
      <c r="J516" s="690"/>
      <c r="K516" s="926"/>
      <c r="L516" s="927"/>
      <c r="M516" s="930"/>
      <c r="N516" s="931"/>
      <c r="O516" s="931"/>
      <c r="P516" s="933"/>
      <c r="Q516" s="919"/>
      <c r="R516" s="920"/>
      <c r="S516" s="920"/>
      <c r="T516" s="150" t="s">
        <v>171</v>
      </c>
      <c r="U516" s="919"/>
      <c r="V516" s="920"/>
      <c r="W516" s="920"/>
      <c r="X516" s="150" t="s">
        <v>171</v>
      </c>
      <c r="Y516" s="919"/>
      <c r="Z516" s="920"/>
      <c r="AA516" s="920"/>
      <c r="AB516" s="150" t="s">
        <v>171</v>
      </c>
      <c r="AC516" s="919"/>
      <c r="AD516" s="920"/>
      <c r="AE516" s="920"/>
      <c r="AF516" s="150" t="s">
        <v>171</v>
      </c>
      <c r="AG516" s="919"/>
      <c r="AH516" s="920"/>
      <c r="AI516" s="920"/>
      <c r="AJ516" s="150" t="s">
        <v>171</v>
      </c>
      <c r="AK516" s="194"/>
    </row>
    <row r="517" spans="1:37" s="128" customFormat="1" ht="16.5" customHeight="1">
      <c r="A517" s="4"/>
      <c r="B517" s="940">
        <f>+B515+1</f>
        <v>7</v>
      </c>
      <c r="C517" s="687"/>
      <c r="D517" s="680"/>
      <c r="E517" s="680"/>
      <c r="F517" s="688"/>
      <c r="G517" s="687"/>
      <c r="H517" s="680"/>
      <c r="I517" s="680"/>
      <c r="J517" s="688"/>
      <c r="K517" s="924" t="s">
        <v>353</v>
      </c>
      <c r="L517" s="925"/>
      <c r="M517" s="928"/>
      <c r="N517" s="929"/>
      <c r="O517" s="929"/>
      <c r="P517" s="932" t="s">
        <v>171</v>
      </c>
      <c r="Q517" s="687" t="s">
        <v>177</v>
      </c>
      <c r="R517" s="680"/>
      <c r="S517" s="680"/>
      <c r="T517" s="688"/>
      <c r="U517" s="687" t="s">
        <v>177</v>
      </c>
      <c r="V517" s="680"/>
      <c r="W517" s="680"/>
      <c r="X517" s="688"/>
      <c r="Y517" s="919"/>
      <c r="Z517" s="920"/>
      <c r="AA517" s="920"/>
      <c r="AB517" s="150" t="s">
        <v>171</v>
      </c>
      <c r="AC517" s="919"/>
      <c r="AD517" s="920"/>
      <c r="AE517" s="920"/>
      <c r="AF517" s="150" t="s">
        <v>171</v>
      </c>
      <c r="AG517" s="919"/>
      <c r="AH517" s="920"/>
      <c r="AI517" s="920"/>
      <c r="AJ517" s="150" t="s">
        <v>171</v>
      </c>
      <c r="AK517" s="194"/>
    </row>
    <row r="518" spans="1:37" s="128" customFormat="1" ht="16.5" customHeight="1">
      <c r="A518" s="4"/>
      <c r="B518" s="941"/>
      <c r="C518" s="689"/>
      <c r="D518" s="681"/>
      <c r="E518" s="681"/>
      <c r="F518" s="690"/>
      <c r="G518" s="689"/>
      <c r="H518" s="681"/>
      <c r="I518" s="681"/>
      <c r="J518" s="690"/>
      <c r="K518" s="926"/>
      <c r="L518" s="927"/>
      <c r="M518" s="930"/>
      <c r="N518" s="931"/>
      <c r="O518" s="931"/>
      <c r="P518" s="933"/>
      <c r="Q518" s="919"/>
      <c r="R518" s="920"/>
      <c r="S518" s="920"/>
      <c r="T518" s="150" t="s">
        <v>171</v>
      </c>
      <c r="U518" s="919"/>
      <c r="V518" s="920"/>
      <c r="W518" s="920"/>
      <c r="X518" s="150" t="s">
        <v>171</v>
      </c>
      <c r="Y518" s="919"/>
      <c r="Z518" s="920"/>
      <c r="AA518" s="920"/>
      <c r="AB518" s="150" t="s">
        <v>171</v>
      </c>
      <c r="AC518" s="919"/>
      <c r="AD518" s="920"/>
      <c r="AE518" s="920"/>
      <c r="AF518" s="150" t="s">
        <v>171</v>
      </c>
      <c r="AG518" s="919"/>
      <c r="AH518" s="920"/>
      <c r="AI518" s="920"/>
      <c r="AJ518" s="150" t="s">
        <v>171</v>
      </c>
      <c r="AK518" s="194"/>
    </row>
    <row r="519" spans="1:37" s="128" customFormat="1" ht="16.5" customHeight="1">
      <c r="A519" s="4"/>
      <c r="B519" s="940">
        <f>+B517+1</f>
        <v>8</v>
      </c>
      <c r="C519" s="687"/>
      <c r="D519" s="680"/>
      <c r="E519" s="680"/>
      <c r="F519" s="688"/>
      <c r="G519" s="687"/>
      <c r="H519" s="680"/>
      <c r="I519" s="680"/>
      <c r="J519" s="688"/>
      <c r="K519" s="924" t="s">
        <v>353</v>
      </c>
      <c r="L519" s="925"/>
      <c r="M519" s="928"/>
      <c r="N519" s="929"/>
      <c r="O519" s="929"/>
      <c r="P519" s="932" t="s">
        <v>171</v>
      </c>
      <c r="Q519" s="687" t="s">
        <v>177</v>
      </c>
      <c r="R519" s="680"/>
      <c r="S519" s="680"/>
      <c r="T519" s="688"/>
      <c r="U519" s="687" t="s">
        <v>177</v>
      </c>
      <c r="V519" s="680"/>
      <c r="W519" s="680"/>
      <c r="X519" s="688"/>
      <c r="Y519" s="919"/>
      <c r="Z519" s="920"/>
      <c r="AA519" s="920"/>
      <c r="AB519" s="150" t="s">
        <v>171</v>
      </c>
      <c r="AC519" s="919"/>
      <c r="AD519" s="920"/>
      <c r="AE519" s="920"/>
      <c r="AF519" s="150" t="s">
        <v>171</v>
      </c>
      <c r="AG519" s="919"/>
      <c r="AH519" s="920"/>
      <c r="AI519" s="920"/>
      <c r="AJ519" s="150" t="s">
        <v>171</v>
      </c>
      <c r="AK519" s="194"/>
    </row>
    <row r="520" spans="1:37" s="128" customFormat="1" ht="16.5" customHeight="1">
      <c r="A520" s="4"/>
      <c r="B520" s="941"/>
      <c r="C520" s="689"/>
      <c r="D520" s="681"/>
      <c r="E520" s="681"/>
      <c r="F520" s="690"/>
      <c r="G520" s="689"/>
      <c r="H520" s="681"/>
      <c r="I520" s="681"/>
      <c r="J520" s="690"/>
      <c r="K520" s="926"/>
      <c r="L520" s="927"/>
      <c r="M520" s="930"/>
      <c r="N520" s="931"/>
      <c r="O520" s="931"/>
      <c r="P520" s="933"/>
      <c r="Q520" s="919"/>
      <c r="R520" s="920"/>
      <c r="S520" s="920"/>
      <c r="T520" s="150" t="s">
        <v>171</v>
      </c>
      <c r="U520" s="919"/>
      <c r="V520" s="920"/>
      <c r="W520" s="920"/>
      <c r="X520" s="150" t="s">
        <v>171</v>
      </c>
      <c r="Y520" s="919"/>
      <c r="Z520" s="920"/>
      <c r="AA520" s="920"/>
      <c r="AB520" s="150" t="s">
        <v>171</v>
      </c>
      <c r="AC520" s="919"/>
      <c r="AD520" s="920"/>
      <c r="AE520" s="920"/>
      <c r="AF520" s="150" t="s">
        <v>171</v>
      </c>
      <c r="AG520" s="919"/>
      <c r="AH520" s="920"/>
      <c r="AI520" s="920"/>
      <c r="AJ520" s="150" t="s">
        <v>171</v>
      </c>
      <c r="AK520" s="194"/>
    </row>
    <row r="521" spans="1:37" s="128" customFormat="1" ht="16.5" customHeight="1">
      <c r="A521" s="4"/>
      <c r="B521" s="940">
        <f>+B519+1</f>
        <v>9</v>
      </c>
      <c r="C521" s="687"/>
      <c r="D521" s="680"/>
      <c r="E521" s="680"/>
      <c r="F521" s="688"/>
      <c r="G521" s="687"/>
      <c r="H521" s="680"/>
      <c r="I521" s="680"/>
      <c r="J521" s="688"/>
      <c r="K521" s="924" t="s">
        <v>353</v>
      </c>
      <c r="L521" s="925"/>
      <c r="M521" s="928"/>
      <c r="N521" s="929"/>
      <c r="O521" s="929"/>
      <c r="P521" s="932" t="s">
        <v>171</v>
      </c>
      <c r="Q521" s="687" t="s">
        <v>177</v>
      </c>
      <c r="R521" s="680"/>
      <c r="S521" s="680"/>
      <c r="T521" s="688"/>
      <c r="U521" s="687" t="s">
        <v>177</v>
      </c>
      <c r="V521" s="680"/>
      <c r="W521" s="680"/>
      <c r="X521" s="688"/>
      <c r="Y521" s="919"/>
      <c r="Z521" s="920"/>
      <c r="AA521" s="920"/>
      <c r="AB521" s="150" t="s">
        <v>171</v>
      </c>
      <c r="AC521" s="919"/>
      <c r="AD521" s="920"/>
      <c r="AE521" s="920"/>
      <c r="AF521" s="150" t="s">
        <v>171</v>
      </c>
      <c r="AG521" s="919"/>
      <c r="AH521" s="920"/>
      <c r="AI521" s="920"/>
      <c r="AJ521" s="150" t="s">
        <v>171</v>
      </c>
      <c r="AK521" s="194"/>
    </row>
    <row r="522" spans="1:37" s="128" customFormat="1" ht="16.5" customHeight="1">
      <c r="A522" s="4"/>
      <c r="B522" s="941"/>
      <c r="C522" s="689"/>
      <c r="D522" s="681"/>
      <c r="E522" s="681"/>
      <c r="F522" s="690"/>
      <c r="G522" s="689"/>
      <c r="H522" s="681"/>
      <c r="I522" s="681"/>
      <c r="J522" s="690"/>
      <c r="K522" s="926"/>
      <c r="L522" s="927"/>
      <c r="M522" s="930"/>
      <c r="N522" s="931"/>
      <c r="O522" s="931"/>
      <c r="P522" s="933"/>
      <c r="Q522" s="919"/>
      <c r="R522" s="920"/>
      <c r="S522" s="920"/>
      <c r="T522" s="150" t="s">
        <v>171</v>
      </c>
      <c r="U522" s="919"/>
      <c r="V522" s="920"/>
      <c r="W522" s="920"/>
      <c r="X522" s="150" t="s">
        <v>171</v>
      </c>
      <c r="Y522" s="919"/>
      <c r="Z522" s="920"/>
      <c r="AA522" s="920"/>
      <c r="AB522" s="150" t="s">
        <v>171</v>
      </c>
      <c r="AC522" s="919"/>
      <c r="AD522" s="920"/>
      <c r="AE522" s="920"/>
      <c r="AF522" s="150" t="s">
        <v>171</v>
      </c>
      <c r="AG522" s="919"/>
      <c r="AH522" s="920"/>
      <c r="AI522" s="920"/>
      <c r="AJ522" s="150" t="s">
        <v>171</v>
      </c>
      <c r="AK522" s="194"/>
    </row>
    <row r="523" spans="1:37" s="128" customFormat="1" ht="16.5" customHeight="1">
      <c r="A523" s="4"/>
      <c r="B523" s="940">
        <f>+B521+1</f>
        <v>10</v>
      </c>
      <c r="C523" s="687"/>
      <c r="D523" s="680"/>
      <c r="E523" s="680"/>
      <c r="F523" s="688"/>
      <c r="G523" s="687"/>
      <c r="H523" s="680"/>
      <c r="I523" s="680"/>
      <c r="J523" s="688"/>
      <c r="K523" s="924" t="s">
        <v>353</v>
      </c>
      <c r="L523" s="925"/>
      <c r="M523" s="928"/>
      <c r="N523" s="929"/>
      <c r="O523" s="929"/>
      <c r="P523" s="932" t="s">
        <v>171</v>
      </c>
      <c r="Q523" s="687" t="s">
        <v>177</v>
      </c>
      <c r="R523" s="680"/>
      <c r="S523" s="680"/>
      <c r="T523" s="688"/>
      <c r="U523" s="687" t="s">
        <v>177</v>
      </c>
      <c r="V523" s="680"/>
      <c r="W523" s="680"/>
      <c r="X523" s="688"/>
      <c r="Y523" s="919"/>
      <c r="Z523" s="920"/>
      <c r="AA523" s="920"/>
      <c r="AB523" s="150" t="s">
        <v>171</v>
      </c>
      <c r="AC523" s="919"/>
      <c r="AD523" s="920"/>
      <c r="AE523" s="920"/>
      <c r="AF523" s="150" t="s">
        <v>171</v>
      </c>
      <c r="AG523" s="919"/>
      <c r="AH523" s="920"/>
      <c r="AI523" s="920"/>
      <c r="AJ523" s="150" t="s">
        <v>171</v>
      </c>
      <c r="AK523" s="194"/>
    </row>
    <row r="524" spans="1:37" s="128" customFormat="1" ht="16.5" customHeight="1">
      <c r="A524" s="4"/>
      <c r="B524" s="941"/>
      <c r="C524" s="689"/>
      <c r="D524" s="681"/>
      <c r="E524" s="681"/>
      <c r="F524" s="690"/>
      <c r="G524" s="689"/>
      <c r="H524" s="681"/>
      <c r="I524" s="681"/>
      <c r="J524" s="690"/>
      <c r="K524" s="926"/>
      <c r="L524" s="927"/>
      <c r="M524" s="930"/>
      <c r="N524" s="931"/>
      <c r="O524" s="931"/>
      <c r="P524" s="933"/>
      <c r="Q524" s="919"/>
      <c r="R524" s="920"/>
      <c r="S524" s="920"/>
      <c r="T524" s="150" t="s">
        <v>171</v>
      </c>
      <c r="U524" s="919"/>
      <c r="V524" s="920"/>
      <c r="W524" s="920"/>
      <c r="X524" s="150" t="s">
        <v>171</v>
      </c>
      <c r="Y524" s="919"/>
      <c r="Z524" s="920"/>
      <c r="AA524" s="920"/>
      <c r="AB524" s="150" t="s">
        <v>171</v>
      </c>
      <c r="AC524" s="919"/>
      <c r="AD524" s="920"/>
      <c r="AE524" s="920"/>
      <c r="AF524" s="150" t="s">
        <v>171</v>
      </c>
      <c r="AG524" s="919"/>
      <c r="AH524" s="920"/>
      <c r="AI524" s="920"/>
      <c r="AJ524" s="150" t="s">
        <v>171</v>
      </c>
      <c r="AK524" s="194"/>
    </row>
    <row r="525" spans="1:37" s="128" customFormat="1" ht="16.5" customHeight="1">
      <c r="A525" s="4"/>
      <c r="B525" s="940">
        <f>+B523+1</f>
        <v>11</v>
      </c>
      <c r="C525" s="687"/>
      <c r="D525" s="680"/>
      <c r="E525" s="680"/>
      <c r="F525" s="688"/>
      <c r="G525" s="687"/>
      <c r="H525" s="680"/>
      <c r="I525" s="680"/>
      <c r="J525" s="688"/>
      <c r="K525" s="924" t="s">
        <v>353</v>
      </c>
      <c r="L525" s="925"/>
      <c r="M525" s="928"/>
      <c r="N525" s="929"/>
      <c r="O525" s="929"/>
      <c r="P525" s="932" t="s">
        <v>171</v>
      </c>
      <c r="Q525" s="687" t="s">
        <v>177</v>
      </c>
      <c r="R525" s="680"/>
      <c r="S525" s="680"/>
      <c r="T525" s="688"/>
      <c r="U525" s="687" t="s">
        <v>177</v>
      </c>
      <c r="V525" s="680"/>
      <c r="W525" s="680"/>
      <c r="X525" s="688"/>
      <c r="Y525" s="919"/>
      <c r="Z525" s="920"/>
      <c r="AA525" s="920"/>
      <c r="AB525" s="150" t="s">
        <v>171</v>
      </c>
      <c r="AC525" s="919"/>
      <c r="AD525" s="920"/>
      <c r="AE525" s="920"/>
      <c r="AF525" s="150" t="s">
        <v>171</v>
      </c>
      <c r="AG525" s="919"/>
      <c r="AH525" s="920"/>
      <c r="AI525" s="920"/>
      <c r="AJ525" s="150" t="s">
        <v>171</v>
      </c>
      <c r="AK525" s="194"/>
    </row>
    <row r="526" spans="1:37" s="128" customFormat="1" ht="16.5" customHeight="1">
      <c r="A526" s="4"/>
      <c r="B526" s="941"/>
      <c r="C526" s="689"/>
      <c r="D526" s="681"/>
      <c r="E526" s="681"/>
      <c r="F526" s="690"/>
      <c r="G526" s="689"/>
      <c r="H526" s="681"/>
      <c r="I526" s="681"/>
      <c r="J526" s="690"/>
      <c r="K526" s="926"/>
      <c r="L526" s="927"/>
      <c r="M526" s="930"/>
      <c r="N526" s="931"/>
      <c r="O526" s="931"/>
      <c r="P526" s="933"/>
      <c r="Q526" s="919"/>
      <c r="R526" s="920"/>
      <c r="S526" s="920"/>
      <c r="T526" s="150" t="s">
        <v>171</v>
      </c>
      <c r="U526" s="919"/>
      <c r="V526" s="920"/>
      <c r="W526" s="920"/>
      <c r="X526" s="150" t="s">
        <v>171</v>
      </c>
      <c r="Y526" s="919"/>
      <c r="Z526" s="920"/>
      <c r="AA526" s="920"/>
      <c r="AB526" s="150" t="s">
        <v>171</v>
      </c>
      <c r="AC526" s="919"/>
      <c r="AD526" s="920"/>
      <c r="AE526" s="920"/>
      <c r="AF526" s="150" t="s">
        <v>171</v>
      </c>
      <c r="AG526" s="919"/>
      <c r="AH526" s="920"/>
      <c r="AI526" s="920"/>
      <c r="AJ526" s="150" t="s">
        <v>171</v>
      </c>
      <c r="AK526" s="194"/>
    </row>
    <row r="527" spans="1:37" s="128" customFormat="1" ht="16.5" customHeight="1">
      <c r="A527" s="4"/>
      <c r="B527" s="940">
        <f>+B525+1</f>
        <v>12</v>
      </c>
      <c r="C527" s="687"/>
      <c r="D527" s="680"/>
      <c r="E527" s="680"/>
      <c r="F527" s="688"/>
      <c r="G527" s="687"/>
      <c r="H527" s="680"/>
      <c r="I527" s="680"/>
      <c r="J527" s="688"/>
      <c r="K527" s="924" t="s">
        <v>353</v>
      </c>
      <c r="L527" s="925"/>
      <c r="M527" s="928"/>
      <c r="N527" s="929"/>
      <c r="O527" s="929"/>
      <c r="P527" s="932" t="s">
        <v>171</v>
      </c>
      <c r="Q527" s="687" t="s">
        <v>177</v>
      </c>
      <c r="R527" s="680"/>
      <c r="S527" s="680"/>
      <c r="T527" s="688"/>
      <c r="U527" s="687" t="s">
        <v>177</v>
      </c>
      <c r="V527" s="680"/>
      <c r="W527" s="680"/>
      <c r="X527" s="688"/>
      <c r="Y527" s="919"/>
      <c r="Z527" s="920"/>
      <c r="AA527" s="920"/>
      <c r="AB527" s="150" t="s">
        <v>171</v>
      </c>
      <c r="AC527" s="919"/>
      <c r="AD527" s="920"/>
      <c r="AE527" s="920"/>
      <c r="AF527" s="150" t="s">
        <v>171</v>
      </c>
      <c r="AG527" s="919"/>
      <c r="AH527" s="920"/>
      <c r="AI527" s="920"/>
      <c r="AJ527" s="150" t="s">
        <v>171</v>
      </c>
      <c r="AK527" s="194"/>
    </row>
    <row r="528" spans="1:37" s="128" customFormat="1" ht="16.5" customHeight="1">
      <c r="A528" s="4"/>
      <c r="B528" s="941"/>
      <c r="C528" s="689"/>
      <c r="D528" s="681"/>
      <c r="E528" s="681"/>
      <c r="F528" s="690"/>
      <c r="G528" s="689"/>
      <c r="H528" s="681"/>
      <c r="I528" s="681"/>
      <c r="J528" s="690"/>
      <c r="K528" s="926"/>
      <c r="L528" s="927"/>
      <c r="M528" s="930"/>
      <c r="N528" s="931"/>
      <c r="O528" s="931"/>
      <c r="P528" s="933"/>
      <c r="Q528" s="919"/>
      <c r="R528" s="920"/>
      <c r="S528" s="920"/>
      <c r="T528" s="150" t="s">
        <v>171</v>
      </c>
      <c r="U528" s="919"/>
      <c r="V528" s="920"/>
      <c r="W528" s="920"/>
      <c r="X528" s="150" t="s">
        <v>171</v>
      </c>
      <c r="Y528" s="919"/>
      <c r="Z528" s="920"/>
      <c r="AA528" s="920"/>
      <c r="AB528" s="150" t="s">
        <v>171</v>
      </c>
      <c r="AC528" s="919"/>
      <c r="AD528" s="920"/>
      <c r="AE528" s="920"/>
      <c r="AF528" s="150" t="s">
        <v>171</v>
      </c>
      <c r="AG528" s="919"/>
      <c r="AH528" s="920"/>
      <c r="AI528" s="920"/>
      <c r="AJ528" s="150" t="s">
        <v>171</v>
      </c>
      <c r="AK528" s="194"/>
    </row>
    <row r="529" spans="1:37" s="128" customFormat="1" ht="16.5" customHeight="1">
      <c r="A529" s="4"/>
      <c r="B529" s="940">
        <f>+B527+1</f>
        <v>13</v>
      </c>
      <c r="C529" s="687"/>
      <c r="D529" s="680"/>
      <c r="E529" s="680"/>
      <c r="F529" s="688"/>
      <c r="G529" s="687"/>
      <c r="H529" s="680"/>
      <c r="I529" s="680"/>
      <c r="J529" s="688"/>
      <c r="K529" s="924" t="s">
        <v>353</v>
      </c>
      <c r="L529" s="925"/>
      <c r="M529" s="928"/>
      <c r="N529" s="929"/>
      <c r="O529" s="929"/>
      <c r="P529" s="932" t="s">
        <v>171</v>
      </c>
      <c r="Q529" s="687" t="s">
        <v>177</v>
      </c>
      <c r="R529" s="680"/>
      <c r="S529" s="680"/>
      <c r="T529" s="688"/>
      <c r="U529" s="687" t="s">
        <v>177</v>
      </c>
      <c r="V529" s="680"/>
      <c r="W529" s="680"/>
      <c r="X529" s="688"/>
      <c r="Y529" s="919"/>
      <c r="Z529" s="920"/>
      <c r="AA529" s="920"/>
      <c r="AB529" s="150" t="s">
        <v>171</v>
      </c>
      <c r="AC529" s="919"/>
      <c r="AD529" s="920"/>
      <c r="AE529" s="920"/>
      <c r="AF529" s="150" t="s">
        <v>171</v>
      </c>
      <c r="AG529" s="919"/>
      <c r="AH529" s="920"/>
      <c r="AI529" s="920"/>
      <c r="AJ529" s="150" t="s">
        <v>171</v>
      </c>
      <c r="AK529" s="194"/>
    </row>
    <row r="530" spans="1:37" s="128" customFormat="1" ht="16.5" customHeight="1">
      <c r="A530" s="4"/>
      <c r="B530" s="941"/>
      <c r="C530" s="689"/>
      <c r="D530" s="681"/>
      <c r="E530" s="681"/>
      <c r="F530" s="690"/>
      <c r="G530" s="689"/>
      <c r="H530" s="681"/>
      <c r="I530" s="681"/>
      <c r="J530" s="690"/>
      <c r="K530" s="926"/>
      <c r="L530" s="927"/>
      <c r="M530" s="930"/>
      <c r="N530" s="931"/>
      <c r="O530" s="931"/>
      <c r="P530" s="933"/>
      <c r="Q530" s="919"/>
      <c r="R530" s="920"/>
      <c r="S530" s="920"/>
      <c r="T530" s="150" t="s">
        <v>171</v>
      </c>
      <c r="U530" s="919"/>
      <c r="V530" s="920"/>
      <c r="W530" s="920"/>
      <c r="X530" s="150" t="s">
        <v>171</v>
      </c>
      <c r="Y530" s="919"/>
      <c r="Z530" s="920"/>
      <c r="AA530" s="920"/>
      <c r="AB530" s="150" t="s">
        <v>171</v>
      </c>
      <c r="AC530" s="919"/>
      <c r="AD530" s="920"/>
      <c r="AE530" s="920"/>
      <c r="AF530" s="150" t="s">
        <v>171</v>
      </c>
      <c r="AG530" s="919"/>
      <c r="AH530" s="920"/>
      <c r="AI530" s="920"/>
      <c r="AJ530" s="150" t="s">
        <v>171</v>
      </c>
      <c r="AK530" s="194"/>
    </row>
    <row r="531" spans="1:37" s="128" customFormat="1" ht="16.5" customHeight="1">
      <c r="A531" s="4"/>
      <c r="B531" s="940">
        <f>+B529+1</f>
        <v>14</v>
      </c>
      <c r="C531" s="687"/>
      <c r="D531" s="680"/>
      <c r="E531" s="680"/>
      <c r="F531" s="688"/>
      <c r="G531" s="687"/>
      <c r="H531" s="680"/>
      <c r="I531" s="680"/>
      <c r="J531" s="688"/>
      <c r="K531" s="924" t="s">
        <v>353</v>
      </c>
      <c r="L531" s="925"/>
      <c r="M531" s="928"/>
      <c r="N531" s="929"/>
      <c r="O531" s="929"/>
      <c r="P531" s="932" t="s">
        <v>171</v>
      </c>
      <c r="Q531" s="687" t="s">
        <v>177</v>
      </c>
      <c r="R531" s="680"/>
      <c r="S531" s="680"/>
      <c r="T531" s="688"/>
      <c r="U531" s="687" t="s">
        <v>177</v>
      </c>
      <c r="V531" s="680"/>
      <c r="W531" s="680"/>
      <c r="X531" s="688"/>
      <c r="Y531" s="919"/>
      <c r="Z531" s="920"/>
      <c r="AA531" s="920"/>
      <c r="AB531" s="150" t="s">
        <v>171</v>
      </c>
      <c r="AC531" s="919"/>
      <c r="AD531" s="920"/>
      <c r="AE531" s="920"/>
      <c r="AF531" s="150" t="s">
        <v>171</v>
      </c>
      <c r="AG531" s="919"/>
      <c r="AH531" s="920"/>
      <c r="AI531" s="920"/>
      <c r="AJ531" s="150" t="s">
        <v>171</v>
      </c>
      <c r="AK531" s="194"/>
    </row>
    <row r="532" spans="1:37" s="128" customFormat="1" ht="16.5" customHeight="1">
      <c r="A532" s="4"/>
      <c r="B532" s="941"/>
      <c r="C532" s="689"/>
      <c r="D532" s="681"/>
      <c r="E532" s="681"/>
      <c r="F532" s="690"/>
      <c r="G532" s="689"/>
      <c r="H532" s="681"/>
      <c r="I532" s="681"/>
      <c r="J532" s="690"/>
      <c r="K532" s="926"/>
      <c r="L532" s="927"/>
      <c r="M532" s="930"/>
      <c r="N532" s="931"/>
      <c r="O532" s="931"/>
      <c r="P532" s="933"/>
      <c r="Q532" s="919"/>
      <c r="R532" s="920"/>
      <c r="S532" s="920"/>
      <c r="T532" s="150" t="s">
        <v>171</v>
      </c>
      <c r="U532" s="919"/>
      <c r="V532" s="920"/>
      <c r="W532" s="920"/>
      <c r="X532" s="150" t="s">
        <v>171</v>
      </c>
      <c r="Y532" s="919"/>
      <c r="Z532" s="920"/>
      <c r="AA532" s="920"/>
      <c r="AB532" s="150" t="s">
        <v>171</v>
      </c>
      <c r="AC532" s="919"/>
      <c r="AD532" s="920"/>
      <c r="AE532" s="920"/>
      <c r="AF532" s="150" t="s">
        <v>171</v>
      </c>
      <c r="AG532" s="919"/>
      <c r="AH532" s="920"/>
      <c r="AI532" s="920"/>
      <c r="AJ532" s="150" t="s">
        <v>171</v>
      </c>
      <c r="AK532" s="194"/>
    </row>
    <row r="533" spans="1:37" s="128" customFormat="1" ht="16.5" customHeight="1">
      <c r="A533" s="4"/>
      <c r="B533" s="940">
        <f>+B531+1</f>
        <v>15</v>
      </c>
      <c r="C533" s="687"/>
      <c r="D533" s="680"/>
      <c r="E533" s="680"/>
      <c r="F533" s="688"/>
      <c r="G533" s="687"/>
      <c r="H533" s="680"/>
      <c r="I533" s="680"/>
      <c r="J533" s="688"/>
      <c r="K533" s="924" t="s">
        <v>353</v>
      </c>
      <c r="L533" s="925"/>
      <c r="M533" s="928"/>
      <c r="N533" s="929"/>
      <c r="O533" s="929"/>
      <c r="P533" s="932" t="s">
        <v>171</v>
      </c>
      <c r="Q533" s="687" t="s">
        <v>177</v>
      </c>
      <c r="R533" s="680"/>
      <c r="S533" s="680"/>
      <c r="T533" s="688"/>
      <c r="U533" s="687" t="s">
        <v>177</v>
      </c>
      <c r="V533" s="680"/>
      <c r="W533" s="680"/>
      <c r="X533" s="688"/>
      <c r="Y533" s="919"/>
      <c r="Z533" s="920"/>
      <c r="AA533" s="920"/>
      <c r="AB533" s="150" t="s">
        <v>171</v>
      </c>
      <c r="AC533" s="919"/>
      <c r="AD533" s="920"/>
      <c r="AE533" s="920"/>
      <c r="AF533" s="150" t="s">
        <v>171</v>
      </c>
      <c r="AG533" s="919"/>
      <c r="AH533" s="920"/>
      <c r="AI533" s="920"/>
      <c r="AJ533" s="150" t="s">
        <v>171</v>
      </c>
      <c r="AK533" s="194"/>
    </row>
    <row r="534" spans="1:37" s="128" customFormat="1" ht="16.5" customHeight="1">
      <c r="A534" s="4"/>
      <c r="B534" s="941"/>
      <c r="C534" s="689"/>
      <c r="D534" s="681"/>
      <c r="E534" s="681"/>
      <c r="F534" s="690"/>
      <c r="G534" s="689"/>
      <c r="H534" s="681"/>
      <c r="I534" s="681"/>
      <c r="J534" s="690"/>
      <c r="K534" s="926"/>
      <c r="L534" s="927"/>
      <c r="M534" s="930"/>
      <c r="N534" s="931"/>
      <c r="O534" s="931"/>
      <c r="P534" s="933"/>
      <c r="Q534" s="919"/>
      <c r="R534" s="920"/>
      <c r="S534" s="920"/>
      <c r="T534" s="150" t="s">
        <v>171</v>
      </c>
      <c r="U534" s="919"/>
      <c r="V534" s="920"/>
      <c r="W534" s="920"/>
      <c r="X534" s="150" t="s">
        <v>171</v>
      </c>
      <c r="Y534" s="919"/>
      <c r="Z534" s="920"/>
      <c r="AA534" s="920"/>
      <c r="AB534" s="150" t="s">
        <v>171</v>
      </c>
      <c r="AC534" s="919"/>
      <c r="AD534" s="920"/>
      <c r="AE534" s="920"/>
      <c r="AF534" s="150" t="s">
        <v>171</v>
      </c>
      <c r="AG534" s="919"/>
      <c r="AH534" s="920"/>
      <c r="AI534" s="920"/>
      <c r="AJ534" s="150" t="s">
        <v>171</v>
      </c>
      <c r="AK534" s="194"/>
    </row>
    <row r="535" spans="1:37" s="128" customFormat="1" ht="16.5" customHeight="1">
      <c r="A535" s="4"/>
      <c r="B535" s="940">
        <f>+B533+1</f>
        <v>16</v>
      </c>
      <c r="C535" s="687"/>
      <c r="D535" s="680"/>
      <c r="E535" s="680"/>
      <c r="F535" s="688"/>
      <c r="G535" s="687"/>
      <c r="H535" s="680"/>
      <c r="I535" s="680"/>
      <c r="J535" s="688"/>
      <c r="K535" s="924" t="s">
        <v>353</v>
      </c>
      <c r="L535" s="925"/>
      <c r="M535" s="928"/>
      <c r="N535" s="929"/>
      <c r="O535" s="929"/>
      <c r="P535" s="932" t="s">
        <v>171</v>
      </c>
      <c r="Q535" s="687" t="s">
        <v>177</v>
      </c>
      <c r="R535" s="680"/>
      <c r="S535" s="680"/>
      <c r="T535" s="688"/>
      <c r="U535" s="687" t="s">
        <v>177</v>
      </c>
      <c r="V535" s="680"/>
      <c r="W535" s="680"/>
      <c r="X535" s="688"/>
      <c r="Y535" s="919"/>
      <c r="Z535" s="920"/>
      <c r="AA535" s="920"/>
      <c r="AB535" s="150" t="s">
        <v>171</v>
      </c>
      <c r="AC535" s="919"/>
      <c r="AD535" s="920"/>
      <c r="AE535" s="920"/>
      <c r="AF535" s="150" t="s">
        <v>171</v>
      </c>
      <c r="AG535" s="919"/>
      <c r="AH535" s="920"/>
      <c r="AI535" s="920"/>
      <c r="AJ535" s="150" t="s">
        <v>171</v>
      </c>
      <c r="AK535" s="194"/>
    </row>
    <row r="536" spans="1:37" s="128" customFormat="1" ht="16.5" customHeight="1">
      <c r="A536" s="4"/>
      <c r="B536" s="941"/>
      <c r="C536" s="689"/>
      <c r="D536" s="681"/>
      <c r="E536" s="681"/>
      <c r="F536" s="690"/>
      <c r="G536" s="689"/>
      <c r="H536" s="681"/>
      <c r="I536" s="681"/>
      <c r="J536" s="690"/>
      <c r="K536" s="926"/>
      <c r="L536" s="927"/>
      <c r="M536" s="930"/>
      <c r="N536" s="931"/>
      <c r="O536" s="931"/>
      <c r="P536" s="933"/>
      <c r="Q536" s="919"/>
      <c r="R536" s="920"/>
      <c r="S536" s="920"/>
      <c r="T536" s="150" t="s">
        <v>171</v>
      </c>
      <c r="U536" s="919"/>
      <c r="V536" s="920"/>
      <c r="W536" s="920"/>
      <c r="X536" s="150" t="s">
        <v>171</v>
      </c>
      <c r="Y536" s="919"/>
      <c r="Z536" s="920"/>
      <c r="AA536" s="920"/>
      <c r="AB536" s="150" t="s">
        <v>171</v>
      </c>
      <c r="AC536" s="919"/>
      <c r="AD536" s="920"/>
      <c r="AE536" s="920"/>
      <c r="AF536" s="150" t="s">
        <v>171</v>
      </c>
      <c r="AG536" s="919"/>
      <c r="AH536" s="920"/>
      <c r="AI536" s="920"/>
      <c r="AJ536" s="150" t="s">
        <v>171</v>
      </c>
      <c r="AK536" s="194"/>
    </row>
    <row r="537" spans="1:37" s="128" customFormat="1" ht="16.5" customHeight="1">
      <c r="A537" s="4"/>
      <c r="B537" s="940">
        <f>+B535+1</f>
        <v>17</v>
      </c>
      <c r="C537" s="687"/>
      <c r="D537" s="680"/>
      <c r="E537" s="680"/>
      <c r="F537" s="688"/>
      <c r="G537" s="687"/>
      <c r="H537" s="680"/>
      <c r="I537" s="680"/>
      <c r="J537" s="688"/>
      <c r="K537" s="924" t="s">
        <v>353</v>
      </c>
      <c r="L537" s="925"/>
      <c r="M537" s="928"/>
      <c r="N537" s="929"/>
      <c r="O537" s="929"/>
      <c r="P537" s="932" t="s">
        <v>171</v>
      </c>
      <c r="Q537" s="687" t="s">
        <v>177</v>
      </c>
      <c r="R537" s="680"/>
      <c r="S537" s="680"/>
      <c r="T537" s="688"/>
      <c r="U537" s="687" t="s">
        <v>177</v>
      </c>
      <c r="V537" s="680"/>
      <c r="W537" s="680"/>
      <c r="X537" s="688"/>
      <c r="Y537" s="919"/>
      <c r="Z537" s="920"/>
      <c r="AA537" s="920"/>
      <c r="AB537" s="150" t="s">
        <v>171</v>
      </c>
      <c r="AC537" s="919"/>
      <c r="AD537" s="920"/>
      <c r="AE537" s="920"/>
      <c r="AF537" s="150" t="s">
        <v>171</v>
      </c>
      <c r="AG537" s="919"/>
      <c r="AH537" s="920"/>
      <c r="AI537" s="920"/>
      <c r="AJ537" s="150" t="s">
        <v>171</v>
      </c>
      <c r="AK537" s="194"/>
    </row>
    <row r="538" spans="1:37" s="128" customFormat="1" ht="16.5" customHeight="1">
      <c r="A538" s="4"/>
      <c r="B538" s="941"/>
      <c r="C538" s="689"/>
      <c r="D538" s="681"/>
      <c r="E538" s="681"/>
      <c r="F538" s="690"/>
      <c r="G538" s="689"/>
      <c r="H538" s="681"/>
      <c r="I538" s="681"/>
      <c r="J538" s="690"/>
      <c r="K538" s="926"/>
      <c r="L538" s="927"/>
      <c r="M538" s="930"/>
      <c r="N538" s="931"/>
      <c r="O538" s="931"/>
      <c r="P538" s="933"/>
      <c r="Q538" s="919"/>
      <c r="R538" s="920"/>
      <c r="S538" s="920"/>
      <c r="T538" s="150" t="s">
        <v>171</v>
      </c>
      <c r="U538" s="919"/>
      <c r="V538" s="920"/>
      <c r="W538" s="920"/>
      <c r="X538" s="150" t="s">
        <v>171</v>
      </c>
      <c r="Y538" s="919"/>
      <c r="Z538" s="920"/>
      <c r="AA538" s="920"/>
      <c r="AB538" s="150" t="s">
        <v>171</v>
      </c>
      <c r="AC538" s="919"/>
      <c r="AD538" s="920"/>
      <c r="AE538" s="920"/>
      <c r="AF538" s="150" t="s">
        <v>171</v>
      </c>
      <c r="AG538" s="919"/>
      <c r="AH538" s="920"/>
      <c r="AI538" s="920"/>
      <c r="AJ538" s="150" t="s">
        <v>171</v>
      </c>
      <c r="AK538" s="194"/>
    </row>
    <row r="539" spans="1:37" s="128" customFormat="1" ht="16.5" customHeight="1">
      <c r="A539" s="4"/>
      <c r="B539" s="940">
        <f>+B537+1</f>
        <v>18</v>
      </c>
      <c r="C539" s="687"/>
      <c r="D539" s="680"/>
      <c r="E539" s="680"/>
      <c r="F539" s="688"/>
      <c r="G539" s="687"/>
      <c r="H539" s="680"/>
      <c r="I539" s="680"/>
      <c r="J539" s="688"/>
      <c r="K539" s="924" t="s">
        <v>353</v>
      </c>
      <c r="L539" s="925"/>
      <c r="M539" s="928"/>
      <c r="N539" s="929"/>
      <c r="O539" s="929"/>
      <c r="P539" s="932" t="s">
        <v>171</v>
      </c>
      <c r="Q539" s="687" t="s">
        <v>177</v>
      </c>
      <c r="R539" s="680"/>
      <c r="S539" s="680"/>
      <c r="T539" s="688"/>
      <c r="U539" s="687" t="s">
        <v>177</v>
      </c>
      <c r="V539" s="680"/>
      <c r="W539" s="680"/>
      <c r="X539" s="688"/>
      <c r="Y539" s="919"/>
      <c r="Z539" s="920"/>
      <c r="AA539" s="920"/>
      <c r="AB539" s="150" t="s">
        <v>171</v>
      </c>
      <c r="AC539" s="919"/>
      <c r="AD539" s="920"/>
      <c r="AE539" s="920"/>
      <c r="AF539" s="150" t="s">
        <v>171</v>
      </c>
      <c r="AG539" s="919"/>
      <c r="AH539" s="920"/>
      <c r="AI539" s="920"/>
      <c r="AJ539" s="150" t="s">
        <v>171</v>
      </c>
      <c r="AK539" s="194"/>
    </row>
    <row r="540" spans="1:37" s="128" customFormat="1" ht="16.5" customHeight="1">
      <c r="A540" s="4"/>
      <c r="B540" s="941"/>
      <c r="C540" s="689"/>
      <c r="D540" s="681"/>
      <c r="E540" s="681"/>
      <c r="F540" s="690"/>
      <c r="G540" s="689"/>
      <c r="H540" s="681"/>
      <c r="I540" s="681"/>
      <c r="J540" s="690"/>
      <c r="K540" s="926"/>
      <c r="L540" s="927"/>
      <c r="M540" s="930"/>
      <c r="N540" s="931"/>
      <c r="O540" s="931"/>
      <c r="P540" s="933"/>
      <c r="Q540" s="919"/>
      <c r="R540" s="920"/>
      <c r="S540" s="920"/>
      <c r="T540" s="150" t="s">
        <v>171</v>
      </c>
      <c r="U540" s="919"/>
      <c r="V540" s="920"/>
      <c r="W540" s="920"/>
      <c r="X540" s="150" t="s">
        <v>171</v>
      </c>
      <c r="Y540" s="919"/>
      <c r="Z540" s="920"/>
      <c r="AA540" s="920"/>
      <c r="AB540" s="150" t="s">
        <v>171</v>
      </c>
      <c r="AC540" s="919"/>
      <c r="AD540" s="920"/>
      <c r="AE540" s="920"/>
      <c r="AF540" s="150" t="s">
        <v>171</v>
      </c>
      <c r="AG540" s="919"/>
      <c r="AH540" s="920"/>
      <c r="AI540" s="920"/>
      <c r="AJ540" s="150" t="s">
        <v>171</v>
      </c>
      <c r="AK540" s="194"/>
    </row>
    <row r="541" spans="1:37" s="128" customFormat="1" ht="16.5" customHeight="1">
      <c r="A541" s="4"/>
      <c r="B541" s="940">
        <f>+B539+1</f>
        <v>19</v>
      </c>
      <c r="C541" s="687"/>
      <c r="D541" s="680"/>
      <c r="E541" s="680"/>
      <c r="F541" s="688"/>
      <c r="G541" s="687"/>
      <c r="H541" s="680"/>
      <c r="I541" s="680"/>
      <c r="J541" s="688"/>
      <c r="K541" s="924" t="s">
        <v>353</v>
      </c>
      <c r="L541" s="925"/>
      <c r="M541" s="928"/>
      <c r="N541" s="929"/>
      <c r="O541" s="929"/>
      <c r="P541" s="932" t="s">
        <v>171</v>
      </c>
      <c r="Q541" s="687" t="s">
        <v>177</v>
      </c>
      <c r="R541" s="680"/>
      <c r="S541" s="680"/>
      <c r="T541" s="688"/>
      <c r="U541" s="687" t="s">
        <v>177</v>
      </c>
      <c r="V541" s="680"/>
      <c r="W541" s="680"/>
      <c r="X541" s="688"/>
      <c r="Y541" s="919"/>
      <c r="Z541" s="920"/>
      <c r="AA541" s="920"/>
      <c r="AB541" s="150" t="s">
        <v>171</v>
      </c>
      <c r="AC541" s="919"/>
      <c r="AD541" s="920"/>
      <c r="AE541" s="920"/>
      <c r="AF541" s="150" t="s">
        <v>171</v>
      </c>
      <c r="AG541" s="919"/>
      <c r="AH541" s="920"/>
      <c r="AI541" s="920"/>
      <c r="AJ541" s="150" t="s">
        <v>171</v>
      </c>
      <c r="AK541" s="194"/>
    </row>
    <row r="542" spans="1:37" s="128" customFormat="1" ht="16.5" customHeight="1">
      <c r="A542" s="4"/>
      <c r="B542" s="941"/>
      <c r="C542" s="689"/>
      <c r="D542" s="681"/>
      <c r="E542" s="681"/>
      <c r="F542" s="690"/>
      <c r="G542" s="689"/>
      <c r="H542" s="681"/>
      <c r="I542" s="681"/>
      <c r="J542" s="690"/>
      <c r="K542" s="926"/>
      <c r="L542" s="927"/>
      <c r="M542" s="930"/>
      <c r="N542" s="931"/>
      <c r="O542" s="931"/>
      <c r="P542" s="933"/>
      <c r="Q542" s="919"/>
      <c r="R542" s="920"/>
      <c r="S542" s="920"/>
      <c r="T542" s="150" t="s">
        <v>171</v>
      </c>
      <c r="U542" s="919"/>
      <c r="V542" s="920"/>
      <c r="W542" s="920"/>
      <c r="X542" s="150" t="s">
        <v>171</v>
      </c>
      <c r="Y542" s="919"/>
      <c r="Z542" s="920"/>
      <c r="AA542" s="920"/>
      <c r="AB542" s="150" t="s">
        <v>171</v>
      </c>
      <c r="AC542" s="919"/>
      <c r="AD542" s="920"/>
      <c r="AE542" s="920"/>
      <c r="AF542" s="150" t="s">
        <v>171</v>
      </c>
      <c r="AG542" s="919"/>
      <c r="AH542" s="920"/>
      <c r="AI542" s="920"/>
      <c r="AJ542" s="150" t="s">
        <v>171</v>
      </c>
      <c r="AK542" s="194"/>
    </row>
    <row r="543" spans="1:37" s="128" customFormat="1" ht="16.5" customHeight="1">
      <c r="A543" s="4"/>
      <c r="B543" s="947">
        <f>+B541+1</f>
        <v>20</v>
      </c>
      <c r="C543" s="935"/>
      <c r="D543" s="936"/>
      <c r="E543" s="936"/>
      <c r="F543" s="937"/>
      <c r="G543" s="935"/>
      <c r="H543" s="936"/>
      <c r="I543" s="936"/>
      <c r="J543" s="937"/>
      <c r="K543" s="924" t="s">
        <v>353</v>
      </c>
      <c r="L543" s="925"/>
      <c r="M543" s="928"/>
      <c r="N543" s="929"/>
      <c r="O543" s="929"/>
      <c r="P543" s="932" t="s">
        <v>171</v>
      </c>
      <c r="Q543" s="687" t="s">
        <v>177</v>
      </c>
      <c r="R543" s="680"/>
      <c r="S543" s="680"/>
      <c r="T543" s="688"/>
      <c r="U543" s="687" t="s">
        <v>177</v>
      </c>
      <c r="V543" s="680"/>
      <c r="W543" s="680"/>
      <c r="X543" s="688"/>
      <c r="Y543" s="919"/>
      <c r="Z543" s="920"/>
      <c r="AA543" s="920"/>
      <c r="AB543" s="150" t="s">
        <v>171</v>
      </c>
      <c r="AC543" s="919"/>
      <c r="AD543" s="920"/>
      <c r="AE543" s="920"/>
      <c r="AF543" s="150" t="s">
        <v>171</v>
      </c>
      <c r="AG543" s="919"/>
      <c r="AH543" s="920"/>
      <c r="AI543" s="920"/>
      <c r="AJ543" s="150" t="s">
        <v>171</v>
      </c>
      <c r="AK543" s="194"/>
    </row>
    <row r="544" spans="1:37" s="129" customFormat="1" ht="16.5" customHeight="1">
      <c r="A544" s="4"/>
      <c r="B544" s="941"/>
      <c r="C544" s="689"/>
      <c r="D544" s="681"/>
      <c r="E544" s="681"/>
      <c r="F544" s="690"/>
      <c r="G544" s="689"/>
      <c r="H544" s="681"/>
      <c r="I544" s="681"/>
      <c r="J544" s="690"/>
      <c r="K544" s="926"/>
      <c r="L544" s="927"/>
      <c r="M544" s="930"/>
      <c r="N544" s="931"/>
      <c r="O544" s="931"/>
      <c r="P544" s="933"/>
      <c r="Q544" s="919"/>
      <c r="R544" s="920"/>
      <c r="S544" s="920"/>
      <c r="T544" s="150" t="s">
        <v>171</v>
      </c>
      <c r="U544" s="919"/>
      <c r="V544" s="920"/>
      <c r="W544" s="920"/>
      <c r="X544" s="150" t="s">
        <v>171</v>
      </c>
      <c r="Y544" s="919"/>
      <c r="Z544" s="920"/>
      <c r="AA544" s="920"/>
      <c r="AB544" s="150" t="s">
        <v>171</v>
      </c>
      <c r="AC544" s="919"/>
      <c r="AD544" s="920"/>
      <c r="AE544" s="920"/>
      <c r="AF544" s="150" t="s">
        <v>171</v>
      </c>
      <c r="AG544" s="919"/>
      <c r="AH544" s="920"/>
      <c r="AI544" s="920"/>
      <c r="AJ544" s="150" t="s">
        <v>171</v>
      </c>
      <c r="AK544" s="194"/>
    </row>
    <row r="545" spans="1:37" s="130" customFormat="1" ht="13.5" customHeight="1">
      <c r="A545" s="35"/>
      <c r="B545" s="35" t="s">
        <v>506</v>
      </c>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row>
    <row r="546" spans="1:37" s="131" customFormat="1" ht="19.5" customHeight="1">
      <c r="A546" s="179"/>
      <c r="B546" s="35" t="s">
        <v>127</v>
      </c>
      <c r="C546" s="179"/>
      <c r="D546" s="179"/>
      <c r="E546" s="179"/>
      <c r="F546" s="179"/>
      <c r="G546" s="179"/>
      <c r="H546" s="179"/>
      <c r="I546" s="179"/>
      <c r="J546" s="179"/>
      <c r="K546" s="179"/>
      <c r="L546" s="179"/>
      <c r="M546" s="179"/>
      <c r="N546" s="179"/>
      <c r="O546" s="179"/>
      <c r="P546" s="451"/>
      <c r="Q546" s="451"/>
      <c r="R546" s="451"/>
      <c r="S546" s="179"/>
      <c r="T546" s="179"/>
      <c r="U546" s="179"/>
      <c r="V546" s="179"/>
      <c r="W546" s="179"/>
      <c r="X546" s="179"/>
      <c r="Y546" s="179"/>
      <c r="Z546" s="179"/>
      <c r="AA546" s="179"/>
      <c r="AB546" s="179"/>
      <c r="AC546" s="179"/>
      <c r="AD546" s="179"/>
      <c r="AE546" s="179"/>
      <c r="AF546" s="179"/>
      <c r="AG546" s="179"/>
      <c r="AH546" s="179"/>
      <c r="AI546" s="179"/>
      <c r="AJ546" s="21"/>
      <c r="AK546" s="21"/>
    </row>
    <row r="547" spans="1:37" s="128" customFormat="1" ht="19.5" customHeight="1">
      <c r="A547" s="4"/>
      <c r="B547" s="938" t="s">
        <v>270</v>
      </c>
      <c r="C547" s="913" t="s">
        <v>92</v>
      </c>
      <c r="D547" s="914"/>
      <c r="E547" s="914"/>
      <c r="F547" s="557"/>
      <c r="G547" s="913" t="s">
        <v>396</v>
      </c>
      <c r="H547" s="914"/>
      <c r="I547" s="914"/>
      <c r="J547" s="557"/>
      <c r="K547" s="944" t="s">
        <v>234</v>
      </c>
      <c r="L547" s="945"/>
      <c r="M547" s="601" t="s">
        <v>395</v>
      </c>
      <c r="N547" s="602"/>
      <c r="O547" s="602"/>
      <c r="P547" s="602"/>
      <c r="Q547" s="602"/>
      <c r="R547" s="602"/>
      <c r="S547" s="602"/>
      <c r="T547" s="602"/>
      <c r="U547" s="602"/>
      <c r="V547" s="602"/>
      <c r="W547" s="602"/>
      <c r="X547" s="603"/>
      <c r="Y547" s="601" t="s">
        <v>721</v>
      </c>
      <c r="Z547" s="602"/>
      <c r="AA547" s="602"/>
      <c r="AB547" s="602"/>
      <c r="AC547" s="602"/>
      <c r="AD547" s="602"/>
      <c r="AE547" s="602"/>
      <c r="AF547" s="602"/>
      <c r="AG547" s="602"/>
      <c r="AH547" s="602"/>
      <c r="AI547" s="602"/>
      <c r="AJ547" s="603"/>
      <c r="AK547" s="201"/>
    </row>
    <row r="548" spans="1:37" s="128" customFormat="1" ht="19.5" customHeight="1">
      <c r="A548" s="4"/>
      <c r="B548" s="939"/>
      <c r="C548" s="942"/>
      <c r="D548" s="943"/>
      <c r="E548" s="943"/>
      <c r="F548" s="559"/>
      <c r="G548" s="942"/>
      <c r="H548" s="943"/>
      <c r="I548" s="943"/>
      <c r="J548" s="559"/>
      <c r="K548" s="944"/>
      <c r="L548" s="945"/>
      <c r="M548" s="913" t="s">
        <v>168</v>
      </c>
      <c r="N548" s="914"/>
      <c r="O548" s="914"/>
      <c r="P548" s="557"/>
      <c r="Q548" s="578" t="s">
        <v>169</v>
      </c>
      <c r="R548" s="579"/>
      <c r="S548" s="579"/>
      <c r="T548" s="918"/>
      <c r="U548" s="578" t="s">
        <v>368</v>
      </c>
      <c r="V548" s="579"/>
      <c r="W548" s="579"/>
      <c r="X548" s="918"/>
      <c r="Y548" s="225" t="s">
        <v>391</v>
      </c>
      <c r="Z548" s="226"/>
      <c r="AA548" s="226"/>
      <c r="AB548" s="227"/>
      <c r="AC548" s="225" t="s">
        <v>392</v>
      </c>
      <c r="AD548" s="226"/>
      <c r="AE548" s="226"/>
      <c r="AF548" s="227"/>
      <c r="AG548" s="601" t="s">
        <v>394</v>
      </c>
      <c r="AH548" s="955"/>
      <c r="AI548" s="955"/>
      <c r="AJ548" s="956"/>
      <c r="AK548" s="201"/>
    </row>
    <row r="549" spans="1:37" s="128" customFormat="1" ht="19.5" customHeight="1">
      <c r="A549" s="4"/>
      <c r="B549" s="939"/>
      <c r="C549" s="540"/>
      <c r="D549" s="915"/>
      <c r="E549" s="915"/>
      <c r="F549" s="561"/>
      <c r="G549" s="540"/>
      <c r="H549" s="915"/>
      <c r="I549" s="915"/>
      <c r="J549" s="561"/>
      <c r="K549" s="944"/>
      <c r="L549" s="945"/>
      <c r="M549" s="540"/>
      <c r="N549" s="915"/>
      <c r="O549" s="915"/>
      <c r="P549" s="561"/>
      <c r="Q549" s="228" t="s">
        <v>369</v>
      </c>
      <c r="R549" s="228"/>
      <c r="S549" s="228"/>
      <c r="T549" s="228"/>
      <c r="U549" s="228" t="s">
        <v>369</v>
      </c>
      <c r="V549" s="228"/>
      <c r="W549" s="228"/>
      <c r="X549" s="228"/>
      <c r="Y549" s="228" t="s">
        <v>255</v>
      </c>
      <c r="Z549" s="228"/>
      <c r="AA549" s="228"/>
      <c r="AB549" s="228"/>
      <c r="AC549" s="229" t="s">
        <v>256</v>
      </c>
      <c r="AD549" s="229"/>
      <c r="AE549" s="229"/>
      <c r="AF549" s="229"/>
      <c r="AG549" s="601" t="s">
        <v>393</v>
      </c>
      <c r="AH549" s="602"/>
      <c r="AI549" s="602"/>
      <c r="AJ549" s="603"/>
      <c r="AK549" s="203"/>
    </row>
    <row r="550" spans="1:37" s="128" customFormat="1" ht="13.5" customHeight="1">
      <c r="A550" s="4"/>
      <c r="B550" s="940">
        <v>21</v>
      </c>
      <c r="C550" s="687"/>
      <c r="D550" s="680"/>
      <c r="E550" s="680"/>
      <c r="F550" s="688"/>
      <c r="G550" s="687"/>
      <c r="H550" s="680"/>
      <c r="I550" s="680"/>
      <c r="J550" s="688"/>
      <c r="K550" s="924" t="s">
        <v>353</v>
      </c>
      <c r="L550" s="925"/>
      <c r="M550" s="928"/>
      <c r="N550" s="929"/>
      <c r="O550" s="929"/>
      <c r="P550" s="932" t="s">
        <v>171</v>
      </c>
      <c r="Q550" s="687" t="s">
        <v>177</v>
      </c>
      <c r="R550" s="680"/>
      <c r="S550" s="680"/>
      <c r="T550" s="688"/>
      <c r="U550" s="687" t="s">
        <v>177</v>
      </c>
      <c r="V550" s="680"/>
      <c r="W550" s="680"/>
      <c r="X550" s="688"/>
      <c r="Y550" s="919"/>
      <c r="Z550" s="920"/>
      <c r="AA550" s="920"/>
      <c r="AB550" s="150" t="s">
        <v>171</v>
      </c>
      <c r="AC550" s="919"/>
      <c r="AD550" s="920"/>
      <c r="AE550" s="920"/>
      <c r="AF550" s="150" t="s">
        <v>171</v>
      </c>
      <c r="AG550" s="919"/>
      <c r="AH550" s="920"/>
      <c r="AI550" s="920"/>
      <c r="AJ550" s="150" t="s">
        <v>171</v>
      </c>
      <c r="AK550" s="194"/>
    </row>
    <row r="551" spans="1:37" s="128" customFormat="1" ht="13.5" customHeight="1">
      <c r="A551" s="4"/>
      <c r="B551" s="694"/>
      <c r="C551" s="692"/>
      <c r="D551" s="684"/>
      <c r="E551" s="684"/>
      <c r="F551" s="934"/>
      <c r="G551" s="692"/>
      <c r="H551" s="684"/>
      <c r="I551" s="684"/>
      <c r="J551" s="934"/>
      <c r="K551" s="926"/>
      <c r="L551" s="927"/>
      <c r="M551" s="930"/>
      <c r="N551" s="931"/>
      <c r="O551" s="931"/>
      <c r="P551" s="933"/>
      <c r="Q551" s="919"/>
      <c r="R551" s="920"/>
      <c r="S551" s="920"/>
      <c r="T551" s="150" t="s">
        <v>171</v>
      </c>
      <c r="U551" s="919"/>
      <c r="V551" s="920"/>
      <c r="W551" s="920"/>
      <c r="X551" s="150" t="s">
        <v>171</v>
      </c>
      <c r="Y551" s="919"/>
      <c r="Z551" s="920"/>
      <c r="AA551" s="920"/>
      <c r="AB551" s="150" t="s">
        <v>171</v>
      </c>
      <c r="AC551" s="919"/>
      <c r="AD551" s="920"/>
      <c r="AE551" s="920"/>
      <c r="AF551" s="150" t="s">
        <v>171</v>
      </c>
      <c r="AG551" s="919"/>
      <c r="AH551" s="920"/>
      <c r="AI551" s="920"/>
      <c r="AJ551" s="150" t="s">
        <v>171</v>
      </c>
      <c r="AK551" s="194"/>
    </row>
    <row r="552" spans="1:37" s="128" customFormat="1" ht="13.5" customHeight="1">
      <c r="A552" s="4"/>
      <c r="B552" s="940">
        <v>22</v>
      </c>
      <c r="C552" s="687"/>
      <c r="D552" s="680"/>
      <c r="E552" s="680"/>
      <c r="F552" s="688"/>
      <c r="G552" s="687"/>
      <c r="H552" s="680"/>
      <c r="I552" s="680"/>
      <c r="J552" s="688"/>
      <c r="K552" s="924" t="s">
        <v>353</v>
      </c>
      <c r="L552" s="925"/>
      <c r="M552" s="928"/>
      <c r="N552" s="929"/>
      <c r="O552" s="929"/>
      <c r="P552" s="932" t="s">
        <v>171</v>
      </c>
      <c r="Q552" s="687" t="s">
        <v>177</v>
      </c>
      <c r="R552" s="680"/>
      <c r="S552" s="680"/>
      <c r="T552" s="688"/>
      <c r="U552" s="687" t="s">
        <v>177</v>
      </c>
      <c r="V552" s="680"/>
      <c r="W552" s="680"/>
      <c r="X552" s="688"/>
      <c r="Y552" s="919"/>
      <c r="Z552" s="920"/>
      <c r="AA552" s="920"/>
      <c r="AB552" s="150" t="s">
        <v>171</v>
      </c>
      <c r="AC552" s="919"/>
      <c r="AD552" s="920"/>
      <c r="AE552" s="920"/>
      <c r="AF552" s="150" t="s">
        <v>171</v>
      </c>
      <c r="AG552" s="919"/>
      <c r="AH552" s="920"/>
      <c r="AI552" s="920"/>
      <c r="AJ552" s="150" t="s">
        <v>171</v>
      </c>
      <c r="AK552" s="194"/>
    </row>
    <row r="553" spans="1:37" s="128" customFormat="1" ht="13.5" customHeight="1">
      <c r="A553" s="4"/>
      <c r="B553" s="941"/>
      <c r="C553" s="689"/>
      <c r="D553" s="681"/>
      <c r="E553" s="681"/>
      <c r="F553" s="690"/>
      <c r="G553" s="689"/>
      <c r="H553" s="681"/>
      <c r="I553" s="681"/>
      <c r="J553" s="690"/>
      <c r="K553" s="926"/>
      <c r="L553" s="927"/>
      <c r="M553" s="930"/>
      <c r="N553" s="931"/>
      <c r="O553" s="931"/>
      <c r="P553" s="933"/>
      <c r="Q553" s="919"/>
      <c r="R553" s="920"/>
      <c r="S553" s="920"/>
      <c r="T553" s="150" t="s">
        <v>171</v>
      </c>
      <c r="U553" s="919"/>
      <c r="V553" s="920"/>
      <c r="W553" s="920"/>
      <c r="X553" s="150" t="s">
        <v>171</v>
      </c>
      <c r="Y553" s="919"/>
      <c r="Z553" s="920"/>
      <c r="AA553" s="920"/>
      <c r="AB553" s="150" t="s">
        <v>171</v>
      </c>
      <c r="AC553" s="919"/>
      <c r="AD553" s="920"/>
      <c r="AE553" s="920"/>
      <c r="AF553" s="150" t="s">
        <v>171</v>
      </c>
      <c r="AG553" s="919"/>
      <c r="AH553" s="920"/>
      <c r="AI553" s="920"/>
      <c r="AJ553" s="150" t="s">
        <v>171</v>
      </c>
      <c r="AK553" s="194"/>
    </row>
    <row r="554" spans="1:37" s="128" customFormat="1" ht="13.5" customHeight="1">
      <c r="A554" s="4"/>
      <c r="B554" s="694">
        <v>23</v>
      </c>
      <c r="C554" s="692"/>
      <c r="D554" s="684"/>
      <c r="E554" s="684"/>
      <c r="F554" s="934"/>
      <c r="G554" s="692"/>
      <c r="H554" s="684"/>
      <c r="I554" s="684"/>
      <c r="J554" s="934"/>
      <c r="K554" s="924" t="s">
        <v>353</v>
      </c>
      <c r="L554" s="925"/>
      <c r="M554" s="928"/>
      <c r="N554" s="929"/>
      <c r="O554" s="929"/>
      <c r="P554" s="932" t="s">
        <v>171</v>
      </c>
      <c r="Q554" s="687" t="s">
        <v>177</v>
      </c>
      <c r="R554" s="680"/>
      <c r="S554" s="680"/>
      <c r="T554" s="688"/>
      <c r="U554" s="687" t="s">
        <v>177</v>
      </c>
      <c r="V554" s="680"/>
      <c r="W554" s="680"/>
      <c r="X554" s="688"/>
      <c r="Y554" s="919"/>
      <c r="Z554" s="920"/>
      <c r="AA554" s="920"/>
      <c r="AB554" s="150" t="s">
        <v>171</v>
      </c>
      <c r="AC554" s="919"/>
      <c r="AD554" s="920"/>
      <c r="AE554" s="920"/>
      <c r="AF554" s="150" t="s">
        <v>171</v>
      </c>
      <c r="AG554" s="919"/>
      <c r="AH554" s="920"/>
      <c r="AI554" s="920"/>
      <c r="AJ554" s="150" t="s">
        <v>171</v>
      </c>
      <c r="AK554" s="194"/>
    </row>
    <row r="555" spans="1:37" s="128" customFormat="1" ht="13.5" customHeight="1">
      <c r="A555" s="4"/>
      <c r="B555" s="694"/>
      <c r="C555" s="692"/>
      <c r="D555" s="684"/>
      <c r="E555" s="684"/>
      <c r="F555" s="934"/>
      <c r="G555" s="692"/>
      <c r="H555" s="684"/>
      <c r="I555" s="684"/>
      <c r="J555" s="934"/>
      <c r="K555" s="926"/>
      <c r="L555" s="927"/>
      <c r="M555" s="930"/>
      <c r="N555" s="931"/>
      <c r="O555" s="931"/>
      <c r="P555" s="933"/>
      <c r="Q555" s="919"/>
      <c r="R555" s="920"/>
      <c r="S555" s="920"/>
      <c r="T555" s="150" t="s">
        <v>171</v>
      </c>
      <c r="U555" s="919"/>
      <c r="V555" s="920"/>
      <c r="W555" s="920"/>
      <c r="X555" s="150" t="s">
        <v>171</v>
      </c>
      <c r="Y555" s="919"/>
      <c r="Z555" s="920"/>
      <c r="AA555" s="920"/>
      <c r="AB555" s="150" t="s">
        <v>171</v>
      </c>
      <c r="AC555" s="919"/>
      <c r="AD555" s="920"/>
      <c r="AE555" s="920"/>
      <c r="AF555" s="150" t="s">
        <v>171</v>
      </c>
      <c r="AG555" s="919"/>
      <c r="AH555" s="920"/>
      <c r="AI555" s="920"/>
      <c r="AJ555" s="150" t="s">
        <v>171</v>
      </c>
      <c r="AK555" s="194"/>
    </row>
    <row r="556" spans="1:37" s="128" customFormat="1" ht="13.5" customHeight="1">
      <c r="A556" s="4"/>
      <c r="B556" s="940">
        <v>24</v>
      </c>
      <c r="C556" s="687"/>
      <c r="D556" s="680"/>
      <c r="E556" s="680"/>
      <c r="F556" s="688"/>
      <c r="G556" s="687"/>
      <c r="H556" s="680"/>
      <c r="I556" s="680"/>
      <c r="J556" s="688"/>
      <c r="K556" s="924" t="s">
        <v>353</v>
      </c>
      <c r="L556" s="925"/>
      <c r="M556" s="928"/>
      <c r="N556" s="929"/>
      <c r="O556" s="929"/>
      <c r="P556" s="932" t="s">
        <v>171</v>
      </c>
      <c r="Q556" s="687" t="s">
        <v>177</v>
      </c>
      <c r="R556" s="680"/>
      <c r="S556" s="680"/>
      <c r="T556" s="688"/>
      <c r="U556" s="687" t="s">
        <v>177</v>
      </c>
      <c r="V556" s="680"/>
      <c r="W556" s="680"/>
      <c r="X556" s="688"/>
      <c r="Y556" s="919"/>
      <c r="Z556" s="920"/>
      <c r="AA556" s="920"/>
      <c r="AB556" s="150" t="s">
        <v>171</v>
      </c>
      <c r="AC556" s="919"/>
      <c r="AD556" s="920"/>
      <c r="AE556" s="920"/>
      <c r="AF556" s="150" t="s">
        <v>171</v>
      </c>
      <c r="AG556" s="919"/>
      <c r="AH556" s="920"/>
      <c r="AI556" s="920"/>
      <c r="AJ556" s="150" t="s">
        <v>171</v>
      </c>
      <c r="AK556" s="194"/>
    </row>
    <row r="557" spans="1:37" s="128" customFormat="1" ht="13.5" customHeight="1">
      <c r="A557" s="4"/>
      <c r="B557" s="941"/>
      <c r="C557" s="689"/>
      <c r="D557" s="681"/>
      <c r="E557" s="681"/>
      <c r="F557" s="690"/>
      <c r="G557" s="689"/>
      <c r="H557" s="681"/>
      <c r="I557" s="681"/>
      <c r="J557" s="690"/>
      <c r="K557" s="926"/>
      <c r="L557" s="927"/>
      <c r="M557" s="930"/>
      <c r="N557" s="931"/>
      <c r="O557" s="931"/>
      <c r="P557" s="933"/>
      <c r="Q557" s="919"/>
      <c r="R557" s="920"/>
      <c r="S557" s="920"/>
      <c r="T557" s="150" t="s">
        <v>171</v>
      </c>
      <c r="U557" s="919"/>
      <c r="V557" s="920"/>
      <c r="W557" s="920"/>
      <c r="X557" s="150" t="s">
        <v>171</v>
      </c>
      <c r="Y557" s="919"/>
      <c r="Z557" s="920"/>
      <c r="AA557" s="920"/>
      <c r="AB557" s="150" t="s">
        <v>171</v>
      </c>
      <c r="AC557" s="919"/>
      <c r="AD557" s="920"/>
      <c r="AE557" s="920"/>
      <c r="AF557" s="150" t="s">
        <v>171</v>
      </c>
      <c r="AG557" s="919"/>
      <c r="AH557" s="920"/>
      <c r="AI557" s="920"/>
      <c r="AJ557" s="150" t="s">
        <v>171</v>
      </c>
      <c r="AK557" s="194"/>
    </row>
    <row r="558" spans="1:37" s="128" customFormat="1" ht="13.5" customHeight="1">
      <c r="A558" s="4"/>
      <c r="B558" s="694">
        <v>25</v>
      </c>
      <c r="C558" s="692"/>
      <c r="D558" s="684"/>
      <c r="E558" s="684"/>
      <c r="F558" s="934"/>
      <c r="G558" s="692"/>
      <c r="H558" s="684"/>
      <c r="I558" s="684"/>
      <c r="J558" s="934"/>
      <c r="K558" s="924" t="s">
        <v>353</v>
      </c>
      <c r="L558" s="925"/>
      <c r="M558" s="928"/>
      <c r="N558" s="929"/>
      <c r="O558" s="929"/>
      <c r="P558" s="932" t="s">
        <v>171</v>
      </c>
      <c r="Q558" s="687" t="s">
        <v>177</v>
      </c>
      <c r="R558" s="680"/>
      <c r="S558" s="680"/>
      <c r="T558" s="688"/>
      <c r="U558" s="687" t="s">
        <v>177</v>
      </c>
      <c r="V558" s="680"/>
      <c r="W558" s="680"/>
      <c r="X558" s="688"/>
      <c r="Y558" s="919"/>
      <c r="Z558" s="920"/>
      <c r="AA558" s="920"/>
      <c r="AB558" s="150" t="s">
        <v>171</v>
      </c>
      <c r="AC558" s="919"/>
      <c r="AD558" s="920"/>
      <c r="AE558" s="920"/>
      <c r="AF558" s="150" t="s">
        <v>171</v>
      </c>
      <c r="AG558" s="919"/>
      <c r="AH558" s="920"/>
      <c r="AI558" s="920"/>
      <c r="AJ558" s="150" t="s">
        <v>171</v>
      </c>
      <c r="AK558" s="194"/>
    </row>
    <row r="559" spans="1:37" s="128" customFormat="1" ht="13.5" customHeight="1">
      <c r="A559" s="4"/>
      <c r="B559" s="694"/>
      <c r="C559" s="692"/>
      <c r="D559" s="684"/>
      <c r="E559" s="684"/>
      <c r="F559" s="934"/>
      <c r="G559" s="692"/>
      <c r="H559" s="684"/>
      <c r="I559" s="684"/>
      <c r="J559" s="934"/>
      <c r="K559" s="926"/>
      <c r="L559" s="927"/>
      <c r="M559" s="930"/>
      <c r="N559" s="931"/>
      <c r="O559" s="931"/>
      <c r="P559" s="933"/>
      <c r="Q559" s="919"/>
      <c r="R559" s="920"/>
      <c r="S559" s="920"/>
      <c r="T559" s="150" t="s">
        <v>171</v>
      </c>
      <c r="U559" s="919"/>
      <c r="V559" s="920"/>
      <c r="W559" s="920"/>
      <c r="X559" s="150" t="s">
        <v>171</v>
      </c>
      <c r="Y559" s="919"/>
      <c r="Z559" s="920"/>
      <c r="AA559" s="920"/>
      <c r="AB559" s="150" t="s">
        <v>171</v>
      </c>
      <c r="AC559" s="919"/>
      <c r="AD559" s="920"/>
      <c r="AE559" s="920"/>
      <c r="AF559" s="150" t="s">
        <v>171</v>
      </c>
      <c r="AG559" s="919"/>
      <c r="AH559" s="920"/>
      <c r="AI559" s="920"/>
      <c r="AJ559" s="150" t="s">
        <v>171</v>
      </c>
      <c r="AK559" s="194"/>
    </row>
    <row r="560" spans="1:37" s="128" customFormat="1" ht="13.5" customHeight="1">
      <c r="A560" s="4"/>
      <c r="B560" s="940">
        <v>26</v>
      </c>
      <c r="C560" s="687"/>
      <c r="D560" s="680"/>
      <c r="E560" s="680"/>
      <c r="F560" s="688"/>
      <c r="G560" s="687"/>
      <c r="H560" s="680"/>
      <c r="I560" s="680"/>
      <c r="J560" s="688"/>
      <c r="K560" s="924" t="s">
        <v>353</v>
      </c>
      <c r="L560" s="925"/>
      <c r="M560" s="928"/>
      <c r="N560" s="929"/>
      <c r="O560" s="929"/>
      <c r="P560" s="932" t="s">
        <v>171</v>
      </c>
      <c r="Q560" s="687" t="s">
        <v>177</v>
      </c>
      <c r="R560" s="680"/>
      <c r="S560" s="680"/>
      <c r="T560" s="688"/>
      <c r="U560" s="687" t="s">
        <v>177</v>
      </c>
      <c r="V560" s="680"/>
      <c r="W560" s="680"/>
      <c r="X560" s="688"/>
      <c r="Y560" s="919"/>
      <c r="Z560" s="920"/>
      <c r="AA560" s="920"/>
      <c r="AB560" s="150" t="s">
        <v>171</v>
      </c>
      <c r="AC560" s="919"/>
      <c r="AD560" s="920"/>
      <c r="AE560" s="920"/>
      <c r="AF560" s="150" t="s">
        <v>171</v>
      </c>
      <c r="AG560" s="919"/>
      <c r="AH560" s="920"/>
      <c r="AI560" s="920"/>
      <c r="AJ560" s="150" t="s">
        <v>171</v>
      </c>
      <c r="AK560" s="194"/>
    </row>
    <row r="561" spans="1:37" s="128" customFormat="1" ht="13.5" customHeight="1">
      <c r="A561" s="4"/>
      <c r="B561" s="941"/>
      <c r="C561" s="689"/>
      <c r="D561" s="681"/>
      <c r="E561" s="681"/>
      <c r="F561" s="690"/>
      <c r="G561" s="689"/>
      <c r="H561" s="681"/>
      <c r="I561" s="681"/>
      <c r="J561" s="690"/>
      <c r="K561" s="926"/>
      <c r="L561" s="927"/>
      <c r="M561" s="930"/>
      <c r="N561" s="931"/>
      <c r="O561" s="931"/>
      <c r="P561" s="933"/>
      <c r="Q561" s="919"/>
      <c r="R561" s="920"/>
      <c r="S561" s="920"/>
      <c r="T561" s="150" t="s">
        <v>171</v>
      </c>
      <c r="U561" s="919"/>
      <c r="V561" s="920"/>
      <c r="W561" s="920"/>
      <c r="X561" s="150" t="s">
        <v>171</v>
      </c>
      <c r="Y561" s="919"/>
      <c r="Z561" s="920"/>
      <c r="AA561" s="920"/>
      <c r="AB561" s="150" t="s">
        <v>171</v>
      </c>
      <c r="AC561" s="919"/>
      <c r="AD561" s="920"/>
      <c r="AE561" s="920"/>
      <c r="AF561" s="150" t="s">
        <v>171</v>
      </c>
      <c r="AG561" s="919"/>
      <c r="AH561" s="920"/>
      <c r="AI561" s="920"/>
      <c r="AJ561" s="150" t="s">
        <v>171</v>
      </c>
      <c r="AK561" s="194"/>
    </row>
    <row r="562" spans="1:37" s="128" customFormat="1" ht="13.5" customHeight="1">
      <c r="A562" s="4"/>
      <c r="B562" s="694">
        <v>27</v>
      </c>
      <c r="C562" s="692"/>
      <c r="D562" s="684"/>
      <c r="E562" s="684"/>
      <c r="F562" s="934"/>
      <c r="G562" s="692"/>
      <c r="H562" s="684"/>
      <c r="I562" s="684"/>
      <c r="J562" s="934"/>
      <c r="K562" s="924" t="s">
        <v>353</v>
      </c>
      <c r="L562" s="925"/>
      <c r="M562" s="928"/>
      <c r="N562" s="929"/>
      <c r="O562" s="929"/>
      <c r="P562" s="932" t="s">
        <v>171</v>
      </c>
      <c r="Q562" s="687" t="s">
        <v>177</v>
      </c>
      <c r="R562" s="680"/>
      <c r="S562" s="680"/>
      <c r="T562" s="688"/>
      <c r="U562" s="687" t="s">
        <v>177</v>
      </c>
      <c r="V562" s="680"/>
      <c r="W562" s="680"/>
      <c r="X562" s="688"/>
      <c r="Y562" s="919"/>
      <c r="Z562" s="920"/>
      <c r="AA562" s="920"/>
      <c r="AB562" s="150" t="s">
        <v>171</v>
      </c>
      <c r="AC562" s="919"/>
      <c r="AD562" s="920"/>
      <c r="AE562" s="920"/>
      <c r="AF562" s="150" t="s">
        <v>171</v>
      </c>
      <c r="AG562" s="919"/>
      <c r="AH562" s="920"/>
      <c r="AI562" s="920"/>
      <c r="AJ562" s="150" t="s">
        <v>171</v>
      </c>
      <c r="AK562" s="194"/>
    </row>
    <row r="563" spans="1:37" s="128" customFormat="1" ht="13.5" customHeight="1">
      <c r="A563" s="4"/>
      <c r="B563" s="694"/>
      <c r="C563" s="692"/>
      <c r="D563" s="684"/>
      <c r="E563" s="684"/>
      <c r="F563" s="934"/>
      <c r="G563" s="692"/>
      <c r="H563" s="684"/>
      <c r="I563" s="684"/>
      <c r="J563" s="934"/>
      <c r="K563" s="926"/>
      <c r="L563" s="927"/>
      <c r="M563" s="930"/>
      <c r="N563" s="931"/>
      <c r="O563" s="931"/>
      <c r="P563" s="933"/>
      <c r="Q563" s="919"/>
      <c r="R563" s="920"/>
      <c r="S563" s="920"/>
      <c r="T563" s="150" t="s">
        <v>171</v>
      </c>
      <c r="U563" s="919"/>
      <c r="V563" s="920"/>
      <c r="W563" s="920"/>
      <c r="X563" s="150" t="s">
        <v>171</v>
      </c>
      <c r="Y563" s="919"/>
      <c r="Z563" s="920"/>
      <c r="AA563" s="920"/>
      <c r="AB563" s="150" t="s">
        <v>171</v>
      </c>
      <c r="AC563" s="919"/>
      <c r="AD563" s="920"/>
      <c r="AE563" s="920"/>
      <c r="AF563" s="150" t="s">
        <v>171</v>
      </c>
      <c r="AG563" s="919"/>
      <c r="AH563" s="920"/>
      <c r="AI563" s="920"/>
      <c r="AJ563" s="150" t="s">
        <v>171</v>
      </c>
      <c r="AK563" s="194"/>
    </row>
    <row r="564" spans="1:37" s="128" customFormat="1" ht="13.5" customHeight="1">
      <c r="A564" s="4"/>
      <c r="B564" s="940">
        <v>28</v>
      </c>
      <c r="C564" s="687"/>
      <c r="D564" s="680"/>
      <c r="E564" s="680"/>
      <c r="F564" s="688"/>
      <c r="G564" s="687"/>
      <c r="H564" s="680"/>
      <c r="I564" s="680"/>
      <c r="J564" s="688"/>
      <c r="K564" s="924" t="s">
        <v>353</v>
      </c>
      <c r="L564" s="925"/>
      <c r="M564" s="928"/>
      <c r="N564" s="929"/>
      <c r="O564" s="929"/>
      <c r="P564" s="932" t="s">
        <v>171</v>
      </c>
      <c r="Q564" s="687" t="s">
        <v>177</v>
      </c>
      <c r="R564" s="680"/>
      <c r="S564" s="680"/>
      <c r="T564" s="688"/>
      <c r="U564" s="687" t="s">
        <v>177</v>
      </c>
      <c r="V564" s="680"/>
      <c r="W564" s="680"/>
      <c r="X564" s="688"/>
      <c r="Y564" s="919"/>
      <c r="Z564" s="920"/>
      <c r="AA564" s="920"/>
      <c r="AB564" s="150" t="s">
        <v>171</v>
      </c>
      <c r="AC564" s="919"/>
      <c r="AD564" s="920"/>
      <c r="AE564" s="920"/>
      <c r="AF564" s="150" t="s">
        <v>171</v>
      </c>
      <c r="AG564" s="919"/>
      <c r="AH564" s="920"/>
      <c r="AI564" s="920"/>
      <c r="AJ564" s="150" t="s">
        <v>171</v>
      </c>
      <c r="AK564" s="194"/>
    </row>
    <row r="565" spans="1:37" s="128" customFormat="1" ht="13.5" customHeight="1">
      <c r="A565" s="4"/>
      <c r="B565" s="941"/>
      <c r="C565" s="689"/>
      <c r="D565" s="681"/>
      <c r="E565" s="681"/>
      <c r="F565" s="690"/>
      <c r="G565" s="689"/>
      <c r="H565" s="681"/>
      <c r="I565" s="681"/>
      <c r="J565" s="690"/>
      <c r="K565" s="926"/>
      <c r="L565" s="927"/>
      <c r="M565" s="930"/>
      <c r="N565" s="931"/>
      <c r="O565" s="931"/>
      <c r="P565" s="933"/>
      <c r="Q565" s="919"/>
      <c r="R565" s="920"/>
      <c r="S565" s="920"/>
      <c r="T565" s="150" t="s">
        <v>171</v>
      </c>
      <c r="U565" s="919"/>
      <c r="V565" s="920"/>
      <c r="W565" s="920"/>
      <c r="X565" s="150" t="s">
        <v>171</v>
      </c>
      <c r="Y565" s="919"/>
      <c r="Z565" s="920"/>
      <c r="AA565" s="920"/>
      <c r="AB565" s="150" t="s">
        <v>171</v>
      </c>
      <c r="AC565" s="919"/>
      <c r="AD565" s="920"/>
      <c r="AE565" s="920"/>
      <c r="AF565" s="150" t="s">
        <v>171</v>
      </c>
      <c r="AG565" s="919"/>
      <c r="AH565" s="920"/>
      <c r="AI565" s="920"/>
      <c r="AJ565" s="150" t="s">
        <v>171</v>
      </c>
      <c r="AK565" s="194"/>
    </row>
    <row r="566" spans="1:37" s="128" customFormat="1" ht="13.5" customHeight="1">
      <c r="A566" s="4"/>
      <c r="B566" s="694">
        <v>29</v>
      </c>
      <c r="C566" s="692"/>
      <c r="D566" s="684"/>
      <c r="E566" s="684"/>
      <c r="F566" s="934"/>
      <c r="G566" s="692"/>
      <c r="H566" s="684"/>
      <c r="I566" s="684"/>
      <c r="J566" s="934"/>
      <c r="K566" s="924" t="s">
        <v>353</v>
      </c>
      <c r="L566" s="925"/>
      <c r="M566" s="928"/>
      <c r="N566" s="929"/>
      <c r="O566" s="929"/>
      <c r="P566" s="932" t="s">
        <v>171</v>
      </c>
      <c r="Q566" s="687" t="s">
        <v>177</v>
      </c>
      <c r="R566" s="680"/>
      <c r="S566" s="680"/>
      <c r="T566" s="688"/>
      <c r="U566" s="687" t="s">
        <v>177</v>
      </c>
      <c r="V566" s="680"/>
      <c r="W566" s="680"/>
      <c r="X566" s="688"/>
      <c r="Y566" s="919"/>
      <c r="Z566" s="920"/>
      <c r="AA566" s="920"/>
      <c r="AB566" s="150" t="s">
        <v>171</v>
      </c>
      <c r="AC566" s="919"/>
      <c r="AD566" s="920"/>
      <c r="AE566" s="920"/>
      <c r="AF566" s="150" t="s">
        <v>171</v>
      </c>
      <c r="AG566" s="919"/>
      <c r="AH566" s="920"/>
      <c r="AI566" s="920"/>
      <c r="AJ566" s="150" t="s">
        <v>171</v>
      </c>
      <c r="AK566" s="194"/>
    </row>
    <row r="567" spans="1:37" s="128" customFormat="1" ht="13.5" customHeight="1">
      <c r="A567" s="4"/>
      <c r="B567" s="694"/>
      <c r="C567" s="692"/>
      <c r="D567" s="684"/>
      <c r="E567" s="684"/>
      <c r="F567" s="934"/>
      <c r="G567" s="692"/>
      <c r="H567" s="684"/>
      <c r="I567" s="684"/>
      <c r="J567" s="934"/>
      <c r="K567" s="926"/>
      <c r="L567" s="927"/>
      <c r="M567" s="930"/>
      <c r="N567" s="931"/>
      <c r="O567" s="931"/>
      <c r="P567" s="933"/>
      <c r="Q567" s="919"/>
      <c r="R567" s="920"/>
      <c r="S567" s="920"/>
      <c r="T567" s="150" t="s">
        <v>171</v>
      </c>
      <c r="U567" s="919"/>
      <c r="V567" s="920"/>
      <c r="W567" s="920"/>
      <c r="X567" s="150" t="s">
        <v>171</v>
      </c>
      <c r="Y567" s="919"/>
      <c r="Z567" s="920"/>
      <c r="AA567" s="920"/>
      <c r="AB567" s="150" t="s">
        <v>171</v>
      </c>
      <c r="AC567" s="919"/>
      <c r="AD567" s="920"/>
      <c r="AE567" s="920"/>
      <c r="AF567" s="150" t="s">
        <v>171</v>
      </c>
      <c r="AG567" s="919"/>
      <c r="AH567" s="920"/>
      <c r="AI567" s="920"/>
      <c r="AJ567" s="150" t="s">
        <v>171</v>
      </c>
      <c r="AK567" s="194"/>
    </row>
    <row r="568" spans="1:37" s="128" customFormat="1" ht="13.5" customHeight="1">
      <c r="A568" s="4"/>
      <c r="B568" s="940">
        <v>30</v>
      </c>
      <c r="C568" s="687"/>
      <c r="D568" s="680"/>
      <c r="E568" s="680"/>
      <c r="F568" s="688"/>
      <c r="G568" s="687"/>
      <c r="H568" s="680"/>
      <c r="I568" s="680"/>
      <c r="J568" s="688"/>
      <c r="K568" s="924" t="s">
        <v>353</v>
      </c>
      <c r="L568" s="925"/>
      <c r="M568" s="928"/>
      <c r="N568" s="929"/>
      <c r="O568" s="929"/>
      <c r="P568" s="932" t="s">
        <v>171</v>
      </c>
      <c r="Q568" s="687" t="s">
        <v>177</v>
      </c>
      <c r="R568" s="680"/>
      <c r="S568" s="680"/>
      <c r="T568" s="688"/>
      <c r="U568" s="687" t="s">
        <v>177</v>
      </c>
      <c r="V568" s="680"/>
      <c r="W568" s="680"/>
      <c r="X568" s="688"/>
      <c r="Y568" s="919"/>
      <c r="Z568" s="920"/>
      <c r="AA568" s="920"/>
      <c r="AB568" s="150" t="s">
        <v>171</v>
      </c>
      <c r="AC568" s="919"/>
      <c r="AD568" s="920"/>
      <c r="AE568" s="920"/>
      <c r="AF568" s="150" t="s">
        <v>171</v>
      </c>
      <c r="AG568" s="919"/>
      <c r="AH568" s="920"/>
      <c r="AI568" s="920"/>
      <c r="AJ568" s="150" t="s">
        <v>171</v>
      </c>
      <c r="AK568" s="194"/>
    </row>
    <row r="569" spans="1:37" s="128" customFormat="1" ht="13.5" customHeight="1">
      <c r="A569" s="4"/>
      <c r="B569" s="941"/>
      <c r="C569" s="689"/>
      <c r="D569" s="681"/>
      <c r="E569" s="681"/>
      <c r="F569" s="690"/>
      <c r="G569" s="689"/>
      <c r="H569" s="681"/>
      <c r="I569" s="681"/>
      <c r="J569" s="690"/>
      <c r="K569" s="926"/>
      <c r="L569" s="927"/>
      <c r="M569" s="930"/>
      <c r="N569" s="931"/>
      <c r="O569" s="931"/>
      <c r="P569" s="933"/>
      <c r="Q569" s="919"/>
      <c r="R569" s="920"/>
      <c r="S569" s="920"/>
      <c r="T569" s="150" t="s">
        <v>171</v>
      </c>
      <c r="U569" s="919"/>
      <c r="V569" s="920"/>
      <c r="W569" s="920"/>
      <c r="X569" s="150" t="s">
        <v>171</v>
      </c>
      <c r="Y569" s="919"/>
      <c r="Z569" s="920"/>
      <c r="AA569" s="920"/>
      <c r="AB569" s="150" t="s">
        <v>171</v>
      </c>
      <c r="AC569" s="919"/>
      <c r="AD569" s="920"/>
      <c r="AE569" s="920"/>
      <c r="AF569" s="150" t="s">
        <v>171</v>
      </c>
      <c r="AG569" s="919"/>
      <c r="AH569" s="920"/>
      <c r="AI569" s="920"/>
      <c r="AJ569" s="150" t="s">
        <v>171</v>
      </c>
      <c r="AK569" s="194"/>
    </row>
    <row r="570" spans="1:37" s="128" customFormat="1" ht="13.5" customHeight="1">
      <c r="A570" s="4"/>
      <c r="B570" s="694">
        <v>31</v>
      </c>
      <c r="C570" s="692"/>
      <c r="D570" s="684"/>
      <c r="E570" s="684"/>
      <c r="F570" s="934"/>
      <c r="G570" s="692"/>
      <c r="H570" s="684"/>
      <c r="I570" s="684"/>
      <c r="J570" s="934"/>
      <c r="K570" s="924" t="s">
        <v>353</v>
      </c>
      <c r="L570" s="925"/>
      <c r="M570" s="928"/>
      <c r="N570" s="929"/>
      <c r="O570" s="929"/>
      <c r="P570" s="932" t="s">
        <v>171</v>
      </c>
      <c r="Q570" s="687" t="s">
        <v>177</v>
      </c>
      <c r="R570" s="680"/>
      <c r="S570" s="680"/>
      <c r="T570" s="688"/>
      <c r="U570" s="687" t="s">
        <v>177</v>
      </c>
      <c r="V570" s="680"/>
      <c r="W570" s="680"/>
      <c r="X570" s="688"/>
      <c r="Y570" s="919"/>
      <c r="Z570" s="920"/>
      <c r="AA570" s="920"/>
      <c r="AB570" s="150" t="s">
        <v>171</v>
      </c>
      <c r="AC570" s="919"/>
      <c r="AD570" s="920"/>
      <c r="AE570" s="920"/>
      <c r="AF570" s="150" t="s">
        <v>171</v>
      </c>
      <c r="AG570" s="919"/>
      <c r="AH570" s="920"/>
      <c r="AI570" s="920"/>
      <c r="AJ570" s="150" t="s">
        <v>171</v>
      </c>
      <c r="AK570" s="194"/>
    </row>
    <row r="571" spans="1:37" s="128" customFormat="1" ht="13.5" customHeight="1">
      <c r="A571" s="4"/>
      <c r="B571" s="694"/>
      <c r="C571" s="692"/>
      <c r="D571" s="684"/>
      <c r="E571" s="684"/>
      <c r="F571" s="934"/>
      <c r="G571" s="692"/>
      <c r="H571" s="684"/>
      <c r="I571" s="684"/>
      <c r="J571" s="934"/>
      <c r="K571" s="926"/>
      <c r="L571" s="927"/>
      <c r="M571" s="930"/>
      <c r="N571" s="931"/>
      <c r="O571" s="931"/>
      <c r="P571" s="933"/>
      <c r="Q571" s="919"/>
      <c r="R571" s="920"/>
      <c r="S571" s="920"/>
      <c r="T571" s="150" t="s">
        <v>171</v>
      </c>
      <c r="U571" s="919"/>
      <c r="V571" s="920"/>
      <c r="W571" s="920"/>
      <c r="X571" s="150" t="s">
        <v>171</v>
      </c>
      <c r="Y571" s="919"/>
      <c r="Z571" s="920"/>
      <c r="AA571" s="920"/>
      <c r="AB571" s="150" t="s">
        <v>171</v>
      </c>
      <c r="AC571" s="919"/>
      <c r="AD571" s="920"/>
      <c r="AE571" s="920"/>
      <c r="AF571" s="150" t="s">
        <v>171</v>
      </c>
      <c r="AG571" s="919"/>
      <c r="AH571" s="920"/>
      <c r="AI571" s="920"/>
      <c r="AJ571" s="150" t="s">
        <v>171</v>
      </c>
      <c r="AK571" s="194"/>
    </row>
    <row r="572" spans="1:37" s="128" customFormat="1" ht="13.5" customHeight="1">
      <c r="A572" s="4"/>
      <c r="B572" s="940">
        <v>32</v>
      </c>
      <c r="C572" s="687"/>
      <c r="D572" s="680"/>
      <c r="E572" s="680"/>
      <c r="F572" s="688"/>
      <c r="G572" s="687"/>
      <c r="H572" s="680"/>
      <c r="I572" s="680"/>
      <c r="J572" s="688"/>
      <c r="K572" s="924" t="s">
        <v>353</v>
      </c>
      <c r="L572" s="925"/>
      <c r="M572" s="928"/>
      <c r="N572" s="929"/>
      <c r="O572" s="929"/>
      <c r="P572" s="932" t="s">
        <v>171</v>
      </c>
      <c r="Q572" s="687" t="s">
        <v>177</v>
      </c>
      <c r="R572" s="680"/>
      <c r="S572" s="680"/>
      <c r="T572" s="688"/>
      <c r="U572" s="687" t="s">
        <v>177</v>
      </c>
      <c r="V572" s="680"/>
      <c r="W572" s="680"/>
      <c r="X572" s="688"/>
      <c r="Y572" s="919"/>
      <c r="Z572" s="920"/>
      <c r="AA572" s="920"/>
      <c r="AB572" s="150" t="s">
        <v>171</v>
      </c>
      <c r="AC572" s="919"/>
      <c r="AD572" s="920"/>
      <c r="AE572" s="920"/>
      <c r="AF572" s="150" t="s">
        <v>171</v>
      </c>
      <c r="AG572" s="919"/>
      <c r="AH572" s="920"/>
      <c r="AI572" s="920"/>
      <c r="AJ572" s="150" t="s">
        <v>171</v>
      </c>
      <c r="AK572" s="194"/>
    </row>
    <row r="573" spans="1:37" s="128" customFormat="1" ht="13.5" customHeight="1">
      <c r="A573" s="4"/>
      <c r="B573" s="941"/>
      <c r="C573" s="689"/>
      <c r="D573" s="681"/>
      <c r="E573" s="681"/>
      <c r="F573" s="690"/>
      <c r="G573" s="689"/>
      <c r="H573" s="681"/>
      <c r="I573" s="681"/>
      <c r="J573" s="690"/>
      <c r="K573" s="926"/>
      <c r="L573" s="927"/>
      <c r="M573" s="930"/>
      <c r="N573" s="931"/>
      <c r="O573" s="931"/>
      <c r="P573" s="933"/>
      <c r="Q573" s="919"/>
      <c r="R573" s="920"/>
      <c r="S573" s="920"/>
      <c r="T573" s="150" t="s">
        <v>171</v>
      </c>
      <c r="U573" s="919"/>
      <c r="V573" s="920"/>
      <c r="W573" s="920"/>
      <c r="X573" s="150" t="s">
        <v>171</v>
      </c>
      <c r="Y573" s="919"/>
      <c r="Z573" s="920"/>
      <c r="AA573" s="920"/>
      <c r="AB573" s="150" t="s">
        <v>171</v>
      </c>
      <c r="AC573" s="919"/>
      <c r="AD573" s="920"/>
      <c r="AE573" s="920"/>
      <c r="AF573" s="150" t="s">
        <v>171</v>
      </c>
      <c r="AG573" s="919"/>
      <c r="AH573" s="920"/>
      <c r="AI573" s="920"/>
      <c r="AJ573" s="150" t="s">
        <v>171</v>
      </c>
      <c r="AK573" s="194"/>
    </row>
    <row r="574" spans="1:37" s="128" customFormat="1" ht="13.5" customHeight="1">
      <c r="A574" s="4"/>
      <c r="B574" s="940">
        <v>33</v>
      </c>
      <c r="C574" s="687"/>
      <c r="D574" s="680"/>
      <c r="E574" s="680"/>
      <c r="F574" s="688"/>
      <c r="G574" s="687"/>
      <c r="H574" s="680"/>
      <c r="I574" s="680"/>
      <c r="J574" s="688"/>
      <c r="K574" s="924" t="s">
        <v>353</v>
      </c>
      <c r="L574" s="925"/>
      <c r="M574" s="928"/>
      <c r="N574" s="929"/>
      <c r="O574" s="929"/>
      <c r="P574" s="932" t="s">
        <v>171</v>
      </c>
      <c r="Q574" s="687" t="s">
        <v>177</v>
      </c>
      <c r="R574" s="680"/>
      <c r="S574" s="680"/>
      <c r="T574" s="688"/>
      <c r="U574" s="687" t="s">
        <v>177</v>
      </c>
      <c r="V574" s="680"/>
      <c r="W574" s="680"/>
      <c r="X574" s="688"/>
      <c r="Y574" s="919"/>
      <c r="Z574" s="920"/>
      <c r="AA574" s="920"/>
      <c r="AB574" s="150" t="s">
        <v>171</v>
      </c>
      <c r="AC574" s="919"/>
      <c r="AD574" s="920"/>
      <c r="AE574" s="920"/>
      <c r="AF574" s="150" t="s">
        <v>171</v>
      </c>
      <c r="AG574" s="919"/>
      <c r="AH574" s="920"/>
      <c r="AI574" s="920"/>
      <c r="AJ574" s="150" t="s">
        <v>171</v>
      </c>
      <c r="AK574" s="194"/>
    </row>
    <row r="575" spans="1:37" s="128" customFormat="1" ht="13.5" customHeight="1">
      <c r="A575" s="4"/>
      <c r="B575" s="941"/>
      <c r="C575" s="689"/>
      <c r="D575" s="681"/>
      <c r="E575" s="681"/>
      <c r="F575" s="690"/>
      <c r="G575" s="689"/>
      <c r="H575" s="681"/>
      <c r="I575" s="681"/>
      <c r="J575" s="690"/>
      <c r="K575" s="926"/>
      <c r="L575" s="927"/>
      <c r="M575" s="930"/>
      <c r="N575" s="931"/>
      <c r="O575" s="931"/>
      <c r="P575" s="933"/>
      <c r="Q575" s="919"/>
      <c r="R575" s="920"/>
      <c r="S575" s="920"/>
      <c r="T575" s="150" t="s">
        <v>171</v>
      </c>
      <c r="U575" s="919"/>
      <c r="V575" s="920"/>
      <c r="W575" s="920"/>
      <c r="X575" s="150" t="s">
        <v>171</v>
      </c>
      <c r="Y575" s="919"/>
      <c r="Z575" s="920"/>
      <c r="AA575" s="920"/>
      <c r="AB575" s="150" t="s">
        <v>171</v>
      </c>
      <c r="AC575" s="919"/>
      <c r="AD575" s="920"/>
      <c r="AE575" s="920"/>
      <c r="AF575" s="150" t="s">
        <v>171</v>
      </c>
      <c r="AG575" s="919"/>
      <c r="AH575" s="920"/>
      <c r="AI575" s="920"/>
      <c r="AJ575" s="150" t="s">
        <v>171</v>
      </c>
      <c r="AK575" s="194"/>
    </row>
    <row r="576" spans="1:37" s="128" customFormat="1" ht="13.5" customHeight="1">
      <c r="A576" s="4"/>
      <c r="B576" s="694">
        <v>34</v>
      </c>
      <c r="C576" s="692"/>
      <c r="D576" s="684"/>
      <c r="E576" s="684"/>
      <c r="F576" s="934"/>
      <c r="G576" s="692"/>
      <c r="H576" s="684"/>
      <c r="I576" s="684"/>
      <c r="J576" s="934"/>
      <c r="K576" s="924" t="s">
        <v>353</v>
      </c>
      <c r="L576" s="925"/>
      <c r="M576" s="928"/>
      <c r="N576" s="929"/>
      <c r="O576" s="929"/>
      <c r="P576" s="932" t="s">
        <v>171</v>
      </c>
      <c r="Q576" s="687" t="s">
        <v>177</v>
      </c>
      <c r="R576" s="680"/>
      <c r="S576" s="680"/>
      <c r="T576" s="688"/>
      <c r="U576" s="687" t="s">
        <v>177</v>
      </c>
      <c r="V576" s="680"/>
      <c r="W576" s="680"/>
      <c r="X576" s="688"/>
      <c r="Y576" s="919"/>
      <c r="Z576" s="920"/>
      <c r="AA576" s="920"/>
      <c r="AB576" s="150" t="s">
        <v>171</v>
      </c>
      <c r="AC576" s="919"/>
      <c r="AD576" s="920"/>
      <c r="AE576" s="920"/>
      <c r="AF576" s="150" t="s">
        <v>171</v>
      </c>
      <c r="AG576" s="919"/>
      <c r="AH576" s="920"/>
      <c r="AI576" s="920"/>
      <c r="AJ576" s="150" t="s">
        <v>171</v>
      </c>
      <c r="AK576" s="194"/>
    </row>
    <row r="577" spans="1:37" s="128" customFormat="1" ht="13.5" customHeight="1">
      <c r="A577" s="4"/>
      <c r="B577" s="694"/>
      <c r="C577" s="692"/>
      <c r="D577" s="684"/>
      <c r="E577" s="684"/>
      <c r="F577" s="934"/>
      <c r="G577" s="692"/>
      <c r="H577" s="684"/>
      <c r="I577" s="684"/>
      <c r="J577" s="934"/>
      <c r="K577" s="926"/>
      <c r="L577" s="927"/>
      <c r="M577" s="930"/>
      <c r="N577" s="931"/>
      <c r="O577" s="931"/>
      <c r="P577" s="933"/>
      <c r="Q577" s="919"/>
      <c r="R577" s="920"/>
      <c r="S577" s="920"/>
      <c r="T577" s="150" t="s">
        <v>171</v>
      </c>
      <c r="U577" s="919"/>
      <c r="V577" s="920"/>
      <c r="W577" s="920"/>
      <c r="X577" s="150" t="s">
        <v>171</v>
      </c>
      <c r="Y577" s="919"/>
      <c r="Z577" s="920"/>
      <c r="AA577" s="920"/>
      <c r="AB577" s="150" t="s">
        <v>171</v>
      </c>
      <c r="AC577" s="919"/>
      <c r="AD577" s="920"/>
      <c r="AE577" s="920"/>
      <c r="AF577" s="150" t="s">
        <v>171</v>
      </c>
      <c r="AG577" s="919"/>
      <c r="AH577" s="920"/>
      <c r="AI577" s="920"/>
      <c r="AJ577" s="150" t="s">
        <v>171</v>
      </c>
      <c r="AK577" s="194"/>
    </row>
    <row r="578" spans="1:37" s="128" customFormat="1" ht="13.5" customHeight="1">
      <c r="A578" s="4"/>
      <c r="B578" s="940">
        <v>35</v>
      </c>
      <c r="C578" s="687"/>
      <c r="D578" s="680"/>
      <c r="E578" s="680"/>
      <c r="F578" s="688"/>
      <c r="G578" s="687"/>
      <c r="H578" s="680"/>
      <c r="I578" s="680"/>
      <c r="J578" s="688"/>
      <c r="K578" s="924" t="s">
        <v>353</v>
      </c>
      <c r="L578" s="925"/>
      <c r="M578" s="928"/>
      <c r="N578" s="929"/>
      <c r="O578" s="929"/>
      <c r="P578" s="932" t="s">
        <v>171</v>
      </c>
      <c r="Q578" s="687" t="s">
        <v>177</v>
      </c>
      <c r="R578" s="680"/>
      <c r="S578" s="680"/>
      <c r="T578" s="688"/>
      <c r="U578" s="687" t="s">
        <v>177</v>
      </c>
      <c r="V578" s="680"/>
      <c r="W578" s="680"/>
      <c r="X578" s="688"/>
      <c r="Y578" s="919"/>
      <c r="Z578" s="920"/>
      <c r="AA578" s="920"/>
      <c r="AB578" s="150" t="s">
        <v>171</v>
      </c>
      <c r="AC578" s="919"/>
      <c r="AD578" s="920"/>
      <c r="AE578" s="920"/>
      <c r="AF578" s="150" t="s">
        <v>171</v>
      </c>
      <c r="AG578" s="919"/>
      <c r="AH578" s="920"/>
      <c r="AI578" s="920"/>
      <c r="AJ578" s="150" t="s">
        <v>171</v>
      </c>
      <c r="AK578" s="194"/>
    </row>
    <row r="579" spans="1:37" s="128" customFormat="1" ht="13.5" customHeight="1">
      <c r="A579" s="4"/>
      <c r="B579" s="941"/>
      <c r="C579" s="689"/>
      <c r="D579" s="681"/>
      <c r="E579" s="681"/>
      <c r="F579" s="690"/>
      <c r="G579" s="689"/>
      <c r="H579" s="681"/>
      <c r="I579" s="681"/>
      <c r="J579" s="690"/>
      <c r="K579" s="926"/>
      <c r="L579" s="927"/>
      <c r="M579" s="930"/>
      <c r="N579" s="931"/>
      <c r="O579" s="931"/>
      <c r="P579" s="933"/>
      <c r="Q579" s="919"/>
      <c r="R579" s="920"/>
      <c r="S579" s="920"/>
      <c r="T579" s="150" t="s">
        <v>171</v>
      </c>
      <c r="U579" s="919"/>
      <c r="V579" s="920"/>
      <c r="W579" s="920"/>
      <c r="X579" s="150" t="s">
        <v>171</v>
      </c>
      <c r="Y579" s="919"/>
      <c r="Z579" s="920"/>
      <c r="AA579" s="920"/>
      <c r="AB579" s="150" t="s">
        <v>171</v>
      </c>
      <c r="AC579" s="919"/>
      <c r="AD579" s="920"/>
      <c r="AE579" s="920"/>
      <c r="AF579" s="150" t="s">
        <v>171</v>
      </c>
      <c r="AG579" s="919"/>
      <c r="AH579" s="920"/>
      <c r="AI579" s="920"/>
      <c r="AJ579" s="150" t="s">
        <v>171</v>
      </c>
      <c r="AK579" s="194"/>
    </row>
    <row r="580" spans="1:37" s="128" customFormat="1" ht="13.5" customHeight="1">
      <c r="A580" s="4"/>
      <c r="B580" s="694">
        <v>36</v>
      </c>
      <c r="C580" s="692"/>
      <c r="D580" s="684"/>
      <c r="E580" s="684"/>
      <c r="F580" s="934"/>
      <c r="G580" s="692"/>
      <c r="H580" s="684"/>
      <c r="I580" s="684"/>
      <c r="J580" s="934"/>
      <c r="K580" s="924" t="s">
        <v>353</v>
      </c>
      <c r="L580" s="925"/>
      <c r="M580" s="928"/>
      <c r="N580" s="929"/>
      <c r="O580" s="929"/>
      <c r="P580" s="932" t="s">
        <v>171</v>
      </c>
      <c r="Q580" s="687" t="s">
        <v>177</v>
      </c>
      <c r="R580" s="680"/>
      <c r="S580" s="680"/>
      <c r="T580" s="688"/>
      <c r="U580" s="687" t="s">
        <v>177</v>
      </c>
      <c r="V580" s="680"/>
      <c r="W580" s="680"/>
      <c r="X580" s="688"/>
      <c r="Y580" s="919"/>
      <c r="Z580" s="920"/>
      <c r="AA580" s="920"/>
      <c r="AB580" s="150" t="s">
        <v>171</v>
      </c>
      <c r="AC580" s="919"/>
      <c r="AD580" s="920"/>
      <c r="AE580" s="920"/>
      <c r="AF580" s="150" t="s">
        <v>171</v>
      </c>
      <c r="AG580" s="919"/>
      <c r="AH580" s="920"/>
      <c r="AI580" s="920"/>
      <c r="AJ580" s="150" t="s">
        <v>171</v>
      </c>
      <c r="AK580" s="194"/>
    </row>
    <row r="581" spans="1:37" s="128" customFormat="1" ht="13.5" customHeight="1">
      <c r="A581" s="4"/>
      <c r="B581" s="694"/>
      <c r="C581" s="692"/>
      <c r="D581" s="684"/>
      <c r="E581" s="684"/>
      <c r="F581" s="934"/>
      <c r="G581" s="692"/>
      <c r="H581" s="684"/>
      <c r="I581" s="684"/>
      <c r="J581" s="934"/>
      <c r="K581" s="926"/>
      <c r="L581" s="927"/>
      <c r="M581" s="930"/>
      <c r="N581" s="931"/>
      <c r="O581" s="931"/>
      <c r="P581" s="933"/>
      <c r="Q581" s="919"/>
      <c r="R581" s="920"/>
      <c r="S581" s="920"/>
      <c r="T581" s="150" t="s">
        <v>171</v>
      </c>
      <c r="U581" s="919"/>
      <c r="V581" s="920"/>
      <c r="W581" s="920"/>
      <c r="X581" s="150" t="s">
        <v>171</v>
      </c>
      <c r="Y581" s="919"/>
      <c r="Z581" s="920"/>
      <c r="AA581" s="920"/>
      <c r="AB581" s="150" t="s">
        <v>171</v>
      </c>
      <c r="AC581" s="919"/>
      <c r="AD581" s="920"/>
      <c r="AE581" s="920"/>
      <c r="AF581" s="150" t="s">
        <v>171</v>
      </c>
      <c r="AG581" s="919"/>
      <c r="AH581" s="920"/>
      <c r="AI581" s="920"/>
      <c r="AJ581" s="150" t="s">
        <v>171</v>
      </c>
      <c r="AK581" s="194"/>
    </row>
    <row r="582" spans="1:37" s="128" customFormat="1" ht="13.5" customHeight="1">
      <c r="A582" s="4"/>
      <c r="B582" s="940">
        <v>27</v>
      </c>
      <c r="C582" s="687"/>
      <c r="D582" s="680"/>
      <c r="E582" s="680"/>
      <c r="F582" s="688"/>
      <c r="G582" s="687"/>
      <c r="H582" s="680"/>
      <c r="I582" s="680"/>
      <c r="J582" s="688"/>
      <c r="K582" s="924" t="s">
        <v>353</v>
      </c>
      <c r="L582" s="925"/>
      <c r="M582" s="928"/>
      <c r="N582" s="929"/>
      <c r="O582" s="929"/>
      <c r="P582" s="932" t="s">
        <v>171</v>
      </c>
      <c r="Q582" s="687" t="s">
        <v>177</v>
      </c>
      <c r="R582" s="680"/>
      <c r="S582" s="680"/>
      <c r="T582" s="688"/>
      <c r="U582" s="687" t="s">
        <v>177</v>
      </c>
      <c r="V582" s="680"/>
      <c r="W582" s="680"/>
      <c r="X582" s="688"/>
      <c r="Y582" s="919"/>
      <c r="Z582" s="920"/>
      <c r="AA582" s="920"/>
      <c r="AB582" s="150" t="s">
        <v>171</v>
      </c>
      <c r="AC582" s="919"/>
      <c r="AD582" s="920"/>
      <c r="AE582" s="920"/>
      <c r="AF582" s="150" t="s">
        <v>171</v>
      </c>
      <c r="AG582" s="919"/>
      <c r="AH582" s="920"/>
      <c r="AI582" s="920"/>
      <c r="AJ582" s="150" t="s">
        <v>171</v>
      </c>
      <c r="AK582" s="194"/>
    </row>
    <row r="583" spans="1:37" s="128" customFormat="1" ht="13.5" customHeight="1">
      <c r="A583" s="4"/>
      <c r="B583" s="941"/>
      <c r="C583" s="689"/>
      <c r="D583" s="681"/>
      <c r="E583" s="681"/>
      <c r="F583" s="690"/>
      <c r="G583" s="689"/>
      <c r="H583" s="681"/>
      <c r="I583" s="681"/>
      <c r="J583" s="690"/>
      <c r="K583" s="926"/>
      <c r="L583" s="927"/>
      <c r="M583" s="930"/>
      <c r="N583" s="931"/>
      <c r="O583" s="931"/>
      <c r="P583" s="933"/>
      <c r="Q583" s="919"/>
      <c r="R583" s="920"/>
      <c r="S583" s="920"/>
      <c r="T583" s="150" t="s">
        <v>171</v>
      </c>
      <c r="U583" s="919"/>
      <c r="V583" s="920"/>
      <c r="W583" s="920"/>
      <c r="X583" s="150" t="s">
        <v>171</v>
      </c>
      <c r="Y583" s="919"/>
      <c r="Z583" s="920"/>
      <c r="AA583" s="920"/>
      <c r="AB583" s="150" t="s">
        <v>171</v>
      </c>
      <c r="AC583" s="919"/>
      <c r="AD583" s="920"/>
      <c r="AE583" s="920"/>
      <c r="AF583" s="150" t="s">
        <v>171</v>
      </c>
      <c r="AG583" s="919"/>
      <c r="AH583" s="920"/>
      <c r="AI583" s="920"/>
      <c r="AJ583" s="150" t="s">
        <v>171</v>
      </c>
      <c r="AK583" s="194"/>
    </row>
    <row r="584" spans="1:37" s="128" customFormat="1" ht="13.5" customHeight="1">
      <c r="A584" s="4"/>
      <c r="B584" s="694">
        <v>38</v>
      </c>
      <c r="C584" s="692"/>
      <c r="D584" s="684"/>
      <c r="E584" s="684"/>
      <c r="F584" s="934"/>
      <c r="G584" s="692"/>
      <c r="H584" s="684"/>
      <c r="I584" s="684"/>
      <c r="J584" s="934"/>
      <c r="K584" s="924" t="s">
        <v>353</v>
      </c>
      <c r="L584" s="925"/>
      <c r="M584" s="928"/>
      <c r="N584" s="929"/>
      <c r="O584" s="929"/>
      <c r="P584" s="932" t="s">
        <v>171</v>
      </c>
      <c r="Q584" s="687" t="s">
        <v>177</v>
      </c>
      <c r="R584" s="680"/>
      <c r="S584" s="680"/>
      <c r="T584" s="688"/>
      <c r="U584" s="687" t="s">
        <v>177</v>
      </c>
      <c r="V584" s="680"/>
      <c r="W584" s="680"/>
      <c r="X584" s="688"/>
      <c r="Y584" s="919"/>
      <c r="Z584" s="920"/>
      <c r="AA584" s="920"/>
      <c r="AB584" s="150" t="s">
        <v>171</v>
      </c>
      <c r="AC584" s="919"/>
      <c r="AD584" s="920"/>
      <c r="AE584" s="920"/>
      <c r="AF584" s="150" t="s">
        <v>171</v>
      </c>
      <c r="AG584" s="919"/>
      <c r="AH584" s="920"/>
      <c r="AI584" s="920"/>
      <c r="AJ584" s="150" t="s">
        <v>171</v>
      </c>
      <c r="AK584" s="194"/>
    </row>
    <row r="585" spans="1:37" s="128" customFormat="1" ht="13.5" customHeight="1">
      <c r="A585" s="4"/>
      <c r="B585" s="941"/>
      <c r="C585" s="692"/>
      <c r="D585" s="684"/>
      <c r="E585" s="684"/>
      <c r="F585" s="934"/>
      <c r="G585" s="692"/>
      <c r="H585" s="684"/>
      <c r="I585" s="684"/>
      <c r="J585" s="934"/>
      <c r="K585" s="926"/>
      <c r="L585" s="927"/>
      <c r="M585" s="930"/>
      <c r="N585" s="931"/>
      <c r="O585" s="931"/>
      <c r="P585" s="933"/>
      <c r="Q585" s="919"/>
      <c r="R585" s="920"/>
      <c r="S585" s="920"/>
      <c r="T585" s="150" t="s">
        <v>171</v>
      </c>
      <c r="U585" s="919"/>
      <c r="V585" s="920"/>
      <c r="W585" s="920"/>
      <c r="X585" s="150" t="s">
        <v>171</v>
      </c>
      <c r="Y585" s="919"/>
      <c r="Z585" s="920"/>
      <c r="AA585" s="920"/>
      <c r="AB585" s="150" t="s">
        <v>171</v>
      </c>
      <c r="AC585" s="919"/>
      <c r="AD585" s="920"/>
      <c r="AE585" s="920"/>
      <c r="AF585" s="150" t="s">
        <v>171</v>
      </c>
      <c r="AG585" s="919"/>
      <c r="AH585" s="920"/>
      <c r="AI585" s="920"/>
      <c r="AJ585" s="150" t="s">
        <v>171</v>
      </c>
      <c r="AK585" s="194"/>
    </row>
    <row r="586" spans="1:37" s="128" customFormat="1" ht="13.5" customHeight="1">
      <c r="A586" s="4"/>
      <c r="B586" s="940">
        <v>39</v>
      </c>
      <c r="C586" s="687"/>
      <c r="D586" s="680"/>
      <c r="E586" s="680"/>
      <c r="F586" s="688"/>
      <c r="G586" s="687"/>
      <c r="H586" s="680"/>
      <c r="I586" s="680"/>
      <c r="J586" s="688"/>
      <c r="K586" s="924" t="s">
        <v>353</v>
      </c>
      <c r="L586" s="925"/>
      <c r="M586" s="928"/>
      <c r="N586" s="929"/>
      <c r="O586" s="929"/>
      <c r="P586" s="932" t="s">
        <v>171</v>
      </c>
      <c r="Q586" s="687" t="s">
        <v>177</v>
      </c>
      <c r="R586" s="680"/>
      <c r="S586" s="680"/>
      <c r="T586" s="688"/>
      <c r="U586" s="687" t="s">
        <v>177</v>
      </c>
      <c r="V586" s="680"/>
      <c r="W586" s="680"/>
      <c r="X586" s="688"/>
      <c r="Y586" s="919"/>
      <c r="Z586" s="920"/>
      <c r="AA586" s="920"/>
      <c r="AB586" s="150" t="s">
        <v>171</v>
      </c>
      <c r="AC586" s="919"/>
      <c r="AD586" s="920"/>
      <c r="AE586" s="920"/>
      <c r="AF586" s="150" t="s">
        <v>171</v>
      </c>
      <c r="AG586" s="919"/>
      <c r="AH586" s="920"/>
      <c r="AI586" s="920"/>
      <c r="AJ586" s="150" t="s">
        <v>171</v>
      </c>
      <c r="AK586" s="194"/>
    </row>
    <row r="587" spans="1:37" s="128" customFormat="1" ht="13.5" customHeight="1">
      <c r="A587" s="4"/>
      <c r="B587" s="941"/>
      <c r="C587" s="689"/>
      <c r="D587" s="681"/>
      <c r="E587" s="681"/>
      <c r="F587" s="690"/>
      <c r="G587" s="689"/>
      <c r="H587" s="681"/>
      <c r="I587" s="681"/>
      <c r="J587" s="690"/>
      <c r="K587" s="926"/>
      <c r="L587" s="927"/>
      <c r="M587" s="930"/>
      <c r="N587" s="931"/>
      <c r="O587" s="931"/>
      <c r="P587" s="933"/>
      <c r="Q587" s="919"/>
      <c r="R587" s="920"/>
      <c r="S587" s="920"/>
      <c r="T587" s="150" t="s">
        <v>171</v>
      </c>
      <c r="U587" s="919"/>
      <c r="V587" s="920"/>
      <c r="W587" s="920"/>
      <c r="X587" s="150" t="s">
        <v>171</v>
      </c>
      <c r="Y587" s="919"/>
      <c r="Z587" s="920"/>
      <c r="AA587" s="920"/>
      <c r="AB587" s="150" t="s">
        <v>171</v>
      </c>
      <c r="AC587" s="919"/>
      <c r="AD587" s="920"/>
      <c r="AE587" s="920"/>
      <c r="AF587" s="150" t="s">
        <v>171</v>
      </c>
      <c r="AG587" s="919"/>
      <c r="AH587" s="920"/>
      <c r="AI587" s="920"/>
      <c r="AJ587" s="150" t="s">
        <v>171</v>
      </c>
      <c r="AK587" s="194"/>
    </row>
    <row r="588" spans="1:37" s="128" customFormat="1" ht="13.5" customHeight="1">
      <c r="A588" s="4"/>
      <c r="B588" s="694">
        <v>40</v>
      </c>
      <c r="C588" s="692"/>
      <c r="D588" s="684"/>
      <c r="E588" s="684"/>
      <c r="F588" s="934"/>
      <c r="G588" s="692"/>
      <c r="H588" s="684"/>
      <c r="I588" s="684"/>
      <c r="J588" s="934"/>
      <c r="K588" s="924" t="s">
        <v>353</v>
      </c>
      <c r="L588" s="925"/>
      <c r="M588" s="928"/>
      <c r="N588" s="929"/>
      <c r="O588" s="929"/>
      <c r="P588" s="932" t="s">
        <v>171</v>
      </c>
      <c r="Q588" s="687" t="s">
        <v>177</v>
      </c>
      <c r="R588" s="680"/>
      <c r="S588" s="680"/>
      <c r="T588" s="688"/>
      <c r="U588" s="687" t="s">
        <v>177</v>
      </c>
      <c r="V588" s="680"/>
      <c r="W588" s="680"/>
      <c r="X588" s="688"/>
      <c r="Y588" s="919"/>
      <c r="Z588" s="920"/>
      <c r="AA588" s="920"/>
      <c r="AB588" s="150" t="s">
        <v>171</v>
      </c>
      <c r="AC588" s="919"/>
      <c r="AD588" s="920"/>
      <c r="AE588" s="920"/>
      <c r="AF588" s="150" t="s">
        <v>171</v>
      </c>
      <c r="AG588" s="919"/>
      <c r="AH588" s="920"/>
      <c r="AI588" s="920"/>
      <c r="AJ588" s="150" t="s">
        <v>171</v>
      </c>
      <c r="AK588" s="194"/>
    </row>
    <row r="589" spans="1:37" s="129" customFormat="1" ht="13.5" customHeight="1">
      <c r="A589" s="4"/>
      <c r="B589" s="941"/>
      <c r="C589" s="689"/>
      <c r="D589" s="681"/>
      <c r="E589" s="681"/>
      <c r="F589" s="690"/>
      <c r="G589" s="689"/>
      <c r="H589" s="681"/>
      <c r="I589" s="681"/>
      <c r="J589" s="690"/>
      <c r="K589" s="926"/>
      <c r="L589" s="927"/>
      <c r="M589" s="930"/>
      <c r="N589" s="931"/>
      <c r="O589" s="931"/>
      <c r="P589" s="933"/>
      <c r="Q589" s="919"/>
      <c r="R589" s="920"/>
      <c r="S589" s="920"/>
      <c r="T589" s="150" t="s">
        <v>171</v>
      </c>
      <c r="U589" s="919"/>
      <c r="V589" s="920"/>
      <c r="W589" s="920"/>
      <c r="X589" s="150" t="s">
        <v>171</v>
      </c>
      <c r="Y589" s="919"/>
      <c r="Z589" s="920"/>
      <c r="AA589" s="920"/>
      <c r="AB589" s="150" t="s">
        <v>171</v>
      </c>
      <c r="AC589" s="919"/>
      <c r="AD589" s="920"/>
      <c r="AE589" s="920"/>
      <c r="AF589" s="150" t="s">
        <v>171</v>
      </c>
      <c r="AG589" s="919"/>
      <c r="AH589" s="920"/>
      <c r="AI589" s="920"/>
      <c r="AJ589" s="150" t="s">
        <v>171</v>
      </c>
      <c r="AK589" s="194"/>
    </row>
    <row r="590" spans="1:37" s="129" customFormat="1" ht="18" customHeight="1">
      <c r="A590" s="4"/>
      <c r="B590" s="31"/>
      <c r="C590" s="31"/>
      <c r="D590" s="31"/>
      <c r="E590" s="31"/>
      <c r="F590" s="31"/>
      <c r="G590" s="31"/>
      <c r="H590" s="31"/>
      <c r="I590" s="31"/>
      <c r="J590" s="31"/>
      <c r="K590" s="31"/>
      <c r="L590" s="31"/>
      <c r="M590" s="117"/>
      <c r="N590" s="117"/>
      <c r="O590" s="117"/>
      <c r="P590" s="117"/>
      <c r="Q590" s="43"/>
      <c r="R590" s="43"/>
      <c r="S590" s="43"/>
      <c r="T590" s="43"/>
      <c r="U590" s="43"/>
      <c r="V590" s="43"/>
      <c r="W590" s="43"/>
      <c r="X590" s="43"/>
      <c r="Y590" s="43"/>
      <c r="Z590" s="43"/>
      <c r="AA590" s="43"/>
      <c r="AB590" s="43"/>
      <c r="AC590" s="43"/>
      <c r="AD590" s="43"/>
      <c r="AE590" s="43"/>
      <c r="AF590" s="43"/>
      <c r="AG590" s="43"/>
      <c r="AH590" s="43"/>
      <c r="AI590" s="43"/>
      <c r="AJ590" s="43"/>
      <c r="AK590" s="43"/>
    </row>
    <row r="591" spans="1:37" s="128" customFormat="1" ht="19.5" customHeight="1">
      <c r="A591" s="4"/>
      <c r="B591" s="4" t="s">
        <v>670</v>
      </c>
      <c r="C591" s="4"/>
      <c r="D591" s="4"/>
      <c r="E591" s="4"/>
      <c r="F591" s="4"/>
      <c r="G591" s="4"/>
      <c r="H591" s="4"/>
      <c r="I591" s="4"/>
      <c r="J591" s="4"/>
      <c r="K591" s="4"/>
      <c r="L591" s="4"/>
      <c r="M591" s="4"/>
      <c r="N591" s="4"/>
      <c r="O591" s="4"/>
      <c r="P591" s="4"/>
      <c r="Q591" s="4"/>
      <c r="R591" s="4"/>
      <c r="S591" s="4"/>
      <c r="T591" s="4"/>
      <c r="U591" s="4"/>
      <c r="V591" s="4"/>
      <c r="W591" s="4"/>
      <c r="X591" s="4"/>
      <c r="Y591" s="79"/>
      <c r="Z591" s="79"/>
      <c r="AA591" s="79"/>
      <c r="AB591" s="79"/>
      <c r="AC591" s="79"/>
      <c r="AD591" s="79"/>
      <c r="AE591" s="79"/>
      <c r="AF591" s="79"/>
      <c r="AG591" s="79"/>
      <c r="AH591" s="4"/>
      <c r="AI591" s="4"/>
      <c r="AJ591" s="4"/>
      <c r="AK591" s="4"/>
    </row>
    <row r="592" spans="1:37" s="128" customFormat="1" ht="19.5" customHeight="1">
      <c r="A592" s="4"/>
      <c r="B592" s="4"/>
      <c r="C592" s="4" t="s">
        <v>624</v>
      </c>
      <c r="D592" s="4"/>
      <c r="E592" s="4"/>
      <c r="F592" s="4"/>
      <c r="G592" s="4"/>
      <c r="H592" s="4"/>
      <c r="I592" s="4"/>
      <c r="J592" s="4"/>
      <c r="K592" s="4"/>
      <c r="L592" s="4"/>
      <c r="M592" s="4"/>
      <c r="N592" s="4"/>
      <c r="O592" s="4"/>
      <c r="P592" s="4"/>
      <c r="Q592" s="4"/>
      <c r="R592" s="4"/>
      <c r="S592" s="4"/>
      <c r="T592" s="4"/>
      <c r="U592" s="4"/>
      <c r="V592" s="4"/>
      <c r="W592" s="4"/>
      <c r="X592" s="4"/>
      <c r="Y592" s="79"/>
      <c r="Z592" s="79"/>
      <c r="AA592" s="79"/>
      <c r="AB592" s="79"/>
      <c r="AC592" s="79"/>
      <c r="AD592" s="42" t="s">
        <v>294</v>
      </c>
      <c r="AE592" s="750" t="s">
        <v>412</v>
      </c>
      <c r="AF592" s="750"/>
      <c r="AG592" s="750"/>
      <c r="AH592" s="750"/>
      <c r="AI592" s="750"/>
      <c r="AJ592" s="42" t="s">
        <v>295</v>
      </c>
      <c r="AK592" s="42"/>
    </row>
    <row r="593" spans="1:37" s="128" customFormat="1" ht="19.5" customHeight="1">
      <c r="A593" s="4"/>
      <c r="B593" s="4"/>
      <c r="C593" s="4" t="s">
        <v>579</v>
      </c>
      <c r="D593" s="4"/>
      <c r="E593" s="4"/>
      <c r="F593" s="4"/>
      <c r="G593" s="4"/>
      <c r="H593" s="4"/>
      <c r="I593" s="4"/>
      <c r="J593" s="4"/>
      <c r="K593" s="4"/>
      <c r="L593" s="4"/>
      <c r="M593" s="4"/>
      <c r="N593" s="4"/>
      <c r="O593" s="4"/>
      <c r="P593" s="4"/>
      <c r="Q593" s="4"/>
      <c r="R593" s="4"/>
      <c r="S593" s="4"/>
      <c r="T593" s="4"/>
      <c r="U593" s="4"/>
      <c r="V593" s="4"/>
      <c r="W593" s="4"/>
      <c r="X593" s="4"/>
      <c r="Y593" s="79"/>
      <c r="Z593" s="79"/>
      <c r="AA593" s="79"/>
      <c r="AB593" s="79"/>
      <c r="AC593" s="79"/>
      <c r="AD593" s="42" t="s">
        <v>102</v>
      </c>
      <c r="AE593" s="750" t="s">
        <v>412</v>
      </c>
      <c r="AF593" s="750"/>
      <c r="AG593" s="750"/>
      <c r="AH593" s="750"/>
      <c r="AI593" s="750"/>
      <c r="AJ593" s="42" t="s">
        <v>13</v>
      </c>
      <c r="AK593" s="42"/>
    </row>
    <row r="594" spans="1:37" s="128" customFormat="1" ht="19.5" customHeight="1">
      <c r="A594" s="4"/>
      <c r="B594" s="4"/>
      <c r="C594" s="4" t="s">
        <v>561</v>
      </c>
      <c r="D594" s="4"/>
      <c r="E594" s="4"/>
      <c r="F594" s="4"/>
      <c r="G594" s="4"/>
      <c r="H594" s="4"/>
      <c r="I594" s="4"/>
      <c r="J594" s="4"/>
      <c r="K594" s="4"/>
      <c r="L594" s="4"/>
      <c r="M594" s="4"/>
      <c r="N594" s="4"/>
      <c r="O594" s="4"/>
      <c r="P594" s="4"/>
      <c r="Q594" s="4"/>
      <c r="R594" s="4"/>
      <c r="S594" s="4"/>
      <c r="T594" s="4"/>
      <c r="U594" s="4"/>
      <c r="V594" s="4"/>
      <c r="W594" s="4"/>
      <c r="X594" s="4"/>
      <c r="Y594" s="79"/>
      <c r="Z594" s="79"/>
      <c r="AA594" s="79"/>
      <c r="AB594" s="79"/>
      <c r="AC594" s="79"/>
      <c r="AD594" s="42" t="s">
        <v>294</v>
      </c>
      <c r="AE594" s="750" t="s">
        <v>412</v>
      </c>
      <c r="AF594" s="750"/>
      <c r="AG594" s="750"/>
      <c r="AH594" s="750"/>
      <c r="AI594" s="750"/>
      <c r="AJ594" s="42" t="s">
        <v>295</v>
      </c>
      <c r="AK594" s="42"/>
    </row>
    <row r="595" spans="1:37" s="128" customFormat="1" ht="19.5" customHeight="1">
      <c r="A595" s="4"/>
      <c r="B595" s="4"/>
      <c r="C595" s="4" t="s">
        <v>562</v>
      </c>
      <c r="D595" s="4"/>
      <c r="E595" s="4"/>
      <c r="F595" s="4"/>
      <c r="G595" s="4"/>
      <c r="H595" s="4"/>
      <c r="I595" s="4"/>
      <c r="J595" s="4"/>
      <c r="K595" s="4"/>
      <c r="L595" s="4"/>
      <c r="M595" s="4"/>
      <c r="N595" s="4"/>
      <c r="O595" s="4"/>
      <c r="P595" s="4"/>
      <c r="Q595" s="4"/>
      <c r="R595" s="4"/>
      <c r="S595" s="4"/>
      <c r="T595" s="4"/>
      <c r="U595" s="4"/>
      <c r="V595" s="4"/>
      <c r="W595" s="4"/>
      <c r="X595" s="4"/>
      <c r="Y595" s="79"/>
      <c r="Z595" s="79"/>
      <c r="AA595" s="79"/>
      <c r="AB595" s="79"/>
      <c r="AC595" s="79"/>
      <c r="AD595" s="42" t="s">
        <v>294</v>
      </c>
      <c r="AE595" s="750" t="s">
        <v>412</v>
      </c>
      <c r="AF595" s="750"/>
      <c r="AG595" s="750"/>
      <c r="AH595" s="750"/>
      <c r="AI595" s="750"/>
      <c r="AJ595" s="42" t="s">
        <v>295</v>
      </c>
      <c r="AK595" s="42"/>
    </row>
    <row r="596" spans="1:37" s="128" customFormat="1" ht="19.5" customHeight="1">
      <c r="A596" s="4"/>
      <c r="B596" s="4"/>
      <c r="C596" s="4" t="s">
        <v>415</v>
      </c>
      <c r="D596" s="4" t="s">
        <v>563</v>
      </c>
      <c r="E596" s="4"/>
      <c r="F596" s="4"/>
      <c r="G596" s="4"/>
      <c r="H596" s="4"/>
      <c r="I596" s="4"/>
      <c r="J596" s="4"/>
      <c r="K596" s="4"/>
      <c r="L596" s="4"/>
      <c r="M596" s="4"/>
      <c r="N596" s="4"/>
      <c r="O596" s="4"/>
      <c r="P596" s="4"/>
      <c r="Q596" s="4"/>
      <c r="R596" s="4"/>
      <c r="S596" s="4"/>
      <c r="T596" s="4"/>
      <c r="U596" s="4"/>
      <c r="V596" s="4"/>
      <c r="W596" s="4"/>
      <c r="X596" s="4"/>
      <c r="Y596" s="79"/>
      <c r="Z596" s="79"/>
      <c r="AA596" s="79"/>
      <c r="AB596" s="79"/>
      <c r="AC596" s="79"/>
      <c r="AD596" s="42" t="s">
        <v>294</v>
      </c>
      <c r="AE596" s="750" t="s">
        <v>412</v>
      </c>
      <c r="AF596" s="750"/>
      <c r="AG596" s="750"/>
      <c r="AH596" s="750"/>
      <c r="AI596" s="750"/>
      <c r="AJ596" s="42" t="s">
        <v>295</v>
      </c>
      <c r="AK596" s="42"/>
    </row>
    <row r="597" spans="1:37" s="128" customFormat="1" ht="19.5" customHeight="1">
      <c r="A597" s="4"/>
      <c r="B597" s="4"/>
      <c r="C597" s="4" t="s">
        <v>564</v>
      </c>
      <c r="D597" s="4"/>
      <c r="E597" s="4"/>
      <c r="F597" s="4"/>
      <c r="G597" s="4"/>
      <c r="H597" s="4"/>
      <c r="I597" s="4"/>
      <c r="J597" s="4"/>
      <c r="K597" s="4"/>
      <c r="L597" s="4"/>
      <c r="M597" s="4"/>
      <c r="N597" s="4"/>
      <c r="O597" s="4"/>
      <c r="P597" s="4"/>
      <c r="Q597" s="4"/>
      <c r="R597" s="4"/>
      <c r="S597" s="4"/>
      <c r="T597" s="4"/>
      <c r="U597" s="4"/>
      <c r="V597" s="4"/>
      <c r="W597" s="4"/>
      <c r="X597" s="4"/>
      <c r="Y597" s="79"/>
      <c r="Z597" s="79"/>
      <c r="AA597" s="79"/>
      <c r="AB597" s="79"/>
      <c r="AC597" s="79"/>
      <c r="AD597" s="42" t="s">
        <v>102</v>
      </c>
      <c r="AE597" s="750" t="s">
        <v>412</v>
      </c>
      <c r="AF597" s="750"/>
      <c r="AG597" s="750"/>
      <c r="AH597" s="750"/>
      <c r="AI597" s="750"/>
      <c r="AJ597" s="42" t="s">
        <v>13</v>
      </c>
      <c r="AK597" s="42"/>
    </row>
    <row r="598" spans="1:37" s="128" customFormat="1" ht="19.5" customHeight="1">
      <c r="A598" s="4"/>
      <c r="B598" s="4"/>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4"/>
      <c r="AI598" s="4"/>
      <c r="AJ598" s="4"/>
      <c r="AK598" s="4"/>
    </row>
    <row r="599" s="127" customFormat="1" ht="19.5" customHeight="1">
      <c r="A599" s="3"/>
    </row>
    <row r="600" s="129" customFormat="1" ht="19.5" customHeight="1">
      <c r="A600" s="3"/>
    </row>
    <row r="601" spans="1:37" s="128" customFormat="1" ht="19.5" customHeight="1">
      <c r="A601" s="20"/>
      <c r="V601" s="4" t="s">
        <v>565</v>
      </c>
      <c r="W601" s="4"/>
      <c r="X601" s="4"/>
      <c r="Y601" s="4"/>
      <c r="Z601" s="4"/>
      <c r="AA601" s="4"/>
      <c r="AB601" s="4"/>
      <c r="AC601" s="4"/>
      <c r="AD601" s="4"/>
      <c r="AE601" s="4"/>
      <c r="AF601" s="4"/>
      <c r="AG601" s="4"/>
      <c r="AH601" s="4"/>
      <c r="AI601" s="4"/>
      <c r="AJ601" s="4"/>
      <c r="AK601" s="4"/>
    </row>
    <row r="602" s="128" customFormat="1" ht="19.5" customHeight="1">
      <c r="A602" s="20"/>
    </row>
    <row r="603" s="128" customFormat="1" ht="19.5" customHeight="1">
      <c r="A603" s="4"/>
    </row>
    <row r="604" s="128" customFormat="1" ht="19.5" customHeight="1">
      <c r="A604" s="4"/>
    </row>
    <row r="605" s="128" customFormat="1" ht="19.5" customHeight="1">
      <c r="A605" s="4"/>
    </row>
    <row r="606" s="129" customFormat="1" ht="19.5" customHeight="1">
      <c r="A606" s="4"/>
    </row>
    <row r="607" s="130" customFormat="1" ht="13.5" customHeight="1">
      <c r="A607" s="35"/>
    </row>
    <row r="608" s="127" customFormat="1" ht="13.5" customHeight="1">
      <c r="A608" s="20"/>
    </row>
    <row r="609" s="127" customFormat="1" ht="19.5" customHeight="1">
      <c r="A609" s="20"/>
    </row>
    <row r="610" s="127" customFormat="1" ht="19.5" customHeight="1">
      <c r="A610" s="20"/>
    </row>
    <row r="611" s="127" customFormat="1" ht="19.5" customHeight="1">
      <c r="A611" s="20"/>
    </row>
    <row r="612" s="127" customFormat="1" ht="19.5" customHeight="1">
      <c r="A612" s="20"/>
    </row>
    <row r="613" s="127" customFormat="1" ht="19.5" customHeight="1">
      <c r="A613" s="20"/>
    </row>
    <row r="614" s="129" customFormat="1" ht="19.5" customHeight="1">
      <c r="A614" s="20"/>
    </row>
    <row r="615" s="127" customFormat="1" ht="19.5" customHeight="1">
      <c r="A615" s="3"/>
    </row>
    <row r="616" s="129" customFormat="1" ht="19.5" customHeight="1">
      <c r="A616" s="20"/>
    </row>
    <row r="617" s="129" customFormat="1" ht="19.5" customHeight="1">
      <c r="A617" s="20"/>
    </row>
    <row r="618" s="131" customFormat="1" ht="19.5" customHeight="1">
      <c r="A618" s="20"/>
    </row>
  </sheetData>
  <sheetProtection/>
  <mergeCells count="2854">
    <mergeCell ref="AC14:AF14"/>
    <mergeCell ref="AC15:AE15"/>
    <mergeCell ref="AG14:AJ14"/>
    <mergeCell ref="U14:X15"/>
    <mergeCell ref="AF113:AF115"/>
    <mergeCell ref="L61:L62"/>
    <mergeCell ref="F14:I14"/>
    <mergeCell ref="F15:H15"/>
    <mergeCell ref="J14:M14"/>
    <mergeCell ref="J15:L15"/>
    <mergeCell ref="N14:Q14"/>
    <mergeCell ref="N15:P15"/>
    <mergeCell ref="Y14:AB14"/>
    <mergeCell ref="Y15:AA15"/>
    <mergeCell ref="AG110:AH112"/>
    <mergeCell ref="AE113:AE115"/>
    <mergeCell ref="B14:E15"/>
    <mergeCell ref="AF128:AF130"/>
    <mergeCell ref="AE122:AE124"/>
    <mergeCell ref="AF122:AF124"/>
    <mergeCell ref="AE125:AE127"/>
    <mergeCell ref="AF125:AF127"/>
    <mergeCell ref="AE116:AE118"/>
    <mergeCell ref="AF116:AF118"/>
    <mergeCell ref="AG116:AH118"/>
    <mergeCell ref="AE104:AE106"/>
    <mergeCell ref="AG107:AH109"/>
    <mergeCell ref="AE119:AE121"/>
    <mergeCell ref="AF119:AF121"/>
    <mergeCell ref="AG119:AH121"/>
    <mergeCell ref="AE107:AE109"/>
    <mergeCell ref="AF107:AF109"/>
    <mergeCell ref="AE110:AE112"/>
    <mergeCell ref="AF110:AF112"/>
    <mergeCell ref="E61:E62"/>
    <mergeCell ref="F61:F62"/>
    <mergeCell ref="G61:G62"/>
    <mergeCell ref="H61:H62"/>
    <mergeCell ref="N151:P151"/>
    <mergeCell ref="N92:P92"/>
    <mergeCell ref="K98:M98"/>
    <mergeCell ref="N98:P98"/>
    <mergeCell ref="J82:Q82"/>
    <mergeCell ref="Q151:S151"/>
    <mergeCell ref="Q72:S72"/>
    <mergeCell ref="AB90:AD90"/>
    <mergeCell ref="J80:Q80"/>
    <mergeCell ref="AE98:AE100"/>
    <mergeCell ref="AF98:AF100"/>
    <mergeCell ref="K151:M151"/>
    <mergeCell ref="H125:J127"/>
    <mergeCell ref="Q133:S133"/>
    <mergeCell ref="AE101:AE103"/>
    <mergeCell ref="AF101:AF103"/>
    <mergeCell ref="J63:J64"/>
    <mergeCell ref="K63:K64"/>
    <mergeCell ref="L63:L64"/>
    <mergeCell ref="M63:M64"/>
    <mergeCell ref="N63:O64"/>
    <mergeCell ref="R63:T63"/>
    <mergeCell ref="K154:M154"/>
    <mergeCell ref="N154:P154"/>
    <mergeCell ref="Q154:S154"/>
    <mergeCell ref="Q153:S153"/>
    <mergeCell ref="AE63:AF63"/>
    <mergeCell ref="R64:T64"/>
    <mergeCell ref="AE64:AF64"/>
    <mergeCell ref="AE95:AE97"/>
    <mergeCell ref="AF95:AF97"/>
    <mergeCell ref="AF104:AF106"/>
    <mergeCell ref="T210:T211"/>
    <mergeCell ref="T214:T215"/>
    <mergeCell ref="U214:V214"/>
    <mergeCell ref="U215:V215"/>
    <mergeCell ref="T208:V208"/>
    <mergeCell ref="T209:V209"/>
    <mergeCell ref="G368:J368"/>
    <mergeCell ref="P253:S253"/>
    <mergeCell ref="P251:S251"/>
    <mergeCell ref="X250:AE250"/>
    <mergeCell ref="X251:AE251"/>
    <mergeCell ref="T213:V213"/>
    <mergeCell ref="P210:Q213"/>
    <mergeCell ref="AA210:AC210"/>
    <mergeCell ref="T216:V216"/>
    <mergeCell ref="R210:S213"/>
    <mergeCell ref="P259:S260"/>
    <mergeCell ref="K257:L257"/>
    <mergeCell ref="M257:N258"/>
    <mergeCell ref="M259:N260"/>
    <mergeCell ref="H258:I258"/>
    <mergeCell ref="H260:I260"/>
    <mergeCell ref="K260:L260"/>
    <mergeCell ref="O259:O260"/>
    <mergeCell ref="AJ11:AJ12"/>
    <mergeCell ref="Z11:AA12"/>
    <mergeCell ref="AC11:AC12"/>
    <mergeCell ref="AD368:AJ368"/>
    <mergeCell ref="P368:V368"/>
    <mergeCell ref="K368:M368"/>
    <mergeCell ref="T194:T195"/>
    <mergeCell ref="AG250:AI250"/>
    <mergeCell ref="L252:O252"/>
    <mergeCell ref="T252:V252"/>
    <mergeCell ref="B6:E7"/>
    <mergeCell ref="U6:X7"/>
    <mergeCell ref="F6:T6"/>
    <mergeCell ref="Y6:AJ7"/>
    <mergeCell ref="AD47:AE47"/>
    <mergeCell ref="AG11:AG12"/>
    <mergeCell ref="B22:K24"/>
    <mergeCell ref="N47:O47"/>
    <mergeCell ref="P46:Q46"/>
    <mergeCell ref="L22:X24"/>
    <mergeCell ref="AB350:AE350"/>
    <mergeCell ref="AG82:AJ82"/>
    <mergeCell ref="Q432:T432"/>
    <mergeCell ref="Q423:T423"/>
    <mergeCell ref="Q419:T419"/>
    <mergeCell ref="AA329:AJ329"/>
    <mergeCell ref="W219:Z219"/>
    <mergeCell ref="X263:AJ264"/>
    <mergeCell ref="Q413:T413"/>
    <mergeCell ref="T198:T199"/>
    <mergeCell ref="Q434:T434"/>
    <mergeCell ref="U265:W265"/>
    <mergeCell ref="T254:W255"/>
    <mergeCell ref="T259:W260"/>
    <mergeCell ref="T328:W328"/>
    <mergeCell ref="Q407:T410"/>
    <mergeCell ref="B367:V367"/>
    <mergeCell ref="P257:S258"/>
    <mergeCell ref="T257:W258"/>
    <mergeCell ref="B368:F368"/>
    <mergeCell ref="Q436:T436"/>
    <mergeCell ref="Q437:T437"/>
    <mergeCell ref="AC390:AD390"/>
    <mergeCell ref="C385:W385"/>
    <mergeCell ref="S392:W392"/>
    <mergeCell ref="Q435:T435"/>
    <mergeCell ref="Q411:T411"/>
    <mergeCell ref="Q420:T420"/>
    <mergeCell ref="Q422:T422"/>
    <mergeCell ref="AD402:AD403"/>
    <mergeCell ref="Q438:T438"/>
    <mergeCell ref="AG262:AI262"/>
    <mergeCell ref="Q412:T412"/>
    <mergeCell ref="Q418:T418"/>
    <mergeCell ref="Y327:Z328"/>
    <mergeCell ref="R329:Z329"/>
    <mergeCell ref="AE287:AI287"/>
    <mergeCell ref="AB308:AD308"/>
    <mergeCell ref="AG314:AJ314"/>
    <mergeCell ref="E387:AJ387"/>
    <mergeCell ref="J217:K217"/>
    <mergeCell ref="AA217:AC217"/>
    <mergeCell ref="T217:V217"/>
    <mergeCell ref="AG251:AI251"/>
    <mergeCell ref="AG252:AI252"/>
    <mergeCell ref="B290:AJ292"/>
    <mergeCell ref="W217:Z217"/>
    <mergeCell ref="W218:Z218"/>
    <mergeCell ref="H218:I218"/>
    <mergeCell ref="B270:B271"/>
    <mergeCell ref="W214:Z214"/>
    <mergeCell ref="W215:Z215"/>
    <mergeCell ref="W210:Z210"/>
    <mergeCell ref="AA211:AC211"/>
    <mergeCell ref="W216:Z216"/>
    <mergeCell ref="AA213:AC213"/>
    <mergeCell ref="W211:Z211"/>
    <mergeCell ref="W202:Z202"/>
    <mergeCell ref="J205:K205"/>
    <mergeCell ref="J206:K206"/>
    <mergeCell ref="T204:V204"/>
    <mergeCell ref="T205:V205"/>
    <mergeCell ref="W213:Z213"/>
    <mergeCell ref="U207:V207"/>
    <mergeCell ref="U210:V210"/>
    <mergeCell ref="U211:V211"/>
    <mergeCell ref="T212:V212"/>
    <mergeCell ref="U199:V199"/>
    <mergeCell ref="J207:K207"/>
    <mergeCell ref="J208:K208"/>
    <mergeCell ref="T202:T203"/>
    <mergeCell ref="U202:V202"/>
    <mergeCell ref="U203:V203"/>
    <mergeCell ref="T201:V201"/>
    <mergeCell ref="J201:K201"/>
    <mergeCell ref="R202:S205"/>
    <mergeCell ref="N206:O209"/>
    <mergeCell ref="AD215:AG215"/>
    <mergeCell ref="P202:Q205"/>
    <mergeCell ref="AA209:AC209"/>
    <mergeCell ref="W198:Z198"/>
    <mergeCell ref="AA201:AC201"/>
    <mergeCell ref="W208:Z208"/>
    <mergeCell ref="W209:Z209"/>
    <mergeCell ref="AA206:AC206"/>
    <mergeCell ref="AA198:AC198"/>
    <mergeCell ref="U198:V198"/>
    <mergeCell ref="AD195:AG195"/>
    <mergeCell ref="AD201:AG201"/>
    <mergeCell ref="AA215:AC215"/>
    <mergeCell ref="AA208:AC208"/>
    <mergeCell ref="AA203:AC203"/>
    <mergeCell ref="AA204:AC204"/>
    <mergeCell ref="AA197:AC197"/>
    <mergeCell ref="AA214:AC214"/>
    <mergeCell ref="AA212:AC212"/>
    <mergeCell ref="AA205:AC205"/>
    <mergeCell ref="AJ177:AJ179"/>
    <mergeCell ref="C175:AJ175"/>
    <mergeCell ref="AE186:AI186"/>
    <mergeCell ref="K172:M172"/>
    <mergeCell ref="W200:Z200"/>
    <mergeCell ref="AH220:AJ220"/>
    <mergeCell ref="AD194:AG194"/>
    <mergeCell ref="W201:Z201"/>
    <mergeCell ref="AA207:AC207"/>
    <mergeCell ref="AA218:AC218"/>
    <mergeCell ref="K169:M169"/>
    <mergeCell ref="N169:P169"/>
    <mergeCell ref="Q169:S169"/>
    <mergeCell ref="Q170:S170"/>
    <mergeCell ref="Q168:S168"/>
    <mergeCell ref="Q173:S173"/>
    <mergeCell ref="Q171:S171"/>
    <mergeCell ref="K163:M163"/>
    <mergeCell ref="N163:P163"/>
    <mergeCell ref="Q163:S163"/>
    <mergeCell ref="Q162:S162"/>
    <mergeCell ref="Q164:S164"/>
    <mergeCell ref="K166:M166"/>
    <mergeCell ref="N166:P166"/>
    <mergeCell ref="Q166:S166"/>
    <mergeCell ref="Q165:S165"/>
    <mergeCell ref="N164:P165"/>
    <mergeCell ref="K160:M160"/>
    <mergeCell ref="N160:P160"/>
    <mergeCell ref="Q160:S160"/>
    <mergeCell ref="Q159:S159"/>
    <mergeCell ref="Q155:S155"/>
    <mergeCell ref="K157:M157"/>
    <mergeCell ref="N157:P157"/>
    <mergeCell ref="K155:M156"/>
    <mergeCell ref="Q152:S152"/>
    <mergeCell ref="Q150:S150"/>
    <mergeCell ref="K142:K144"/>
    <mergeCell ref="Q146:S146"/>
    <mergeCell ref="Q145:S145"/>
    <mergeCell ref="K148:M148"/>
    <mergeCell ref="N148:P148"/>
    <mergeCell ref="Q148:S148"/>
    <mergeCell ref="Q147:S147"/>
    <mergeCell ref="K145:M145"/>
    <mergeCell ref="Q128:S128"/>
    <mergeCell ref="Q129:S129"/>
    <mergeCell ref="K125:M125"/>
    <mergeCell ref="N125:P125"/>
    <mergeCell ref="Q125:S125"/>
    <mergeCell ref="K128:M128"/>
    <mergeCell ref="K126:M127"/>
    <mergeCell ref="N126:P127"/>
    <mergeCell ref="H104:J106"/>
    <mergeCell ref="K105:M106"/>
    <mergeCell ref="N105:P106"/>
    <mergeCell ref="K104:M104"/>
    <mergeCell ref="N119:P119"/>
    <mergeCell ref="Q119:S119"/>
    <mergeCell ref="K107:M107"/>
    <mergeCell ref="N107:P107"/>
    <mergeCell ref="Q113:S113"/>
    <mergeCell ref="Q105:S105"/>
    <mergeCell ref="Q131:S131"/>
    <mergeCell ref="Q102:S102"/>
    <mergeCell ref="Q107:S107"/>
    <mergeCell ref="Q103:S103"/>
    <mergeCell ref="Q114:S114"/>
    <mergeCell ref="Q115:S115"/>
    <mergeCell ref="Q116:S116"/>
    <mergeCell ref="Q117:S117"/>
    <mergeCell ref="Q109:S109"/>
    <mergeCell ref="Q108:S108"/>
    <mergeCell ref="H206:I206"/>
    <mergeCell ref="H204:I204"/>
    <mergeCell ref="D182:AJ184"/>
    <mergeCell ref="H198:I198"/>
    <mergeCell ref="H199:I199"/>
    <mergeCell ref="AE177:AI179"/>
    <mergeCell ref="AA199:AC199"/>
    <mergeCell ref="AA200:AC200"/>
    <mergeCell ref="AH191:AJ191"/>
    <mergeCell ref="T188:AJ188"/>
    <mergeCell ref="L194:M197"/>
    <mergeCell ref="T197:V197"/>
    <mergeCell ref="B327:F327"/>
    <mergeCell ref="N104:P104"/>
    <mergeCell ref="K110:M110"/>
    <mergeCell ref="N110:P110"/>
    <mergeCell ref="E104:G106"/>
    <mergeCell ref="H207:I207"/>
    <mergeCell ref="J202:K202"/>
    <mergeCell ref="Q161:S161"/>
    <mergeCell ref="AG15:AH15"/>
    <mergeCell ref="U589:W589"/>
    <mergeCell ref="Y19:AJ21"/>
    <mergeCell ref="AE396:AI396"/>
    <mergeCell ref="E396:AC396"/>
    <mergeCell ref="E397:AC397"/>
    <mergeCell ref="AG548:AJ548"/>
    <mergeCell ref="F82:I82"/>
    <mergeCell ref="Q156:S156"/>
    <mergeCell ref="U190:V190"/>
    <mergeCell ref="AH390:AI390"/>
    <mergeCell ref="Y392:AC392"/>
    <mergeCell ref="AE391:AI391"/>
    <mergeCell ref="Z390:AA390"/>
    <mergeCell ref="AJ402:AJ403"/>
    <mergeCell ref="C402:AC403"/>
    <mergeCell ref="AE398:AI398"/>
    <mergeCell ref="AE392:AI392"/>
    <mergeCell ref="AE402:AI403"/>
    <mergeCell ref="E398:AC399"/>
    <mergeCell ref="D63:D64"/>
    <mergeCell ref="E63:E64"/>
    <mergeCell ref="F63:F64"/>
    <mergeCell ref="M60:Q60"/>
    <mergeCell ref="I61:I62"/>
    <mergeCell ref="P63:P64"/>
    <mergeCell ref="G63:G64"/>
    <mergeCell ref="Q63:Q64"/>
    <mergeCell ref="J61:J62"/>
    <mergeCell ref="I63:I64"/>
    <mergeCell ref="AE393:AI393"/>
    <mergeCell ref="B47:C47"/>
    <mergeCell ref="B46:C46"/>
    <mergeCell ref="Y18:AJ18"/>
    <mergeCell ref="Y25:AJ27"/>
    <mergeCell ref="Y28:AJ30"/>
    <mergeCell ref="B28:K30"/>
    <mergeCell ref="L28:X30"/>
    <mergeCell ref="C381:AC381"/>
    <mergeCell ref="Z47:AA47"/>
    <mergeCell ref="Y22:AJ24"/>
    <mergeCell ref="U11:X12"/>
    <mergeCell ref="L18:X18"/>
    <mergeCell ref="AD11:AE12"/>
    <mergeCell ref="R11:T11"/>
    <mergeCell ref="B18:K18"/>
    <mergeCell ref="AC17:AI17"/>
    <mergeCell ref="B11:E12"/>
    <mergeCell ref="O11:Q11"/>
    <mergeCell ref="R12:S12"/>
    <mergeCell ref="U10:X10"/>
    <mergeCell ref="J4:L4"/>
    <mergeCell ref="AB11:AB12"/>
    <mergeCell ref="Y11:Y12"/>
    <mergeCell ref="AH11:AI12"/>
    <mergeCell ref="F8:T9"/>
    <mergeCell ref="G4:H4"/>
    <mergeCell ref="F7:T7"/>
    <mergeCell ref="L12:M12"/>
    <mergeCell ref="AF11:AF12"/>
    <mergeCell ref="Y10:AJ10"/>
    <mergeCell ref="B2:E3"/>
    <mergeCell ref="B4:E5"/>
    <mergeCell ref="F10:T10"/>
    <mergeCell ref="F2:AJ2"/>
    <mergeCell ref="Y8:AJ9"/>
    <mergeCell ref="B10:E10"/>
    <mergeCell ref="F3:AJ3"/>
    <mergeCell ref="F5:AJ5"/>
    <mergeCell ref="U8:X9"/>
    <mergeCell ref="N61:O62"/>
    <mergeCell ref="B8:E9"/>
    <mergeCell ref="F12:G12"/>
    <mergeCell ref="I12:K12"/>
    <mergeCell ref="O12:Q12"/>
    <mergeCell ref="C33:AJ37"/>
    <mergeCell ref="B25:K27"/>
    <mergeCell ref="L25:X27"/>
    <mergeCell ref="B19:K21"/>
    <mergeCell ref="L19:X21"/>
    <mergeCell ref="B82:E82"/>
    <mergeCell ref="C38:AJ42"/>
    <mergeCell ref="B38:B42"/>
    <mergeCell ref="B33:B37"/>
    <mergeCell ref="P47:Q47"/>
    <mergeCell ref="Q68:S68"/>
    <mergeCell ref="P61:P62"/>
    <mergeCell ref="Q61:Q62"/>
    <mergeCell ref="R55:T55"/>
    <mergeCell ref="M61:M62"/>
    <mergeCell ref="N70:P70"/>
    <mergeCell ref="B92:B94"/>
    <mergeCell ref="C92:D94"/>
    <mergeCell ref="Q94:S94"/>
    <mergeCell ref="L89:M89"/>
    <mergeCell ref="B59:C60"/>
    <mergeCell ref="K61:K62"/>
    <mergeCell ref="B61:C62"/>
    <mergeCell ref="D61:D62"/>
    <mergeCell ref="D68:E68"/>
    <mergeCell ref="B80:E80"/>
    <mergeCell ref="F80:I80"/>
    <mergeCell ref="B81:E81"/>
    <mergeCell ref="F81:I81"/>
    <mergeCell ref="C79:E79"/>
    <mergeCell ref="R78:AF78"/>
    <mergeCell ref="F79:I79"/>
    <mergeCell ref="IP46:IP48"/>
    <mergeCell ref="R80:AF80"/>
    <mergeCell ref="Q69:S69"/>
    <mergeCell ref="N101:P101"/>
    <mergeCell ref="Q93:S93"/>
    <mergeCell ref="K92:M92"/>
    <mergeCell ref="M54:M55"/>
    <mergeCell ref="N46:O46"/>
    <mergeCell ref="R82:AF82"/>
    <mergeCell ref="J81:Q81"/>
    <mergeCell ref="W152:Z152"/>
    <mergeCell ref="B110:D112"/>
    <mergeCell ref="B107:D109"/>
    <mergeCell ref="Q132:S132"/>
    <mergeCell ref="Q104:S104"/>
    <mergeCell ref="K131:M131"/>
    <mergeCell ref="B119:D121"/>
    <mergeCell ref="B116:D118"/>
    <mergeCell ref="B104:D106"/>
    <mergeCell ref="Q106:S106"/>
    <mergeCell ref="W151:Z151"/>
    <mergeCell ref="B95:D97"/>
    <mergeCell ref="B98:D100"/>
    <mergeCell ref="B101:D103"/>
    <mergeCell ref="AA155:AD155"/>
    <mergeCell ref="AA152:AD152"/>
    <mergeCell ref="W153:Z153"/>
    <mergeCell ref="B125:D127"/>
    <mergeCell ref="W111:Z111"/>
    <mergeCell ref="AA151:AD151"/>
    <mergeCell ref="B128:D130"/>
    <mergeCell ref="N145:P145"/>
    <mergeCell ref="N116:P116"/>
    <mergeCell ref="K116:M116"/>
    <mergeCell ref="Q118:S118"/>
    <mergeCell ref="Q121:S121"/>
    <mergeCell ref="Q120:S120"/>
    <mergeCell ref="K119:M119"/>
    <mergeCell ref="Q130:S130"/>
    <mergeCell ref="Q122:S122"/>
    <mergeCell ref="AI134:AK134"/>
    <mergeCell ref="X142:Z142"/>
    <mergeCell ref="AB142:AD142"/>
    <mergeCell ref="W148:Z148"/>
    <mergeCell ref="AA148:AD148"/>
    <mergeCell ref="W147:Z147"/>
    <mergeCell ref="W132:AB134"/>
    <mergeCell ref="AI143:AJ144"/>
    <mergeCell ref="AI145:AJ147"/>
    <mergeCell ref="AG148:AH150"/>
    <mergeCell ref="B131:D133"/>
    <mergeCell ref="O142:P142"/>
    <mergeCell ref="AA153:AD153"/>
    <mergeCell ref="W145:Z145"/>
    <mergeCell ref="AA145:AD145"/>
    <mergeCell ref="W146:Z146"/>
    <mergeCell ref="AA146:AD146"/>
    <mergeCell ref="AC133:AE133"/>
    <mergeCell ref="B141:D142"/>
    <mergeCell ref="AA150:AD150"/>
    <mergeCell ref="T189:V189"/>
    <mergeCell ref="J192:K192"/>
    <mergeCell ref="J193:K193"/>
    <mergeCell ref="T193:V193"/>
    <mergeCell ref="L190:M193"/>
    <mergeCell ref="AD193:AG193"/>
    <mergeCell ref="B188:F189"/>
    <mergeCell ref="H196:I196"/>
    <mergeCell ref="G188:I189"/>
    <mergeCell ref="H194:I194"/>
    <mergeCell ref="J188:O188"/>
    <mergeCell ref="H191:I191"/>
    <mergeCell ref="G193:I193"/>
    <mergeCell ref="J189:K189"/>
    <mergeCell ref="L189:M189"/>
    <mergeCell ref="J190:K190"/>
    <mergeCell ref="B190:B193"/>
    <mergeCell ref="H190:I190"/>
    <mergeCell ref="H195:I195"/>
    <mergeCell ref="W194:Z194"/>
    <mergeCell ref="H192:I192"/>
    <mergeCell ref="W193:Z193"/>
    <mergeCell ref="U194:V194"/>
    <mergeCell ref="N190:O193"/>
    <mergeCell ref="J191:K191"/>
    <mergeCell ref="W191:Z191"/>
    <mergeCell ref="AD190:AG190"/>
    <mergeCell ref="AH190:AJ190"/>
    <mergeCell ref="J194:K194"/>
    <mergeCell ref="T206:T207"/>
    <mergeCell ref="U206:V206"/>
    <mergeCell ref="N194:O197"/>
    <mergeCell ref="W190:Z190"/>
    <mergeCell ref="AH193:AJ193"/>
    <mergeCell ref="AD191:AG191"/>
    <mergeCell ref="AA192:AC192"/>
    <mergeCell ref="AA221:AC221"/>
    <mergeCell ref="J221:K221"/>
    <mergeCell ref="J214:K214"/>
    <mergeCell ref="H203:I203"/>
    <mergeCell ref="G201:I201"/>
    <mergeCell ref="H220:I220"/>
    <mergeCell ref="H211:I211"/>
    <mergeCell ref="H210:I210"/>
    <mergeCell ref="H208:I208"/>
    <mergeCell ref="G205:I205"/>
    <mergeCell ref="N222:O225"/>
    <mergeCell ref="U223:V223"/>
    <mergeCell ref="R222:S225"/>
    <mergeCell ref="U222:V222"/>
    <mergeCell ref="R218:S221"/>
    <mergeCell ref="N218:O221"/>
    <mergeCell ref="U218:V218"/>
    <mergeCell ref="U219:V219"/>
    <mergeCell ref="AE400:AI400"/>
    <mergeCell ref="AE401:AI401"/>
    <mergeCell ref="AE395:AI395"/>
    <mergeCell ref="AH355:AJ355"/>
    <mergeCell ref="AB355:AE355"/>
    <mergeCell ref="C378:AC378"/>
    <mergeCell ref="AE380:AI380"/>
    <mergeCell ref="K372:M372"/>
    <mergeCell ref="C377:AC377"/>
    <mergeCell ref="AE377:AI377"/>
    <mergeCell ref="AE384:AI384"/>
    <mergeCell ref="AE389:AI389"/>
    <mergeCell ref="AE381:AI381"/>
    <mergeCell ref="C382:AC382"/>
    <mergeCell ref="AE383:AI383"/>
    <mergeCell ref="AD372:AJ372"/>
    <mergeCell ref="C379:AC379"/>
    <mergeCell ref="AE378:AI378"/>
    <mergeCell ref="B372:F372"/>
    <mergeCell ref="AE379:AI379"/>
    <mergeCell ref="C380:AC380"/>
    <mergeCell ref="AE382:AI382"/>
    <mergeCell ref="AB372:AC372"/>
    <mergeCell ref="AH356:AJ356"/>
    <mergeCell ref="AH352:AJ352"/>
    <mergeCell ref="AH354:AJ354"/>
    <mergeCell ref="AF355:AG355"/>
    <mergeCell ref="G372:J372"/>
    <mergeCell ref="N372:O372"/>
    <mergeCell ref="W372:AA372"/>
    <mergeCell ref="AF356:AG356"/>
    <mergeCell ref="AD370:AJ370"/>
    <mergeCell ref="AF353:AG353"/>
    <mergeCell ref="G301:J301"/>
    <mergeCell ref="G302:J302"/>
    <mergeCell ref="W335:Z335"/>
    <mergeCell ref="AA338:AH338"/>
    <mergeCell ref="AH350:AJ350"/>
    <mergeCell ref="AH351:AJ351"/>
    <mergeCell ref="AB351:AE351"/>
    <mergeCell ref="B304:F304"/>
    <mergeCell ref="G304:J304"/>
    <mergeCell ref="B305:F305"/>
    <mergeCell ref="G303:J303"/>
    <mergeCell ref="AF352:AG352"/>
    <mergeCell ref="AH353:AJ353"/>
    <mergeCell ref="U353:AA353"/>
    <mergeCell ref="T327:W327"/>
    <mergeCell ref="AF327:AF328"/>
    <mergeCell ref="O320:R320"/>
    <mergeCell ref="AF350:AG350"/>
    <mergeCell ref="AH349:AJ349"/>
    <mergeCell ref="AA340:AH340"/>
    <mergeCell ref="AB347:AE347"/>
    <mergeCell ref="AA335:AH335"/>
    <mergeCell ref="AA337:AH337"/>
    <mergeCell ref="U350:AA350"/>
    <mergeCell ref="W339:Z339"/>
    <mergeCell ref="AA341:AH341"/>
    <mergeCell ref="AF346:AG346"/>
    <mergeCell ref="AH347:AJ347"/>
    <mergeCell ref="AA339:AH339"/>
    <mergeCell ref="AH345:AJ345"/>
    <mergeCell ref="AF345:AG345"/>
    <mergeCell ref="U347:AA347"/>
    <mergeCell ref="U348:AA348"/>
    <mergeCell ref="AB346:AE346"/>
    <mergeCell ref="Q339:V339"/>
    <mergeCell ref="AB315:AE315"/>
    <mergeCell ref="AB316:AE316"/>
    <mergeCell ref="G329:Q329"/>
    <mergeCell ref="AF349:AG349"/>
    <mergeCell ref="U349:AA349"/>
    <mergeCell ref="AB348:AE348"/>
    <mergeCell ref="H327:I328"/>
    <mergeCell ref="J327:K328"/>
    <mergeCell ref="J325:AF325"/>
    <mergeCell ref="AG316:AJ316"/>
    <mergeCell ref="AA331:AH331"/>
    <mergeCell ref="AD327:AE328"/>
    <mergeCell ref="L316:AA316"/>
    <mergeCell ref="AC327:AC328"/>
    <mergeCell ref="R327:R328"/>
    <mergeCell ref="R330:Y330"/>
    <mergeCell ref="W302:AA302"/>
    <mergeCell ref="AH301:AI301"/>
    <mergeCell ref="B301:B302"/>
    <mergeCell ref="N299:V300"/>
    <mergeCell ref="N302:O302"/>
    <mergeCell ref="AB299:AD300"/>
    <mergeCell ref="C301:F301"/>
    <mergeCell ref="C302:F302"/>
    <mergeCell ref="O254:O255"/>
    <mergeCell ref="AG253:AI253"/>
    <mergeCell ref="X249:AE249"/>
    <mergeCell ref="AG239:AI239"/>
    <mergeCell ref="K259:L259"/>
    <mergeCell ref="P246:S246"/>
    <mergeCell ref="AG249:AI249"/>
    <mergeCell ref="D254:K255"/>
    <mergeCell ref="P249:S249"/>
    <mergeCell ref="L253:N253"/>
    <mergeCell ref="P267:S269"/>
    <mergeCell ref="L268:N268"/>
    <mergeCell ref="C268:K268"/>
    <mergeCell ref="L267:N267"/>
    <mergeCell ref="C269:K269"/>
    <mergeCell ref="C264:C266"/>
    <mergeCell ref="AE241:AF241"/>
    <mergeCell ref="AE244:AF244"/>
    <mergeCell ref="AH240:AJ240"/>
    <mergeCell ref="AH243:AJ243"/>
    <mergeCell ref="AH242:AJ242"/>
    <mergeCell ref="AE243:AF243"/>
    <mergeCell ref="AH241:AJ241"/>
    <mergeCell ref="AG241:AG246"/>
    <mergeCell ref="AH245:AJ245"/>
    <mergeCell ref="AH246:AJ246"/>
    <mergeCell ref="X241:AA241"/>
    <mergeCell ref="B351:F351"/>
    <mergeCell ref="O350:T350"/>
    <mergeCell ref="G351:J351"/>
    <mergeCell ref="B350:F350"/>
    <mergeCell ref="K351:L351"/>
    <mergeCell ref="X242:AA242"/>
    <mergeCell ref="X245:AA245"/>
    <mergeCell ref="X244:AA244"/>
    <mergeCell ref="P270:S271"/>
    <mergeCell ref="W308:AA308"/>
    <mergeCell ref="W307:AA307"/>
    <mergeCell ref="G314:K314"/>
    <mergeCell ref="AA330:AH330"/>
    <mergeCell ref="AA327:AB328"/>
    <mergeCell ref="G315:K315"/>
    <mergeCell ref="AG327:AH328"/>
    <mergeCell ref="L327:L328"/>
    <mergeCell ref="O327:O328"/>
    <mergeCell ref="AG315:AJ315"/>
    <mergeCell ref="X247:AC247"/>
    <mergeCell ref="C253:C256"/>
    <mergeCell ref="D253:K253"/>
    <mergeCell ref="P245:S245"/>
    <mergeCell ref="X253:AE253"/>
    <mergeCell ref="C263:K263"/>
    <mergeCell ref="D245:D251"/>
    <mergeCell ref="P263:S266"/>
    <mergeCell ref="C262:S262"/>
    <mergeCell ref="L254:N255"/>
    <mergeCell ref="K345:L345"/>
    <mergeCell ref="N335:O335"/>
    <mergeCell ref="G336:K336"/>
    <mergeCell ref="O347:T347"/>
    <mergeCell ref="Q340:V340"/>
    <mergeCell ref="G299:J300"/>
    <mergeCell ref="K347:L347"/>
    <mergeCell ref="G305:J305"/>
    <mergeCell ref="G306:J306"/>
    <mergeCell ref="N307:O307"/>
    <mergeCell ref="K348:L348"/>
    <mergeCell ref="M353:N353"/>
    <mergeCell ref="M352:N352"/>
    <mergeCell ref="K352:L352"/>
    <mergeCell ref="K349:L349"/>
    <mergeCell ref="G307:J307"/>
    <mergeCell ref="G308:J308"/>
    <mergeCell ref="N308:O308"/>
    <mergeCell ref="M350:N350"/>
    <mergeCell ref="M349:N349"/>
    <mergeCell ref="AB352:AE352"/>
    <mergeCell ref="AB353:AE353"/>
    <mergeCell ref="U352:AA352"/>
    <mergeCell ref="U356:AA356"/>
    <mergeCell ref="W369:AA369"/>
    <mergeCell ref="M354:N354"/>
    <mergeCell ref="AB356:AE356"/>
    <mergeCell ref="AB357:AE357"/>
    <mergeCell ref="U355:AA355"/>
    <mergeCell ref="M357:N357"/>
    <mergeCell ref="AB368:AC368"/>
    <mergeCell ref="AB371:AC371"/>
    <mergeCell ref="AB369:AC369"/>
    <mergeCell ref="W371:AA371"/>
    <mergeCell ref="W370:AA370"/>
    <mergeCell ref="AB370:AC370"/>
    <mergeCell ref="G357:J357"/>
    <mergeCell ref="W367:AJ367"/>
    <mergeCell ref="N369:O369"/>
    <mergeCell ref="AB354:AE354"/>
    <mergeCell ref="M356:N356"/>
    <mergeCell ref="AD369:AJ369"/>
    <mergeCell ref="O355:T355"/>
    <mergeCell ref="AF357:AG357"/>
    <mergeCell ref="AH357:AJ357"/>
    <mergeCell ref="AF354:AG354"/>
    <mergeCell ref="G370:J370"/>
    <mergeCell ref="G354:J354"/>
    <mergeCell ref="G369:J369"/>
    <mergeCell ref="K371:M371"/>
    <mergeCell ref="N371:O371"/>
    <mergeCell ref="P369:V369"/>
    <mergeCell ref="U357:AA357"/>
    <mergeCell ref="K370:M370"/>
    <mergeCell ref="N370:O370"/>
    <mergeCell ref="K369:M369"/>
    <mergeCell ref="M355:N355"/>
    <mergeCell ref="K354:L354"/>
    <mergeCell ref="B352:F352"/>
    <mergeCell ref="K356:L356"/>
    <mergeCell ref="B371:F371"/>
    <mergeCell ref="B370:F370"/>
    <mergeCell ref="G371:J371"/>
    <mergeCell ref="G352:J352"/>
    <mergeCell ref="C369:F369"/>
    <mergeCell ref="K357:L357"/>
    <mergeCell ref="B356:F356"/>
    <mergeCell ref="B354:F354"/>
    <mergeCell ref="B353:F353"/>
    <mergeCell ref="G356:J356"/>
    <mergeCell ref="B349:F349"/>
    <mergeCell ref="N368:O368"/>
    <mergeCell ref="O356:T356"/>
    <mergeCell ref="B357:F357"/>
    <mergeCell ref="O357:T357"/>
    <mergeCell ref="O353:T353"/>
    <mergeCell ref="K355:L355"/>
    <mergeCell ref="B348:F348"/>
    <mergeCell ref="L337:M337"/>
    <mergeCell ref="L338:M338"/>
    <mergeCell ref="C346:F346"/>
    <mergeCell ref="C347:F347"/>
    <mergeCell ref="B341:F341"/>
    <mergeCell ref="M347:N347"/>
    <mergeCell ref="M346:N346"/>
    <mergeCell ref="G348:J348"/>
    <mergeCell ref="B315:F315"/>
    <mergeCell ref="K353:L353"/>
    <mergeCell ref="G317:K317"/>
    <mergeCell ref="K346:L346"/>
    <mergeCell ref="G341:K341"/>
    <mergeCell ref="B316:F316"/>
    <mergeCell ref="L340:M340"/>
    <mergeCell ref="G353:J353"/>
    <mergeCell ref="G350:J350"/>
    <mergeCell ref="K350:L350"/>
    <mergeCell ref="B329:B331"/>
    <mergeCell ref="C329:F329"/>
    <mergeCell ref="C331:F331"/>
    <mergeCell ref="B346:B347"/>
    <mergeCell ref="G349:J349"/>
    <mergeCell ref="G355:J355"/>
    <mergeCell ref="B355:F355"/>
    <mergeCell ref="W337:Z337"/>
    <mergeCell ref="L339:M339"/>
    <mergeCell ref="Q338:V338"/>
    <mergeCell ref="G339:K339"/>
    <mergeCell ref="N339:O339"/>
    <mergeCell ref="G316:K316"/>
    <mergeCell ref="G335:K335"/>
    <mergeCell ref="G337:K337"/>
    <mergeCell ref="W338:Z338"/>
    <mergeCell ref="B317:F317"/>
    <mergeCell ref="B336:F336"/>
    <mergeCell ref="G338:K338"/>
    <mergeCell ref="N338:O338"/>
    <mergeCell ref="G320:N320"/>
    <mergeCell ref="Q337:V337"/>
    <mergeCell ref="C335:F335"/>
    <mergeCell ref="B321:F323"/>
    <mergeCell ref="B320:F320"/>
    <mergeCell ref="B324:F326"/>
    <mergeCell ref="L341:M341"/>
    <mergeCell ref="N341:O341"/>
    <mergeCell ref="N340:O340"/>
    <mergeCell ref="L336:M336"/>
    <mergeCell ref="B337:F337"/>
    <mergeCell ref="N337:O337"/>
    <mergeCell ref="B340:F340"/>
    <mergeCell ref="B338:F338"/>
    <mergeCell ref="G340:K340"/>
    <mergeCell ref="B339:F339"/>
    <mergeCell ref="C314:F314"/>
    <mergeCell ref="W306:AA306"/>
    <mergeCell ref="N336:O336"/>
    <mergeCell ref="B308:F308"/>
    <mergeCell ref="N306:O306"/>
    <mergeCell ref="L334:M334"/>
    <mergeCell ref="C330:F330"/>
    <mergeCell ref="B328:F328"/>
    <mergeCell ref="M327:N328"/>
    <mergeCell ref="R331:Y331"/>
    <mergeCell ref="AJ300:AK300"/>
    <mergeCell ref="B307:F307"/>
    <mergeCell ref="N305:O305"/>
    <mergeCell ref="B306:F306"/>
    <mergeCell ref="C270:K270"/>
    <mergeCell ref="L270:N270"/>
    <mergeCell ref="B299:F300"/>
    <mergeCell ref="AE299:AG300"/>
    <mergeCell ref="AE286:AI286"/>
    <mergeCell ref="B294:K294"/>
    <mergeCell ref="N303:O303"/>
    <mergeCell ref="B295:AJ297"/>
    <mergeCell ref="AJ301:AK301"/>
    <mergeCell ref="AE301:AG301"/>
    <mergeCell ref="AJ303:AK303"/>
    <mergeCell ref="AJ302:AK302"/>
    <mergeCell ref="B303:F303"/>
    <mergeCell ref="AH302:AI302"/>
    <mergeCell ref="AB303:AD303"/>
    <mergeCell ref="AB302:AD302"/>
    <mergeCell ref="K258:L258"/>
    <mergeCell ref="H259:I259"/>
    <mergeCell ref="O257:O258"/>
    <mergeCell ref="D257:G258"/>
    <mergeCell ref="D261:K261"/>
    <mergeCell ref="C271:D271"/>
    <mergeCell ref="C267:K267"/>
    <mergeCell ref="L261:O261"/>
    <mergeCell ref="L266:N266"/>
    <mergeCell ref="L271:N271"/>
    <mergeCell ref="AJ308:AK308"/>
    <mergeCell ref="AH305:AI305"/>
    <mergeCell ref="AH307:AI307"/>
    <mergeCell ref="AJ305:AK305"/>
    <mergeCell ref="AB307:AD307"/>
    <mergeCell ref="AB305:AD305"/>
    <mergeCell ref="AE308:AG308"/>
    <mergeCell ref="AB314:AF314"/>
    <mergeCell ref="AE307:AG307"/>
    <mergeCell ref="U354:AA354"/>
    <mergeCell ref="AF347:AG347"/>
    <mergeCell ref="AF348:AG348"/>
    <mergeCell ref="L315:AA315"/>
    <mergeCell ref="L317:AA317"/>
    <mergeCell ref="L335:M335"/>
    <mergeCell ref="M351:N351"/>
    <mergeCell ref="M348:N348"/>
    <mergeCell ref="AF351:AG351"/>
    <mergeCell ref="AH308:AI308"/>
    <mergeCell ref="U346:AA346"/>
    <mergeCell ref="W341:Z341"/>
    <mergeCell ref="O351:T351"/>
    <mergeCell ref="O348:T348"/>
    <mergeCell ref="P327:Q328"/>
    <mergeCell ref="AB317:AE317"/>
    <mergeCell ref="AG317:AJ317"/>
    <mergeCell ref="AG313:AJ313"/>
    <mergeCell ref="AB349:AE349"/>
    <mergeCell ref="U351:AA351"/>
    <mergeCell ref="AI327:AI328"/>
    <mergeCell ref="AJ306:AK306"/>
    <mergeCell ref="AE306:AG306"/>
    <mergeCell ref="AH306:AI306"/>
    <mergeCell ref="W340:Z340"/>
    <mergeCell ref="W336:Z336"/>
    <mergeCell ref="Q336:V336"/>
    <mergeCell ref="Q335:V335"/>
    <mergeCell ref="AE302:AG302"/>
    <mergeCell ref="O354:T354"/>
    <mergeCell ref="O346:T346"/>
    <mergeCell ref="Q341:V341"/>
    <mergeCell ref="O349:T349"/>
    <mergeCell ref="AJ307:AK307"/>
    <mergeCell ref="AB306:AD306"/>
    <mergeCell ref="O352:T352"/>
    <mergeCell ref="AH348:AJ348"/>
    <mergeCell ref="AA336:AH336"/>
    <mergeCell ref="W305:AA305"/>
    <mergeCell ref="AE305:AG305"/>
    <mergeCell ref="AH304:AI304"/>
    <mergeCell ref="AE304:AG304"/>
    <mergeCell ref="AE303:AG303"/>
    <mergeCell ref="AH303:AI303"/>
    <mergeCell ref="W304:AA304"/>
    <mergeCell ref="AB304:AD304"/>
    <mergeCell ref="U263:W264"/>
    <mergeCell ref="B289:V289"/>
    <mergeCell ref="B267:B269"/>
    <mergeCell ref="L264:N264"/>
    <mergeCell ref="D256:K256"/>
    <mergeCell ref="P255:S255"/>
    <mergeCell ref="C257:C261"/>
    <mergeCell ref="P261:S261"/>
    <mergeCell ref="D259:G260"/>
    <mergeCell ref="H257:I257"/>
    <mergeCell ref="W303:AA303"/>
    <mergeCell ref="AJ304:AK304"/>
    <mergeCell ref="L242:N242"/>
    <mergeCell ref="L249:N249"/>
    <mergeCell ref="L247:N247"/>
    <mergeCell ref="L243:N243"/>
    <mergeCell ref="AH300:AI300"/>
    <mergeCell ref="L263:N263"/>
    <mergeCell ref="L248:N248"/>
    <mergeCell ref="P248:S248"/>
    <mergeCell ref="T239:W251"/>
    <mergeCell ref="L241:N241"/>
    <mergeCell ref="P240:S240"/>
    <mergeCell ref="L245:N245"/>
    <mergeCell ref="P250:S250"/>
    <mergeCell ref="L251:N251"/>
    <mergeCell ref="L239:N239"/>
    <mergeCell ref="L240:N240"/>
    <mergeCell ref="L250:N250"/>
    <mergeCell ref="T256:V256"/>
    <mergeCell ref="P247:S247"/>
    <mergeCell ref="P241:S241"/>
    <mergeCell ref="P243:S243"/>
    <mergeCell ref="AE597:AI597"/>
    <mergeCell ref="X267:AJ269"/>
    <mergeCell ref="Q583:S583"/>
    <mergeCell ref="U582:X582"/>
    <mergeCell ref="Y580:AA580"/>
    <mergeCell ref="AC580:AE580"/>
    <mergeCell ref="P252:S252"/>
    <mergeCell ref="Y582:AA582"/>
    <mergeCell ref="AG582:AI582"/>
    <mergeCell ref="Y589:AA589"/>
    <mergeCell ref="AC589:AE589"/>
    <mergeCell ref="AG588:AI588"/>
    <mergeCell ref="Y588:AA588"/>
    <mergeCell ref="AC586:AE586"/>
    <mergeCell ref="AC588:AE588"/>
    <mergeCell ref="Y586:AA586"/>
    <mergeCell ref="AG587:AI587"/>
    <mergeCell ref="AE596:AI596"/>
    <mergeCell ref="AE594:AI594"/>
    <mergeCell ref="AE593:AI593"/>
    <mergeCell ref="Q588:T588"/>
    <mergeCell ref="Q585:S585"/>
    <mergeCell ref="U585:W585"/>
    <mergeCell ref="Y585:AA585"/>
    <mergeCell ref="AC585:AE585"/>
    <mergeCell ref="Q589:S589"/>
    <mergeCell ref="AG585:AI585"/>
    <mergeCell ref="AG589:AI589"/>
    <mergeCell ref="U584:X584"/>
    <mergeCell ref="Y584:AA584"/>
    <mergeCell ref="U583:W583"/>
    <mergeCell ref="Y583:AA583"/>
    <mergeCell ref="AC583:AE583"/>
    <mergeCell ref="AG583:AI583"/>
    <mergeCell ref="AG586:AI586"/>
    <mergeCell ref="AC587:AE587"/>
    <mergeCell ref="AC584:AE584"/>
    <mergeCell ref="U581:W581"/>
    <mergeCell ref="Y581:AA581"/>
    <mergeCell ref="AC581:AE581"/>
    <mergeCell ref="AG581:AI581"/>
    <mergeCell ref="U580:X580"/>
    <mergeCell ref="AC582:AE582"/>
    <mergeCell ref="AG580:AI580"/>
    <mergeCell ref="Y578:AA578"/>
    <mergeCell ref="AC578:AE578"/>
    <mergeCell ref="AG578:AI578"/>
    <mergeCell ref="Q579:S579"/>
    <mergeCell ref="U579:W579"/>
    <mergeCell ref="Y579:AA579"/>
    <mergeCell ref="AC579:AE579"/>
    <mergeCell ref="AG579:AI579"/>
    <mergeCell ref="U578:X578"/>
    <mergeCell ref="Q578:T578"/>
    <mergeCell ref="Y576:AA576"/>
    <mergeCell ref="AC576:AE576"/>
    <mergeCell ref="AG576:AI576"/>
    <mergeCell ref="Q577:S577"/>
    <mergeCell ref="U577:W577"/>
    <mergeCell ref="Y577:AA577"/>
    <mergeCell ref="AC577:AE577"/>
    <mergeCell ref="AG577:AI577"/>
    <mergeCell ref="U576:X576"/>
    <mergeCell ref="Q576:T576"/>
    <mergeCell ref="U574:X574"/>
    <mergeCell ref="Q574:T574"/>
    <mergeCell ref="Y574:AA574"/>
    <mergeCell ref="AC574:AE574"/>
    <mergeCell ref="Q575:S575"/>
    <mergeCell ref="U575:W575"/>
    <mergeCell ref="Y575:AA575"/>
    <mergeCell ref="AC575:AE575"/>
    <mergeCell ref="AC573:AE573"/>
    <mergeCell ref="Q570:T570"/>
    <mergeCell ref="Y572:AA572"/>
    <mergeCell ref="AC572:AE572"/>
    <mergeCell ref="Q572:T572"/>
    <mergeCell ref="U572:X572"/>
    <mergeCell ref="Q573:S573"/>
    <mergeCell ref="AC569:AE569"/>
    <mergeCell ref="AG569:AI569"/>
    <mergeCell ref="Y570:AA570"/>
    <mergeCell ref="AC570:AE570"/>
    <mergeCell ref="AG570:AI570"/>
    <mergeCell ref="AG572:AI572"/>
    <mergeCell ref="Y571:AA571"/>
    <mergeCell ref="AC571:AE571"/>
    <mergeCell ref="AG566:AI566"/>
    <mergeCell ref="AC567:AE567"/>
    <mergeCell ref="AG567:AI567"/>
    <mergeCell ref="Y568:AA568"/>
    <mergeCell ref="AC568:AE568"/>
    <mergeCell ref="AG568:AI568"/>
    <mergeCell ref="Y567:AA567"/>
    <mergeCell ref="Y565:AA565"/>
    <mergeCell ref="AC565:AE565"/>
    <mergeCell ref="Y566:AA566"/>
    <mergeCell ref="AC566:AE566"/>
    <mergeCell ref="Y564:AA564"/>
    <mergeCell ref="AC564:AE564"/>
    <mergeCell ref="AC559:AE559"/>
    <mergeCell ref="Y561:AA561"/>
    <mergeCell ref="AG564:AI564"/>
    <mergeCell ref="Y563:AA563"/>
    <mergeCell ref="Y562:AA562"/>
    <mergeCell ref="AC562:AE562"/>
    <mergeCell ref="AG562:AI562"/>
    <mergeCell ref="AC563:AE563"/>
    <mergeCell ref="AG563:AI563"/>
    <mergeCell ref="Y560:AA560"/>
    <mergeCell ref="AC560:AE560"/>
    <mergeCell ref="AG560:AI560"/>
    <mergeCell ref="AC561:AE561"/>
    <mergeCell ref="AG561:AI561"/>
    <mergeCell ref="U560:X560"/>
    <mergeCell ref="AG556:AI556"/>
    <mergeCell ref="Y557:AA557"/>
    <mergeCell ref="AC557:AE557"/>
    <mergeCell ref="AG557:AI557"/>
    <mergeCell ref="Y558:AA558"/>
    <mergeCell ref="AC558:AE558"/>
    <mergeCell ref="AG558:AI558"/>
    <mergeCell ref="Y555:AA555"/>
    <mergeCell ref="U554:X554"/>
    <mergeCell ref="Q554:T554"/>
    <mergeCell ref="Q555:S555"/>
    <mergeCell ref="U555:W555"/>
    <mergeCell ref="U557:W557"/>
    <mergeCell ref="Y559:AA559"/>
    <mergeCell ref="Y556:AA556"/>
    <mergeCell ref="AC552:AE552"/>
    <mergeCell ref="Q553:S553"/>
    <mergeCell ref="U553:W553"/>
    <mergeCell ref="Y553:AA553"/>
    <mergeCell ref="AC553:AE553"/>
    <mergeCell ref="Y554:AA554"/>
    <mergeCell ref="Q556:T556"/>
    <mergeCell ref="AC555:AE555"/>
    <mergeCell ref="Q562:T562"/>
    <mergeCell ref="Q563:S563"/>
    <mergeCell ref="U563:W563"/>
    <mergeCell ref="U562:X562"/>
    <mergeCell ref="U556:X556"/>
    <mergeCell ref="Q559:S559"/>
    <mergeCell ref="U559:W559"/>
    <mergeCell ref="Q558:T558"/>
    <mergeCell ref="Q560:T560"/>
    <mergeCell ref="U552:X552"/>
    <mergeCell ref="Y552:AA552"/>
    <mergeCell ref="AG551:AI551"/>
    <mergeCell ref="Y550:AA550"/>
    <mergeCell ref="AC550:AE550"/>
    <mergeCell ref="U550:X550"/>
    <mergeCell ref="U551:W551"/>
    <mergeCell ref="Y551:AA551"/>
    <mergeCell ref="Y533:AA533"/>
    <mergeCell ref="AG531:AI531"/>
    <mergeCell ref="Y532:AA532"/>
    <mergeCell ref="AC551:AE551"/>
    <mergeCell ref="AG550:AI550"/>
    <mergeCell ref="Q550:T550"/>
    <mergeCell ref="Y534:AA534"/>
    <mergeCell ref="AC534:AE534"/>
    <mergeCell ref="AG534:AI534"/>
    <mergeCell ref="Y537:AA537"/>
    <mergeCell ref="AG543:AI543"/>
    <mergeCell ref="AC540:AE540"/>
    <mergeCell ref="AG542:AI542"/>
    <mergeCell ref="Y543:AA543"/>
    <mergeCell ref="AG506:AI506"/>
    <mergeCell ref="Q507:T507"/>
    <mergeCell ref="U507:X507"/>
    <mergeCell ref="Y508:AA508"/>
    <mergeCell ref="AC508:AE508"/>
    <mergeCell ref="AG533:AI533"/>
    <mergeCell ref="Y540:AA540"/>
    <mergeCell ref="Y544:AA544"/>
    <mergeCell ref="AC544:AE544"/>
    <mergeCell ref="AG544:AI544"/>
    <mergeCell ref="Y541:AA541"/>
    <mergeCell ref="AC541:AE541"/>
    <mergeCell ref="AG541:AI541"/>
    <mergeCell ref="Y542:AA542"/>
    <mergeCell ref="AC542:AE542"/>
    <mergeCell ref="AC543:AE543"/>
    <mergeCell ref="Y535:AA535"/>
    <mergeCell ref="Y538:AA538"/>
    <mergeCell ref="AC538:AE538"/>
    <mergeCell ref="Y539:AA539"/>
    <mergeCell ref="AC539:AE539"/>
    <mergeCell ref="AG539:AI539"/>
    <mergeCell ref="AC537:AE537"/>
    <mergeCell ref="AG537:AI537"/>
    <mergeCell ref="Y530:AA530"/>
    <mergeCell ref="AC530:AE530"/>
    <mergeCell ref="AG530:AI530"/>
    <mergeCell ref="AC529:AE529"/>
    <mergeCell ref="Y529:AA529"/>
    <mergeCell ref="AG538:AI538"/>
    <mergeCell ref="AG535:AI535"/>
    <mergeCell ref="Y536:AA536"/>
    <mergeCell ref="AC535:AE535"/>
    <mergeCell ref="AC533:AE533"/>
    <mergeCell ref="Y527:AA527"/>
    <mergeCell ref="AC526:AE526"/>
    <mergeCell ref="AG526:AI526"/>
    <mergeCell ref="Y526:AA526"/>
    <mergeCell ref="AG524:AI524"/>
    <mergeCell ref="AC532:AE532"/>
    <mergeCell ref="AG532:AI532"/>
    <mergeCell ref="AC531:AE531"/>
    <mergeCell ref="Y531:AA531"/>
    <mergeCell ref="AG529:AI529"/>
    <mergeCell ref="AG523:AI523"/>
    <mergeCell ref="Y522:AA522"/>
    <mergeCell ref="AC523:AE523"/>
    <mergeCell ref="AC522:AE522"/>
    <mergeCell ref="AG522:AI522"/>
    <mergeCell ref="AC528:AE528"/>
    <mergeCell ref="AG528:AI528"/>
    <mergeCell ref="Y525:AA525"/>
    <mergeCell ref="Y523:AA523"/>
    <mergeCell ref="Y524:AA524"/>
    <mergeCell ref="Y516:AA516"/>
    <mergeCell ref="AG516:AI516"/>
    <mergeCell ref="AG519:AI519"/>
    <mergeCell ref="AG520:AI520"/>
    <mergeCell ref="Y521:AA521"/>
    <mergeCell ref="AC521:AE521"/>
    <mergeCell ref="AG521:AI521"/>
    <mergeCell ref="AC519:AE519"/>
    <mergeCell ref="AG514:AI514"/>
    <mergeCell ref="AG512:AI512"/>
    <mergeCell ref="AG513:AI513"/>
    <mergeCell ref="Y512:AA512"/>
    <mergeCell ref="Y513:AA513"/>
    <mergeCell ref="AG518:AI518"/>
    <mergeCell ref="Y517:AA517"/>
    <mergeCell ref="AC517:AE517"/>
    <mergeCell ref="AG517:AI517"/>
    <mergeCell ref="AG515:AI515"/>
    <mergeCell ref="K574:L575"/>
    <mergeCell ref="AC513:AE513"/>
    <mergeCell ref="Y518:AA518"/>
    <mergeCell ref="AC518:AE518"/>
    <mergeCell ref="Y520:AA520"/>
    <mergeCell ref="AC520:AE520"/>
    <mergeCell ref="Y515:AA515"/>
    <mergeCell ref="AC515:AE515"/>
    <mergeCell ref="Y519:AA519"/>
    <mergeCell ref="AC516:AE516"/>
    <mergeCell ref="G562:J563"/>
    <mergeCell ref="G513:J514"/>
    <mergeCell ref="G517:J518"/>
    <mergeCell ref="C562:F563"/>
    <mergeCell ref="C543:F544"/>
    <mergeCell ref="C547:F549"/>
    <mergeCell ref="C517:F518"/>
    <mergeCell ref="G552:J553"/>
    <mergeCell ref="G550:J551"/>
    <mergeCell ref="C529:F530"/>
    <mergeCell ref="P588:P589"/>
    <mergeCell ref="M588:O589"/>
    <mergeCell ref="M584:O585"/>
    <mergeCell ref="M582:O583"/>
    <mergeCell ref="M586:O587"/>
    <mergeCell ref="P586:P587"/>
    <mergeCell ref="P584:P585"/>
    <mergeCell ref="P582:P583"/>
    <mergeCell ref="C469:F471"/>
    <mergeCell ref="G469:J471"/>
    <mergeCell ref="M482:P482"/>
    <mergeCell ref="P578:P579"/>
    <mergeCell ref="Q584:T584"/>
    <mergeCell ref="I485:L485"/>
    <mergeCell ref="M580:O581"/>
    <mergeCell ref="M539:O540"/>
    <mergeCell ref="O496:R496"/>
    <mergeCell ref="F492:M492"/>
    <mergeCell ref="C466:F466"/>
    <mergeCell ref="G463:J463"/>
    <mergeCell ref="G461:J461"/>
    <mergeCell ref="G462:J462"/>
    <mergeCell ref="C465:F465"/>
    <mergeCell ref="G466:J466"/>
    <mergeCell ref="C462:F462"/>
    <mergeCell ref="C463:F463"/>
    <mergeCell ref="F498:M498"/>
    <mergeCell ref="C558:F559"/>
    <mergeCell ref="M517:O518"/>
    <mergeCell ref="G511:J512"/>
    <mergeCell ref="K511:L512"/>
    <mergeCell ref="K515:L516"/>
    <mergeCell ref="M511:O512"/>
    <mergeCell ref="K500:L502"/>
    <mergeCell ref="M556:O557"/>
    <mergeCell ref="C541:F542"/>
    <mergeCell ref="K572:L573"/>
    <mergeCell ref="K535:L536"/>
    <mergeCell ref="P562:P563"/>
    <mergeCell ref="M558:O559"/>
    <mergeCell ref="M552:O553"/>
    <mergeCell ref="M513:O514"/>
    <mergeCell ref="M529:O530"/>
    <mergeCell ref="P556:P557"/>
    <mergeCell ref="P515:P516"/>
    <mergeCell ref="M523:O524"/>
    <mergeCell ref="M521:O522"/>
    <mergeCell ref="Q520:S520"/>
    <mergeCell ref="K517:L518"/>
    <mergeCell ref="P513:P514"/>
    <mergeCell ref="K513:L514"/>
    <mergeCell ref="G541:J542"/>
    <mergeCell ref="Q525:T525"/>
    <mergeCell ref="Q527:T527"/>
    <mergeCell ref="P529:P530"/>
    <mergeCell ref="Q538:S538"/>
    <mergeCell ref="Q552:T552"/>
    <mergeCell ref="Q551:S551"/>
    <mergeCell ref="P519:P520"/>
    <mergeCell ref="U505:X505"/>
    <mergeCell ref="AC509:AE509"/>
    <mergeCell ref="Q485:T485"/>
    <mergeCell ref="Q512:S512"/>
    <mergeCell ref="Q513:T513"/>
    <mergeCell ref="AC512:AE512"/>
    <mergeCell ref="Y514:AA514"/>
    <mergeCell ref="AC514:AE514"/>
    <mergeCell ref="Y506:AA506"/>
    <mergeCell ref="AE595:AI595"/>
    <mergeCell ref="AE592:AI592"/>
    <mergeCell ref="AG553:AI553"/>
    <mergeCell ref="AG565:AI565"/>
    <mergeCell ref="AG571:AI571"/>
    <mergeCell ref="AG573:AI573"/>
    <mergeCell ref="AG554:AI554"/>
    <mergeCell ref="AC556:AE556"/>
    <mergeCell ref="U501:X501"/>
    <mergeCell ref="AG474:AI474"/>
    <mergeCell ref="AG475:AI475"/>
    <mergeCell ref="U474:AA474"/>
    <mergeCell ref="AG575:AI575"/>
    <mergeCell ref="AG559:AI559"/>
    <mergeCell ref="AC554:AE554"/>
    <mergeCell ref="AG555:AI555"/>
    <mergeCell ref="AG549:AJ549"/>
    <mergeCell ref="AC524:AE524"/>
    <mergeCell ref="G503:J504"/>
    <mergeCell ref="M509:O510"/>
    <mergeCell ref="G505:J506"/>
    <mergeCell ref="AG584:AI584"/>
    <mergeCell ref="AG552:AI552"/>
    <mergeCell ref="AG540:AI540"/>
    <mergeCell ref="AC536:AE536"/>
    <mergeCell ref="AG536:AI536"/>
    <mergeCell ref="AG525:AI525"/>
    <mergeCell ref="AC525:AE525"/>
    <mergeCell ref="K465:L465"/>
    <mergeCell ref="G465:J465"/>
    <mergeCell ref="G460:J460"/>
    <mergeCell ref="C472:F472"/>
    <mergeCell ref="G472:J472"/>
    <mergeCell ref="AG574:AI574"/>
    <mergeCell ref="AB470:AF471"/>
    <mergeCell ref="AG473:AI473"/>
    <mergeCell ref="AG527:AI527"/>
    <mergeCell ref="AG508:AI508"/>
    <mergeCell ref="G458:J458"/>
    <mergeCell ref="G459:J459"/>
    <mergeCell ref="C458:F458"/>
    <mergeCell ref="C459:F459"/>
    <mergeCell ref="C438:F438"/>
    <mergeCell ref="C461:F461"/>
    <mergeCell ref="C460:F460"/>
    <mergeCell ref="C439:F439"/>
    <mergeCell ref="G439:J439"/>
    <mergeCell ref="M466:N466"/>
    <mergeCell ref="B453:B456"/>
    <mergeCell ref="C453:F456"/>
    <mergeCell ref="G453:J456"/>
    <mergeCell ref="K453:L456"/>
    <mergeCell ref="C464:F464"/>
    <mergeCell ref="K466:L466"/>
    <mergeCell ref="M461:N461"/>
    <mergeCell ref="M465:N465"/>
    <mergeCell ref="K462:L462"/>
    <mergeCell ref="M463:N463"/>
    <mergeCell ref="M464:N464"/>
    <mergeCell ref="G464:J464"/>
    <mergeCell ref="K464:L464"/>
    <mergeCell ref="K459:L459"/>
    <mergeCell ref="K461:L461"/>
    <mergeCell ref="M462:N462"/>
    <mergeCell ref="C437:F437"/>
    <mergeCell ref="C430:F430"/>
    <mergeCell ref="C442:F442"/>
    <mergeCell ref="C440:F440"/>
    <mergeCell ref="C443:F443"/>
    <mergeCell ref="G443:J443"/>
    <mergeCell ref="G440:J440"/>
    <mergeCell ref="C441:F441"/>
    <mergeCell ref="G438:J438"/>
    <mergeCell ref="G442:J442"/>
    <mergeCell ref="C415:F415"/>
    <mergeCell ref="C414:F414"/>
    <mergeCell ref="C416:F416"/>
    <mergeCell ref="C436:F436"/>
    <mergeCell ref="C427:F427"/>
    <mergeCell ref="G430:J430"/>
    <mergeCell ref="C429:F429"/>
    <mergeCell ref="C419:F419"/>
    <mergeCell ref="C424:F424"/>
    <mergeCell ref="G418:J418"/>
    <mergeCell ref="C411:F411"/>
    <mergeCell ref="G428:J428"/>
    <mergeCell ref="G434:J434"/>
    <mergeCell ref="G457:J457"/>
    <mergeCell ref="G423:J423"/>
    <mergeCell ref="K435:L435"/>
    <mergeCell ref="G431:J431"/>
    <mergeCell ref="K437:L437"/>
    <mergeCell ref="G437:J437"/>
    <mergeCell ref="K457:L457"/>
    <mergeCell ref="C413:F413"/>
    <mergeCell ref="G422:J422"/>
    <mergeCell ref="C428:F428"/>
    <mergeCell ref="B407:B410"/>
    <mergeCell ref="C407:F410"/>
    <mergeCell ref="G407:J410"/>
    <mergeCell ref="B411:B413"/>
    <mergeCell ref="C412:F412"/>
    <mergeCell ref="G427:J427"/>
    <mergeCell ref="G421:J421"/>
    <mergeCell ref="C422:F422"/>
    <mergeCell ref="G426:J426"/>
    <mergeCell ref="G424:J424"/>
    <mergeCell ref="G419:J419"/>
    <mergeCell ref="G420:J420"/>
    <mergeCell ref="G413:J413"/>
    <mergeCell ref="C417:F417"/>
    <mergeCell ref="C426:F426"/>
    <mergeCell ref="C418:F418"/>
    <mergeCell ref="C420:F420"/>
    <mergeCell ref="Q424:T424"/>
    <mergeCell ref="C435:F435"/>
    <mergeCell ref="G435:J435"/>
    <mergeCell ref="C423:F423"/>
    <mergeCell ref="C425:F425"/>
    <mergeCell ref="C433:F433"/>
    <mergeCell ref="G433:J433"/>
    <mergeCell ref="C431:F431"/>
    <mergeCell ref="C434:F434"/>
    <mergeCell ref="Q433:T433"/>
    <mergeCell ref="G415:J415"/>
    <mergeCell ref="K414:L414"/>
    <mergeCell ref="K413:L413"/>
    <mergeCell ref="K419:L419"/>
    <mergeCell ref="Q414:T414"/>
    <mergeCell ref="K422:L422"/>
    <mergeCell ref="Z412:AB412"/>
    <mergeCell ref="Z413:AB413"/>
    <mergeCell ref="AC411:AE411"/>
    <mergeCell ref="G429:J429"/>
    <mergeCell ref="Q427:T427"/>
    <mergeCell ref="M414:N414"/>
    <mergeCell ref="G425:J425"/>
    <mergeCell ref="K423:L423"/>
    <mergeCell ref="G411:J411"/>
    <mergeCell ref="G414:J414"/>
    <mergeCell ref="M434:N434"/>
    <mergeCell ref="V432:Y432"/>
    <mergeCell ref="V434:Y434"/>
    <mergeCell ref="V426:Y426"/>
    <mergeCell ref="Q416:T416"/>
    <mergeCell ref="Q417:T417"/>
    <mergeCell ref="M421:N421"/>
    <mergeCell ref="M427:N427"/>
    <mergeCell ref="V418:Y418"/>
    <mergeCell ref="V420:Y420"/>
    <mergeCell ref="Q430:T430"/>
    <mergeCell ref="K421:L421"/>
    <mergeCell ref="P407:P410"/>
    <mergeCell ref="O407:O410"/>
    <mergeCell ref="M407:N410"/>
    <mergeCell ref="K407:L410"/>
    <mergeCell ref="K411:L411"/>
    <mergeCell ref="M423:N423"/>
    <mergeCell ref="M416:N416"/>
    <mergeCell ref="Q421:T421"/>
    <mergeCell ref="M411:N411"/>
    <mergeCell ref="G412:J412"/>
    <mergeCell ref="K424:L424"/>
    <mergeCell ref="M439:N439"/>
    <mergeCell ref="K439:L439"/>
    <mergeCell ref="K440:L440"/>
    <mergeCell ref="M424:N424"/>
    <mergeCell ref="K418:L418"/>
    <mergeCell ref="M415:N415"/>
    <mergeCell ref="M419:N419"/>
    <mergeCell ref="C421:F421"/>
    <mergeCell ref="M437:N437"/>
    <mergeCell ref="M417:N417"/>
    <mergeCell ref="M426:N426"/>
    <mergeCell ref="M422:N422"/>
    <mergeCell ref="M425:N425"/>
    <mergeCell ref="K420:L420"/>
    <mergeCell ref="M420:N420"/>
    <mergeCell ref="G436:J436"/>
    <mergeCell ref="M418:N418"/>
    <mergeCell ref="K430:L430"/>
    <mergeCell ref="G441:J441"/>
    <mergeCell ref="K415:L415"/>
    <mergeCell ref="K416:L416"/>
    <mergeCell ref="G416:J416"/>
    <mergeCell ref="K417:L417"/>
    <mergeCell ref="K441:L441"/>
    <mergeCell ref="K425:L425"/>
    <mergeCell ref="G417:J417"/>
    <mergeCell ref="K434:L434"/>
    <mergeCell ref="B469:B471"/>
    <mergeCell ref="M433:N433"/>
    <mergeCell ref="K432:L432"/>
    <mergeCell ref="C432:F432"/>
    <mergeCell ref="G432:J432"/>
    <mergeCell ref="K431:L431"/>
    <mergeCell ref="K433:L433"/>
    <mergeCell ref="K436:L436"/>
    <mergeCell ref="M438:N438"/>
    <mergeCell ref="M431:N431"/>
    <mergeCell ref="M412:N412"/>
    <mergeCell ref="M413:N413"/>
    <mergeCell ref="M430:N430"/>
    <mergeCell ref="M429:N429"/>
    <mergeCell ref="K427:L427"/>
    <mergeCell ref="K429:L429"/>
    <mergeCell ref="M428:N428"/>
    <mergeCell ref="K428:L428"/>
    <mergeCell ref="K412:L412"/>
    <mergeCell ref="K426:L426"/>
    <mergeCell ref="V414:Y414"/>
    <mergeCell ref="Z414:AB414"/>
    <mergeCell ref="V429:Y429"/>
    <mergeCell ref="Z416:AB416"/>
    <mergeCell ref="Z418:AB418"/>
    <mergeCell ref="V419:Y419"/>
    <mergeCell ref="V416:Y416"/>
    <mergeCell ref="V424:Y424"/>
    <mergeCell ref="V428:Y428"/>
    <mergeCell ref="V427:Y427"/>
    <mergeCell ref="Q425:T425"/>
    <mergeCell ref="AC423:AE423"/>
    <mergeCell ref="V431:Y431"/>
    <mergeCell ref="V430:Y430"/>
    <mergeCell ref="AC431:AE431"/>
    <mergeCell ref="AC430:AE430"/>
    <mergeCell ref="Z429:AB429"/>
    <mergeCell ref="Q426:T426"/>
    <mergeCell ref="Z425:AB425"/>
    <mergeCell ref="V425:Y425"/>
    <mergeCell ref="V459:Y459"/>
    <mergeCell ref="V458:Y458"/>
    <mergeCell ref="Q443:T443"/>
    <mergeCell ref="O453:O456"/>
    <mergeCell ref="K443:L443"/>
    <mergeCell ref="M432:N432"/>
    <mergeCell ref="M442:N442"/>
    <mergeCell ref="M435:N435"/>
    <mergeCell ref="M440:N440"/>
    <mergeCell ref="Q442:T442"/>
    <mergeCell ref="Q431:T431"/>
    <mergeCell ref="Q439:T439"/>
    <mergeCell ref="M443:N443"/>
    <mergeCell ref="P453:P456"/>
    <mergeCell ref="K458:L458"/>
    <mergeCell ref="Q440:T440"/>
    <mergeCell ref="M441:N441"/>
    <mergeCell ref="M436:N436"/>
    <mergeCell ref="Q441:T441"/>
    <mergeCell ref="K438:L438"/>
    <mergeCell ref="M484:P484"/>
    <mergeCell ref="K475:P475"/>
    <mergeCell ref="Q463:T463"/>
    <mergeCell ref="Q453:T456"/>
    <mergeCell ref="B451:AK451"/>
    <mergeCell ref="M460:N460"/>
    <mergeCell ref="M459:N459"/>
    <mergeCell ref="C457:F457"/>
    <mergeCell ref="M458:N458"/>
    <mergeCell ref="AC455:AE456"/>
    <mergeCell ref="C474:F474"/>
    <mergeCell ref="G475:J475"/>
    <mergeCell ref="I483:L483"/>
    <mergeCell ref="Q461:T461"/>
    <mergeCell ref="P511:P512"/>
    <mergeCell ref="P507:P508"/>
    <mergeCell ref="Q508:S508"/>
    <mergeCell ref="Q511:T511"/>
    <mergeCell ref="Q505:T505"/>
    <mergeCell ref="Q509:T509"/>
    <mergeCell ref="Q510:S510"/>
    <mergeCell ref="Q506:S506"/>
    <mergeCell ref="P505:P506"/>
    <mergeCell ref="G473:J473"/>
    <mergeCell ref="C484:C485"/>
    <mergeCell ref="I484:L484"/>
    <mergeCell ref="K507:L508"/>
    <mergeCell ref="M507:O508"/>
    <mergeCell ref="P509:P510"/>
    <mergeCell ref="G474:J474"/>
    <mergeCell ref="K505:L506"/>
    <mergeCell ref="O491:R491"/>
    <mergeCell ref="M505:O506"/>
    <mergeCell ref="M501:P502"/>
    <mergeCell ref="M485:P485"/>
    <mergeCell ref="K503:L504"/>
    <mergeCell ref="Q504:S504"/>
    <mergeCell ref="M500:X500"/>
    <mergeCell ref="U503:X503"/>
    <mergeCell ref="F497:M497"/>
    <mergeCell ref="AG501:AJ501"/>
    <mergeCell ref="AG502:AJ502"/>
    <mergeCell ref="U504:W504"/>
    <mergeCell ref="Q474:T474"/>
    <mergeCell ref="K472:P472"/>
    <mergeCell ref="I482:L482"/>
    <mergeCell ref="M503:O504"/>
    <mergeCell ref="U472:AA472"/>
    <mergeCell ref="AB472:AF472"/>
    <mergeCell ref="Q473:T473"/>
    <mergeCell ref="C475:F475"/>
    <mergeCell ref="C482:H482"/>
    <mergeCell ref="C483:H483"/>
    <mergeCell ref="K473:P473"/>
    <mergeCell ref="D484:D485"/>
    <mergeCell ref="P503:P504"/>
    <mergeCell ref="M483:P483"/>
    <mergeCell ref="C473:F473"/>
    <mergeCell ref="C480:H481"/>
    <mergeCell ref="K474:P474"/>
    <mergeCell ref="U586:X586"/>
    <mergeCell ref="U588:X588"/>
    <mergeCell ref="Q557:S557"/>
    <mergeCell ref="Q571:S571"/>
    <mergeCell ref="U571:W571"/>
    <mergeCell ref="U570:X570"/>
    <mergeCell ref="Q561:S561"/>
    <mergeCell ref="U567:W567"/>
    <mergeCell ref="U568:X568"/>
    <mergeCell ref="U558:X558"/>
    <mergeCell ref="U587:W587"/>
    <mergeCell ref="Y587:AA587"/>
    <mergeCell ref="Q586:T586"/>
    <mergeCell ref="Q567:S567"/>
    <mergeCell ref="Y569:AA569"/>
    <mergeCell ref="Q569:S569"/>
    <mergeCell ref="Q587:S587"/>
    <mergeCell ref="U573:W573"/>
    <mergeCell ref="Y573:AA573"/>
    <mergeCell ref="Q568:T568"/>
    <mergeCell ref="B586:B587"/>
    <mergeCell ref="C586:F587"/>
    <mergeCell ref="B584:B585"/>
    <mergeCell ref="C584:F585"/>
    <mergeCell ref="K586:L587"/>
    <mergeCell ref="K584:L585"/>
    <mergeCell ref="G584:J585"/>
    <mergeCell ref="B588:B589"/>
    <mergeCell ref="C588:F589"/>
    <mergeCell ref="G588:J589"/>
    <mergeCell ref="K588:L589"/>
    <mergeCell ref="B582:B583"/>
    <mergeCell ref="Q582:T582"/>
    <mergeCell ref="C582:F583"/>
    <mergeCell ref="G582:J583"/>
    <mergeCell ref="K582:L583"/>
    <mergeCell ref="G586:J587"/>
    <mergeCell ref="K576:L577"/>
    <mergeCell ref="B578:B579"/>
    <mergeCell ref="G580:J581"/>
    <mergeCell ref="C578:F579"/>
    <mergeCell ref="G578:J579"/>
    <mergeCell ref="B580:B581"/>
    <mergeCell ref="C580:F581"/>
    <mergeCell ref="K578:L579"/>
    <mergeCell ref="K580:L581"/>
    <mergeCell ref="B564:B565"/>
    <mergeCell ref="C564:F565"/>
    <mergeCell ref="B574:B575"/>
    <mergeCell ref="B576:B577"/>
    <mergeCell ref="C576:F577"/>
    <mergeCell ref="G576:J577"/>
    <mergeCell ref="C574:F575"/>
    <mergeCell ref="G574:J575"/>
    <mergeCell ref="G566:J567"/>
    <mergeCell ref="G564:J565"/>
    <mergeCell ref="B560:B561"/>
    <mergeCell ref="C560:F561"/>
    <mergeCell ref="G568:J569"/>
    <mergeCell ref="B562:B563"/>
    <mergeCell ref="B572:B573"/>
    <mergeCell ref="C572:F573"/>
    <mergeCell ref="G572:J573"/>
    <mergeCell ref="B570:B571"/>
    <mergeCell ref="C570:F571"/>
    <mergeCell ref="G570:J571"/>
    <mergeCell ref="B556:B557"/>
    <mergeCell ref="C556:F557"/>
    <mergeCell ref="B554:B555"/>
    <mergeCell ref="C554:F555"/>
    <mergeCell ref="B550:B551"/>
    <mergeCell ref="B568:B569"/>
    <mergeCell ref="C568:F569"/>
    <mergeCell ref="B566:B567"/>
    <mergeCell ref="C566:F567"/>
    <mergeCell ref="B558:B559"/>
    <mergeCell ref="U536:W536"/>
    <mergeCell ref="Q536:S536"/>
    <mergeCell ref="C537:F538"/>
    <mergeCell ref="B552:B553"/>
    <mergeCell ref="C552:F553"/>
    <mergeCell ref="Q539:T539"/>
    <mergeCell ref="B543:B544"/>
    <mergeCell ref="B541:B542"/>
    <mergeCell ref="C550:F551"/>
    <mergeCell ref="P543:P544"/>
    <mergeCell ref="M548:P549"/>
    <mergeCell ref="U542:W542"/>
    <mergeCell ref="P546:R546"/>
    <mergeCell ref="Q542:S542"/>
    <mergeCell ref="Q548:T548"/>
    <mergeCell ref="U543:X543"/>
    <mergeCell ref="Q544:S544"/>
    <mergeCell ref="U544:W544"/>
    <mergeCell ref="M543:O544"/>
    <mergeCell ref="Q543:T543"/>
    <mergeCell ref="U533:X533"/>
    <mergeCell ref="U532:W532"/>
    <mergeCell ref="U534:W534"/>
    <mergeCell ref="Q531:T531"/>
    <mergeCell ref="Q529:T529"/>
    <mergeCell ref="Q533:T533"/>
    <mergeCell ref="Q530:S530"/>
    <mergeCell ref="Q534:S534"/>
    <mergeCell ref="P527:P528"/>
    <mergeCell ref="P533:P534"/>
    <mergeCell ref="Q537:T537"/>
    <mergeCell ref="Q532:S532"/>
    <mergeCell ref="U528:W528"/>
    <mergeCell ref="Q521:T521"/>
    <mergeCell ref="U523:X523"/>
    <mergeCell ref="U522:W522"/>
    <mergeCell ref="U529:X529"/>
    <mergeCell ref="U535:X535"/>
    <mergeCell ref="U519:X519"/>
    <mergeCell ref="Q535:T535"/>
    <mergeCell ref="U531:X531"/>
    <mergeCell ref="Q526:S526"/>
    <mergeCell ref="U530:W530"/>
    <mergeCell ref="U526:W526"/>
    <mergeCell ref="U525:X525"/>
    <mergeCell ref="Q528:S528"/>
    <mergeCell ref="U520:W520"/>
    <mergeCell ref="U524:W524"/>
    <mergeCell ref="Q518:S518"/>
    <mergeCell ref="Q519:T519"/>
    <mergeCell ref="U517:X517"/>
    <mergeCell ref="Q522:S522"/>
    <mergeCell ref="P521:P522"/>
    <mergeCell ref="Q523:T523"/>
    <mergeCell ref="Q517:T517"/>
    <mergeCell ref="P517:P518"/>
    <mergeCell ref="P523:P524"/>
    <mergeCell ref="Q524:S524"/>
    <mergeCell ref="Q516:S516"/>
    <mergeCell ref="Q514:S514"/>
    <mergeCell ref="B503:B504"/>
    <mergeCell ref="G500:J502"/>
    <mergeCell ref="B505:B506"/>
    <mergeCell ref="B507:B508"/>
    <mergeCell ref="C500:F502"/>
    <mergeCell ref="B500:B502"/>
    <mergeCell ref="C503:F504"/>
    <mergeCell ref="G509:J510"/>
    <mergeCell ref="C505:F506"/>
    <mergeCell ref="G507:J508"/>
    <mergeCell ref="B511:B512"/>
    <mergeCell ref="C509:F510"/>
    <mergeCell ref="C521:F522"/>
    <mergeCell ref="C515:F516"/>
    <mergeCell ref="B509:B510"/>
    <mergeCell ref="C513:F514"/>
    <mergeCell ref="C519:F520"/>
    <mergeCell ref="B515:B516"/>
    <mergeCell ref="B519:B520"/>
    <mergeCell ref="B523:B524"/>
    <mergeCell ref="G525:J526"/>
    <mergeCell ref="C523:F524"/>
    <mergeCell ref="C525:F526"/>
    <mergeCell ref="G523:J524"/>
    <mergeCell ref="G519:J520"/>
    <mergeCell ref="B525:B526"/>
    <mergeCell ref="K519:L520"/>
    <mergeCell ref="B513:B514"/>
    <mergeCell ref="B537:B538"/>
    <mergeCell ref="B527:B528"/>
    <mergeCell ref="B529:B530"/>
    <mergeCell ref="B535:B536"/>
    <mergeCell ref="B521:B522"/>
    <mergeCell ref="B531:B532"/>
    <mergeCell ref="B533:B534"/>
    <mergeCell ref="B517:B518"/>
    <mergeCell ref="M519:O520"/>
    <mergeCell ref="G521:J522"/>
    <mergeCell ref="C527:F528"/>
    <mergeCell ref="P535:P536"/>
    <mergeCell ref="P525:P526"/>
    <mergeCell ref="P531:P532"/>
    <mergeCell ref="G531:J532"/>
    <mergeCell ref="G535:J536"/>
    <mergeCell ref="G529:J530"/>
    <mergeCell ref="K521:L522"/>
    <mergeCell ref="U539:X539"/>
    <mergeCell ref="U538:W538"/>
    <mergeCell ref="P537:P538"/>
    <mergeCell ref="M541:O542"/>
    <mergeCell ref="P539:P540"/>
    <mergeCell ref="P541:P542"/>
    <mergeCell ref="U537:X537"/>
    <mergeCell ref="U541:X541"/>
    <mergeCell ref="Q541:T541"/>
    <mergeCell ref="Q540:S540"/>
    <mergeCell ref="C539:F540"/>
    <mergeCell ref="K523:L524"/>
    <mergeCell ref="K527:L528"/>
    <mergeCell ref="K533:L534"/>
    <mergeCell ref="C531:F532"/>
    <mergeCell ref="G527:J528"/>
    <mergeCell ref="B547:B549"/>
    <mergeCell ref="B539:B540"/>
    <mergeCell ref="K531:L532"/>
    <mergeCell ref="G537:J538"/>
    <mergeCell ref="C533:F534"/>
    <mergeCell ref="C535:F536"/>
    <mergeCell ref="G547:J549"/>
    <mergeCell ref="K547:L549"/>
    <mergeCell ref="G533:J534"/>
    <mergeCell ref="K539:L540"/>
    <mergeCell ref="K556:L557"/>
    <mergeCell ref="G558:J559"/>
    <mergeCell ref="G560:J561"/>
    <mergeCell ref="G556:J557"/>
    <mergeCell ref="M535:O536"/>
    <mergeCell ref="K550:L551"/>
    <mergeCell ref="G543:J544"/>
    <mergeCell ref="K554:L555"/>
    <mergeCell ref="K552:L553"/>
    <mergeCell ref="M537:O538"/>
    <mergeCell ref="M533:O534"/>
    <mergeCell ref="M525:O526"/>
    <mergeCell ref="M531:O532"/>
    <mergeCell ref="G554:J555"/>
    <mergeCell ref="K525:L526"/>
    <mergeCell ref="K537:L538"/>
    <mergeCell ref="K529:L530"/>
    <mergeCell ref="K541:L542"/>
    <mergeCell ref="K543:L544"/>
    <mergeCell ref="G539:J540"/>
    <mergeCell ref="U569:W569"/>
    <mergeCell ref="K564:L565"/>
    <mergeCell ref="K562:L563"/>
    <mergeCell ref="M560:O561"/>
    <mergeCell ref="P560:P561"/>
    <mergeCell ref="U561:W561"/>
    <mergeCell ref="U565:W565"/>
    <mergeCell ref="U564:X564"/>
    <mergeCell ref="U566:X566"/>
    <mergeCell ref="P564:P565"/>
    <mergeCell ref="P550:P551"/>
    <mergeCell ref="M554:O555"/>
    <mergeCell ref="P554:P555"/>
    <mergeCell ref="P552:P553"/>
    <mergeCell ref="M562:O563"/>
    <mergeCell ref="P558:P559"/>
    <mergeCell ref="Q564:T564"/>
    <mergeCell ref="M564:O565"/>
    <mergeCell ref="P570:P571"/>
    <mergeCell ref="M572:O573"/>
    <mergeCell ref="P572:P573"/>
    <mergeCell ref="M574:O575"/>
    <mergeCell ref="P574:P575"/>
    <mergeCell ref="Q566:T566"/>
    <mergeCell ref="P580:P581"/>
    <mergeCell ref="M578:O579"/>
    <mergeCell ref="M566:O567"/>
    <mergeCell ref="P566:P567"/>
    <mergeCell ref="Q565:S565"/>
    <mergeCell ref="M576:O577"/>
    <mergeCell ref="P576:P577"/>
    <mergeCell ref="Q580:T580"/>
    <mergeCell ref="Q581:S581"/>
    <mergeCell ref="U527:X527"/>
    <mergeCell ref="M527:O528"/>
    <mergeCell ref="K570:L571"/>
    <mergeCell ref="M568:O569"/>
    <mergeCell ref="P568:P569"/>
    <mergeCell ref="M570:O571"/>
    <mergeCell ref="M550:O551"/>
    <mergeCell ref="K568:L569"/>
    <mergeCell ref="K566:L567"/>
    <mergeCell ref="K560:L561"/>
    <mergeCell ref="U521:X521"/>
    <mergeCell ref="U511:X511"/>
    <mergeCell ref="G515:J516"/>
    <mergeCell ref="K558:L559"/>
    <mergeCell ref="AC527:AE527"/>
    <mergeCell ref="Y547:AJ547"/>
    <mergeCell ref="Y528:AA528"/>
    <mergeCell ref="M547:X547"/>
    <mergeCell ref="U540:W540"/>
    <mergeCell ref="U548:X548"/>
    <mergeCell ref="C507:F508"/>
    <mergeCell ref="K509:L510"/>
    <mergeCell ref="M515:O516"/>
    <mergeCell ref="Y509:AA509"/>
    <mergeCell ref="U512:W512"/>
    <mergeCell ref="U516:W516"/>
    <mergeCell ref="U510:W510"/>
    <mergeCell ref="C511:F512"/>
    <mergeCell ref="Q515:T515"/>
    <mergeCell ref="U508:W508"/>
    <mergeCell ref="AC507:AE507"/>
    <mergeCell ref="AC503:AE503"/>
    <mergeCell ref="U518:W518"/>
    <mergeCell ref="U509:X509"/>
    <mergeCell ref="AC505:AE505"/>
    <mergeCell ref="Y505:AA505"/>
    <mergeCell ref="Y511:AA511"/>
    <mergeCell ref="U515:X515"/>
    <mergeCell ref="U513:X513"/>
    <mergeCell ref="U514:W514"/>
    <mergeCell ref="AG510:AI510"/>
    <mergeCell ref="AC504:AE504"/>
    <mergeCell ref="AG472:AJ472"/>
    <mergeCell ref="AC510:AE510"/>
    <mergeCell ref="AG503:AI503"/>
    <mergeCell ref="Y500:AJ500"/>
    <mergeCell ref="AC506:AE506"/>
    <mergeCell ref="U473:AA473"/>
    <mergeCell ref="U506:W506"/>
    <mergeCell ref="AG504:AI504"/>
    <mergeCell ref="AG511:AI511"/>
    <mergeCell ref="AC511:AE511"/>
    <mergeCell ref="Y510:AA510"/>
    <mergeCell ref="Y507:AA507"/>
    <mergeCell ref="Y503:AA503"/>
    <mergeCell ref="AB473:AF473"/>
    <mergeCell ref="AG507:AI507"/>
    <mergeCell ref="Y504:AA504"/>
    <mergeCell ref="AG509:AI509"/>
    <mergeCell ref="AG505:AI505"/>
    <mergeCell ref="Q503:T503"/>
    <mergeCell ref="Q501:T501"/>
    <mergeCell ref="Q483:T483"/>
    <mergeCell ref="Q484:T484"/>
    <mergeCell ref="Q460:T460"/>
    <mergeCell ref="Q457:T457"/>
    <mergeCell ref="Q458:T458"/>
    <mergeCell ref="Q459:T459"/>
    <mergeCell ref="Q475:T475"/>
    <mergeCell ref="Q472:T472"/>
    <mergeCell ref="AF413:AH413"/>
    <mergeCell ref="U475:AA475"/>
    <mergeCell ref="V460:Y460"/>
    <mergeCell ref="V461:Y461"/>
    <mergeCell ref="AB474:AF474"/>
    <mergeCell ref="K469:AJ469"/>
    <mergeCell ref="AG470:AJ471"/>
    <mergeCell ref="U470:AA471"/>
    <mergeCell ref="Q415:T415"/>
    <mergeCell ref="K442:L442"/>
    <mergeCell ref="AK240:AK244"/>
    <mergeCell ref="AB241:AC241"/>
    <mergeCell ref="AB242:AC242"/>
    <mergeCell ref="AB243:AC243"/>
    <mergeCell ref="AB244:AC244"/>
    <mergeCell ref="AH247:AI247"/>
    <mergeCell ref="AE242:AF242"/>
    <mergeCell ref="AE240:AG240"/>
    <mergeCell ref="AH244:AJ244"/>
    <mergeCell ref="AE247:AF247"/>
    <mergeCell ref="AB475:AF475"/>
    <mergeCell ref="Q482:T482"/>
    <mergeCell ref="Z457:AB457"/>
    <mergeCell ref="Q470:T471"/>
    <mergeCell ref="Q462:T462"/>
    <mergeCell ref="Q464:T464"/>
    <mergeCell ref="Q465:T465"/>
    <mergeCell ref="V457:Y457"/>
    <mergeCell ref="V466:Y466"/>
    <mergeCell ref="V462:Y462"/>
    <mergeCell ref="K470:P471"/>
    <mergeCell ref="P256:S256"/>
    <mergeCell ref="Q428:T428"/>
    <mergeCell ref="Q429:T429"/>
    <mergeCell ref="K460:L460"/>
    <mergeCell ref="T261:V261"/>
    <mergeCell ref="V453:Y456"/>
    <mergeCell ref="V417:Y417"/>
    <mergeCell ref="V441:Y441"/>
    <mergeCell ref="U453:U456"/>
    <mergeCell ref="B263:B266"/>
    <mergeCell ref="L265:N265"/>
    <mergeCell ref="L244:N244"/>
    <mergeCell ref="V463:Y463"/>
    <mergeCell ref="V464:Y464"/>
    <mergeCell ref="N304:O304"/>
    <mergeCell ref="K463:L463"/>
    <mergeCell ref="M453:N456"/>
    <mergeCell ref="M457:N457"/>
    <mergeCell ref="L256:O256"/>
    <mergeCell ref="L246:N246"/>
    <mergeCell ref="B236:B237"/>
    <mergeCell ref="L236:N236"/>
    <mergeCell ref="P236:S237"/>
    <mergeCell ref="C237:K237"/>
    <mergeCell ref="C236:K236"/>
    <mergeCell ref="D239:D244"/>
    <mergeCell ref="P244:S244"/>
    <mergeCell ref="P242:S242"/>
    <mergeCell ref="B238:B252"/>
    <mergeCell ref="L238:N238"/>
    <mergeCell ref="H222:I222"/>
    <mergeCell ref="H223:I223"/>
    <mergeCell ref="J223:K223"/>
    <mergeCell ref="B235:K235"/>
    <mergeCell ref="J224:K224"/>
    <mergeCell ref="L235:O235"/>
    <mergeCell ref="G225:I225"/>
    <mergeCell ref="J222:K222"/>
    <mergeCell ref="L237:N237"/>
    <mergeCell ref="AP48:AT48"/>
    <mergeCell ref="AD50:AH50"/>
    <mergeCell ref="AE61:AF61"/>
    <mergeCell ref="R62:T62"/>
    <mergeCell ref="AE62:AF62"/>
    <mergeCell ref="AI133:AK133"/>
    <mergeCell ref="R81:AF81"/>
    <mergeCell ref="T70:AF70"/>
    <mergeCell ref="Q98:S98"/>
    <mergeCell ref="Q92:S92"/>
    <mergeCell ref="T235:W235"/>
    <mergeCell ref="AA202:AC202"/>
    <mergeCell ref="W197:Z197"/>
    <mergeCell ref="AA194:AC194"/>
    <mergeCell ref="W205:Z205"/>
    <mergeCell ref="H224:I224"/>
    <mergeCell ref="J218:K218"/>
    <mergeCell ref="J219:K219"/>
    <mergeCell ref="P222:Q225"/>
    <mergeCell ref="P218:Q221"/>
    <mergeCell ref="AP51:AT51"/>
    <mergeCell ref="AE52:AF52"/>
    <mergeCell ref="AN48:AO48"/>
    <mergeCell ref="AD59:AH59"/>
    <mergeCell ref="AD60:AH60"/>
    <mergeCell ref="AG238:AI238"/>
    <mergeCell ref="AI236:AJ237"/>
    <mergeCell ref="AK48:AL48"/>
    <mergeCell ref="AH192:AJ192"/>
    <mergeCell ref="AH212:AJ212"/>
    <mergeCell ref="X235:AJ235"/>
    <mergeCell ref="AA216:AC216"/>
    <mergeCell ref="C177:AC179"/>
    <mergeCell ref="IP51:IP54"/>
    <mergeCell ref="AE54:AF54"/>
    <mergeCell ref="AE55:AF55"/>
    <mergeCell ref="R50:AC51"/>
    <mergeCell ref="AD51:AH51"/>
    <mergeCell ref="AN60:AO60"/>
    <mergeCell ref="AP60:AT60"/>
    <mergeCell ref="IP60:IP63"/>
    <mergeCell ref="R59:AC60"/>
    <mergeCell ref="Q70:S70"/>
    <mergeCell ref="T67:AF67"/>
    <mergeCell ref="T68:AF68"/>
    <mergeCell ref="R83:AF83"/>
    <mergeCell ref="R61:T61"/>
    <mergeCell ref="Q67:S67"/>
    <mergeCell ref="AG78:AJ78"/>
    <mergeCell ref="AG67:AJ67"/>
    <mergeCell ref="AA196:AC196"/>
    <mergeCell ref="AA195:AC195"/>
    <mergeCell ref="AA193:AC193"/>
    <mergeCell ref="R189:S189"/>
    <mergeCell ref="U195:V195"/>
    <mergeCell ref="C134:V134"/>
    <mergeCell ref="W192:Z192"/>
    <mergeCell ref="T190:T191"/>
    <mergeCell ref="W154:Z154"/>
    <mergeCell ref="AA154:AD154"/>
    <mergeCell ref="G221:I221"/>
    <mergeCell ref="J211:K211"/>
    <mergeCell ref="H98:J100"/>
    <mergeCell ref="K99:M100"/>
    <mergeCell ref="E125:G127"/>
    <mergeCell ref="E116:G118"/>
    <mergeCell ref="K113:M113"/>
    <mergeCell ref="H202:I202"/>
    <mergeCell ref="H219:I219"/>
    <mergeCell ref="G209:I209"/>
    <mergeCell ref="B86:I86"/>
    <mergeCell ref="B87:I87"/>
    <mergeCell ref="B88:D89"/>
    <mergeCell ref="Q90:S90"/>
    <mergeCell ref="W203:Z203"/>
    <mergeCell ref="L198:M201"/>
    <mergeCell ref="B113:D115"/>
    <mergeCell ref="B122:D124"/>
    <mergeCell ref="W189:AJ189"/>
    <mergeCell ref="AA190:AC190"/>
    <mergeCell ref="H214:I214"/>
    <mergeCell ref="H215:I215"/>
    <mergeCell ref="P194:Q197"/>
    <mergeCell ref="J196:K196"/>
    <mergeCell ref="G217:I217"/>
    <mergeCell ref="H200:I200"/>
    <mergeCell ref="G197:I197"/>
    <mergeCell ref="H216:I216"/>
    <mergeCell ref="H212:I212"/>
    <mergeCell ref="J195:K195"/>
    <mergeCell ref="G213:I213"/>
    <mergeCell ref="J213:K213"/>
    <mergeCell ref="K95:M95"/>
    <mergeCell ref="L142:M142"/>
    <mergeCell ref="J209:K209"/>
    <mergeCell ref="J212:K212"/>
    <mergeCell ref="L206:M209"/>
    <mergeCell ref="L210:M213"/>
    <mergeCell ref="E95:G97"/>
    <mergeCell ref="H95:J97"/>
    <mergeCell ref="F67:I67"/>
    <mergeCell ref="Q71:S71"/>
    <mergeCell ref="B78:I78"/>
    <mergeCell ref="N71:P71"/>
    <mergeCell ref="N72:P72"/>
    <mergeCell ref="J72:L72"/>
    <mergeCell ref="N69:P69"/>
    <mergeCell ref="B70:E70"/>
    <mergeCell ref="B72:E72"/>
    <mergeCell ref="J71:L71"/>
    <mergeCell ref="J220:K220"/>
    <mergeCell ref="J198:K198"/>
    <mergeCell ref="P188:S188"/>
    <mergeCell ref="J199:K199"/>
    <mergeCell ref="P190:Q193"/>
    <mergeCell ref="J215:K215"/>
    <mergeCell ref="R194:S197"/>
    <mergeCell ref="J204:K204"/>
    <mergeCell ref="L202:M205"/>
    <mergeCell ref="N189:O189"/>
    <mergeCell ref="T69:AF69"/>
    <mergeCell ref="C252:K252"/>
    <mergeCell ref="C239:C251"/>
    <mergeCell ref="B253:B262"/>
    <mergeCell ref="B67:E67"/>
    <mergeCell ref="C190:F193"/>
    <mergeCell ref="J210:K210"/>
    <mergeCell ref="J197:K197"/>
    <mergeCell ref="J200:K200"/>
    <mergeCell ref="B71:E71"/>
    <mergeCell ref="Q54:Q55"/>
    <mergeCell ref="M51:Q51"/>
    <mergeCell ref="M52:M53"/>
    <mergeCell ref="N52:O53"/>
    <mergeCell ref="P52:P53"/>
    <mergeCell ref="N54:O55"/>
    <mergeCell ref="P54:P55"/>
    <mergeCell ref="F70:I70"/>
    <mergeCell ref="F71:I71"/>
    <mergeCell ref="B69:E69"/>
    <mergeCell ref="F72:I72"/>
    <mergeCell ref="AN51:AO51"/>
    <mergeCell ref="R53:T53"/>
    <mergeCell ref="T72:AF72"/>
    <mergeCell ref="F68:I68"/>
    <mergeCell ref="J67:P67"/>
    <mergeCell ref="AE53:AF53"/>
    <mergeCell ref="J79:Q79"/>
    <mergeCell ref="N68:P68"/>
    <mergeCell ref="N113:P113"/>
    <mergeCell ref="O89:P89"/>
    <mergeCell ref="AG80:AJ80"/>
    <mergeCell ref="AG81:AJ81"/>
    <mergeCell ref="R79:AF79"/>
    <mergeCell ref="X90:Z90"/>
    <mergeCell ref="X91:Z91"/>
    <mergeCell ref="J70:L70"/>
    <mergeCell ref="J225:K225"/>
    <mergeCell ref="W223:Z223"/>
    <mergeCell ref="J216:K216"/>
    <mergeCell ref="T236:W237"/>
    <mergeCell ref="P235:S235"/>
    <mergeCell ref="P239:S239"/>
    <mergeCell ref="W225:Z225"/>
    <mergeCell ref="T238:W238"/>
    <mergeCell ref="P238:S238"/>
    <mergeCell ref="T218:T219"/>
    <mergeCell ref="L218:M221"/>
    <mergeCell ref="N210:O213"/>
    <mergeCell ref="N214:O217"/>
    <mergeCell ref="L222:M225"/>
    <mergeCell ref="AA224:AC224"/>
    <mergeCell ref="AA225:AC225"/>
    <mergeCell ref="W222:Z222"/>
    <mergeCell ref="W220:Z220"/>
    <mergeCell ref="T225:V225"/>
    <mergeCell ref="T220:V220"/>
    <mergeCell ref="Z453:AH453"/>
    <mergeCell ref="Z454:AE454"/>
    <mergeCell ref="AF454:AH456"/>
    <mergeCell ref="Z455:AB456"/>
    <mergeCell ref="AC462:AE462"/>
    <mergeCell ref="AC457:AE457"/>
    <mergeCell ref="AF457:AH457"/>
    <mergeCell ref="Z458:AB458"/>
    <mergeCell ref="AC458:AE458"/>
    <mergeCell ref="AF458:AH458"/>
    <mergeCell ref="Z459:AB459"/>
    <mergeCell ref="AC459:AE459"/>
    <mergeCell ref="AF459:AH459"/>
    <mergeCell ref="AF462:AH462"/>
    <mergeCell ref="AF414:AH414"/>
    <mergeCell ref="AC464:AE464"/>
    <mergeCell ref="AF464:AH464"/>
    <mergeCell ref="Z460:AB460"/>
    <mergeCell ref="AC460:AE460"/>
    <mergeCell ref="AF460:AH460"/>
    <mergeCell ref="Z461:AB461"/>
    <mergeCell ref="AC461:AE461"/>
    <mergeCell ref="AF461:AH461"/>
    <mergeCell ref="Z462:AB462"/>
    <mergeCell ref="AF421:AH421"/>
    <mergeCell ref="AF420:AH420"/>
    <mergeCell ref="AF423:AH423"/>
    <mergeCell ref="AF425:AH425"/>
    <mergeCell ref="AF428:AH428"/>
    <mergeCell ref="AF432:AH432"/>
    <mergeCell ref="Z463:AB463"/>
    <mergeCell ref="AC463:AE463"/>
    <mergeCell ref="AF463:AH463"/>
    <mergeCell ref="AF408:AH410"/>
    <mergeCell ref="Z409:AB410"/>
    <mergeCell ref="AC409:AE410"/>
    <mergeCell ref="Z424:AB424"/>
    <mergeCell ref="AC424:AE424"/>
    <mergeCell ref="AC414:AE414"/>
    <mergeCell ref="AC415:AE415"/>
    <mergeCell ref="AF416:AH416"/>
    <mergeCell ref="Z419:AB419"/>
    <mergeCell ref="AC419:AE419"/>
    <mergeCell ref="AF419:AH419"/>
    <mergeCell ref="AF417:AH417"/>
    <mergeCell ref="AF418:AH418"/>
    <mergeCell ref="AC417:AE417"/>
    <mergeCell ref="AC425:AE425"/>
    <mergeCell ref="AC416:AE416"/>
    <mergeCell ref="V411:Y411"/>
    <mergeCell ref="AC413:AE413"/>
    <mergeCell ref="V412:Y412"/>
    <mergeCell ref="V413:Y413"/>
    <mergeCell ref="V415:Y415"/>
    <mergeCell ref="Z415:AB415"/>
    <mergeCell ref="Z411:AB411"/>
    <mergeCell ref="AC412:AE412"/>
    <mergeCell ref="AC434:AE434"/>
    <mergeCell ref="AF427:AH427"/>
    <mergeCell ref="AF426:AH426"/>
    <mergeCell ref="AC422:AE422"/>
    <mergeCell ref="AF422:AH422"/>
    <mergeCell ref="V423:Y423"/>
    <mergeCell ref="Z423:AB423"/>
    <mergeCell ref="V422:Y422"/>
    <mergeCell ref="AF424:AH424"/>
    <mergeCell ref="Z422:AB422"/>
    <mergeCell ref="V436:Y436"/>
    <mergeCell ref="AC436:AE436"/>
    <mergeCell ref="V438:Y438"/>
    <mergeCell ref="AF439:AH439"/>
    <mergeCell ref="AF429:AH429"/>
    <mergeCell ref="Z428:AB428"/>
    <mergeCell ref="AC428:AE428"/>
    <mergeCell ref="Z434:AB434"/>
    <mergeCell ref="Z431:AB431"/>
    <mergeCell ref="AF430:AH430"/>
    <mergeCell ref="V435:Y435"/>
    <mergeCell ref="V433:Y433"/>
    <mergeCell ref="AF433:AH433"/>
    <mergeCell ref="Z435:AB435"/>
    <mergeCell ref="AC435:AE435"/>
    <mergeCell ref="AF440:AH440"/>
    <mergeCell ref="AF436:AH436"/>
    <mergeCell ref="V437:Y437"/>
    <mergeCell ref="Z437:AB437"/>
    <mergeCell ref="AC437:AE437"/>
    <mergeCell ref="AC442:AE442"/>
    <mergeCell ref="AC438:AE438"/>
    <mergeCell ref="AC427:AE427"/>
    <mergeCell ref="Z426:AB426"/>
    <mergeCell ref="V439:Y439"/>
    <mergeCell ref="Z439:AB439"/>
    <mergeCell ref="V440:Y440"/>
    <mergeCell ref="Z430:AB430"/>
    <mergeCell ref="Z427:AB427"/>
    <mergeCell ref="V442:Y442"/>
    <mergeCell ref="T222:T223"/>
    <mergeCell ref="U407:U410"/>
    <mergeCell ref="V407:Y410"/>
    <mergeCell ref="T263:T266"/>
    <mergeCell ref="X262:AF262"/>
    <mergeCell ref="T253:W253"/>
    <mergeCell ref="T262:V262"/>
    <mergeCell ref="AB246:AC246"/>
    <mergeCell ref="X240:AD240"/>
    <mergeCell ref="T224:V224"/>
    <mergeCell ref="P189:Q189"/>
    <mergeCell ref="P198:Q201"/>
    <mergeCell ref="R190:S193"/>
    <mergeCell ref="T200:V200"/>
    <mergeCell ref="W195:Z195"/>
    <mergeCell ref="W196:Z196"/>
    <mergeCell ref="T192:V192"/>
    <mergeCell ref="R198:S201"/>
    <mergeCell ref="W199:Z199"/>
    <mergeCell ref="U191:V191"/>
    <mergeCell ref="AD177:AD179"/>
    <mergeCell ref="AE180:AI180"/>
    <mergeCell ref="AE185:AI185"/>
    <mergeCell ref="T196:V196"/>
    <mergeCell ref="AH194:AJ194"/>
    <mergeCell ref="AH195:AJ195"/>
    <mergeCell ref="AH196:AJ196"/>
    <mergeCell ref="AD196:AG196"/>
    <mergeCell ref="AA191:AC191"/>
    <mergeCell ref="AD192:AG192"/>
    <mergeCell ref="L214:M217"/>
    <mergeCell ref="N198:O201"/>
    <mergeCell ref="N202:O205"/>
    <mergeCell ref="P206:Q209"/>
    <mergeCell ref="P214:Q217"/>
    <mergeCell ref="R214:S217"/>
    <mergeCell ref="W207:Z207"/>
    <mergeCell ref="AD209:AG209"/>
    <mergeCell ref="AD207:AG207"/>
    <mergeCell ref="AD206:AG206"/>
    <mergeCell ref="J203:K203"/>
    <mergeCell ref="R206:S209"/>
    <mergeCell ref="AD204:AG204"/>
    <mergeCell ref="AD205:AG205"/>
    <mergeCell ref="AD203:AG203"/>
    <mergeCell ref="W204:Z204"/>
    <mergeCell ref="AD214:AG214"/>
    <mergeCell ref="AA220:AC220"/>
    <mergeCell ref="W212:Z212"/>
    <mergeCell ref="AA219:AC219"/>
    <mergeCell ref="T221:V221"/>
    <mergeCell ref="AH206:AJ206"/>
    <mergeCell ref="AD208:AG208"/>
    <mergeCell ref="W206:Z206"/>
    <mergeCell ref="AD212:AG212"/>
    <mergeCell ref="AD217:AG217"/>
    <mergeCell ref="AH197:AJ197"/>
    <mergeCell ref="AH198:AJ198"/>
    <mergeCell ref="AH200:AJ200"/>
    <mergeCell ref="AH199:AJ199"/>
    <mergeCell ref="AH208:AJ208"/>
    <mergeCell ref="AH209:AJ209"/>
    <mergeCell ref="AH223:AJ223"/>
    <mergeCell ref="AH201:AJ201"/>
    <mergeCell ref="AH202:AJ202"/>
    <mergeCell ref="AH203:AJ203"/>
    <mergeCell ref="AH204:AJ204"/>
    <mergeCell ref="AH205:AJ205"/>
    <mergeCell ref="AH217:AJ217"/>
    <mergeCell ref="AH207:AJ207"/>
    <mergeCell ref="AH219:AJ219"/>
    <mergeCell ref="AH221:AJ221"/>
    <mergeCell ref="AH222:AJ222"/>
    <mergeCell ref="AH215:AJ215"/>
    <mergeCell ref="AH216:AJ216"/>
    <mergeCell ref="AH210:AJ210"/>
    <mergeCell ref="AH218:AJ218"/>
    <mergeCell ref="AH213:AJ213"/>
    <mergeCell ref="AH214:AJ214"/>
    <mergeCell ref="AH211:AJ211"/>
    <mergeCell ref="AH224:AJ224"/>
    <mergeCell ref="AD220:AG220"/>
    <mergeCell ref="AD197:AG197"/>
    <mergeCell ref="AD198:AG198"/>
    <mergeCell ref="AD199:AG199"/>
    <mergeCell ref="AD200:AG200"/>
    <mergeCell ref="AD202:AG202"/>
    <mergeCell ref="AD211:AG211"/>
    <mergeCell ref="AD216:AG216"/>
    <mergeCell ref="AD223:AG223"/>
    <mergeCell ref="AD219:AG219"/>
    <mergeCell ref="AA223:AC223"/>
    <mergeCell ref="AA222:AC222"/>
    <mergeCell ref="AC439:AE439"/>
    <mergeCell ref="AD221:AG221"/>
    <mergeCell ref="AD222:AG222"/>
    <mergeCell ref="Z417:AB417"/>
    <mergeCell ref="AF431:AH431"/>
    <mergeCell ref="AF434:AH434"/>
    <mergeCell ref="AF437:AH437"/>
    <mergeCell ref="Z441:AB441"/>
    <mergeCell ref="AF442:AH442"/>
    <mergeCell ref="Z436:AB436"/>
    <mergeCell ref="AC441:AE441"/>
    <mergeCell ref="Z432:AB432"/>
    <mergeCell ref="AC432:AE432"/>
    <mergeCell ref="Z433:AB433"/>
    <mergeCell ref="AF435:AH435"/>
    <mergeCell ref="AC433:AE433"/>
    <mergeCell ref="Z442:AB442"/>
    <mergeCell ref="AH225:AJ225"/>
    <mergeCell ref="W224:Z224"/>
    <mergeCell ref="V421:Y421"/>
    <mergeCell ref="AC421:AE421"/>
    <mergeCell ref="Z420:AB420"/>
    <mergeCell ref="Z407:AH407"/>
    <mergeCell ref="X252:AE252"/>
    <mergeCell ref="AF411:AH411"/>
    <mergeCell ref="AF415:AH415"/>
    <mergeCell ref="AF412:AH412"/>
    <mergeCell ref="Z421:AB421"/>
    <mergeCell ref="AF438:AH438"/>
    <mergeCell ref="Z408:AE408"/>
    <mergeCell ref="AC418:AE418"/>
    <mergeCell ref="AC440:AE440"/>
    <mergeCell ref="AC429:AE429"/>
    <mergeCell ref="Z440:AB440"/>
    <mergeCell ref="Z438:AB438"/>
    <mergeCell ref="AC420:AE420"/>
    <mergeCell ref="AC426:AE426"/>
    <mergeCell ref="AF441:AH441"/>
    <mergeCell ref="AF443:AH443"/>
    <mergeCell ref="AD225:AG225"/>
    <mergeCell ref="W221:Z221"/>
    <mergeCell ref="AD224:AG224"/>
    <mergeCell ref="AD371:AJ371"/>
    <mergeCell ref="AC443:AE443"/>
    <mergeCell ref="V443:Y443"/>
    <mergeCell ref="Z443:AB443"/>
    <mergeCell ref="AB245:AC245"/>
    <mergeCell ref="W160:Z160"/>
    <mergeCell ref="AD210:AG210"/>
    <mergeCell ref="AA160:AD160"/>
    <mergeCell ref="AD213:AG213"/>
    <mergeCell ref="AD218:AG218"/>
    <mergeCell ref="W161:Z161"/>
    <mergeCell ref="AA161:AD161"/>
    <mergeCell ref="AG163:AH165"/>
    <mergeCell ref="W162:Z162"/>
    <mergeCell ref="AA162:AD162"/>
    <mergeCell ref="Q466:T466"/>
    <mergeCell ref="Z466:AB466"/>
    <mergeCell ref="AC466:AE466"/>
    <mergeCell ref="AF466:AH466"/>
    <mergeCell ref="Z464:AB464"/>
    <mergeCell ref="Z465:AB465"/>
    <mergeCell ref="AC465:AE465"/>
    <mergeCell ref="AF465:AH465"/>
    <mergeCell ref="V465:Y465"/>
    <mergeCell ref="AG68:AJ68"/>
    <mergeCell ref="AG69:AJ69"/>
    <mergeCell ref="J69:L69"/>
    <mergeCell ref="F69:I69"/>
    <mergeCell ref="AB88:AD88"/>
    <mergeCell ref="W94:Z94"/>
    <mergeCell ref="AG83:AJ83"/>
    <mergeCell ref="AF92:AF94"/>
    <mergeCell ref="AE92:AE94"/>
    <mergeCell ref="J78:Q78"/>
    <mergeCell ref="B83:E83"/>
    <mergeCell ref="F83:I83"/>
    <mergeCell ref="J83:Q83"/>
    <mergeCell ref="Q52:Q53"/>
    <mergeCell ref="F54:F55"/>
    <mergeCell ref="AG79:AJ79"/>
    <mergeCell ref="AG70:AJ70"/>
    <mergeCell ref="AG71:AJ71"/>
    <mergeCell ref="AG72:AJ72"/>
    <mergeCell ref="T71:AF71"/>
    <mergeCell ref="B54:C55"/>
    <mergeCell ref="B50:C51"/>
    <mergeCell ref="J68:L68"/>
    <mergeCell ref="R52:T52"/>
    <mergeCell ref="R54:T54"/>
    <mergeCell ref="H54:H55"/>
    <mergeCell ref="H63:H64"/>
    <mergeCell ref="G52:G53"/>
    <mergeCell ref="H59:J60"/>
    <mergeCell ref="B63:C64"/>
    <mergeCell ref="L54:L55"/>
    <mergeCell ref="H52:H53"/>
    <mergeCell ref="G54:G55"/>
    <mergeCell ref="B52:C53"/>
    <mergeCell ref="E52:E53"/>
    <mergeCell ref="B49:F49"/>
    <mergeCell ref="D52:D53"/>
    <mergeCell ref="F52:F53"/>
    <mergeCell ref="D54:D55"/>
    <mergeCell ref="E54:E55"/>
    <mergeCell ref="AA92:AD92"/>
    <mergeCell ref="AA93:AD93"/>
    <mergeCell ref="L52:L53"/>
    <mergeCell ref="H50:J51"/>
    <mergeCell ref="I52:I53"/>
    <mergeCell ref="J52:J53"/>
    <mergeCell ref="K52:K53"/>
    <mergeCell ref="I54:I55"/>
    <mergeCell ref="J54:J55"/>
    <mergeCell ref="K54:K55"/>
    <mergeCell ref="AA94:AD94"/>
    <mergeCell ref="AE88:AF89"/>
    <mergeCell ref="W95:Z95"/>
    <mergeCell ref="AA95:AD95"/>
    <mergeCell ref="W96:Z96"/>
    <mergeCell ref="AA96:AD96"/>
    <mergeCell ref="AA88:AA91"/>
    <mergeCell ref="W92:Z92"/>
    <mergeCell ref="W93:Z93"/>
    <mergeCell ref="AB89:AD89"/>
    <mergeCell ref="W97:Z97"/>
    <mergeCell ref="AA97:AD97"/>
    <mergeCell ref="W98:Z98"/>
    <mergeCell ref="AA98:AD98"/>
    <mergeCell ref="W99:Z99"/>
    <mergeCell ref="AA99:AD99"/>
    <mergeCell ref="W100:Z100"/>
    <mergeCell ref="AA100:AD100"/>
    <mergeCell ref="W101:Z101"/>
    <mergeCell ref="AA101:AD101"/>
    <mergeCell ref="W102:Z102"/>
    <mergeCell ref="AA102:AD102"/>
    <mergeCell ref="W103:Z103"/>
    <mergeCell ref="AA103:AD103"/>
    <mergeCell ref="W104:Z104"/>
    <mergeCell ref="AA104:AD104"/>
    <mergeCell ref="W105:Z105"/>
    <mergeCell ref="AA105:AD105"/>
    <mergeCell ref="W106:Z106"/>
    <mergeCell ref="AA106:AD106"/>
    <mergeCell ref="W107:Z107"/>
    <mergeCell ref="AA107:AD107"/>
    <mergeCell ref="W108:Z108"/>
    <mergeCell ref="AA108:AD108"/>
    <mergeCell ref="W109:Z109"/>
    <mergeCell ref="AA109:AD109"/>
    <mergeCell ref="W110:Z110"/>
    <mergeCell ref="AA110:AD110"/>
    <mergeCell ref="AA111:AD111"/>
    <mergeCell ref="W112:Z112"/>
    <mergeCell ref="AA112:AD112"/>
    <mergeCell ref="W113:Z113"/>
    <mergeCell ref="AA113:AD113"/>
    <mergeCell ref="W114:Z114"/>
    <mergeCell ref="AA114:AD114"/>
    <mergeCell ref="W115:Z115"/>
    <mergeCell ref="AA115:AD115"/>
    <mergeCell ref="W116:Z116"/>
    <mergeCell ref="AA116:AD116"/>
    <mergeCell ref="W117:Z117"/>
    <mergeCell ref="AA117:AD117"/>
    <mergeCell ref="W118:Z118"/>
    <mergeCell ref="AA118:AD118"/>
    <mergeCell ref="W119:Z119"/>
    <mergeCell ref="AA119:AD119"/>
    <mergeCell ref="W120:Z120"/>
    <mergeCell ref="AA120:AD120"/>
    <mergeCell ref="AI132:AK132"/>
    <mergeCell ref="W130:Z130"/>
    <mergeCell ref="AA130:AD130"/>
    <mergeCell ref="W124:Z124"/>
    <mergeCell ref="AA124:AD124"/>
    <mergeCell ref="W125:Z125"/>
    <mergeCell ref="AG128:AH130"/>
    <mergeCell ref="W128:Z128"/>
    <mergeCell ref="AA128:AD128"/>
    <mergeCell ref="AA129:AD129"/>
    <mergeCell ref="AF132:AH132"/>
    <mergeCell ref="W122:Z122"/>
    <mergeCell ref="AA122:AD122"/>
    <mergeCell ref="W123:Z123"/>
    <mergeCell ref="AA123:AD123"/>
    <mergeCell ref="W129:Z129"/>
    <mergeCell ref="AI131:AK131"/>
    <mergeCell ref="W121:Z121"/>
    <mergeCell ref="AA121:AD121"/>
    <mergeCell ref="AF133:AH133"/>
    <mergeCell ref="AA125:AD125"/>
    <mergeCell ref="W126:Z126"/>
    <mergeCell ref="AA126:AD126"/>
    <mergeCell ref="AE128:AE130"/>
    <mergeCell ref="W127:Z127"/>
    <mergeCell ref="AA127:AD127"/>
    <mergeCell ref="AF134:AH134"/>
    <mergeCell ref="AC131:AE131"/>
    <mergeCell ref="AF131:AH131"/>
    <mergeCell ref="X141:Z141"/>
    <mergeCell ref="AB141:AD141"/>
    <mergeCell ref="AG143:AH144"/>
    <mergeCell ref="W131:AB131"/>
    <mergeCell ref="AC132:AE132"/>
    <mergeCell ref="AC134:AE134"/>
    <mergeCell ref="W163:Z163"/>
    <mergeCell ref="AA163:AD163"/>
    <mergeCell ref="AI154:AJ156"/>
    <mergeCell ref="AG154:AH156"/>
    <mergeCell ref="W156:Z156"/>
    <mergeCell ref="AA165:AD165"/>
    <mergeCell ref="W157:Z157"/>
    <mergeCell ref="AA157:AD157"/>
    <mergeCell ref="W158:Z158"/>
    <mergeCell ref="AA158:AD158"/>
    <mergeCell ref="AF163:AF165"/>
    <mergeCell ref="W166:Z166"/>
    <mergeCell ref="AA166:AD166"/>
    <mergeCell ref="W167:Z167"/>
    <mergeCell ref="AA167:AD167"/>
    <mergeCell ref="W171:Z171"/>
    <mergeCell ref="AA171:AD171"/>
    <mergeCell ref="AF169:AF171"/>
    <mergeCell ref="W170:Z170"/>
    <mergeCell ref="AA170:AD170"/>
    <mergeCell ref="W172:Z172"/>
    <mergeCell ref="AA172:AD172"/>
    <mergeCell ref="AA168:AD168"/>
    <mergeCell ref="W169:Z169"/>
    <mergeCell ref="AA169:AD169"/>
    <mergeCell ref="AG92:AH94"/>
    <mergeCell ref="X144:Z144"/>
    <mergeCell ref="AB144:AD144"/>
    <mergeCell ref="AF145:AF147"/>
    <mergeCell ref="AG145:AH147"/>
    <mergeCell ref="AI92:AJ94"/>
    <mergeCell ref="AG104:AH106"/>
    <mergeCell ref="AI104:AJ106"/>
    <mergeCell ref="AI107:AJ109"/>
    <mergeCell ref="AI110:AJ112"/>
    <mergeCell ref="AI95:AJ97"/>
    <mergeCell ref="AG98:AH100"/>
    <mergeCell ref="AI98:AJ100"/>
    <mergeCell ref="AI101:AJ103"/>
    <mergeCell ref="AG101:AH103"/>
    <mergeCell ref="AI128:AJ130"/>
    <mergeCell ref="AG95:AH97"/>
    <mergeCell ref="AI113:AJ115"/>
    <mergeCell ref="AG122:AH124"/>
    <mergeCell ref="AI122:AJ124"/>
    <mergeCell ref="AG125:AH127"/>
    <mergeCell ref="AI125:AJ127"/>
    <mergeCell ref="AI116:AJ118"/>
    <mergeCell ref="AI119:AJ121"/>
    <mergeCell ref="AG113:AH115"/>
    <mergeCell ref="K301:M301"/>
    <mergeCell ref="K302:M302"/>
    <mergeCell ref="AB301:AD301"/>
    <mergeCell ref="W299:AA300"/>
    <mergeCell ref="T267:W269"/>
    <mergeCell ref="T270:W271"/>
    <mergeCell ref="W301:AA301"/>
    <mergeCell ref="L269:N269"/>
    <mergeCell ref="N301:O301"/>
    <mergeCell ref="X270:AJ271"/>
    <mergeCell ref="K306:M306"/>
    <mergeCell ref="K307:M307"/>
    <mergeCell ref="K308:M308"/>
    <mergeCell ref="AH299:AK299"/>
    <mergeCell ref="X254:AE254"/>
    <mergeCell ref="AG254:AI254"/>
    <mergeCell ref="K303:M303"/>
    <mergeCell ref="K304:M304"/>
    <mergeCell ref="K305:M305"/>
    <mergeCell ref="K299:M300"/>
    <mergeCell ref="E92:G94"/>
    <mergeCell ref="X238:AE238"/>
    <mergeCell ref="X239:AE239"/>
    <mergeCell ref="X246:AA246"/>
    <mergeCell ref="X243:AA243"/>
    <mergeCell ref="AE245:AF245"/>
    <mergeCell ref="AE246:AF246"/>
    <mergeCell ref="T116:V118"/>
    <mergeCell ref="Q111:S111"/>
    <mergeCell ref="Q112:S112"/>
    <mergeCell ref="O90:P91"/>
    <mergeCell ref="Q110:S110"/>
    <mergeCell ref="N99:P100"/>
    <mergeCell ref="Q95:S95"/>
    <mergeCell ref="Q96:S96"/>
    <mergeCell ref="Q97:S97"/>
    <mergeCell ref="Q91:S91"/>
    <mergeCell ref="N95:P95"/>
    <mergeCell ref="Q99:S99"/>
    <mergeCell ref="Q100:S100"/>
    <mergeCell ref="Q126:S126"/>
    <mergeCell ref="Q124:S124"/>
    <mergeCell ref="Q123:S123"/>
    <mergeCell ref="Q127:S127"/>
    <mergeCell ref="T89:V91"/>
    <mergeCell ref="T95:V97"/>
    <mergeCell ref="T92:V94"/>
    <mergeCell ref="T98:V100"/>
    <mergeCell ref="Q89:S89"/>
    <mergeCell ref="Q101:S101"/>
    <mergeCell ref="T128:V130"/>
    <mergeCell ref="T131:V133"/>
    <mergeCell ref="T101:V103"/>
    <mergeCell ref="T104:V106"/>
    <mergeCell ref="T107:V109"/>
    <mergeCell ref="T110:V112"/>
    <mergeCell ref="T113:V115"/>
    <mergeCell ref="T119:V121"/>
    <mergeCell ref="T122:V124"/>
    <mergeCell ref="T125:V127"/>
    <mergeCell ref="AG88:AJ89"/>
    <mergeCell ref="AE90:AE91"/>
    <mergeCell ref="AF90:AF91"/>
    <mergeCell ref="AG90:AH91"/>
    <mergeCell ref="AI90:AJ91"/>
    <mergeCell ref="E88:V88"/>
    <mergeCell ref="AB91:AD91"/>
    <mergeCell ref="W88:W91"/>
    <mergeCell ref="X88:Z88"/>
    <mergeCell ref="X89:Z89"/>
    <mergeCell ref="E89:E91"/>
    <mergeCell ref="H89:H91"/>
    <mergeCell ref="I89:J91"/>
    <mergeCell ref="F89:G91"/>
    <mergeCell ref="K89:K91"/>
    <mergeCell ref="N89:N91"/>
    <mergeCell ref="L90:M91"/>
    <mergeCell ref="E113:G115"/>
    <mergeCell ref="H92:J94"/>
    <mergeCell ref="K93:M94"/>
    <mergeCell ref="N93:P94"/>
    <mergeCell ref="K96:M97"/>
    <mergeCell ref="N96:P97"/>
    <mergeCell ref="E98:G100"/>
    <mergeCell ref="H101:J103"/>
    <mergeCell ref="K102:M103"/>
    <mergeCell ref="N102:P103"/>
    <mergeCell ref="K101:M101"/>
    <mergeCell ref="H107:J109"/>
    <mergeCell ref="K108:M109"/>
    <mergeCell ref="N108:P109"/>
    <mergeCell ref="E110:G112"/>
    <mergeCell ref="H110:J112"/>
    <mergeCell ref="K111:M112"/>
    <mergeCell ref="N111:P112"/>
    <mergeCell ref="E107:G109"/>
    <mergeCell ref="E101:G103"/>
    <mergeCell ref="H113:J115"/>
    <mergeCell ref="K114:M115"/>
    <mergeCell ref="N114:P115"/>
    <mergeCell ref="H116:J118"/>
    <mergeCell ref="K117:M118"/>
    <mergeCell ref="N117:P118"/>
    <mergeCell ref="H119:J121"/>
    <mergeCell ref="K120:M121"/>
    <mergeCell ref="N120:P121"/>
    <mergeCell ref="E122:G124"/>
    <mergeCell ref="H122:J124"/>
    <mergeCell ref="K123:M124"/>
    <mergeCell ref="N123:P124"/>
    <mergeCell ref="E119:G121"/>
    <mergeCell ref="K122:M122"/>
    <mergeCell ref="N122:P122"/>
    <mergeCell ref="K132:M133"/>
    <mergeCell ref="N132:P133"/>
    <mergeCell ref="H131:J133"/>
    <mergeCell ref="E131:G133"/>
    <mergeCell ref="N131:P131"/>
    <mergeCell ref="E128:G130"/>
    <mergeCell ref="H128:J130"/>
    <mergeCell ref="N128:P128"/>
    <mergeCell ref="K129:M130"/>
    <mergeCell ref="N129:P130"/>
    <mergeCell ref="E141:V141"/>
    <mergeCell ref="W141:W144"/>
    <mergeCell ref="AA141:AA144"/>
    <mergeCell ref="AE141:AF142"/>
    <mergeCell ref="AG141:AJ142"/>
    <mergeCell ref="E142:E144"/>
    <mergeCell ref="F142:G144"/>
    <mergeCell ref="H142:H144"/>
    <mergeCell ref="I142:J144"/>
    <mergeCell ref="N142:N144"/>
    <mergeCell ref="T142:V144"/>
    <mergeCell ref="L143:M144"/>
    <mergeCell ref="O143:P144"/>
    <mergeCell ref="AE143:AE144"/>
    <mergeCell ref="AF143:AF144"/>
    <mergeCell ref="Q143:S143"/>
    <mergeCell ref="Q142:S142"/>
    <mergeCell ref="Q144:S144"/>
    <mergeCell ref="X143:Z143"/>
    <mergeCell ref="AB143:AD143"/>
    <mergeCell ref="B145:B147"/>
    <mergeCell ref="C145:D147"/>
    <mergeCell ref="E145:G147"/>
    <mergeCell ref="H145:J147"/>
    <mergeCell ref="T145:V147"/>
    <mergeCell ref="AE145:AE147"/>
    <mergeCell ref="K146:M147"/>
    <mergeCell ref="N146:P147"/>
    <mergeCell ref="AA147:AD147"/>
    <mergeCell ref="B148:D150"/>
    <mergeCell ref="E148:G150"/>
    <mergeCell ref="H148:J150"/>
    <mergeCell ref="T148:V150"/>
    <mergeCell ref="AE148:AE150"/>
    <mergeCell ref="AF148:AF150"/>
    <mergeCell ref="W150:Z150"/>
    <mergeCell ref="W149:Z149"/>
    <mergeCell ref="AA149:AD149"/>
    <mergeCell ref="Q149:S149"/>
    <mergeCell ref="AI148:AJ150"/>
    <mergeCell ref="K149:M150"/>
    <mergeCell ref="N149:P150"/>
    <mergeCell ref="B151:D153"/>
    <mergeCell ref="E151:G153"/>
    <mergeCell ref="H151:J153"/>
    <mergeCell ref="T151:V153"/>
    <mergeCell ref="AE151:AE153"/>
    <mergeCell ref="AF151:AF153"/>
    <mergeCell ref="AG151:AH153"/>
    <mergeCell ref="AI151:AJ153"/>
    <mergeCell ref="K152:M153"/>
    <mergeCell ref="N152:P153"/>
    <mergeCell ref="B154:D156"/>
    <mergeCell ref="E154:G156"/>
    <mergeCell ref="H154:J156"/>
    <mergeCell ref="T154:V156"/>
    <mergeCell ref="AE154:AE156"/>
    <mergeCell ref="AF154:AF156"/>
    <mergeCell ref="N155:P156"/>
    <mergeCell ref="B157:D159"/>
    <mergeCell ref="E157:G159"/>
    <mergeCell ref="H157:J159"/>
    <mergeCell ref="T157:V159"/>
    <mergeCell ref="AE157:AE159"/>
    <mergeCell ref="W159:Z159"/>
    <mergeCell ref="AA159:AD159"/>
    <mergeCell ref="Q158:S158"/>
    <mergeCell ref="Q157:S157"/>
    <mergeCell ref="AA156:AD156"/>
    <mergeCell ref="W155:Z155"/>
    <mergeCell ref="AF157:AF159"/>
    <mergeCell ref="AG157:AH159"/>
    <mergeCell ref="AI157:AJ159"/>
    <mergeCell ref="K158:M159"/>
    <mergeCell ref="N158:P159"/>
    <mergeCell ref="B160:D162"/>
    <mergeCell ref="E160:G162"/>
    <mergeCell ref="H160:J162"/>
    <mergeCell ref="T160:V162"/>
    <mergeCell ref="AE160:AE162"/>
    <mergeCell ref="AI160:AJ162"/>
    <mergeCell ref="K161:M162"/>
    <mergeCell ref="N161:P162"/>
    <mergeCell ref="AF160:AF162"/>
    <mergeCell ref="AG160:AH162"/>
    <mergeCell ref="B163:D165"/>
    <mergeCell ref="E163:G165"/>
    <mergeCell ref="H163:J165"/>
    <mergeCell ref="T163:V165"/>
    <mergeCell ref="AE163:AE165"/>
    <mergeCell ref="AI163:AJ165"/>
    <mergeCell ref="K164:M165"/>
    <mergeCell ref="W164:Z164"/>
    <mergeCell ref="AA164:AD164"/>
    <mergeCell ref="W165:Z165"/>
    <mergeCell ref="B166:D168"/>
    <mergeCell ref="E166:G168"/>
    <mergeCell ref="H166:J168"/>
    <mergeCell ref="T166:V168"/>
    <mergeCell ref="AE166:AE168"/>
    <mergeCell ref="AF166:AF168"/>
    <mergeCell ref="W168:Z168"/>
    <mergeCell ref="Q167:S167"/>
    <mergeCell ref="AF172:AF174"/>
    <mergeCell ref="AG166:AH168"/>
    <mergeCell ref="AI166:AJ168"/>
    <mergeCell ref="K167:M168"/>
    <mergeCell ref="N167:P168"/>
    <mergeCell ref="B169:D171"/>
    <mergeCell ref="E169:G171"/>
    <mergeCell ref="H169:J171"/>
    <mergeCell ref="T169:V171"/>
    <mergeCell ref="AE169:AE171"/>
    <mergeCell ref="N172:P172"/>
    <mergeCell ref="AG169:AH171"/>
    <mergeCell ref="AI169:AJ171"/>
    <mergeCell ref="K170:M171"/>
    <mergeCell ref="N170:P171"/>
    <mergeCell ref="B172:D174"/>
    <mergeCell ref="E172:G174"/>
    <mergeCell ref="H172:J174"/>
    <mergeCell ref="T172:V174"/>
    <mergeCell ref="AE172:AE174"/>
    <mergeCell ref="Q172:S172"/>
    <mergeCell ref="AG172:AH174"/>
    <mergeCell ref="AI172:AJ174"/>
    <mergeCell ref="K173:M174"/>
    <mergeCell ref="N173:P174"/>
    <mergeCell ref="Q174:S174"/>
    <mergeCell ref="W174:Z174"/>
    <mergeCell ref="AA174:AD174"/>
    <mergeCell ref="W173:Z173"/>
    <mergeCell ref="AA173:AD173"/>
  </mergeCells>
  <dataValidations count="22">
    <dataValidation allowBlank="1" showInputMessage="1" showErrorMessage="1" imeMode="hiragana" sqref="B315:L317 O12:Q12 U348:U357 AJ334:AK341 AG502:AK502 AG549:AK549 C505:J544 C550:J590 F497:M498 F492:M492 AA326:AF326 C457:L466 C473:AF475 B210 B194 Z5:AJ5 B202 B218 B214 AI414:AI445 B198 B206 W336:AH341 AC400:AC401 D395 B370:M372 W370:AA372 C396:AB401 C414:L443 C357:F357 H357:J357 G302:J308 W303:AA308 C348:F355 G348:G357 B348:B357 H348:J355 AH348:AH357 AD299 AD301:AD308 B336:K341 B303:F308 C38 Y28 B28 L28 B290:AK292 I12:K12 F2:AK3 F7:T10 Y8:AK10 L25 Y25 B25 L22 Y22 B22 L19 Y19 B19 C33 D182:AC186 AD182:AI184 B295:AK297 AA329 AK321:AK331 AI330:AJ331 Y326 AG324:AJ326 AE324:AF324 AI407:AI410 AK194:AK225 G5:X5 F5:F6 Y5:Y6 AK5:AK6 B222 AI453:IV466"/>
    <dataValidation type="list" allowBlank="1" showInputMessage="1" showErrorMessage="1" sqref="AE377:AI384 AE389:AI389 AE393:AI393 AE395:AI396 AE401:AI402 AE391:AI391 AE177:AI180 AE185:AI186 AE592:AI597 AE286:AI287">
      <formula1>"い　る　・　いない,い な い,い　　る"</formula1>
    </dataValidation>
    <dataValidation type="list" allowBlank="1" showInputMessage="1" showErrorMessage="1" sqref="O491 O496 AG314:AK317 AG68:AG72 AK79:AK83 AG79:AG83">
      <formula1>"有　・　無,有,無"</formula1>
    </dataValidation>
    <dataValidation type="list" allowBlank="1" showInputMessage="1" showErrorMessage="1" sqref="I482:T485">
      <formula1>"有　・　無,有,無,－"</formula1>
    </dataValidation>
    <dataValidation type="list" allowBlank="1" showInputMessage="1" showErrorMessage="1" sqref="U457:U466 U411:U443">
      <formula1>"済,未,－"</formula1>
    </dataValidation>
    <dataValidation type="list" allowBlank="1" showInputMessage="1" showErrorMessage="1" sqref="M412:M413 M411:N411 M457:N466 M414:N443">
      <formula1>"専任,兼任"</formula1>
    </dataValidation>
    <dataValidation type="list" allowBlank="1" showInputMessage="1" showErrorMessage="1" sqref="O457:O466 O411:O443">
      <formula1>"女,男"</formula1>
    </dataValidation>
    <dataValidation type="list" allowBlank="1" showInputMessage="1" showErrorMessage="1" sqref="J386 T386 D386:D388">
      <formula1>"□,■"</formula1>
    </dataValidation>
    <dataValidation type="list" allowBlank="1" showInputMessage="1" showErrorMessage="1" sqref="AF346:AF357 AI236:AK237 AB301:AD308 AG357 AG346:AG355">
      <formula1>"有・無,有,無"</formula1>
    </dataValidation>
    <dataValidation type="list" allowBlank="1" showInputMessage="1" showErrorMessage="1" sqref="AH390:AI390">
      <formula1>"いない,－"</formula1>
    </dataValidation>
    <dataValidation type="list" allowBlank="1" showInputMessage="1" showErrorMessage="1" sqref="Z390:AA390">
      <formula1>"い　る,－"</formula1>
    </dataValidation>
    <dataValidation type="list" allowBlank="1" showInputMessage="1" showErrorMessage="1" sqref="AE392:AI392">
      <formula1>"定年の定めの廃止,－"</formula1>
    </dataValidation>
    <dataValidation type="list" allowBlank="1" showInputMessage="1" showErrorMessage="1" sqref="Y392:AC392">
      <formula1>"継続雇用制度の導入,－"</formula1>
    </dataValidation>
    <dataValidation type="list" allowBlank="1" showInputMessage="1" showErrorMessage="1" sqref="S392:W392">
      <formula1>"65歳までの定年引上,－"</formula1>
    </dataValidation>
    <dataValidation type="list" allowBlank="1" showInputMessage="1" showErrorMessage="1" sqref="AE398 AE400">
      <formula1>"い　る　・　いない,い な い,い　　る,－"</formula1>
    </dataValidation>
    <dataValidation type="list" allowBlank="1" showInputMessage="1" showErrorMessage="1" sqref="M357:N357 N354:N355 M346:M356 N346:N352">
      <formula1>"採用,転出,転入"</formula1>
    </dataValidation>
    <dataValidation type="list" allowBlank="1" showInputMessage="1" showErrorMessage="1" sqref="G194:G196 G198:G200 G214:G216 G202:G204 G218:G220 G206:G208 G222:G224 G210:G212 G190:G192">
      <formula1>"0,1,2,3,4,5,6"</formula1>
    </dataValidation>
    <dataValidation type="list" allowBlank="1" showInputMessage="1" showErrorMessage="1" sqref="AC17:AI17">
      <formula1>"実地監査　・　書面監査,実地監査,書面監査"</formula1>
    </dataValidation>
    <dataValidation type="list" allowBlank="1" showInputMessage="1" showErrorMessage="1" imeMode="hiragana" sqref="AH190:AJ225 AA190:AC225">
      <formula1>"保・幼,保育士,幼稚園教諭,子育て支援員,該当資格なし"</formula1>
    </dataValidation>
    <dataValidation type="list" allowBlank="1" showInputMessage="1" showErrorMessage="1" sqref="N369:O372 AB369:AC372 K346:L357 L335:M341">
      <formula1>"保・幼,保,幼,無し"</formula1>
    </dataValidation>
    <dataValidation type="list" allowBlank="1" showInputMessage="1" showErrorMessage="1" imeMode="hiragana" sqref="Q414:T443 Q457:T466">
      <formula1>"保育士,幼稚園教諭,保・幼,子育て支援員,栄養士,調理士,その他,無し"</formula1>
    </dataValidation>
    <dataValidation type="list" allowBlank="1" showInputMessage="1" showErrorMessage="1" sqref="K301:K308">
      <formula1>"保・幼,保,幼,子育て支援員,無し"</formula1>
    </dataValidation>
  </dataValidations>
  <printOptions horizontalCentered="1"/>
  <pageMargins left="0.3937007874015748" right="0.3937007874015748" top="0.5905511811023623" bottom="0.5905511811023623" header="0.5118110236220472" footer="0.2755905511811024"/>
  <pageSetup blackAndWhite="1" horizontalDpi="600" verticalDpi="600" orientation="portrait" pageOrder="overThenDown" paperSize="9" scale="98" r:id="rId2"/>
  <headerFooter alignWithMargins="0">
    <oddFooter>&amp;C&amp;P</oddFooter>
  </headerFooter>
  <rowBreaks count="13" manualBreakCount="13">
    <brk id="42" max="36" man="1"/>
    <brk id="84" max="36" man="1"/>
    <brk id="139" max="36" man="1"/>
    <brk id="186" max="36" man="1"/>
    <brk id="232" max="36" man="1"/>
    <brk id="282" max="36" man="1"/>
    <brk id="331" max="36" man="1"/>
    <brk id="375" max="36" man="1"/>
    <brk id="404" max="36" man="1"/>
    <brk id="451" max="36" man="1"/>
    <brk id="498" max="36" man="1"/>
    <brk id="545" max="36" man="1"/>
    <brk id="597" max="35"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BM133"/>
  <sheetViews>
    <sheetView showOutlineSymbols="0" view="pageBreakPreview" zoomScale="110" zoomScaleNormal="110" zoomScaleSheetLayoutView="110" zoomScalePageLayoutView="110" workbookViewId="0" topLeftCell="A112">
      <selection activeCell="L61" sqref="L61"/>
    </sheetView>
  </sheetViews>
  <sheetFormatPr defaultColWidth="0" defaultRowHeight="13.5"/>
  <cols>
    <col min="1" max="19" width="2.625" style="20" customWidth="1"/>
    <col min="20" max="20" width="2.50390625" style="20" customWidth="1"/>
    <col min="21" max="37" width="2.625" style="20" customWidth="1"/>
    <col min="38" max="64" width="2.625" style="133" customWidth="1"/>
    <col min="65" max="65" width="2.625" style="129" customWidth="1"/>
    <col min="66" max="16384" width="2.625" style="20" hidden="1" customWidth="1"/>
  </cols>
  <sheetData>
    <row r="1" s="3" customFormat="1" ht="19.5" customHeight="1">
      <c r="A1" s="2" t="s">
        <v>859</v>
      </c>
    </row>
    <row r="2" spans="1:2" s="3" customFormat="1" ht="19.5" customHeight="1">
      <c r="A2" s="2"/>
      <c r="B2" s="3" t="s">
        <v>860</v>
      </c>
    </row>
    <row r="3" spans="2:35" s="4" customFormat="1" ht="19.5" customHeight="1">
      <c r="B3" s="1165"/>
      <c r="C3" s="166" t="s">
        <v>305</v>
      </c>
      <c r="D3" s="167"/>
      <c r="E3" s="167"/>
      <c r="F3" s="167"/>
      <c r="G3" s="167"/>
      <c r="H3" s="167"/>
      <c r="I3" s="167"/>
      <c r="J3" s="167"/>
      <c r="K3" s="167"/>
      <c r="L3" s="167"/>
      <c r="M3" s="167"/>
      <c r="N3" s="166" t="s">
        <v>659</v>
      </c>
      <c r="O3" s="167"/>
      <c r="P3" s="167"/>
      <c r="Q3" s="167"/>
      <c r="R3" s="167"/>
      <c r="S3" s="167"/>
      <c r="T3" s="167"/>
      <c r="U3" s="167"/>
      <c r="V3" s="167"/>
      <c r="W3" s="167"/>
      <c r="X3" s="168"/>
      <c r="Y3" s="166" t="s">
        <v>306</v>
      </c>
      <c r="Z3" s="167"/>
      <c r="AA3" s="167"/>
      <c r="AB3" s="167"/>
      <c r="AC3" s="167"/>
      <c r="AD3" s="167"/>
      <c r="AE3" s="167"/>
      <c r="AF3" s="167"/>
      <c r="AG3" s="167"/>
      <c r="AH3" s="167"/>
      <c r="AI3" s="168"/>
    </row>
    <row r="4" spans="2:35" s="4" customFormat="1" ht="15.75" customHeight="1">
      <c r="B4" s="1167"/>
      <c r="C4" s="1310"/>
      <c r="D4" s="1311"/>
      <c r="E4" s="1311"/>
      <c r="F4" s="1311"/>
      <c r="G4" s="1311"/>
      <c r="H4" s="1311"/>
      <c r="I4" s="1311"/>
      <c r="J4" s="1311"/>
      <c r="K4" s="1312"/>
      <c r="L4" s="161" t="s">
        <v>260</v>
      </c>
      <c r="M4" s="165" t="s">
        <v>261</v>
      </c>
      <c r="N4" s="1310"/>
      <c r="O4" s="1311"/>
      <c r="P4" s="1311"/>
      <c r="Q4" s="1311"/>
      <c r="R4" s="1311"/>
      <c r="S4" s="1311"/>
      <c r="T4" s="1311"/>
      <c r="U4" s="1311"/>
      <c r="V4" s="1312"/>
      <c r="W4" s="161" t="s">
        <v>260</v>
      </c>
      <c r="X4" s="165" t="s">
        <v>261</v>
      </c>
      <c r="Y4" s="186" t="s">
        <v>672</v>
      </c>
      <c r="Z4" s="169"/>
      <c r="AA4" s="169"/>
      <c r="AB4" s="169"/>
      <c r="AC4" s="169"/>
      <c r="AD4" s="169"/>
      <c r="AE4" s="169"/>
      <c r="AF4" s="169"/>
      <c r="AG4" s="169"/>
      <c r="AH4" s="161" t="s">
        <v>260</v>
      </c>
      <c r="AI4" s="165" t="s">
        <v>261</v>
      </c>
    </row>
    <row r="5" spans="2:35" s="4" customFormat="1" ht="15.75" customHeight="1">
      <c r="B5" s="801" t="s">
        <v>861</v>
      </c>
      <c r="C5" s="59" t="s">
        <v>722</v>
      </c>
      <c r="D5" s="12"/>
      <c r="E5" s="12"/>
      <c r="F5" s="12"/>
      <c r="G5" s="12"/>
      <c r="H5" s="12"/>
      <c r="I5" s="12"/>
      <c r="J5" s="12"/>
      <c r="K5" s="88"/>
      <c r="L5" s="89"/>
      <c r="M5" s="89"/>
      <c r="N5" s="59"/>
      <c r="O5" s="12"/>
      <c r="P5" s="12"/>
      <c r="Q5" s="12"/>
      <c r="R5" s="12"/>
      <c r="S5" s="12"/>
      <c r="T5" s="12"/>
      <c r="U5" s="12"/>
      <c r="V5" s="88"/>
      <c r="W5" s="89"/>
      <c r="X5" s="89"/>
      <c r="Y5" s="59" t="s">
        <v>416</v>
      </c>
      <c r="Z5" s="12"/>
      <c r="AA5" s="12"/>
      <c r="AB5" s="12"/>
      <c r="AC5" s="12"/>
      <c r="AD5" s="12"/>
      <c r="AE5" s="12"/>
      <c r="AF5" s="12"/>
      <c r="AG5" s="88"/>
      <c r="AH5" s="89"/>
      <c r="AI5" s="89"/>
    </row>
    <row r="6" spans="2:35" s="4" customFormat="1" ht="15.75" customHeight="1">
      <c r="B6" s="802"/>
      <c r="C6" s="59" t="s">
        <v>417</v>
      </c>
      <c r="D6" s="12"/>
      <c r="E6" s="12"/>
      <c r="F6" s="12"/>
      <c r="G6" s="12"/>
      <c r="H6" s="12"/>
      <c r="I6" s="12"/>
      <c r="J6" s="12"/>
      <c r="K6" s="88"/>
      <c r="L6" s="89"/>
      <c r="M6" s="89"/>
      <c r="N6" s="59"/>
      <c r="O6" s="12"/>
      <c r="P6" s="12"/>
      <c r="Q6" s="12"/>
      <c r="R6" s="12"/>
      <c r="S6" s="12"/>
      <c r="T6" s="12"/>
      <c r="U6" s="12"/>
      <c r="V6" s="88"/>
      <c r="W6" s="89"/>
      <c r="X6" s="89"/>
      <c r="Y6" s="59"/>
      <c r="Z6" s="12"/>
      <c r="AA6" s="12"/>
      <c r="AB6" s="12"/>
      <c r="AC6" s="12"/>
      <c r="AD6" s="12"/>
      <c r="AE6" s="12"/>
      <c r="AF6" s="12"/>
      <c r="AG6" s="88"/>
      <c r="AH6" s="89"/>
      <c r="AI6" s="89"/>
    </row>
    <row r="7" spans="2:35" s="4" customFormat="1" ht="15.75" customHeight="1">
      <c r="B7" s="802"/>
      <c r="C7" s="59" t="s">
        <v>411</v>
      </c>
      <c r="D7" s="12"/>
      <c r="E7" s="12"/>
      <c r="F7" s="12"/>
      <c r="G7" s="12"/>
      <c r="H7" s="12"/>
      <c r="I7" s="12"/>
      <c r="J7" s="12"/>
      <c r="K7" s="88"/>
      <c r="L7" s="89"/>
      <c r="M7" s="89"/>
      <c r="N7" s="59"/>
      <c r="O7" s="12"/>
      <c r="P7" s="12"/>
      <c r="Q7" s="12"/>
      <c r="R7" s="12"/>
      <c r="S7" s="12"/>
      <c r="T7" s="12"/>
      <c r="U7" s="12"/>
      <c r="V7" s="88"/>
      <c r="W7" s="89"/>
      <c r="X7" s="89"/>
      <c r="Y7" s="59"/>
      <c r="Z7" s="12"/>
      <c r="AA7" s="12"/>
      <c r="AB7" s="12"/>
      <c r="AC7" s="12"/>
      <c r="AD7" s="12"/>
      <c r="AE7" s="12"/>
      <c r="AF7" s="12"/>
      <c r="AG7" s="88"/>
      <c r="AH7" s="89"/>
      <c r="AI7" s="89"/>
    </row>
    <row r="8" spans="2:35" s="4" customFormat="1" ht="15.75" customHeight="1">
      <c r="B8" s="802"/>
      <c r="C8" s="59" t="s">
        <v>379</v>
      </c>
      <c r="D8" s="12"/>
      <c r="E8" s="12"/>
      <c r="F8" s="12"/>
      <c r="G8" s="12"/>
      <c r="H8" s="12"/>
      <c r="I8" s="12"/>
      <c r="J8" s="12"/>
      <c r="K8" s="88"/>
      <c r="L8" s="89"/>
      <c r="M8" s="89"/>
      <c r="N8" s="59"/>
      <c r="O8" s="12"/>
      <c r="P8" s="12"/>
      <c r="Q8" s="12"/>
      <c r="R8" s="12"/>
      <c r="S8" s="12"/>
      <c r="T8" s="12"/>
      <c r="U8" s="12"/>
      <c r="V8" s="88"/>
      <c r="W8" s="89"/>
      <c r="X8" s="89"/>
      <c r="Y8" s="59"/>
      <c r="Z8" s="12"/>
      <c r="AA8" s="12"/>
      <c r="AB8" s="12"/>
      <c r="AC8" s="12"/>
      <c r="AD8" s="12"/>
      <c r="AE8" s="12"/>
      <c r="AF8" s="12"/>
      <c r="AG8" s="88"/>
      <c r="AH8" s="89"/>
      <c r="AI8" s="89"/>
    </row>
    <row r="9" spans="2:35" s="4" customFormat="1" ht="15.75" customHeight="1">
      <c r="B9" s="802"/>
      <c r="C9" s="59" t="s">
        <v>418</v>
      </c>
      <c r="D9" s="12"/>
      <c r="E9" s="12"/>
      <c r="F9" s="12"/>
      <c r="G9" s="12"/>
      <c r="H9" s="12"/>
      <c r="I9" s="12"/>
      <c r="J9" s="12"/>
      <c r="K9" s="88"/>
      <c r="L9" s="89"/>
      <c r="M9" s="89"/>
      <c r="N9" s="59"/>
      <c r="O9" s="12"/>
      <c r="P9" s="12"/>
      <c r="Q9" s="12"/>
      <c r="R9" s="12"/>
      <c r="S9" s="12"/>
      <c r="T9" s="12"/>
      <c r="U9" s="12"/>
      <c r="V9" s="88"/>
      <c r="W9" s="89"/>
      <c r="X9" s="89"/>
      <c r="Y9" s="59"/>
      <c r="Z9" s="12"/>
      <c r="AA9" s="12"/>
      <c r="AB9" s="12"/>
      <c r="AC9" s="12"/>
      <c r="AD9" s="12"/>
      <c r="AE9" s="12"/>
      <c r="AF9" s="12"/>
      <c r="AG9" s="88"/>
      <c r="AH9" s="89"/>
      <c r="AI9" s="89"/>
    </row>
    <row r="10" spans="2:35" s="4" customFormat="1" ht="15.75" customHeight="1">
      <c r="B10" s="802"/>
      <c r="C10" s="59" t="s">
        <v>419</v>
      </c>
      <c r="D10" s="12"/>
      <c r="E10" s="12"/>
      <c r="F10" s="12"/>
      <c r="G10" s="12"/>
      <c r="H10" s="12"/>
      <c r="I10" s="12"/>
      <c r="J10" s="12"/>
      <c r="K10" s="88"/>
      <c r="L10" s="89"/>
      <c r="M10" s="89"/>
      <c r="N10" s="59"/>
      <c r="O10" s="12"/>
      <c r="P10" s="12"/>
      <c r="Q10" s="12"/>
      <c r="R10" s="12"/>
      <c r="S10" s="12"/>
      <c r="T10" s="12"/>
      <c r="U10" s="12"/>
      <c r="V10" s="88"/>
      <c r="W10" s="89"/>
      <c r="X10" s="89"/>
      <c r="Y10" s="59"/>
      <c r="Z10" s="12"/>
      <c r="AA10" s="12"/>
      <c r="AB10" s="12"/>
      <c r="AC10" s="12"/>
      <c r="AD10" s="12"/>
      <c r="AE10" s="12"/>
      <c r="AF10" s="12"/>
      <c r="AG10" s="88"/>
      <c r="AH10" s="89"/>
      <c r="AI10" s="89"/>
    </row>
    <row r="11" spans="2:35" s="4" customFormat="1" ht="15.75" customHeight="1">
      <c r="B11" s="802"/>
      <c r="C11" s="59" t="s">
        <v>351</v>
      </c>
      <c r="D11" s="12"/>
      <c r="E11" s="12"/>
      <c r="F11" s="12"/>
      <c r="G11" s="12"/>
      <c r="H11" s="12"/>
      <c r="I11" s="12"/>
      <c r="J11" s="12"/>
      <c r="K11" s="88"/>
      <c r="L11" s="89"/>
      <c r="M11" s="89"/>
      <c r="N11" s="59"/>
      <c r="O11" s="12"/>
      <c r="P11" s="12"/>
      <c r="Q11" s="12"/>
      <c r="R11" s="12"/>
      <c r="S11" s="12"/>
      <c r="T11" s="12"/>
      <c r="U11" s="12"/>
      <c r="V11" s="88"/>
      <c r="W11" s="89"/>
      <c r="X11" s="89"/>
      <c r="Y11" s="59"/>
      <c r="Z11" s="12"/>
      <c r="AA11" s="12"/>
      <c r="AB11" s="12"/>
      <c r="AC11" s="12"/>
      <c r="AD11" s="12"/>
      <c r="AE11" s="12"/>
      <c r="AF11" s="12"/>
      <c r="AG11" s="88"/>
      <c r="AH11" s="89"/>
      <c r="AI11" s="89"/>
    </row>
    <row r="12" spans="2:35" s="4" customFormat="1" ht="15.75" customHeight="1">
      <c r="B12" s="802"/>
      <c r="C12" s="59" t="s">
        <v>352</v>
      </c>
      <c r="D12" s="12"/>
      <c r="E12" s="12"/>
      <c r="F12" s="12"/>
      <c r="G12" s="12"/>
      <c r="H12" s="12"/>
      <c r="I12" s="12"/>
      <c r="J12" s="12"/>
      <c r="K12" s="88"/>
      <c r="L12" s="89"/>
      <c r="M12" s="89"/>
      <c r="N12" s="59"/>
      <c r="O12" s="12"/>
      <c r="P12" s="12"/>
      <c r="Q12" s="12"/>
      <c r="R12" s="12"/>
      <c r="S12" s="12"/>
      <c r="T12" s="12"/>
      <c r="U12" s="12"/>
      <c r="V12" s="88"/>
      <c r="W12" s="89"/>
      <c r="X12" s="89"/>
      <c r="Y12" s="59"/>
      <c r="Z12" s="12"/>
      <c r="AA12" s="12"/>
      <c r="AB12" s="12"/>
      <c r="AC12" s="12"/>
      <c r="AD12" s="12"/>
      <c r="AE12" s="12"/>
      <c r="AF12" s="12"/>
      <c r="AG12" s="88"/>
      <c r="AH12" s="89"/>
      <c r="AI12" s="89"/>
    </row>
    <row r="13" spans="2:35" s="4" customFormat="1" ht="15.75" customHeight="1">
      <c r="B13" s="802"/>
      <c r="C13" s="59" t="s">
        <v>434</v>
      </c>
      <c r="D13" s="12"/>
      <c r="E13" s="12"/>
      <c r="F13" s="12"/>
      <c r="G13" s="12"/>
      <c r="H13" s="12"/>
      <c r="I13" s="12"/>
      <c r="J13" s="12"/>
      <c r="K13" s="88"/>
      <c r="L13" s="89"/>
      <c r="M13" s="89"/>
      <c r="N13" s="59"/>
      <c r="O13" s="12"/>
      <c r="P13" s="12"/>
      <c r="Q13" s="12"/>
      <c r="R13" s="12"/>
      <c r="S13" s="12"/>
      <c r="T13" s="12"/>
      <c r="U13" s="12"/>
      <c r="V13" s="88"/>
      <c r="W13" s="89"/>
      <c r="X13" s="89"/>
      <c r="Y13" s="59"/>
      <c r="Z13" s="12"/>
      <c r="AA13" s="12"/>
      <c r="AB13" s="12"/>
      <c r="AC13" s="12"/>
      <c r="AD13" s="12"/>
      <c r="AE13" s="12"/>
      <c r="AF13" s="12"/>
      <c r="AG13" s="88"/>
      <c r="AH13" s="89"/>
      <c r="AI13" s="89"/>
    </row>
    <row r="14" spans="2:35" s="4" customFormat="1" ht="15.75" customHeight="1">
      <c r="B14" s="891"/>
      <c r="C14" s="59" t="s">
        <v>272</v>
      </c>
      <c r="D14" s="12"/>
      <c r="E14" s="12"/>
      <c r="F14" s="12"/>
      <c r="G14" s="12"/>
      <c r="H14" s="12"/>
      <c r="I14" s="12"/>
      <c r="J14" s="12"/>
      <c r="K14" s="88"/>
      <c r="L14" s="89"/>
      <c r="M14" s="89"/>
      <c r="N14" s="59"/>
      <c r="O14" s="12"/>
      <c r="P14" s="12"/>
      <c r="Q14" s="12"/>
      <c r="R14" s="12"/>
      <c r="S14" s="12"/>
      <c r="T14" s="12"/>
      <c r="U14" s="12"/>
      <c r="V14" s="88"/>
      <c r="W14" s="89"/>
      <c r="X14" s="89"/>
      <c r="Y14" s="59"/>
      <c r="Z14" s="12"/>
      <c r="AA14" s="12"/>
      <c r="AB14" s="12"/>
      <c r="AC14" s="12"/>
      <c r="AD14" s="12"/>
      <c r="AE14" s="12"/>
      <c r="AF14" s="12"/>
      <c r="AG14" s="88"/>
      <c r="AH14" s="89"/>
      <c r="AI14" s="89"/>
    </row>
    <row r="15" spans="2:35" s="4" customFormat="1" ht="15.75" customHeight="1">
      <c r="B15" s="801" t="s">
        <v>138</v>
      </c>
      <c r="C15" s="59" t="s">
        <v>50</v>
      </c>
      <c r="D15" s="12"/>
      <c r="E15" s="12"/>
      <c r="F15" s="12"/>
      <c r="G15" s="12"/>
      <c r="H15" s="12"/>
      <c r="I15" s="12"/>
      <c r="J15" s="12"/>
      <c r="K15" s="88"/>
      <c r="L15" s="89"/>
      <c r="M15" s="89"/>
      <c r="N15" s="1307" t="s">
        <v>514</v>
      </c>
      <c r="O15" s="59" t="s">
        <v>24</v>
      </c>
      <c r="P15" s="12"/>
      <c r="Q15" s="12"/>
      <c r="R15" s="12"/>
      <c r="S15" s="12"/>
      <c r="T15" s="12"/>
      <c r="U15" s="12"/>
      <c r="V15" s="88"/>
      <c r="W15" s="89"/>
      <c r="X15" s="89"/>
      <c r="Y15" s="59" t="s">
        <v>139</v>
      </c>
      <c r="Z15" s="12"/>
      <c r="AA15" s="12"/>
      <c r="AB15" s="12"/>
      <c r="AC15" s="12"/>
      <c r="AD15" s="12"/>
      <c r="AE15" s="12"/>
      <c r="AF15" s="12"/>
      <c r="AG15" s="88"/>
      <c r="AH15" s="89"/>
      <c r="AI15" s="89"/>
    </row>
    <row r="16" spans="2:35" s="4" customFormat="1" ht="15.75" customHeight="1">
      <c r="B16" s="802"/>
      <c r="C16" s="59" t="s">
        <v>442</v>
      </c>
      <c r="D16" s="12"/>
      <c r="E16" s="12"/>
      <c r="F16" s="12"/>
      <c r="G16" s="12"/>
      <c r="H16" s="12"/>
      <c r="I16" s="12"/>
      <c r="J16" s="12"/>
      <c r="K16" s="88"/>
      <c r="L16" s="89"/>
      <c r="M16" s="89"/>
      <c r="N16" s="1308"/>
      <c r="O16" s="59" t="s">
        <v>25</v>
      </c>
      <c r="P16" s="12"/>
      <c r="Q16" s="12"/>
      <c r="R16" s="12"/>
      <c r="S16" s="12"/>
      <c r="T16" s="12"/>
      <c r="U16" s="12"/>
      <c r="V16" s="88"/>
      <c r="W16" s="89"/>
      <c r="X16" s="89"/>
      <c r="Y16" s="59" t="s">
        <v>140</v>
      </c>
      <c r="Z16" s="12"/>
      <c r="AA16" s="12"/>
      <c r="AB16" s="12"/>
      <c r="AC16" s="12"/>
      <c r="AD16" s="12"/>
      <c r="AE16" s="12"/>
      <c r="AF16" s="12"/>
      <c r="AG16" s="88"/>
      <c r="AH16" s="89"/>
      <c r="AI16" s="89"/>
    </row>
    <row r="17" spans="2:35" s="4" customFormat="1" ht="15.75" customHeight="1">
      <c r="B17" s="802"/>
      <c r="C17" s="59" t="s">
        <v>141</v>
      </c>
      <c r="D17" s="12"/>
      <c r="E17" s="12"/>
      <c r="F17" s="12"/>
      <c r="G17" s="12"/>
      <c r="H17" s="12"/>
      <c r="I17" s="12"/>
      <c r="J17" s="12"/>
      <c r="K17" s="88"/>
      <c r="L17" s="89"/>
      <c r="M17" s="89"/>
      <c r="N17" s="1308"/>
      <c r="O17" s="59" t="s">
        <v>26</v>
      </c>
      <c r="P17" s="12"/>
      <c r="Q17" s="12"/>
      <c r="R17" s="12"/>
      <c r="S17" s="12"/>
      <c r="T17" s="12"/>
      <c r="U17" s="12"/>
      <c r="V17" s="88"/>
      <c r="W17" s="89"/>
      <c r="X17" s="89"/>
      <c r="Y17" s="59" t="s">
        <v>142</v>
      </c>
      <c r="Z17" s="12"/>
      <c r="AA17" s="12"/>
      <c r="AB17" s="12"/>
      <c r="AC17" s="12"/>
      <c r="AD17" s="12"/>
      <c r="AE17" s="12"/>
      <c r="AF17" s="12"/>
      <c r="AG17" s="88"/>
      <c r="AH17" s="89"/>
      <c r="AI17" s="89"/>
    </row>
    <row r="18" spans="2:35" s="4" customFormat="1" ht="15.75" customHeight="1">
      <c r="B18" s="802"/>
      <c r="C18" s="59" t="s">
        <v>65</v>
      </c>
      <c r="D18" s="12"/>
      <c r="E18" s="12"/>
      <c r="F18" s="12"/>
      <c r="G18" s="12"/>
      <c r="H18" s="12"/>
      <c r="I18" s="12"/>
      <c r="J18" s="12"/>
      <c r="K18" s="88"/>
      <c r="L18" s="89"/>
      <c r="M18" s="89"/>
      <c r="N18" s="1308"/>
      <c r="O18" s="59" t="s">
        <v>279</v>
      </c>
      <c r="P18" s="12"/>
      <c r="Q18" s="12"/>
      <c r="R18" s="12"/>
      <c r="S18" s="12"/>
      <c r="T18" s="12"/>
      <c r="U18" s="12"/>
      <c r="V18" s="88"/>
      <c r="W18" s="89"/>
      <c r="X18" s="89"/>
      <c r="Y18" s="59" t="s">
        <v>143</v>
      </c>
      <c r="Z18" s="12"/>
      <c r="AA18" s="12"/>
      <c r="AB18" s="12"/>
      <c r="AC18" s="12"/>
      <c r="AD18" s="12"/>
      <c r="AE18" s="12"/>
      <c r="AF18" s="12"/>
      <c r="AG18" s="88"/>
      <c r="AH18" s="89"/>
      <c r="AI18" s="89"/>
    </row>
    <row r="19" spans="2:35" s="4" customFormat="1" ht="15.75" customHeight="1">
      <c r="B19" s="802"/>
      <c r="C19" s="59" t="s">
        <v>144</v>
      </c>
      <c r="D19" s="12"/>
      <c r="E19" s="12"/>
      <c r="F19" s="12"/>
      <c r="G19" s="12"/>
      <c r="H19" s="12"/>
      <c r="I19" s="12"/>
      <c r="J19" s="12"/>
      <c r="K19" s="88"/>
      <c r="L19" s="89"/>
      <c r="M19" s="89"/>
      <c r="N19" s="1308"/>
      <c r="O19" s="59" t="s">
        <v>27</v>
      </c>
      <c r="P19" s="12"/>
      <c r="Q19" s="12"/>
      <c r="R19" s="12"/>
      <c r="S19" s="12"/>
      <c r="T19" s="12"/>
      <c r="U19" s="12"/>
      <c r="V19" s="88"/>
      <c r="W19" s="89"/>
      <c r="X19" s="89"/>
      <c r="Y19" s="59" t="s">
        <v>145</v>
      </c>
      <c r="Z19" s="12"/>
      <c r="AA19" s="12"/>
      <c r="AB19" s="12"/>
      <c r="AC19" s="12"/>
      <c r="AD19" s="12"/>
      <c r="AE19" s="12"/>
      <c r="AF19" s="12"/>
      <c r="AG19" s="88"/>
      <c r="AH19" s="89"/>
      <c r="AI19" s="89"/>
    </row>
    <row r="20" spans="2:35" s="4" customFormat="1" ht="15.75" customHeight="1">
      <c r="B20" s="802"/>
      <c r="C20" s="59" t="s">
        <v>6</v>
      </c>
      <c r="D20" s="12"/>
      <c r="E20" s="12"/>
      <c r="F20" s="12"/>
      <c r="G20" s="12"/>
      <c r="H20" s="12"/>
      <c r="I20" s="12"/>
      <c r="J20" s="12"/>
      <c r="K20" s="88"/>
      <c r="L20" s="89"/>
      <c r="M20" s="89"/>
      <c r="N20" s="59" t="s">
        <v>420</v>
      </c>
      <c r="O20" s="12"/>
      <c r="P20" s="12"/>
      <c r="Q20" s="12"/>
      <c r="R20" s="12"/>
      <c r="S20" s="12"/>
      <c r="T20" s="12"/>
      <c r="U20" s="12"/>
      <c r="V20" s="88"/>
      <c r="W20" s="89"/>
      <c r="X20" s="89"/>
      <c r="Y20" s="59" t="s">
        <v>146</v>
      </c>
      <c r="Z20" s="12"/>
      <c r="AA20" s="12"/>
      <c r="AB20" s="12"/>
      <c r="AC20" s="12"/>
      <c r="AD20" s="12"/>
      <c r="AE20" s="12"/>
      <c r="AF20" s="12"/>
      <c r="AG20" s="88"/>
      <c r="AH20" s="89"/>
      <c r="AI20" s="89"/>
    </row>
    <row r="21" spans="2:35" s="4" customFormat="1" ht="15.75" customHeight="1">
      <c r="B21" s="802"/>
      <c r="C21" s="59" t="s">
        <v>147</v>
      </c>
      <c r="D21" s="12"/>
      <c r="E21" s="12"/>
      <c r="F21" s="12"/>
      <c r="G21" s="12"/>
      <c r="H21" s="12"/>
      <c r="I21" s="12"/>
      <c r="J21" s="12"/>
      <c r="K21" s="88"/>
      <c r="L21" s="89"/>
      <c r="M21" s="89"/>
      <c r="N21" s="59" t="s">
        <v>274</v>
      </c>
      <c r="O21" s="12"/>
      <c r="P21" s="12"/>
      <c r="Q21" s="12"/>
      <c r="R21" s="12"/>
      <c r="S21" s="12"/>
      <c r="T21" s="12"/>
      <c r="U21" s="12"/>
      <c r="V21" s="88"/>
      <c r="W21" s="89"/>
      <c r="X21" s="89"/>
      <c r="Y21" s="59" t="s">
        <v>148</v>
      </c>
      <c r="Z21" s="12"/>
      <c r="AA21" s="12"/>
      <c r="AB21" s="12"/>
      <c r="AC21" s="12"/>
      <c r="AD21" s="12"/>
      <c r="AE21" s="12"/>
      <c r="AF21" s="12"/>
      <c r="AG21" s="88"/>
      <c r="AH21" s="89"/>
      <c r="AI21" s="89"/>
    </row>
    <row r="22" spans="2:35" s="4" customFormat="1" ht="15.75" customHeight="1">
      <c r="B22" s="802"/>
      <c r="C22" s="59" t="s">
        <v>273</v>
      </c>
      <c r="D22" s="12"/>
      <c r="E22" s="12"/>
      <c r="F22" s="12"/>
      <c r="G22" s="12"/>
      <c r="H22" s="12"/>
      <c r="I22" s="12"/>
      <c r="J22" s="12"/>
      <c r="K22" s="88"/>
      <c r="L22" s="89"/>
      <c r="M22" s="89"/>
      <c r="N22" s="4" t="s">
        <v>827</v>
      </c>
      <c r="V22" s="88"/>
      <c r="W22" s="89"/>
      <c r="X22" s="89"/>
      <c r="Y22" s="59" t="s">
        <v>149</v>
      </c>
      <c r="Z22" s="12"/>
      <c r="AA22" s="12"/>
      <c r="AB22" s="12"/>
      <c r="AC22" s="12"/>
      <c r="AD22" s="12"/>
      <c r="AE22" s="12"/>
      <c r="AF22" s="12"/>
      <c r="AG22" s="88"/>
      <c r="AH22" s="89"/>
      <c r="AI22" s="89"/>
    </row>
    <row r="23" spans="2:35" s="4" customFormat="1" ht="15.75" customHeight="1">
      <c r="B23" s="802"/>
      <c r="C23" s="59" t="s">
        <v>275</v>
      </c>
      <c r="D23" s="12"/>
      <c r="E23" s="12"/>
      <c r="F23" s="12"/>
      <c r="G23" s="12"/>
      <c r="H23" s="12"/>
      <c r="I23" s="12"/>
      <c r="J23" s="12"/>
      <c r="K23" s="88"/>
      <c r="L23" s="89"/>
      <c r="M23" s="89"/>
      <c r="N23" s="59" t="s">
        <v>421</v>
      </c>
      <c r="O23" s="12"/>
      <c r="P23" s="12"/>
      <c r="Q23" s="12"/>
      <c r="R23" s="12"/>
      <c r="S23" s="12"/>
      <c r="T23" s="12"/>
      <c r="U23" s="12"/>
      <c r="V23" s="88"/>
      <c r="W23" s="89"/>
      <c r="X23" s="89"/>
      <c r="Y23" s="59" t="s">
        <v>150</v>
      </c>
      <c r="Z23" s="12"/>
      <c r="AA23" s="12"/>
      <c r="AB23" s="12"/>
      <c r="AC23" s="12"/>
      <c r="AD23" s="12"/>
      <c r="AE23" s="12"/>
      <c r="AF23" s="12"/>
      <c r="AG23" s="88"/>
      <c r="AH23" s="89"/>
      <c r="AI23" s="89"/>
    </row>
    <row r="24" spans="2:35" s="4" customFormat="1" ht="15.75" customHeight="1">
      <c r="B24" s="802"/>
      <c r="C24" s="59" t="s">
        <v>441</v>
      </c>
      <c r="D24" s="12"/>
      <c r="E24" s="12"/>
      <c r="F24" s="12"/>
      <c r="G24" s="12"/>
      <c r="H24" s="12"/>
      <c r="I24" s="12"/>
      <c r="J24" s="12"/>
      <c r="K24" s="88"/>
      <c r="L24" s="89"/>
      <c r="M24" s="89"/>
      <c r="N24" s="59" t="s">
        <v>432</v>
      </c>
      <c r="O24" s="12"/>
      <c r="P24" s="12"/>
      <c r="Q24" s="12"/>
      <c r="R24" s="12"/>
      <c r="S24" s="12"/>
      <c r="T24" s="12"/>
      <c r="U24" s="12"/>
      <c r="V24" s="88"/>
      <c r="W24" s="89"/>
      <c r="X24" s="89"/>
      <c r="Y24" s="59" t="s">
        <v>280</v>
      </c>
      <c r="Z24" s="12"/>
      <c r="AA24" s="12"/>
      <c r="AB24" s="12"/>
      <c r="AC24" s="12"/>
      <c r="AD24" s="12"/>
      <c r="AE24" s="12"/>
      <c r="AF24" s="12"/>
      <c r="AG24" s="88"/>
      <c r="AH24" s="89"/>
      <c r="AI24" s="89"/>
    </row>
    <row r="25" spans="2:35" s="4" customFormat="1" ht="15.75" customHeight="1">
      <c r="B25" s="802"/>
      <c r="C25" s="59" t="s">
        <v>440</v>
      </c>
      <c r="D25" s="12"/>
      <c r="E25" s="12"/>
      <c r="F25" s="12"/>
      <c r="G25" s="12"/>
      <c r="H25" s="12"/>
      <c r="I25" s="12"/>
      <c r="J25" s="12"/>
      <c r="K25" s="88"/>
      <c r="L25" s="89"/>
      <c r="M25" s="89"/>
      <c r="N25" s="59" t="s">
        <v>55</v>
      </c>
      <c r="O25" s="12"/>
      <c r="P25" s="12"/>
      <c r="Q25" s="12"/>
      <c r="R25" s="12"/>
      <c r="S25" s="12"/>
      <c r="T25" s="12"/>
      <c r="U25" s="12"/>
      <c r="V25" s="88"/>
      <c r="W25" s="89"/>
      <c r="X25" s="89"/>
      <c r="Y25" s="59" t="s">
        <v>151</v>
      </c>
      <c r="Z25" s="12"/>
      <c r="AA25" s="12"/>
      <c r="AB25" s="12"/>
      <c r="AC25" s="12"/>
      <c r="AD25" s="12"/>
      <c r="AE25" s="12"/>
      <c r="AF25" s="12"/>
      <c r="AG25" s="88"/>
      <c r="AH25" s="89"/>
      <c r="AI25" s="89"/>
    </row>
    <row r="26" spans="2:35" s="4" customFormat="1" ht="15.75" customHeight="1">
      <c r="B26" s="802"/>
      <c r="C26" s="59" t="s">
        <v>439</v>
      </c>
      <c r="D26" s="12"/>
      <c r="E26" s="12"/>
      <c r="F26" s="12"/>
      <c r="G26" s="12"/>
      <c r="H26" s="12"/>
      <c r="I26" s="12"/>
      <c r="J26" s="12"/>
      <c r="K26" s="88"/>
      <c r="L26" s="89"/>
      <c r="M26" s="89"/>
      <c r="N26" s="59" t="s">
        <v>276</v>
      </c>
      <c r="O26" s="12"/>
      <c r="P26" s="12"/>
      <c r="Q26" s="12"/>
      <c r="R26" s="12"/>
      <c r="S26" s="12"/>
      <c r="T26" s="12"/>
      <c r="U26" s="12"/>
      <c r="V26" s="88"/>
      <c r="W26" s="89"/>
      <c r="X26" s="89"/>
      <c r="Y26" s="59" t="s">
        <v>515</v>
      </c>
      <c r="Z26" s="12"/>
      <c r="AA26" s="12"/>
      <c r="AB26" s="12"/>
      <c r="AC26" s="12"/>
      <c r="AD26" s="12"/>
      <c r="AE26" s="12"/>
      <c r="AF26" s="12"/>
      <c r="AG26" s="88"/>
      <c r="AH26" s="89"/>
      <c r="AI26" s="89"/>
    </row>
    <row r="27" spans="2:35" s="4" customFormat="1" ht="15.75" customHeight="1">
      <c r="B27" s="802"/>
      <c r="C27" s="59" t="s">
        <v>283</v>
      </c>
      <c r="D27" s="12"/>
      <c r="E27" s="12"/>
      <c r="F27" s="12"/>
      <c r="G27" s="12"/>
      <c r="H27" s="12"/>
      <c r="I27" s="12"/>
      <c r="J27" s="12"/>
      <c r="K27" s="88"/>
      <c r="L27" s="89"/>
      <c r="M27" s="89"/>
      <c r="N27" s="59" t="s">
        <v>344</v>
      </c>
      <c r="O27" s="12"/>
      <c r="P27" s="12"/>
      <c r="Q27" s="12"/>
      <c r="R27" s="12"/>
      <c r="S27" s="12"/>
      <c r="T27" s="12"/>
      <c r="U27" s="12"/>
      <c r="V27" s="88"/>
      <c r="W27" s="89"/>
      <c r="X27" s="89"/>
      <c r="Y27" s="59" t="s">
        <v>281</v>
      </c>
      <c r="Z27" s="12"/>
      <c r="AA27" s="12"/>
      <c r="AB27" s="12"/>
      <c r="AC27" s="5" t="s">
        <v>282</v>
      </c>
      <c r="AD27" s="605"/>
      <c r="AE27" s="605"/>
      <c r="AF27" s="12" t="s">
        <v>54</v>
      </c>
      <c r="AG27" s="88"/>
      <c r="AH27" s="89"/>
      <c r="AI27" s="89"/>
    </row>
    <row r="28" spans="2:35" s="4" customFormat="1" ht="15.75" customHeight="1">
      <c r="B28" s="802"/>
      <c r="C28" s="59" t="s">
        <v>286</v>
      </c>
      <c r="D28" s="12"/>
      <c r="E28" s="12"/>
      <c r="F28" s="12"/>
      <c r="G28" s="12"/>
      <c r="H28" s="12"/>
      <c r="I28" s="12"/>
      <c r="J28" s="12"/>
      <c r="K28" s="88"/>
      <c r="L28" s="89"/>
      <c r="M28" s="89"/>
      <c r="N28" s="59" t="s">
        <v>422</v>
      </c>
      <c r="O28" s="12"/>
      <c r="P28" s="12"/>
      <c r="Q28" s="12"/>
      <c r="R28" s="12"/>
      <c r="S28" s="12"/>
      <c r="T28" s="12"/>
      <c r="U28" s="12"/>
      <c r="V28" s="88"/>
      <c r="W28" s="89"/>
      <c r="X28" s="89"/>
      <c r="Y28" s="59" t="s">
        <v>284</v>
      </c>
      <c r="Z28" s="12"/>
      <c r="AA28" s="12"/>
      <c r="AB28" s="12"/>
      <c r="AC28" s="5" t="s">
        <v>285</v>
      </c>
      <c r="AD28" s="605"/>
      <c r="AE28" s="605"/>
      <c r="AF28" s="12" t="s">
        <v>54</v>
      </c>
      <c r="AG28" s="88"/>
      <c r="AH28" s="89"/>
      <c r="AI28" s="89"/>
    </row>
    <row r="29" spans="2:35" s="4" customFormat="1" ht="15.75" customHeight="1">
      <c r="B29" s="802"/>
      <c r="C29" s="59" t="s">
        <v>435</v>
      </c>
      <c r="D29" s="12"/>
      <c r="E29" s="12"/>
      <c r="F29" s="12"/>
      <c r="G29" s="12"/>
      <c r="H29" s="12"/>
      <c r="I29" s="12"/>
      <c r="J29" s="12"/>
      <c r="K29" s="88"/>
      <c r="L29" s="89"/>
      <c r="M29" s="89"/>
      <c r="N29" s="59" t="s">
        <v>370</v>
      </c>
      <c r="O29" s="12"/>
      <c r="P29" s="12"/>
      <c r="Q29" s="12"/>
      <c r="R29" s="12"/>
      <c r="S29" s="12"/>
      <c r="T29" s="12"/>
      <c r="U29" s="12"/>
      <c r="V29" s="88"/>
      <c r="W29" s="89"/>
      <c r="X29" s="89"/>
      <c r="Y29" s="59" t="s">
        <v>287</v>
      </c>
      <c r="Z29" s="12"/>
      <c r="AA29" s="12"/>
      <c r="AB29" s="12"/>
      <c r="AC29" s="12"/>
      <c r="AD29" s="12"/>
      <c r="AE29" s="12"/>
      <c r="AF29" s="12"/>
      <c r="AG29" s="88"/>
      <c r="AH29" s="89"/>
      <c r="AI29" s="89"/>
    </row>
    <row r="30" spans="2:35" s="4" customFormat="1" ht="15.75" customHeight="1">
      <c r="B30" s="802"/>
      <c r="C30" s="59" t="s">
        <v>289</v>
      </c>
      <c r="D30" s="12"/>
      <c r="E30" s="12"/>
      <c r="F30" s="12"/>
      <c r="G30" s="12"/>
      <c r="H30" s="12"/>
      <c r="I30" s="12"/>
      <c r="J30" s="12"/>
      <c r="K30" s="88"/>
      <c r="L30" s="89"/>
      <c r="M30" s="89"/>
      <c r="N30" s="59" t="s">
        <v>423</v>
      </c>
      <c r="O30" s="12"/>
      <c r="P30" s="12"/>
      <c r="Q30" s="12"/>
      <c r="R30" s="12"/>
      <c r="S30" s="12"/>
      <c r="T30" s="12"/>
      <c r="U30" s="12"/>
      <c r="V30" s="88"/>
      <c r="W30" s="89"/>
      <c r="X30" s="89"/>
      <c r="Y30" s="59" t="s">
        <v>288</v>
      </c>
      <c r="Z30" s="12"/>
      <c r="AA30" s="12"/>
      <c r="AB30" s="12"/>
      <c r="AC30" s="12"/>
      <c r="AD30" s="12"/>
      <c r="AE30" s="12"/>
      <c r="AF30" s="12"/>
      <c r="AG30" s="88"/>
      <c r="AH30" s="89"/>
      <c r="AI30" s="89"/>
    </row>
    <row r="31" spans="2:35" s="4" customFormat="1" ht="15.75" customHeight="1">
      <c r="B31" s="802"/>
      <c r="C31" s="59" t="s">
        <v>438</v>
      </c>
      <c r="D31" s="12"/>
      <c r="E31" s="12"/>
      <c r="F31" s="12"/>
      <c r="G31" s="12"/>
      <c r="H31" s="12"/>
      <c r="I31" s="12"/>
      <c r="J31" s="12"/>
      <c r="K31" s="88"/>
      <c r="L31" s="89"/>
      <c r="M31" s="89"/>
      <c r="N31" s="59" t="s">
        <v>424</v>
      </c>
      <c r="O31" s="12"/>
      <c r="P31" s="12"/>
      <c r="Q31" s="12"/>
      <c r="R31" s="12"/>
      <c r="S31" s="12"/>
      <c r="T31" s="12"/>
      <c r="U31" s="12"/>
      <c r="V31" s="88"/>
      <c r="W31" s="89"/>
      <c r="X31" s="89"/>
      <c r="Y31" s="59" t="s">
        <v>290</v>
      </c>
      <c r="Z31" s="12"/>
      <c r="AA31" s="12"/>
      <c r="AB31" s="12"/>
      <c r="AC31" s="12"/>
      <c r="AD31" s="12"/>
      <c r="AE31" s="12"/>
      <c r="AF31" s="12"/>
      <c r="AG31" s="88"/>
      <c r="AH31" s="89"/>
      <c r="AI31" s="89"/>
    </row>
    <row r="32" spans="2:35" s="4" customFormat="1" ht="15.75" customHeight="1">
      <c r="B32" s="802"/>
      <c r="C32" s="59" t="s">
        <v>437</v>
      </c>
      <c r="D32" s="12"/>
      <c r="E32" s="12"/>
      <c r="F32" s="12"/>
      <c r="G32" s="12"/>
      <c r="H32" s="12"/>
      <c r="I32" s="12"/>
      <c r="J32" s="12"/>
      <c r="K32" s="88"/>
      <c r="L32" s="89"/>
      <c r="M32" s="89"/>
      <c r="N32" s="59" t="s">
        <v>425</v>
      </c>
      <c r="O32" s="12"/>
      <c r="P32" s="12"/>
      <c r="Q32" s="12"/>
      <c r="R32" s="12"/>
      <c r="S32" s="12"/>
      <c r="T32" s="12"/>
      <c r="U32" s="12"/>
      <c r="V32" s="88"/>
      <c r="W32" s="89"/>
      <c r="X32" s="89"/>
      <c r="Y32" s="59" t="s">
        <v>291</v>
      </c>
      <c r="Z32" s="12"/>
      <c r="AA32" s="12"/>
      <c r="AB32" s="12"/>
      <c r="AC32" s="12"/>
      <c r="AD32" s="12"/>
      <c r="AE32" s="12"/>
      <c r="AF32" s="12"/>
      <c r="AG32" s="88"/>
      <c r="AH32" s="89"/>
      <c r="AI32" s="89"/>
    </row>
    <row r="33" spans="2:35" s="4" customFormat="1" ht="15.75" customHeight="1">
      <c r="B33" s="802"/>
      <c r="C33" s="59" t="s">
        <v>372</v>
      </c>
      <c r="D33" s="12"/>
      <c r="E33" s="12"/>
      <c r="F33" s="12"/>
      <c r="G33" s="12"/>
      <c r="H33" s="12"/>
      <c r="I33" s="12"/>
      <c r="J33" s="12"/>
      <c r="K33" s="88"/>
      <c r="L33" s="89"/>
      <c r="M33" s="89"/>
      <c r="N33" s="59" t="s">
        <v>426</v>
      </c>
      <c r="O33" s="12"/>
      <c r="P33" s="12"/>
      <c r="Q33" s="12"/>
      <c r="R33" s="12"/>
      <c r="S33" s="12"/>
      <c r="T33" s="12"/>
      <c r="U33" s="12"/>
      <c r="V33" s="88"/>
      <c r="W33" s="89"/>
      <c r="X33" s="89"/>
      <c r="Y33" s="59" t="s">
        <v>516</v>
      </c>
      <c r="Z33" s="12"/>
      <c r="AA33" s="12"/>
      <c r="AB33" s="12"/>
      <c r="AC33" s="12"/>
      <c r="AD33" s="12"/>
      <c r="AE33" s="12"/>
      <c r="AF33" s="12"/>
      <c r="AG33" s="88"/>
      <c r="AH33" s="89"/>
      <c r="AI33" s="89"/>
    </row>
    <row r="34" spans="2:35" s="4" customFormat="1" ht="15.75" customHeight="1">
      <c r="B34" s="802"/>
      <c r="C34" s="59" t="s">
        <v>345</v>
      </c>
      <c r="D34" s="12"/>
      <c r="E34" s="12"/>
      <c r="F34" s="12"/>
      <c r="G34" s="12"/>
      <c r="H34" s="12"/>
      <c r="I34" s="12"/>
      <c r="J34" s="12"/>
      <c r="K34" s="88"/>
      <c r="L34" s="89"/>
      <c r="M34" s="89"/>
      <c r="N34" s="59" t="s">
        <v>427</v>
      </c>
      <c r="O34" s="12"/>
      <c r="P34" s="12"/>
      <c r="Q34" s="12"/>
      <c r="R34" s="12"/>
      <c r="S34" s="12"/>
      <c r="T34" s="12"/>
      <c r="U34" s="12"/>
      <c r="V34" s="88"/>
      <c r="W34" s="89"/>
      <c r="X34" s="89"/>
      <c r="Y34" s="59" t="s">
        <v>152</v>
      </c>
      <c r="Z34" s="12"/>
      <c r="AA34" s="12"/>
      <c r="AB34" s="12"/>
      <c r="AC34" s="12"/>
      <c r="AD34" s="12"/>
      <c r="AE34" s="12"/>
      <c r="AF34" s="12"/>
      <c r="AG34" s="88"/>
      <c r="AH34" s="89"/>
      <c r="AI34" s="89"/>
    </row>
    <row r="35" spans="2:35" s="4" customFormat="1" ht="15.75" customHeight="1">
      <c r="B35" s="802"/>
      <c r="C35" s="59" t="s">
        <v>436</v>
      </c>
      <c r="D35" s="12"/>
      <c r="E35" s="12"/>
      <c r="F35" s="12"/>
      <c r="G35" s="12"/>
      <c r="H35" s="12"/>
      <c r="I35" s="12"/>
      <c r="J35" s="12"/>
      <c r="K35" s="88"/>
      <c r="L35" s="89"/>
      <c r="M35" s="89"/>
      <c r="N35" s="59" t="s">
        <v>428</v>
      </c>
      <c r="O35" s="12"/>
      <c r="P35" s="12"/>
      <c r="Q35" s="12"/>
      <c r="R35" s="12"/>
      <c r="S35" s="12"/>
      <c r="T35" s="12"/>
      <c r="U35" s="12"/>
      <c r="V35" s="88"/>
      <c r="W35" s="89"/>
      <c r="X35" s="89"/>
      <c r="Y35" s="59" t="s">
        <v>153</v>
      </c>
      <c r="Z35" s="12"/>
      <c r="AA35" s="12"/>
      <c r="AB35" s="12"/>
      <c r="AC35" s="12"/>
      <c r="AD35" s="12"/>
      <c r="AE35" s="12"/>
      <c r="AF35" s="12"/>
      <c r="AG35" s="88"/>
      <c r="AH35" s="89"/>
      <c r="AI35" s="89"/>
    </row>
    <row r="36" spans="2:35" s="4" customFormat="1" ht="15.75" customHeight="1">
      <c r="B36" s="802"/>
      <c r="C36" s="59" t="s">
        <v>373</v>
      </c>
      <c r="D36" s="12"/>
      <c r="E36" s="12"/>
      <c r="F36" s="12"/>
      <c r="G36" s="12"/>
      <c r="H36" s="12"/>
      <c r="I36" s="12"/>
      <c r="J36" s="12"/>
      <c r="K36" s="88"/>
      <c r="L36" s="89"/>
      <c r="M36" s="89"/>
      <c r="N36" s="59" t="s">
        <v>433</v>
      </c>
      <c r="O36" s="12"/>
      <c r="P36" s="12"/>
      <c r="Q36" s="12"/>
      <c r="R36" s="12"/>
      <c r="S36" s="12"/>
      <c r="T36" s="12"/>
      <c r="U36" s="12"/>
      <c r="V36" s="88"/>
      <c r="W36" s="89"/>
      <c r="X36" s="89"/>
      <c r="Y36" s="59" t="s">
        <v>154</v>
      </c>
      <c r="Z36" s="12"/>
      <c r="AA36" s="12"/>
      <c r="AB36" s="12"/>
      <c r="AC36" s="12"/>
      <c r="AD36" s="12"/>
      <c r="AE36" s="12"/>
      <c r="AF36" s="12"/>
      <c r="AG36" s="88"/>
      <c r="AH36" s="89"/>
      <c r="AI36" s="89"/>
    </row>
    <row r="37" spans="2:35" s="4" customFormat="1" ht="15.75" customHeight="1">
      <c r="B37" s="802"/>
      <c r="C37" s="59" t="s">
        <v>56</v>
      </c>
      <c r="D37" s="12"/>
      <c r="E37" s="12"/>
      <c r="F37" s="12"/>
      <c r="G37" s="12"/>
      <c r="H37" s="12"/>
      <c r="I37" s="12"/>
      <c r="J37" s="12"/>
      <c r="K37" s="88"/>
      <c r="L37" s="89"/>
      <c r="M37" s="89"/>
      <c r="N37" s="59" t="s">
        <v>429</v>
      </c>
      <c r="O37" s="12"/>
      <c r="P37" s="12"/>
      <c r="Q37" s="12"/>
      <c r="R37" s="12"/>
      <c r="S37" s="12"/>
      <c r="T37" s="12"/>
      <c r="U37" s="12"/>
      <c r="V37" s="88"/>
      <c r="W37" s="89"/>
      <c r="X37" s="89"/>
      <c r="Y37" s="59" t="s">
        <v>155</v>
      </c>
      <c r="Z37" s="12"/>
      <c r="AA37" s="12"/>
      <c r="AB37" s="12"/>
      <c r="AC37" s="12"/>
      <c r="AD37" s="12"/>
      <c r="AE37" s="12"/>
      <c r="AF37" s="12"/>
      <c r="AG37" s="88"/>
      <c r="AH37" s="89"/>
      <c r="AI37" s="89"/>
    </row>
    <row r="38" spans="2:35" s="4" customFormat="1" ht="15.75" customHeight="1">
      <c r="B38" s="802"/>
      <c r="C38" s="59" t="s">
        <v>292</v>
      </c>
      <c r="D38" s="12"/>
      <c r="E38" s="12"/>
      <c r="F38" s="12"/>
      <c r="G38" s="12"/>
      <c r="H38" s="12"/>
      <c r="I38" s="12"/>
      <c r="J38" s="12"/>
      <c r="K38" s="88"/>
      <c r="L38" s="89"/>
      <c r="M38" s="89"/>
      <c r="N38" s="59" t="s">
        <v>430</v>
      </c>
      <c r="O38" s="12"/>
      <c r="P38" s="12"/>
      <c r="Q38" s="12"/>
      <c r="R38" s="12"/>
      <c r="S38" s="12"/>
      <c r="T38" s="12"/>
      <c r="U38" s="12"/>
      <c r="V38" s="88"/>
      <c r="W38" s="89"/>
      <c r="X38" s="89"/>
      <c r="Y38" s="59" t="s">
        <v>156</v>
      </c>
      <c r="Z38" s="12"/>
      <c r="AA38" s="12"/>
      <c r="AB38" s="12"/>
      <c r="AC38" s="12"/>
      <c r="AD38" s="12"/>
      <c r="AE38" s="12"/>
      <c r="AF38" s="12"/>
      <c r="AG38" s="88"/>
      <c r="AH38" s="89"/>
      <c r="AI38" s="89"/>
    </row>
    <row r="39" spans="2:35" s="4" customFormat="1" ht="15.75" customHeight="1">
      <c r="B39" s="802"/>
      <c r="C39" s="59" t="s">
        <v>293</v>
      </c>
      <c r="D39" s="12"/>
      <c r="E39" s="12"/>
      <c r="F39" s="12"/>
      <c r="G39" s="12"/>
      <c r="H39" s="12"/>
      <c r="I39" s="12"/>
      <c r="J39" s="12"/>
      <c r="K39" s="88"/>
      <c r="L39" s="89"/>
      <c r="M39" s="89"/>
      <c r="N39" s="59" t="s">
        <v>829</v>
      </c>
      <c r="O39" s="12"/>
      <c r="P39" s="12"/>
      <c r="Q39" s="12"/>
      <c r="R39" s="12"/>
      <c r="S39" s="12"/>
      <c r="T39" s="12"/>
      <c r="U39" s="12"/>
      <c r="V39" s="88"/>
      <c r="W39" s="89"/>
      <c r="X39" s="89"/>
      <c r="Y39" s="59" t="s">
        <v>157</v>
      </c>
      <c r="Z39" s="12"/>
      <c r="AA39" s="12"/>
      <c r="AB39" s="12"/>
      <c r="AC39" s="12"/>
      <c r="AD39" s="12"/>
      <c r="AE39" s="12"/>
      <c r="AF39" s="12"/>
      <c r="AG39" s="88"/>
      <c r="AH39" s="89"/>
      <c r="AI39" s="89"/>
    </row>
    <row r="40" spans="2:35" s="4" customFormat="1" ht="15.75" customHeight="1">
      <c r="B40" s="802"/>
      <c r="F40" s="12"/>
      <c r="G40" s="12"/>
      <c r="H40" s="12"/>
      <c r="I40" s="12"/>
      <c r="J40" s="12"/>
      <c r="K40" s="88"/>
      <c r="L40" s="89"/>
      <c r="M40" s="89"/>
      <c r="N40" s="59" t="s">
        <v>828</v>
      </c>
      <c r="O40" s="12"/>
      <c r="P40" s="12"/>
      <c r="Q40" s="12"/>
      <c r="R40" s="12"/>
      <c r="S40" s="12"/>
      <c r="T40" s="12"/>
      <c r="U40" s="12"/>
      <c r="V40" s="88"/>
      <c r="W40" s="89"/>
      <c r="X40" s="89"/>
      <c r="Y40" s="59" t="s">
        <v>158</v>
      </c>
      <c r="Z40" s="12"/>
      <c r="AA40" s="12"/>
      <c r="AB40" s="12"/>
      <c r="AC40" s="12"/>
      <c r="AD40" s="12"/>
      <c r="AE40" s="12"/>
      <c r="AF40" s="12"/>
      <c r="AG40" s="88"/>
      <c r="AH40" s="89"/>
      <c r="AI40" s="89"/>
    </row>
    <row r="41" spans="2:35" s="4" customFormat="1" ht="15.75" customHeight="1">
      <c r="B41" s="802"/>
      <c r="C41" s="59"/>
      <c r="D41" s="12"/>
      <c r="E41" s="12"/>
      <c r="F41" s="12"/>
      <c r="G41" s="12"/>
      <c r="H41" s="12"/>
      <c r="I41" s="12"/>
      <c r="J41" s="12"/>
      <c r="K41" s="88"/>
      <c r="L41" s="89"/>
      <c r="M41" s="89"/>
      <c r="N41" s="59"/>
      <c r="O41" s="12"/>
      <c r="P41" s="12"/>
      <c r="Q41" s="12"/>
      <c r="R41" s="12"/>
      <c r="S41" s="12"/>
      <c r="T41" s="12"/>
      <c r="U41" s="12"/>
      <c r="V41" s="88"/>
      <c r="W41" s="89"/>
      <c r="X41" s="89"/>
      <c r="Y41" s="59" t="s">
        <v>350</v>
      </c>
      <c r="Z41" s="12"/>
      <c r="AA41" s="12"/>
      <c r="AB41" s="12"/>
      <c r="AC41" s="12"/>
      <c r="AD41" s="12"/>
      <c r="AE41" s="12"/>
      <c r="AF41" s="12"/>
      <c r="AG41" s="88"/>
      <c r="AH41" s="89"/>
      <c r="AI41" s="89"/>
    </row>
    <row r="42" spans="2:35" s="4" customFormat="1" ht="15.75" customHeight="1">
      <c r="B42" s="802"/>
      <c r="C42" s="59"/>
      <c r="D42" s="12"/>
      <c r="E42" s="12"/>
      <c r="F42" s="12"/>
      <c r="G42" s="12"/>
      <c r="H42" s="12"/>
      <c r="I42" s="12"/>
      <c r="J42" s="12"/>
      <c r="K42" s="88"/>
      <c r="L42" s="89"/>
      <c r="M42" s="89"/>
      <c r="N42" s="59"/>
      <c r="O42" s="12"/>
      <c r="P42" s="12"/>
      <c r="Q42" s="12"/>
      <c r="R42" s="12"/>
      <c r="S42" s="12"/>
      <c r="T42" s="12"/>
      <c r="U42" s="12"/>
      <c r="V42" s="88"/>
      <c r="W42" s="89"/>
      <c r="X42" s="89"/>
      <c r="Y42" s="59" t="s">
        <v>159</v>
      </c>
      <c r="Z42" s="12"/>
      <c r="AA42" s="12"/>
      <c r="AB42" s="12"/>
      <c r="AC42" s="12"/>
      <c r="AD42" s="12"/>
      <c r="AE42" s="12"/>
      <c r="AF42" s="12"/>
      <c r="AG42" s="88"/>
      <c r="AH42" s="89"/>
      <c r="AI42" s="89"/>
    </row>
    <row r="43" spans="2:35" s="4" customFormat="1" ht="15.75" customHeight="1">
      <c r="B43" s="891"/>
      <c r="C43" s="59"/>
      <c r="D43" s="12"/>
      <c r="E43" s="12"/>
      <c r="F43" s="12"/>
      <c r="G43" s="12"/>
      <c r="H43" s="12"/>
      <c r="I43" s="12"/>
      <c r="J43" s="12"/>
      <c r="K43" s="88"/>
      <c r="L43" s="89"/>
      <c r="M43" s="89"/>
      <c r="N43" s="59"/>
      <c r="O43" s="12"/>
      <c r="P43" s="12"/>
      <c r="Q43" s="12"/>
      <c r="R43" s="12"/>
      <c r="S43" s="12"/>
      <c r="T43" s="12"/>
      <c r="U43" s="12"/>
      <c r="V43" s="88"/>
      <c r="W43" s="89"/>
      <c r="X43" s="89"/>
      <c r="Y43" s="59"/>
      <c r="Z43" s="12"/>
      <c r="AA43" s="12"/>
      <c r="AB43" s="12"/>
      <c r="AC43" s="12"/>
      <c r="AD43" s="12"/>
      <c r="AE43" s="12"/>
      <c r="AF43" s="12"/>
      <c r="AG43" s="88"/>
      <c r="AH43" s="89"/>
      <c r="AI43" s="89"/>
    </row>
    <row r="44" s="35" customFormat="1" ht="13.5" customHeight="1">
      <c r="B44" s="35" t="s">
        <v>520</v>
      </c>
    </row>
    <row r="45" spans="2:20" s="35" customFormat="1" ht="13.5" customHeight="1">
      <c r="B45" s="35" t="s">
        <v>665</v>
      </c>
      <c r="C45" s="20"/>
      <c r="D45" s="20"/>
      <c r="E45" s="20"/>
      <c r="F45" s="20"/>
      <c r="G45" s="20"/>
      <c r="H45" s="20"/>
      <c r="I45" s="20"/>
      <c r="J45" s="20"/>
      <c r="K45" s="20"/>
      <c r="L45" s="20"/>
      <c r="M45" s="20"/>
      <c r="N45" s="20"/>
      <c r="O45" s="20"/>
      <c r="P45" s="20"/>
      <c r="Q45" s="20"/>
      <c r="R45" s="20"/>
      <c r="S45" s="20"/>
      <c r="T45" s="20"/>
    </row>
    <row r="46" spans="3:20" s="35" customFormat="1" ht="13.5" customHeight="1">
      <c r="C46" s="20"/>
      <c r="D46" s="20"/>
      <c r="E46" s="20"/>
      <c r="F46" s="20"/>
      <c r="G46" s="20"/>
      <c r="H46" s="20"/>
      <c r="I46" s="20"/>
      <c r="J46" s="20"/>
      <c r="K46" s="20"/>
      <c r="L46" s="20"/>
      <c r="M46" s="20"/>
      <c r="N46" s="20"/>
      <c r="O46" s="20"/>
      <c r="P46" s="20"/>
      <c r="Q46" s="20"/>
      <c r="R46" s="20"/>
      <c r="S46" s="20"/>
      <c r="T46" s="20"/>
    </row>
    <row r="47" spans="3:20" s="35" customFormat="1" ht="13.5" customHeight="1">
      <c r="C47" s="20"/>
      <c r="D47" s="20"/>
      <c r="E47" s="20"/>
      <c r="F47" s="20"/>
      <c r="G47" s="20"/>
      <c r="H47" s="20"/>
      <c r="I47" s="20"/>
      <c r="J47" s="20"/>
      <c r="K47" s="20"/>
      <c r="L47" s="20"/>
      <c r="M47" s="20"/>
      <c r="N47" s="20"/>
      <c r="O47" s="20"/>
      <c r="P47" s="20"/>
      <c r="Q47" s="20"/>
      <c r="R47" s="20"/>
      <c r="S47" s="20"/>
      <c r="T47" s="20"/>
    </row>
    <row r="48" spans="3:20" s="35" customFormat="1" ht="13.5" customHeight="1">
      <c r="C48" s="20"/>
      <c r="D48" s="20"/>
      <c r="E48" s="20"/>
      <c r="F48" s="20"/>
      <c r="G48" s="20"/>
      <c r="H48" s="20"/>
      <c r="I48" s="20"/>
      <c r="J48" s="20"/>
      <c r="K48" s="20"/>
      <c r="L48" s="20"/>
      <c r="M48" s="20"/>
      <c r="N48" s="20"/>
      <c r="O48" s="20"/>
      <c r="P48" s="20"/>
      <c r="Q48" s="20"/>
      <c r="R48" s="20"/>
      <c r="S48" s="20"/>
      <c r="T48" s="20"/>
    </row>
    <row r="49" spans="3:20" s="35" customFormat="1" ht="13.5" customHeight="1">
      <c r="C49" s="20"/>
      <c r="D49" s="20"/>
      <c r="E49" s="20"/>
      <c r="F49" s="20"/>
      <c r="G49" s="20"/>
      <c r="H49" s="20"/>
      <c r="I49" s="20"/>
      <c r="J49" s="20"/>
      <c r="K49" s="20"/>
      <c r="L49" s="20"/>
      <c r="M49" s="20"/>
      <c r="N49" s="20"/>
      <c r="O49" s="20"/>
      <c r="P49" s="20"/>
      <c r="Q49" s="20"/>
      <c r="R49" s="20"/>
      <c r="S49" s="20"/>
      <c r="T49" s="20"/>
    </row>
    <row r="50" spans="3:20" s="35" customFormat="1" ht="13.5" customHeight="1">
      <c r="C50" s="20"/>
      <c r="D50" s="20"/>
      <c r="E50" s="20"/>
      <c r="F50" s="20"/>
      <c r="G50" s="20"/>
      <c r="H50" s="20"/>
      <c r="I50" s="20"/>
      <c r="J50" s="20"/>
      <c r="K50" s="20"/>
      <c r="L50" s="20"/>
      <c r="M50" s="20"/>
      <c r="N50" s="20"/>
      <c r="O50" s="20"/>
      <c r="P50" s="20"/>
      <c r="Q50" s="20"/>
      <c r="R50" s="20"/>
      <c r="S50" s="20"/>
      <c r="T50" s="20"/>
    </row>
    <row r="51" spans="3:20" s="35" customFormat="1" ht="13.5" customHeight="1">
      <c r="C51" s="20"/>
      <c r="D51" s="20"/>
      <c r="E51" s="20"/>
      <c r="F51" s="20"/>
      <c r="G51" s="20"/>
      <c r="H51" s="20"/>
      <c r="I51" s="20"/>
      <c r="J51" s="20"/>
      <c r="K51" s="20"/>
      <c r="L51" s="20"/>
      <c r="M51" s="20"/>
      <c r="N51" s="20"/>
      <c r="O51" s="20"/>
      <c r="P51" s="20"/>
      <c r="Q51" s="20"/>
      <c r="R51" s="20"/>
      <c r="S51" s="20"/>
      <c r="T51" s="20"/>
    </row>
    <row r="52" spans="3:20" s="35" customFormat="1" ht="13.5" customHeight="1">
      <c r="C52" s="20"/>
      <c r="D52" s="20"/>
      <c r="E52" s="20"/>
      <c r="F52" s="20"/>
      <c r="G52" s="20"/>
      <c r="H52" s="20"/>
      <c r="I52" s="20"/>
      <c r="J52" s="20"/>
      <c r="K52" s="20"/>
      <c r="L52" s="20"/>
      <c r="M52" s="20"/>
      <c r="N52" s="20"/>
      <c r="O52" s="20"/>
      <c r="P52" s="20"/>
      <c r="Q52" s="20"/>
      <c r="R52" s="20"/>
      <c r="S52" s="20"/>
      <c r="T52" s="20"/>
    </row>
    <row r="53" spans="3:20" s="35" customFormat="1" ht="13.5" customHeight="1">
      <c r="C53" s="20"/>
      <c r="D53" s="20"/>
      <c r="E53" s="20"/>
      <c r="F53" s="20"/>
      <c r="G53" s="20"/>
      <c r="H53" s="20"/>
      <c r="I53" s="20"/>
      <c r="J53" s="20"/>
      <c r="K53" s="20"/>
      <c r="L53" s="20"/>
      <c r="M53" s="20"/>
      <c r="N53" s="20"/>
      <c r="O53" s="20"/>
      <c r="P53" s="20"/>
      <c r="Q53" s="20"/>
      <c r="R53" s="20"/>
      <c r="S53" s="20"/>
      <c r="T53" s="20"/>
    </row>
    <row r="54" spans="3:20" s="35" customFormat="1" ht="13.5" customHeight="1">
      <c r="C54" s="20"/>
      <c r="D54" s="20"/>
      <c r="E54" s="20"/>
      <c r="F54" s="20"/>
      <c r="G54" s="20"/>
      <c r="H54" s="20"/>
      <c r="I54" s="20"/>
      <c r="J54" s="20"/>
      <c r="K54" s="20"/>
      <c r="L54" s="20"/>
      <c r="M54" s="20"/>
      <c r="N54" s="20"/>
      <c r="O54" s="20"/>
      <c r="P54" s="20"/>
      <c r="Q54" s="20"/>
      <c r="R54" s="20"/>
      <c r="S54" s="20"/>
      <c r="T54" s="20"/>
    </row>
    <row r="55" spans="3:20" s="35" customFormat="1" ht="13.5" customHeight="1">
      <c r="C55" s="20"/>
      <c r="D55" s="20"/>
      <c r="E55" s="20"/>
      <c r="F55" s="20"/>
      <c r="G55" s="20"/>
      <c r="H55" s="20"/>
      <c r="I55" s="20"/>
      <c r="J55" s="20"/>
      <c r="K55" s="20"/>
      <c r="L55" s="20"/>
      <c r="M55" s="20"/>
      <c r="N55" s="20"/>
      <c r="O55" s="20"/>
      <c r="P55" s="20"/>
      <c r="Q55" s="20"/>
      <c r="R55" s="20"/>
      <c r="S55" s="20"/>
      <c r="T55" s="20"/>
    </row>
    <row r="56" spans="3:20" s="35" customFormat="1" ht="13.5" customHeight="1">
      <c r="C56" s="20"/>
      <c r="D56" s="20"/>
      <c r="E56" s="20"/>
      <c r="F56" s="20"/>
      <c r="G56" s="20"/>
      <c r="H56" s="20"/>
      <c r="I56" s="20"/>
      <c r="J56" s="20"/>
      <c r="K56" s="20"/>
      <c r="L56" s="20"/>
      <c r="M56" s="20"/>
      <c r="N56" s="20"/>
      <c r="O56" s="20"/>
      <c r="P56" s="20"/>
      <c r="Q56" s="20"/>
      <c r="R56" s="20"/>
      <c r="S56" s="20"/>
      <c r="T56" s="20"/>
    </row>
    <row r="57" spans="3:20" s="35" customFormat="1" ht="13.5" customHeight="1">
      <c r="C57" s="20"/>
      <c r="D57" s="20"/>
      <c r="E57" s="20"/>
      <c r="F57" s="20"/>
      <c r="G57" s="20"/>
      <c r="H57" s="20"/>
      <c r="I57" s="20"/>
      <c r="J57" s="20"/>
      <c r="K57" s="20"/>
      <c r="L57" s="20"/>
      <c r="M57" s="20"/>
      <c r="N57" s="20"/>
      <c r="O57" s="20"/>
      <c r="P57" s="20"/>
      <c r="Q57" s="20"/>
      <c r="R57" s="20"/>
      <c r="S57" s="20"/>
      <c r="T57" s="20"/>
    </row>
    <row r="58" spans="1:2" s="3" customFormat="1" ht="19.5" customHeight="1">
      <c r="A58" s="2"/>
      <c r="B58" s="3" t="s">
        <v>874</v>
      </c>
    </row>
    <row r="59" spans="1:36" s="35" customFormat="1" ht="13.5" customHeight="1">
      <c r="A59" s="4"/>
      <c r="B59" s="1328" t="s">
        <v>862</v>
      </c>
      <c r="C59" s="1329"/>
      <c r="D59" s="1329"/>
      <c r="E59" s="1329"/>
      <c r="F59" s="1329"/>
      <c r="G59" s="1329"/>
      <c r="H59" s="1329"/>
      <c r="I59" s="1329"/>
      <c r="J59" s="1329"/>
      <c r="K59" s="1329"/>
      <c r="L59" s="1330" t="s">
        <v>863</v>
      </c>
      <c r="M59" s="1331"/>
      <c r="N59" s="693" t="s">
        <v>864</v>
      </c>
      <c r="O59" s="693"/>
      <c r="P59" s="693"/>
      <c r="Q59" s="693"/>
      <c r="R59" s="693" t="s">
        <v>865</v>
      </c>
      <c r="S59" s="693"/>
      <c r="T59" s="693"/>
      <c r="U59" s="693"/>
      <c r="V59" s="693"/>
      <c r="W59" s="693"/>
      <c r="X59" s="693"/>
      <c r="Y59" s="693"/>
      <c r="Z59" s="693"/>
      <c r="AA59" s="693"/>
      <c r="AB59" s="693"/>
      <c r="AC59" s="693"/>
      <c r="AD59" s="693"/>
      <c r="AE59" s="693"/>
      <c r="AF59" s="693"/>
      <c r="AG59" s="693"/>
      <c r="AH59" s="693"/>
      <c r="AI59" s="693"/>
      <c r="AJ59" s="693"/>
    </row>
    <row r="60" spans="1:36" s="35" customFormat="1" ht="13.5" customHeight="1">
      <c r="A60" s="4"/>
      <c r="B60" s="1310"/>
      <c r="C60" s="1311"/>
      <c r="D60" s="1311"/>
      <c r="E60" s="1311"/>
      <c r="F60" s="1311"/>
      <c r="G60" s="1311"/>
      <c r="H60" s="1311"/>
      <c r="I60" s="1311"/>
      <c r="J60" s="1311"/>
      <c r="K60" s="1311"/>
      <c r="L60" s="161" t="s">
        <v>260</v>
      </c>
      <c r="M60" s="161" t="s">
        <v>261</v>
      </c>
      <c r="N60" s="693"/>
      <c r="O60" s="693"/>
      <c r="P60" s="693"/>
      <c r="Q60" s="693"/>
      <c r="R60" s="693"/>
      <c r="S60" s="693"/>
      <c r="T60" s="693"/>
      <c r="U60" s="693"/>
      <c r="V60" s="693"/>
      <c r="W60" s="693"/>
      <c r="X60" s="693"/>
      <c r="Y60" s="693"/>
      <c r="Z60" s="693"/>
      <c r="AA60" s="693"/>
      <c r="AB60" s="693"/>
      <c r="AC60" s="693"/>
      <c r="AD60" s="693"/>
      <c r="AE60" s="693"/>
      <c r="AF60" s="693"/>
      <c r="AG60" s="693"/>
      <c r="AH60" s="693"/>
      <c r="AI60" s="693"/>
      <c r="AJ60" s="693"/>
    </row>
    <row r="61" spans="1:36" s="35" customFormat="1" ht="13.5" customHeight="1">
      <c r="A61" s="4"/>
      <c r="B61" s="59" t="s">
        <v>895</v>
      </c>
      <c r="C61" s="12"/>
      <c r="D61" s="12"/>
      <c r="E61" s="12"/>
      <c r="F61" s="12"/>
      <c r="G61" s="12"/>
      <c r="H61" s="12"/>
      <c r="I61" s="12"/>
      <c r="J61" s="12"/>
      <c r="K61" s="88"/>
      <c r="L61" s="89"/>
      <c r="M61" s="345"/>
      <c r="N61" s="717"/>
      <c r="O61" s="605"/>
      <c r="P61" s="605"/>
      <c r="Q61" s="718"/>
      <c r="R61" s="717"/>
      <c r="S61" s="605"/>
      <c r="T61" s="605"/>
      <c r="U61" s="605"/>
      <c r="V61" s="605"/>
      <c r="W61" s="605"/>
      <c r="X61" s="605"/>
      <c r="Y61" s="605"/>
      <c r="Z61" s="605"/>
      <c r="AA61" s="605"/>
      <c r="AB61" s="605"/>
      <c r="AC61" s="605"/>
      <c r="AD61" s="605"/>
      <c r="AE61" s="605"/>
      <c r="AF61" s="605"/>
      <c r="AG61" s="605"/>
      <c r="AH61" s="605"/>
      <c r="AI61" s="605"/>
      <c r="AJ61" s="718"/>
    </row>
    <row r="62" spans="1:36" s="35" customFormat="1" ht="13.5" customHeight="1">
      <c r="A62" s="4"/>
      <c r="B62" s="59" t="s">
        <v>417</v>
      </c>
      <c r="C62" s="12"/>
      <c r="D62" s="12"/>
      <c r="E62" s="12"/>
      <c r="F62" s="12"/>
      <c r="G62" s="12"/>
      <c r="H62" s="12"/>
      <c r="I62" s="12"/>
      <c r="J62" s="12"/>
      <c r="K62" s="88"/>
      <c r="L62" s="89"/>
      <c r="M62" s="345"/>
      <c r="N62" s="717"/>
      <c r="O62" s="605"/>
      <c r="P62" s="605"/>
      <c r="Q62" s="718"/>
      <c r="R62" s="717"/>
      <c r="S62" s="605"/>
      <c r="T62" s="605"/>
      <c r="U62" s="605"/>
      <c r="V62" s="605"/>
      <c r="W62" s="605"/>
      <c r="X62" s="605"/>
      <c r="Y62" s="605"/>
      <c r="Z62" s="605"/>
      <c r="AA62" s="605"/>
      <c r="AB62" s="605"/>
      <c r="AC62" s="605"/>
      <c r="AD62" s="605"/>
      <c r="AE62" s="605"/>
      <c r="AF62" s="605"/>
      <c r="AG62" s="605"/>
      <c r="AH62" s="605"/>
      <c r="AI62" s="605"/>
      <c r="AJ62" s="718"/>
    </row>
    <row r="63" spans="1:36" s="35" customFormat="1" ht="13.5" customHeight="1">
      <c r="A63" s="4"/>
      <c r="B63" s="59" t="s">
        <v>866</v>
      </c>
      <c r="C63" s="12"/>
      <c r="D63" s="12"/>
      <c r="E63" s="12"/>
      <c r="F63" s="12"/>
      <c r="G63" s="12"/>
      <c r="H63" s="12"/>
      <c r="I63" s="12"/>
      <c r="J63" s="12"/>
      <c r="K63" s="88"/>
      <c r="L63" s="89"/>
      <c r="M63" s="345"/>
      <c r="N63" s="717"/>
      <c r="O63" s="605"/>
      <c r="P63" s="605"/>
      <c r="Q63" s="718"/>
      <c r="R63" s="717"/>
      <c r="S63" s="605"/>
      <c r="T63" s="605"/>
      <c r="U63" s="605"/>
      <c r="V63" s="605"/>
      <c r="W63" s="605"/>
      <c r="X63" s="605"/>
      <c r="Y63" s="605"/>
      <c r="Z63" s="605"/>
      <c r="AA63" s="605"/>
      <c r="AB63" s="605"/>
      <c r="AC63" s="605"/>
      <c r="AD63" s="605"/>
      <c r="AE63" s="605"/>
      <c r="AF63" s="605"/>
      <c r="AG63" s="605"/>
      <c r="AH63" s="605"/>
      <c r="AI63" s="605"/>
      <c r="AJ63" s="718"/>
    </row>
    <row r="64" spans="1:36" s="35" customFormat="1" ht="13.5" customHeight="1">
      <c r="A64" s="4"/>
      <c r="B64" s="59" t="s">
        <v>411</v>
      </c>
      <c r="C64" s="12"/>
      <c r="D64" s="12"/>
      <c r="E64" s="12"/>
      <c r="F64" s="12"/>
      <c r="G64" s="12"/>
      <c r="H64" s="12"/>
      <c r="I64" s="12"/>
      <c r="J64" s="12"/>
      <c r="K64" s="88"/>
      <c r="L64" s="89"/>
      <c r="M64" s="345"/>
      <c r="N64" s="717"/>
      <c r="O64" s="605"/>
      <c r="P64" s="605"/>
      <c r="Q64" s="718"/>
      <c r="R64" s="717"/>
      <c r="S64" s="605"/>
      <c r="T64" s="605"/>
      <c r="U64" s="605"/>
      <c r="V64" s="605"/>
      <c r="W64" s="605"/>
      <c r="X64" s="605"/>
      <c r="Y64" s="605"/>
      <c r="Z64" s="605"/>
      <c r="AA64" s="605"/>
      <c r="AB64" s="605"/>
      <c r="AC64" s="605"/>
      <c r="AD64" s="605"/>
      <c r="AE64" s="605"/>
      <c r="AF64" s="605"/>
      <c r="AG64" s="605"/>
      <c r="AH64" s="605"/>
      <c r="AI64" s="605"/>
      <c r="AJ64" s="718"/>
    </row>
    <row r="65" spans="1:36" s="35" customFormat="1" ht="13.5" customHeight="1">
      <c r="A65" s="4"/>
      <c r="B65" s="59" t="s">
        <v>379</v>
      </c>
      <c r="C65" s="12"/>
      <c r="D65" s="12"/>
      <c r="E65" s="12"/>
      <c r="F65" s="12"/>
      <c r="G65" s="12"/>
      <c r="H65" s="12"/>
      <c r="I65" s="12"/>
      <c r="J65" s="12"/>
      <c r="K65" s="88"/>
      <c r="L65" s="89"/>
      <c r="M65" s="345"/>
      <c r="N65" s="717"/>
      <c r="O65" s="605"/>
      <c r="P65" s="605"/>
      <c r="Q65" s="718"/>
      <c r="R65" s="717"/>
      <c r="S65" s="605"/>
      <c r="T65" s="605"/>
      <c r="U65" s="605"/>
      <c r="V65" s="605"/>
      <c r="W65" s="605"/>
      <c r="X65" s="605"/>
      <c r="Y65" s="605"/>
      <c r="Z65" s="605"/>
      <c r="AA65" s="605"/>
      <c r="AB65" s="605"/>
      <c r="AC65" s="605"/>
      <c r="AD65" s="605"/>
      <c r="AE65" s="605"/>
      <c r="AF65" s="605"/>
      <c r="AG65" s="605"/>
      <c r="AH65" s="605"/>
      <c r="AI65" s="605"/>
      <c r="AJ65" s="718"/>
    </row>
    <row r="66" spans="1:36" s="35" customFormat="1" ht="13.5" customHeight="1">
      <c r="A66" s="4"/>
      <c r="B66" s="59" t="s">
        <v>418</v>
      </c>
      <c r="C66" s="12"/>
      <c r="D66" s="12"/>
      <c r="E66" s="12"/>
      <c r="F66" s="12"/>
      <c r="G66" s="12"/>
      <c r="H66" s="12"/>
      <c r="I66" s="12"/>
      <c r="J66" s="12"/>
      <c r="K66" s="88"/>
      <c r="L66" s="89"/>
      <c r="M66" s="345"/>
      <c r="N66" s="717"/>
      <c r="O66" s="605"/>
      <c r="P66" s="605"/>
      <c r="Q66" s="718"/>
      <c r="R66" s="717"/>
      <c r="S66" s="605"/>
      <c r="T66" s="605"/>
      <c r="U66" s="605"/>
      <c r="V66" s="605"/>
      <c r="W66" s="605"/>
      <c r="X66" s="605"/>
      <c r="Y66" s="605"/>
      <c r="Z66" s="605"/>
      <c r="AA66" s="605"/>
      <c r="AB66" s="605"/>
      <c r="AC66" s="605"/>
      <c r="AD66" s="605"/>
      <c r="AE66" s="605"/>
      <c r="AF66" s="605"/>
      <c r="AG66" s="605"/>
      <c r="AH66" s="605"/>
      <c r="AI66" s="605"/>
      <c r="AJ66" s="718"/>
    </row>
    <row r="67" spans="1:36" s="35" customFormat="1" ht="13.5" customHeight="1">
      <c r="A67" s="4"/>
      <c r="B67" s="59" t="s">
        <v>419</v>
      </c>
      <c r="C67" s="12"/>
      <c r="D67" s="12"/>
      <c r="E67" s="12"/>
      <c r="F67" s="12"/>
      <c r="G67" s="12"/>
      <c r="H67" s="12"/>
      <c r="I67" s="12"/>
      <c r="J67" s="12"/>
      <c r="K67" s="88"/>
      <c r="L67" s="89"/>
      <c r="M67" s="345"/>
      <c r="N67" s="717"/>
      <c r="O67" s="605"/>
      <c r="P67" s="605"/>
      <c r="Q67" s="718"/>
      <c r="R67" s="717"/>
      <c r="S67" s="605"/>
      <c r="T67" s="605"/>
      <c r="U67" s="605"/>
      <c r="V67" s="605"/>
      <c r="W67" s="605"/>
      <c r="X67" s="605"/>
      <c r="Y67" s="605"/>
      <c r="Z67" s="605"/>
      <c r="AA67" s="605"/>
      <c r="AB67" s="605"/>
      <c r="AC67" s="605"/>
      <c r="AD67" s="605"/>
      <c r="AE67" s="605"/>
      <c r="AF67" s="605"/>
      <c r="AG67" s="605"/>
      <c r="AH67" s="605"/>
      <c r="AI67" s="605"/>
      <c r="AJ67" s="718"/>
    </row>
    <row r="68" spans="1:36" s="35" customFormat="1" ht="13.5" customHeight="1">
      <c r="A68" s="4"/>
      <c r="B68" s="59" t="s">
        <v>351</v>
      </c>
      <c r="C68" s="12"/>
      <c r="D68" s="12"/>
      <c r="E68" s="12"/>
      <c r="F68" s="12"/>
      <c r="G68" s="12"/>
      <c r="H68" s="12"/>
      <c r="I68" s="12"/>
      <c r="J68" s="12"/>
      <c r="K68" s="88"/>
      <c r="L68" s="89"/>
      <c r="M68" s="345"/>
      <c r="N68" s="717"/>
      <c r="O68" s="605"/>
      <c r="P68" s="605"/>
      <c r="Q68" s="718"/>
      <c r="R68" s="717"/>
      <c r="S68" s="605"/>
      <c r="T68" s="605"/>
      <c r="U68" s="605"/>
      <c r="V68" s="605"/>
      <c r="W68" s="605"/>
      <c r="X68" s="605"/>
      <c r="Y68" s="605"/>
      <c r="Z68" s="605"/>
      <c r="AA68" s="605"/>
      <c r="AB68" s="605"/>
      <c r="AC68" s="605"/>
      <c r="AD68" s="605"/>
      <c r="AE68" s="605"/>
      <c r="AF68" s="605"/>
      <c r="AG68" s="605"/>
      <c r="AH68" s="605"/>
      <c r="AI68" s="605"/>
      <c r="AJ68" s="718"/>
    </row>
    <row r="69" spans="1:36" s="35" customFormat="1" ht="13.5" customHeight="1">
      <c r="A69" s="4"/>
      <c r="B69" s="59" t="s">
        <v>352</v>
      </c>
      <c r="C69" s="12"/>
      <c r="D69" s="12"/>
      <c r="E69" s="12"/>
      <c r="F69" s="12"/>
      <c r="G69" s="12"/>
      <c r="H69" s="12"/>
      <c r="I69" s="12"/>
      <c r="J69" s="12"/>
      <c r="K69" s="88"/>
      <c r="L69" s="89"/>
      <c r="M69" s="345"/>
      <c r="N69" s="717"/>
      <c r="O69" s="605"/>
      <c r="P69" s="605"/>
      <c r="Q69" s="718"/>
      <c r="R69" s="717"/>
      <c r="S69" s="605"/>
      <c r="T69" s="605"/>
      <c r="U69" s="605"/>
      <c r="V69" s="605"/>
      <c r="W69" s="605"/>
      <c r="X69" s="605"/>
      <c r="Y69" s="605"/>
      <c r="Z69" s="605"/>
      <c r="AA69" s="605"/>
      <c r="AB69" s="605"/>
      <c r="AC69" s="605"/>
      <c r="AD69" s="605"/>
      <c r="AE69" s="605"/>
      <c r="AF69" s="605"/>
      <c r="AG69" s="605"/>
      <c r="AH69" s="605"/>
      <c r="AI69" s="605"/>
      <c r="AJ69" s="718"/>
    </row>
    <row r="70" spans="1:36" s="35" customFormat="1" ht="13.5" customHeight="1">
      <c r="A70" s="4"/>
      <c r="B70" s="59" t="s">
        <v>434</v>
      </c>
      <c r="C70" s="12"/>
      <c r="D70" s="12"/>
      <c r="E70" s="12"/>
      <c r="F70" s="12"/>
      <c r="G70" s="12"/>
      <c r="H70" s="12"/>
      <c r="I70" s="12"/>
      <c r="J70" s="12"/>
      <c r="K70" s="88"/>
      <c r="L70" s="89"/>
      <c r="M70" s="345"/>
      <c r="N70" s="717"/>
      <c r="O70" s="605"/>
      <c r="P70" s="605"/>
      <c r="Q70" s="718"/>
      <c r="R70" s="717"/>
      <c r="S70" s="605"/>
      <c r="T70" s="605"/>
      <c r="U70" s="605"/>
      <c r="V70" s="605"/>
      <c r="W70" s="605"/>
      <c r="X70" s="605"/>
      <c r="Y70" s="605"/>
      <c r="Z70" s="605"/>
      <c r="AA70" s="605"/>
      <c r="AB70" s="605"/>
      <c r="AC70" s="605"/>
      <c r="AD70" s="605"/>
      <c r="AE70" s="605"/>
      <c r="AF70" s="605"/>
      <c r="AG70" s="605"/>
      <c r="AH70" s="605"/>
      <c r="AI70" s="605"/>
      <c r="AJ70" s="718"/>
    </row>
    <row r="71" spans="1:36" s="35" customFormat="1" ht="13.5" customHeight="1">
      <c r="A71" s="4"/>
      <c r="B71" s="59" t="s">
        <v>272</v>
      </c>
      <c r="C71" s="12"/>
      <c r="D71" s="12"/>
      <c r="E71" s="12"/>
      <c r="F71" s="12"/>
      <c r="G71" s="12"/>
      <c r="H71" s="12"/>
      <c r="I71" s="12"/>
      <c r="J71" s="12"/>
      <c r="K71" s="88"/>
      <c r="L71" s="89"/>
      <c r="M71" s="345"/>
      <c r="N71" s="717"/>
      <c r="O71" s="605"/>
      <c r="P71" s="605"/>
      <c r="Q71" s="718"/>
      <c r="R71" s="717"/>
      <c r="S71" s="605"/>
      <c r="T71" s="605"/>
      <c r="U71" s="605"/>
      <c r="V71" s="605"/>
      <c r="W71" s="605"/>
      <c r="X71" s="605"/>
      <c r="Y71" s="605"/>
      <c r="Z71" s="605"/>
      <c r="AA71" s="605"/>
      <c r="AB71" s="605"/>
      <c r="AC71" s="605"/>
      <c r="AD71" s="605"/>
      <c r="AE71" s="605"/>
      <c r="AF71" s="605"/>
      <c r="AG71" s="605"/>
      <c r="AH71" s="605"/>
      <c r="AI71" s="605"/>
      <c r="AJ71" s="718"/>
    </row>
    <row r="72" spans="1:36" s="35" customFormat="1" ht="13.5" customHeight="1">
      <c r="A72" s="348"/>
      <c r="B72" s="1332" t="s">
        <v>896</v>
      </c>
      <c r="C72" s="1332"/>
      <c r="D72" s="1332"/>
      <c r="E72" s="1332"/>
      <c r="F72" s="1332"/>
      <c r="G72" s="1332"/>
      <c r="H72" s="1332"/>
      <c r="I72" s="1332"/>
      <c r="J72" s="1332"/>
      <c r="K72" s="1332"/>
      <c r="L72" s="1332"/>
      <c r="M72" s="1332"/>
      <c r="N72" s="1332"/>
      <c r="O72" s="1332"/>
      <c r="P72" s="1332"/>
      <c r="Q72" s="1332"/>
      <c r="R72" s="1332"/>
      <c r="S72" s="1332"/>
      <c r="T72" s="1332"/>
      <c r="U72" s="1332"/>
      <c r="V72" s="1332"/>
      <c r="W72" s="1332"/>
      <c r="X72" s="1332"/>
      <c r="Y72" s="1332"/>
      <c r="Z72" s="1332"/>
      <c r="AA72" s="1332"/>
      <c r="AB72" s="1332"/>
      <c r="AC72" s="1332"/>
      <c r="AD72" s="1332"/>
      <c r="AE72" s="1332"/>
      <c r="AF72" s="1332"/>
      <c r="AG72" s="1332"/>
      <c r="AH72" s="1332"/>
      <c r="AI72" s="1332"/>
      <c r="AJ72" s="1332"/>
    </row>
    <row r="73" spans="1:36" s="35" customFormat="1" ht="13.5" customHeight="1">
      <c r="A73" s="348"/>
      <c r="B73" s="1333"/>
      <c r="C73" s="1333"/>
      <c r="D73" s="1333"/>
      <c r="E73" s="1333"/>
      <c r="F73" s="1333"/>
      <c r="G73" s="1333"/>
      <c r="H73" s="1333"/>
      <c r="I73" s="1333"/>
      <c r="J73" s="1333"/>
      <c r="K73" s="1333"/>
      <c r="L73" s="1333"/>
      <c r="M73" s="1333"/>
      <c r="N73" s="1333"/>
      <c r="O73" s="1333"/>
      <c r="P73" s="1333"/>
      <c r="Q73" s="1333"/>
      <c r="R73" s="1333"/>
      <c r="S73" s="1333"/>
      <c r="T73" s="1333"/>
      <c r="U73" s="1333"/>
      <c r="V73" s="1333"/>
      <c r="W73" s="1333"/>
      <c r="X73" s="1333"/>
      <c r="Y73" s="1333"/>
      <c r="Z73" s="1333"/>
      <c r="AA73" s="1333"/>
      <c r="AB73" s="1333"/>
      <c r="AC73" s="1333"/>
      <c r="AD73" s="1333"/>
      <c r="AE73" s="1333"/>
      <c r="AF73" s="1333"/>
      <c r="AG73" s="1333"/>
      <c r="AH73" s="1333"/>
      <c r="AI73" s="1333"/>
      <c r="AJ73" s="1333"/>
    </row>
    <row r="74" spans="1:36" s="35" customFormat="1" ht="13.5" customHeight="1">
      <c r="A74" s="348"/>
      <c r="B74" s="349" t="s">
        <v>867</v>
      </c>
      <c r="C74" s="349"/>
      <c r="D74" s="349"/>
      <c r="E74" s="349"/>
      <c r="F74" s="349"/>
      <c r="G74" s="349"/>
      <c r="H74" s="349"/>
      <c r="I74" s="349"/>
      <c r="J74" s="349"/>
      <c r="K74" s="349"/>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row>
    <row r="75" s="35" customFormat="1" ht="13.5" customHeight="1"/>
    <row r="76" spans="2:13" s="35" customFormat="1" ht="13.5" customHeight="1">
      <c r="B76" s="20" t="s">
        <v>868</v>
      </c>
      <c r="C76" s="20"/>
      <c r="D76" s="20"/>
      <c r="E76" s="20"/>
      <c r="F76" s="20"/>
      <c r="G76" s="20"/>
      <c r="H76" s="20"/>
      <c r="I76" s="20"/>
      <c r="J76" s="20"/>
      <c r="K76" s="20"/>
      <c r="L76" s="20"/>
      <c r="M76" s="20"/>
    </row>
    <row r="77" spans="1:36" s="35" customFormat="1" ht="13.5" customHeight="1">
      <c r="A77" s="4"/>
      <c r="B77" s="1328" t="s">
        <v>862</v>
      </c>
      <c r="C77" s="1329"/>
      <c r="D77" s="1329"/>
      <c r="E77" s="1329"/>
      <c r="F77" s="1329"/>
      <c r="G77" s="1329"/>
      <c r="H77" s="1329"/>
      <c r="I77" s="1329"/>
      <c r="J77" s="1329"/>
      <c r="K77" s="1329"/>
      <c r="L77" s="1330" t="s">
        <v>863</v>
      </c>
      <c r="M77" s="1331"/>
      <c r="N77" s="693" t="s">
        <v>864</v>
      </c>
      <c r="O77" s="693"/>
      <c r="P77" s="693"/>
      <c r="Q77" s="693"/>
      <c r="R77" s="693" t="s">
        <v>865</v>
      </c>
      <c r="S77" s="693"/>
      <c r="T77" s="693"/>
      <c r="U77" s="693"/>
      <c r="V77" s="693"/>
      <c r="W77" s="693"/>
      <c r="X77" s="693"/>
      <c r="Y77" s="693"/>
      <c r="Z77" s="693"/>
      <c r="AA77" s="693"/>
      <c r="AB77" s="693"/>
      <c r="AC77" s="693"/>
      <c r="AD77" s="693"/>
      <c r="AE77" s="693"/>
      <c r="AF77" s="693"/>
      <c r="AG77" s="693"/>
      <c r="AH77" s="693"/>
      <c r="AI77" s="693"/>
      <c r="AJ77" s="693"/>
    </row>
    <row r="78" spans="1:36" s="35" customFormat="1" ht="13.5" customHeight="1">
      <c r="A78" s="4"/>
      <c r="B78" s="1310"/>
      <c r="C78" s="1311"/>
      <c r="D78" s="1311"/>
      <c r="E78" s="1311"/>
      <c r="F78" s="1311"/>
      <c r="G78" s="1311"/>
      <c r="H78" s="1311"/>
      <c r="I78" s="1311"/>
      <c r="J78" s="1311"/>
      <c r="K78" s="1311"/>
      <c r="L78" s="161" t="s">
        <v>260</v>
      </c>
      <c r="M78" s="161" t="s">
        <v>261</v>
      </c>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row>
    <row r="79" spans="1:36" s="35" customFormat="1" ht="13.5" customHeight="1">
      <c r="A79" s="4"/>
      <c r="B79" s="59" t="s">
        <v>895</v>
      </c>
      <c r="C79" s="12"/>
      <c r="D79" s="12"/>
      <c r="E79" s="12"/>
      <c r="F79" s="12"/>
      <c r="G79" s="12"/>
      <c r="H79" s="12"/>
      <c r="I79" s="12"/>
      <c r="J79" s="12"/>
      <c r="K79" s="88"/>
      <c r="L79" s="89"/>
      <c r="M79" s="345" t="s">
        <v>869</v>
      </c>
      <c r="N79" s="717"/>
      <c r="O79" s="605"/>
      <c r="P79" s="605"/>
      <c r="Q79" s="718"/>
      <c r="R79" s="717"/>
      <c r="S79" s="605"/>
      <c r="T79" s="605"/>
      <c r="U79" s="605"/>
      <c r="V79" s="605"/>
      <c r="W79" s="605"/>
      <c r="X79" s="605"/>
      <c r="Y79" s="605"/>
      <c r="Z79" s="605"/>
      <c r="AA79" s="605"/>
      <c r="AB79" s="605"/>
      <c r="AC79" s="605"/>
      <c r="AD79" s="605"/>
      <c r="AE79" s="605"/>
      <c r="AF79" s="605"/>
      <c r="AG79" s="605"/>
      <c r="AH79" s="605"/>
      <c r="AI79" s="605"/>
      <c r="AJ79" s="718"/>
    </row>
    <row r="80" spans="1:36" s="35" customFormat="1" ht="13.5" customHeight="1">
      <c r="A80" s="4"/>
      <c r="B80" s="59" t="s">
        <v>870</v>
      </c>
      <c r="C80" s="12"/>
      <c r="D80" s="12"/>
      <c r="E80" s="12"/>
      <c r="F80" s="12"/>
      <c r="G80" s="12"/>
      <c r="H80" s="12"/>
      <c r="I80" s="12"/>
      <c r="J80" s="12"/>
      <c r="K80" s="88"/>
      <c r="L80" s="89" t="s">
        <v>869</v>
      </c>
      <c r="M80" s="345"/>
      <c r="N80" s="1327">
        <v>43800</v>
      </c>
      <c r="O80" s="605"/>
      <c r="P80" s="605"/>
      <c r="Q80" s="718"/>
      <c r="R80" s="948" t="s">
        <v>871</v>
      </c>
      <c r="S80" s="949"/>
      <c r="T80" s="949"/>
      <c r="U80" s="949"/>
      <c r="V80" s="949"/>
      <c r="W80" s="949"/>
      <c r="X80" s="949"/>
      <c r="Y80" s="949"/>
      <c r="Z80" s="949"/>
      <c r="AA80" s="949"/>
      <c r="AB80" s="949"/>
      <c r="AC80" s="949"/>
      <c r="AD80" s="949"/>
      <c r="AE80" s="949"/>
      <c r="AF80" s="949"/>
      <c r="AG80" s="949"/>
      <c r="AH80" s="949"/>
      <c r="AI80" s="949"/>
      <c r="AJ80" s="950"/>
    </row>
    <row r="81" spans="1:36" s="35" customFormat="1" ht="13.5" customHeight="1">
      <c r="A81" s="4"/>
      <c r="B81" s="59" t="s">
        <v>419</v>
      </c>
      <c r="C81" s="12"/>
      <c r="D81" s="12"/>
      <c r="E81" s="12"/>
      <c r="F81" s="12"/>
      <c r="G81" s="12"/>
      <c r="H81" s="12"/>
      <c r="I81" s="12"/>
      <c r="J81" s="12"/>
      <c r="K81" s="88"/>
      <c r="L81" s="89" t="s">
        <v>869</v>
      </c>
      <c r="M81" s="345"/>
      <c r="N81" s="1327">
        <v>44652</v>
      </c>
      <c r="O81" s="605"/>
      <c r="P81" s="605"/>
      <c r="Q81" s="718"/>
      <c r="R81" s="948" t="s">
        <v>872</v>
      </c>
      <c r="S81" s="949"/>
      <c r="T81" s="949"/>
      <c r="U81" s="949"/>
      <c r="V81" s="949"/>
      <c r="W81" s="949"/>
      <c r="X81" s="949"/>
      <c r="Y81" s="949"/>
      <c r="Z81" s="949"/>
      <c r="AA81" s="949"/>
      <c r="AB81" s="949"/>
      <c r="AC81" s="949"/>
      <c r="AD81" s="949"/>
      <c r="AE81" s="949"/>
      <c r="AF81" s="949"/>
      <c r="AG81" s="949"/>
      <c r="AH81" s="949"/>
      <c r="AI81" s="949"/>
      <c r="AJ81" s="950"/>
    </row>
    <row r="82" spans="1:36" s="35" customFormat="1" ht="13.5" customHeight="1">
      <c r="A82" s="4"/>
      <c r="B82" s="59" t="s">
        <v>434</v>
      </c>
      <c r="C82" s="12"/>
      <c r="D82" s="12"/>
      <c r="E82" s="12"/>
      <c r="F82" s="12"/>
      <c r="G82" s="12"/>
      <c r="H82" s="12"/>
      <c r="I82" s="12"/>
      <c r="J82" s="12"/>
      <c r="K82" s="88"/>
      <c r="L82" s="89" t="s">
        <v>869</v>
      </c>
      <c r="M82" s="345"/>
      <c r="N82" s="1327">
        <v>44652</v>
      </c>
      <c r="O82" s="605"/>
      <c r="P82" s="605"/>
      <c r="Q82" s="718"/>
      <c r="R82" s="948" t="s">
        <v>873</v>
      </c>
      <c r="S82" s="949"/>
      <c r="T82" s="949"/>
      <c r="U82" s="949"/>
      <c r="V82" s="949"/>
      <c r="W82" s="949"/>
      <c r="X82" s="949"/>
      <c r="Y82" s="949"/>
      <c r="Z82" s="949"/>
      <c r="AA82" s="949"/>
      <c r="AB82" s="949"/>
      <c r="AC82" s="949"/>
      <c r="AD82" s="949"/>
      <c r="AE82" s="949"/>
      <c r="AF82" s="949"/>
      <c r="AG82" s="949"/>
      <c r="AH82" s="949"/>
      <c r="AI82" s="949"/>
      <c r="AJ82" s="950"/>
    </row>
    <row r="83" spans="3:20" s="35" customFormat="1" ht="13.5" customHeight="1">
      <c r="C83" s="20"/>
      <c r="D83" s="20"/>
      <c r="E83" s="20"/>
      <c r="F83" s="20"/>
      <c r="G83" s="20"/>
      <c r="H83" s="20"/>
      <c r="I83" s="20"/>
      <c r="J83" s="20"/>
      <c r="K83" s="20"/>
      <c r="L83" s="20"/>
      <c r="M83" s="20"/>
      <c r="N83" s="20"/>
      <c r="O83" s="20"/>
      <c r="P83" s="20"/>
      <c r="Q83" s="20"/>
      <c r="R83" s="20"/>
      <c r="S83" s="20"/>
      <c r="T83" s="20"/>
    </row>
    <row r="84" spans="3:20" s="35" customFormat="1" ht="13.5" customHeight="1">
      <c r="C84" s="20"/>
      <c r="D84" s="20"/>
      <c r="E84" s="20"/>
      <c r="F84" s="20"/>
      <c r="G84" s="20"/>
      <c r="H84" s="20"/>
      <c r="I84" s="20"/>
      <c r="J84" s="20"/>
      <c r="K84" s="20"/>
      <c r="L84" s="20"/>
      <c r="M84" s="20"/>
      <c r="N84" s="20"/>
      <c r="O84" s="20"/>
      <c r="P84" s="20"/>
      <c r="Q84" s="20"/>
      <c r="R84" s="20"/>
      <c r="S84" s="20"/>
      <c r="T84" s="20"/>
    </row>
    <row r="85" spans="3:20" s="35" customFormat="1" ht="13.5" customHeight="1">
      <c r="C85" s="20"/>
      <c r="D85" s="20"/>
      <c r="E85" s="20"/>
      <c r="F85" s="20"/>
      <c r="G85" s="20"/>
      <c r="H85" s="20"/>
      <c r="I85" s="20"/>
      <c r="J85" s="20"/>
      <c r="K85" s="20"/>
      <c r="L85" s="20"/>
      <c r="M85" s="20"/>
      <c r="N85" s="20"/>
      <c r="O85" s="20"/>
      <c r="P85" s="20"/>
      <c r="Q85" s="20"/>
      <c r="R85" s="20"/>
      <c r="S85" s="20"/>
      <c r="T85" s="20"/>
    </row>
    <row r="86" spans="3:20" s="35" customFormat="1" ht="13.5" customHeight="1">
      <c r="C86" s="20"/>
      <c r="D86" s="20"/>
      <c r="E86" s="20"/>
      <c r="F86" s="20"/>
      <c r="G86" s="20"/>
      <c r="H86" s="20"/>
      <c r="I86" s="20"/>
      <c r="J86" s="20"/>
      <c r="K86" s="20"/>
      <c r="L86" s="20"/>
      <c r="M86" s="20"/>
      <c r="N86" s="20"/>
      <c r="O86" s="20"/>
      <c r="P86" s="20"/>
      <c r="Q86" s="20"/>
      <c r="R86" s="20"/>
      <c r="S86" s="20"/>
      <c r="T86" s="20"/>
    </row>
    <row r="87" spans="3:20" s="35" customFormat="1" ht="13.5" customHeight="1">
      <c r="C87" s="20"/>
      <c r="D87" s="20"/>
      <c r="E87" s="20"/>
      <c r="F87" s="20"/>
      <c r="G87" s="20"/>
      <c r="H87" s="20"/>
      <c r="I87" s="20"/>
      <c r="J87" s="20"/>
      <c r="K87" s="20"/>
      <c r="L87" s="20"/>
      <c r="M87" s="20"/>
      <c r="N87" s="20"/>
      <c r="O87" s="20"/>
      <c r="P87" s="20"/>
      <c r="Q87" s="20"/>
      <c r="R87" s="20"/>
      <c r="S87" s="20"/>
      <c r="T87" s="20"/>
    </row>
    <row r="88" spans="3:20" s="35" customFormat="1" ht="13.5" customHeight="1">
      <c r="C88" s="20"/>
      <c r="D88" s="20"/>
      <c r="E88" s="20"/>
      <c r="F88" s="20"/>
      <c r="G88" s="20"/>
      <c r="H88" s="20"/>
      <c r="I88" s="20"/>
      <c r="J88" s="20"/>
      <c r="K88" s="20"/>
      <c r="L88" s="20"/>
      <c r="M88" s="20"/>
      <c r="N88" s="20"/>
      <c r="O88" s="20"/>
      <c r="P88" s="20"/>
      <c r="Q88" s="20"/>
      <c r="R88" s="20"/>
      <c r="S88" s="20"/>
      <c r="T88" s="20"/>
    </row>
    <row r="89" s="35" customFormat="1" ht="13.5" customHeight="1"/>
    <row r="90" ht="12">
      <c r="B90" s="35"/>
    </row>
    <row r="91" spans="1:65" s="3" customFormat="1" ht="19.5" customHeight="1">
      <c r="A91" s="2" t="s">
        <v>852</v>
      </c>
      <c r="AK91" s="160" t="s">
        <v>230</v>
      </c>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27"/>
    </row>
    <row r="92" spans="2:65" s="4" customFormat="1" ht="19.5" customHeight="1">
      <c r="B92" s="1289" t="s">
        <v>239</v>
      </c>
      <c r="C92" s="1290"/>
      <c r="D92" s="1290"/>
      <c r="E92" s="1290"/>
      <c r="F92" s="1290"/>
      <c r="G92" s="1290"/>
      <c r="H92" s="1291"/>
      <c r="I92" s="1289" t="s">
        <v>45</v>
      </c>
      <c r="J92" s="1290"/>
      <c r="K92" s="1290"/>
      <c r="L92" s="1290"/>
      <c r="M92" s="1290"/>
      <c r="N92" s="1290"/>
      <c r="O92" s="1290"/>
      <c r="P92" s="1291"/>
      <c r="Q92" s="1289" t="s">
        <v>66</v>
      </c>
      <c r="R92" s="1290"/>
      <c r="S92" s="1290"/>
      <c r="T92" s="1290"/>
      <c r="U92" s="1291"/>
      <c r="V92" s="161" t="s">
        <v>67</v>
      </c>
      <c r="W92" s="346"/>
      <c r="X92" s="346"/>
      <c r="Y92" s="346"/>
      <c r="Z92" s="346"/>
      <c r="AA92" s="346"/>
      <c r="AB92" s="346"/>
      <c r="AC92" s="346"/>
      <c r="AD92" s="346"/>
      <c r="AE92" s="346"/>
      <c r="AF92" s="346"/>
      <c r="AG92" s="346"/>
      <c r="AH92" s="346"/>
      <c r="AI92" s="346"/>
      <c r="AJ92" s="347"/>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28"/>
    </row>
    <row r="93" spans="2:65" s="4" customFormat="1" ht="25.5" customHeight="1">
      <c r="B93" s="975" t="s">
        <v>383</v>
      </c>
      <c r="C93" s="97" t="s">
        <v>384</v>
      </c>
      <c r="D93" s="98"/>
      <c r="E93" s="98"/>
      <c r="F93" s="98"/>
      <c r="G93" s="98"/>
      <c r="H93" s="103"/>
      <c r="I93" s="107" t="s">
        <v>388</v>
      </c>
      <c r="J93" s="108"/>
      <c r="K93" s="108"/>
      <c r="L93" s="108"/>
      <c r="M93" s="108"/>
      <c r="N93" s="108"/>
      <c r="O93" s="108"/>
      <c r="P93" s="109"/>
      <c r="Q93" s="107" t="s">
        <v>218</v>
      </c>
      <c r="R93" s="108"/>
      <c r="S93" s="108"/>
      <c r="T93" s="108"/>
      <c r="U93" s="109"/>
      <c r="V93" s="97" t="s">
        <v>190</v>
      </c>
      <c r="W93" s="98"/>
      <c r="X93" s="98"/>
      <c r="Y93" s="98"/>
      <c r="Z93" s="98"/>
      <c r="AA93" s="98"/>
      <c r="AB93" s="98"/>
      <c r="AC93" s="98"/>
      <c r="AD93" s="98"/>
      <c r="AE93" s="98"/>
      <c r="AF93" s="98"/>
      <c r="AG93" s="98"/>
      <c r="AH93" s="98"/>
      <c r="AI93" s="98"/>
      <c r="AJ93" s="103"/>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28"/>
    </row>
    <row r="94" spans="2:36" ht="25.5" customHeight="1">
      <c r="B94" s="976"/>
      <c r="C94" s="101" t="s">
        <v>444</v>
      </c>
      <c r="D94" s="100"/>
      <c r="E94" s="100"/>
      <c r="F94" s="100"/>
      <c r="G94" s="100"/>
      <c r="H94" s="102"/>
      <c r="I94" s="107" t="s">
        <v>388</v>
      </c>
      <c r="J94" s="108"/>
      <c r="K94" s="108"/>
      <c r="L94" s="108"/>
      <c r="M94" s="108"/>
      <c r="N94" s="108"/>
      <c r="O94" s="108"/>
      <c r="P94" s="109"/>
      <c r="Q94" s="1323" t="s">
        <v>219</v>
      </c>
      <c r="R94" s="1122"/>
      <c r="S94" s="1122"/>
      <c r="T94" s="1122"/>
      <c r="U94" s="1123"/>
      <c r="V94" s="101" t="s">
        <v>191</v>
      </c>
      <c r="W94" s="100"/>
      <c r="X94" s="100"/>
      <c r="Y94" s="100"/>
      <c r="Z94" s="100"/>
      <c r="AA94" s="100"/>
      <c r="AB94" s="100"/>
      <c r="AC94" s="100"/>
      <c r="AD94" s="100"/>
      <c r="AE94" s="100"/>
      <c r="AF94" s="100"/>
      <c r="AG94" s="100"/>
      <c r="AH94" s="100"/>
      <c r="AI94" s="100"/>
      <c r="AJ94" s="102"/>
    </row>
    <row r="95" spans="2:36" ht="25.5" customHeight="1">
      <c r="B95" s="976"/>
      <c r="C95" s="101" t="s">
        <v>445</v>
      </c>
      <c r="D95" s="100"/>
      <c r="E95" s="100"/>
      <c r="F95" s="100"/>
      <c r="G95" s="100"/>
      <c r="H95" s="102"/>
      <c r="I95" s="110" t="s">
        <v>727</v>
      </c>
      <c r="J95" s="111"/>
      <c r="K95" s="111"/>
      <c r="L95" s="111"/>
      <c r="M95" s="111"/>
      <c r="N95" s="111"/>
      <c r="O95" s="111"/>
      <c r="P95" s="112"/>
      <c r="Q95" s="113" t="s">
        <v>218</v>
      </c>
      <c r="R95" s="111"/>
      <c r="S95" s="111"/>
      <c r="T95" s="111"/>
      <c r="U95" s="112"/>
      <c r="V95" s="101" t="s">
        <v>189</v>
      </c>
      <c r="W95" s="100"/>
      <c r="X95" s="100"/>
      <c r="Y95" s="100"/>
      <c r="Z95" s="100"/>
      <c r="AA95" s="100"/>
      <c r="AB95" s="100"/>
      <c r="AC95" s="100"/>
      <c r="AD95" s="100"/>
      <c r="AE95" s="100"/>
      <c r="AF95" s="100"/>
      <c r="AG95" s="100"/>
      <c r="AH95" s="100"/>
      <c r="AI95" s="100"/>
      <c r="AJ95" s="102"/>
    </row>
    <row r="96" spans="2:36" ht="25.5" customHeight="1">
      <c r="B96" s="1322"/>
      <c r="C96" s="1324" t="s">
        <v>446</v>
      </c>
      <c r="D96" s="1325"/>
      <c r="E96" s="1325"/>
      <c r="F96" s="1325"/>
      <c r="G96" s="1325"/>
      <c r="H96" s="1326"/>
      <c r="I96" s="107" t="s">
        <v>388</v>
      </c>
      <c r="J96" s="108"/>
      <c r="K96" s="108"/>
      <c r="L96" s="108"/>
      <c r="M96" s="108"/>
      <c r="N96" s="108"/>
      <c r="O96" s="108"/>
      <c r="P96" s="109"/>
      <c r="Q96" s="116" t="s">
        <v>891</v>
      </c>
      <c r="R96" s="114"/>
      <c r="S96" s="114"/>
      <c r="T96" s="114"/>
      <c r="U96" s="115"/>
      <c r="V96" s="101" t="s">
        <v>188</v>
      </c>
      <c r="W96" s="145"/>
      <c r="X96" s="145"/>
      <c r="Y96" s="145"/>
      <c r="Z96" s="145"/>
      <c r="AA96" s="145"/>
      <c r="AB96" s="145"/>
      <c r="AC96" s="145"/>
      <c r="AD96" s="145"/>
      <c r="AE96" s="145"/>
      <c r="AF96" s="145"/>
      <c r="AG96" s="145"/>
      <c r="AH96" s="145"/>
      <c r="AI96" s="145"/>
      <c r="AJ96" s="146"/>
    </row>
    <row r="97" spans="2:36" ht="25.5" customHeight="1">
      <c r="B97" s="1292"/>
      <c r="C97" s="1293"/>
      <c r="D97" s="1293"/>
      <c r="E97" s="1293"/>
      <c r="F97" s="1293"/>
      <c r="G97" s="1293"/>
      <c r="H97" s="1294"/>
      <c r="I97" s="1292"/>
      <c r="J97" s="1293"/>
      <c r="K97" s="1293"/>
      <c r="L97" s="1293"/>
      <c r="M97" s="1293"/>
      <c r="N97" s="1293"/>
      <c r="O97" s="1293"/>
      <c r="P97" s="1294"/>
      <c r="Q97" s="1158"/>
      <c r="R97" s="1022"/>
      <c r="S97" s="1022"/>
      <c r="T97" s="1022"/>
      <c r="U97" s="1159"/>
      <c r="V97" s="1292"/>
      <c r="W97" s="1293"/>
      <c r="X97" s="1293"/>
      <c r="Y97" s="1293"/>
      <c r="Z97" s="1293"/>
      <c r="AA97" s="1293"/>
      <c r="AB97" s="1293"/>
      <c r="AC97" s="1293"/>
      <c r="AD97" s="1293"/>
      <c r="AE97" s="1293"/>
      <c r="AF97" s="1293"/>
      <c r="AG97" s="1293"/>
      <c r="AH97" s="1293"/>
      <c r="AI97" s="1293"/>
      <c r="AJ97" s="1294"/>
    </row>
    <row r="98" spans="2:36" ht="25.5" customHeight="1">
      <c r="B98" s="1292"/>
      <c r="C98" s="1293"/>
      <c r="D98" s="1293"/>
      <c r="E98" s="1293"/>
      <c r="F98" s="1293"/>
      <c r="G98" s="1293"/>
      <c r="H98" s="1294"/>
      <c r="I98" s="1292"/>
      <c r="J98" s="1293"/>
      <c r="K98" s="1293"/>
      <c r="L98" s="1293"/>
      <c r="M98" s="1293"/>
      <c r="N98" s="1293"/>
      <c r="O98" s="1293"/>
      <c r="P98" s="1294"/>
      <c r="Q98" s="1309"/>
      <c r="R98" s="1309"/>
      <c r="S98" s="1309"/>
      <c r="T98" s="1309"/>
      <c r="U98" s="1309"/>
      <c r="V98" s="1292"/>
      <c r="W98" s="1293"/>
      <c r="X98" s="1293"/>
      <c r="Y98" s="1293"/>
      <c r="Z98" s="1293"/>
      <c r="AA98" s="1293"/>
      <c r="AB98" s="1293"/>
      <c r="AC98" s="1293"/>
      <c r="AD98" s="1293"/>
      <c r="AE98" s="1293"/>
      <c r="AF98" s="1293"/>
      <c r="AG98" s="1293"/>
      <c r="AH98" s="1293"/>
      <c r="AI98" s="1293"/>
      <c r="AJ98" s="1294"/>
    </row>
    <row r="99" spans="2:36" ht="25.5" customHeight="1">
      <c r="B99" s="1292"/>
      <c r="C99" s="1293"/>
      <c r="D99" s="1293"/>
      <c r="E99" s="1293"/>
      <c r="F99" s="1293"/>
      <c r="G99" s="1293"/>
      <c r="H99" s="1294"/>
      <c r="I99" s="1292"/>
      <c r="J99" s="1293"/>
      <c r="K99" s="1293"/>
      <c r="L99" s="1293"/>
      <c r="M99" s="1293"/>
      <c r="N99" s="1293"/>
      <c r="O99" s="1293"/>
      <c r="P99" s="1294"/>
      <c r="Q99" s="1309"/>
      <c r="R99" s="1309"/>
      <c r="S99" s="1309"/>
      <c r="T99" s="1309"/>
      <c r="U99" s="1309"/>
      <c r="V99" s="1292"/>
      <c r="W99" s="1293"/>
      <c r="X99" s="1293"/>
      <c r="Y99" s="1293"/>
      <c r="Z99" s="1293"/>
      <c r="AA99" s="1293"/>
      <c r="AB99" s="1293"/>
      <c r="AC99" s="1293"/>
      <c r="AD99" s="1293"/>
      <c r="AE99" s="1293"/>
      <c r="AF99" s="1293"/>
      <c r="AG99" s="1293"/>
      <c r="AH99" s="1293"/>
      <c r="AI99" s="1293"/>
      <c r="AJ99" s="1294"/>
    </row>
    <row r="100" spans="2:36" ht="25.5" customHeight="1">
      <c r="B100" s="1292"/>
      <c r="C100" s="1293"/>
      <c r="D100" s="1293"/>
      <c r="E100" s="1293"/>
      <c r="F100" s="1293"/>
      <c r="G100" s="1293"/>
      <c r="H100" s="1294"/>
      <c r="I100" s="1292"/>
      <c r="J100" s="1293"/>
      <c r="K100" s="1293"/>
      <c r="L100" s="1293"/>
      <c r="M100" s="1293"/>
      <c r="N100" s="1293"/>
      <c r="O100" s="1293"/>
      <c r="P100" s="1294"/>
      <c r="Q100" s="1158"/>
      <c r="R100" s="1022"/>
      <c r="S100" s="1022"/>
      <c r="T100" s="1022"/>
      <c r="U100" s="1159"/>
      <c r="V100" s="1292"/>
      <c r="W100" s="1293"/>
      <c r="X100" s="1293"/>
      <c r="Y100" s="1293"/>
      <c r="Z100" s="1293"/>
      <c r="AA100" s="1293"/>
      <c r="AB100" s="1293"/>
      <c r="AC100" s="1293"/>
      <c r="AD100" s="1293"/>
      <c r="AE100" s="1293"/>
      <c r="AF100" s="1293"/>
      <c r="AG100" s="1293"/>
      <c r="AH100" s="1293"/>
      <c r="AI100" s="1293"/>
      <c r="AJ100" s="1294"/>
    </row>
    <row r="101" spans="2:36" ht="25.5" customHeight="1">
      <c r="B101" s="1292"/>
      <c r="C101" s="1293"/>
      <c r="D101" s="1293"/>
      <c r="E101" s="1293"/>
      <c r="F101" s="1293"/>
      <c r="G101" s="1293"/>
      <c r="H101" s="1294"/>
      <c r="I101" s="1292"/>
      <c r="J101" s="1293"/>
      <c r="K101" s="1293"/>
      <c r="L101" s="1293"/>
      <c r="M101" s="1293"/>
      <c r="N101" s="1293"/>
      <c r="O101" s="1293"/>
      <c r="P101" s="1294"/>
      <c r="Q101" s="1158"/>
      <c r="R101" s="1022"/>
      <c r="S101" s="1022"/>
      <c r="T101" s="1022"/>
      <c r="U101" s="1159"/>
      <c r="V101" s="1292"/>
      <c r="W101" s="1293"/>
      <c r="X101" s="1293"/>
      <c r="Y101" s="1293"/>
      <c r="Z101" s="1293"/>
      <c r="AA101" s="1293"/>
      <c r="AB101" s="1293"/>
      <c r="AC101" s="1293"/>
      <c r="AD101" s="1293"/>
      <c r="AE101" s="1293"/>
      <c r="AF101" s="1293"/>
      <c r="AG101" s="1293"/>
      <c r="AH101" s="1293"/>
      <c r="AI101" s="1293"/>
      <c r="AJ101" s="1294"/>
    </row>
    <row r="102" spans="2:36" ht="25.5" customHeight="1">
      <c r="B102" s="1292"/>
      <c r="C102" s="1293"/>
      <c r="D102" s="1293"/>
      <c r="E102" s="1293"/>
      <c r="F102" s="1293"/>
      <c r="G102" s="1293"/>
      <c r="H102" s="1294"/>
      <c r="I102" s="1292"/>
      <c r="J102" s="1293"/>
      <c r="K102" s="1293"/>
      <c r="L102" s="1293"/>
      <c r="M102" s="1293"/>
      <c r="N102" s="1293"/>
      <c r="O102" s="1293"/>
      <c r="P102" s="1294"/>
      <c r="Q102" s="1309"/>
      <c r="R102" s="1309"/>
      <c r="S102" s="1309"/>
      <c r="T102" s="1309"/>
      <c r="U102" s="1309"/>
      <c r="V102" s="1292"/>
      <c r="W102" s="1293"/>
      <c r="X102" s="1293"/>
      <c r="Y102" s="1293"/>
      <c r="Z102" s="1293"/>
      <c r="AA102" s="1293"/>
      <c r="AB102" s="1293"/>
      <c r="AC102" s="1293"/>
      <c r="AD102" s="1293"/>
      <c r="AE102" s="1293"/>
      <c r="AF102" s="1293"/>
      <c r="AG102" s="1293"/>
      <c r="AH102" s="1293"/>
      <c r="AI102" s="1293"/>
      <c r="AJ102" s="1294"/>
    </row>
    <row r="103" spans="2:36" ht="25.5" customHeight="1">
      <c r="B103" s="1292"/>
      <c r="C103" s="1293"/>
      <c r="D103" s="1293"/>
      <c r="E103" s="1293"/>
      <c r="F103" s="1293"/>
      <c r="G103" s="1293"/>
      <c r="H103" s="1294"/>
      <c r="I103" s="1292"/>
      <c r="J103" s="1293"/>
      <c r="K103" s="1293"/>
      <c r="L103" s="1293"/>
      <c r="M103" s="1293"/>
      <c r="N103" s="1293"/>
      <c r="O103" s="1293"/>
      <c r="P103" s="1294"/>
      <c r="Q103" s="1309"/>
      <c r="R103" s="1309"/>
      <c r="S103" s="1309"/>
      <c r="T103" s="1309"/>
      <c r="U103" s="1309"/>
      <c r="V103" s="1292"/>
      <c r="W103" s="1293"/>
      <c r="X103" s="1293"/>
      <c r="Y103" s="1293"/>
      <c r="Z103" s="1293"/>
      <c r="AA103" s="1293"/>
      <c r="AB103" s="1293"/>
      <c r="AC103" s="1293"/>
      <c r="AD103" s="1293"/>
      <c r="AE103" s="1293"/>
      <c r="AF103" s="1293"/>
      <c r="AG103" s="1293"/>
      <c r="AH103" s="1293"/>
      <c r="AI103" s="1293"/>
      <c r="AJ103" s="1294"/>
    </row>
    <row r="104" spans="2:36" ht="25.5" customHeight="1">
      <c r="B104" s="1292"/>
      <c r="C104" s="1293"/>
      <c r="D104" s="1293"/>
      <c r="E104" s="1293"/>
      <c r="F104" s="1293"/>
      <c r="G104" s="1293"/>
      <c r="H104" s="1294"/>
      <c r="I104" s="1292"/>
      <c r="J104" s="1293"/>
      <c r="K104" s="1293"/>
      <c r="L104" s="1293"/>
      <c r="M104" s="1293"/>
      <c r="N104" s="1293"/>
      <c r="O104" s="1293"/>
      <c r="P104" s="1294"/>
      <c r="Q104" s="1309"/>
      <c r="R104" s="1309"/>
      <c r="S104" s="1309"/>
      <c r="T104" s="1309"/>
      <c r="U104" s="1309"/>
      <c r="V104" s="1292"/>
      <c r="W104" s="1293"/>
      <c r="X104" s="1293"/>
      <c r="Y104" s="1293"/>
      <c r="Z104" s="1293"/>
      <c r="AA104" s="1293"/>
      <c r="AB104" s="1293"/>
      <c r="AC104" s="1293"/>
      <c r="AD104" s="1293"/>
      <c r="AE104" s="1293"/>
      <c r="AF104" s="1293"/>
      <c r="AG104" s="1293"/>
      <c r="AH104" s="1293"/>
      <c r="AI104" s="1293"/>
      <c r="AJ104" s="1294"/>
    </row>
    <row r="105" spans="2:36" ht="25.5" customHeight="1">
      <c r="B105" s="1292"/>
      <c r="C105" s="1293"/>
      <c r="D105" s="1293"/>
      <c r="E105" s="1293"/>
      <c r="F105" s="1293"/>
      <c r="G105" s="1293"/>
      <c r="H105" s="1294"/>
      <c r="I105" s="1292"/>
      <c r="J105" s="1293"/>
      <c r="K105" s="1293"/>
      <c r="L105" s="1293"/>
      <c r="M105" s="1293"/>
      <c r="N105" s="1293"/>
      <c r="O105" s="1293"/>
      <c r="P105" s="1294"/>
      <c r="Q105" s="1309"/>
      <c r="R105" s="1309"/>
      <c r="S105" s="1309"/>
      <c r="T105" s="1309"/>
      <c r="U105" s="1309"/>
      <c r="V105" s="1292"/>
      <c r="W105" s="1293"/>
      <c r="X105" s="1293"/>
      <c r="Y105" s="1293"/>
      <c r="Z105" s="1293"/>
      <c r="AA105" s="1293"/>
      <c r="AB105" s="1293"/>
      <c r="AC105" s="1293"/>
      <c r="AD105" s="1293"/>
      <c r="AE105" s="1293"/>
      <c r="AF105" s="1293"/>
      <c r="AG105" s="1293"/>
      <c r="AH105" s="1293"/>
      <c r="AI105" s="1293"/>
      <c r="AJ105" s="1294"/>
    </row>
    <row r="106" spans="2:36" ht="25.5" customHeight="1">
      <c r="B106" s="1292"/>
      <c r="C106" s="1293"/>
      <c r="D106" s="1293"/>
      <c r="E106" s="1293"/>
      <c r="F106" s="1293"/>
      <c r="G106" s="1293"/>
      <c r="H106" s="1294"/>
      <c r="I106" s="1292"/>
      <c r="J106" s="1293"/>
      <c r="K106" s="1293"/>
      <c r="L106" s="1293"/>
      <c r="M106" s="1293"/>
      <c r="N106" s="1293"/>
      <c r="O106" s="1293"/>
      <c r="P106" s="1294"/>
      <c r="Q106" s="1309"/>
      <c r="R106" s="1309"/>
      <c r="S106" s="1309"/>
      <c r="T106" s="1309"/>
      <c r="U106" s="1309"/>
      <c r="V106" s="1292"/>
      <c r="W106" s="1293"/>
      <c r="X106" s="1293"/>
      <c r="Y106" s="1293"/>
      <c r="Z106" s="1293"/>
      <c r="AA106" s="1293"/>
      <c r="AB106" s="1293"/>
      <c r="AC106" s="1293"/>
      <c r="AD106" s="1293"/>
      <c r="AE106" s="1293"/>
      <c r="AF106" s="1293"/>
      <c r="AG106" s="1293"/>
      <c r="AH106" s="1293"/>
      <c r="AI106" s="1293"/>
      <c r="AJ106" s="1294"/>
    </row>
    <row r="107" spans="2:65" s="35" customFormat="1" ht="13.5" customHeight="1">
      <c r="B107" s="181" t="s">
        <v>511</v>
      </c>
      <c r="AA107" s="172"/>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0"/>
    </row>
    <row r="108" spans="2:65" s="35" customFormat="1" ht="13.5" customHeight="1">
      <c r="B108" s="171" t="s">
        <v>512</v>
      </c>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0"/>
    </row>
    <row r="109" ht="11.25" customHeight="1"/>
    <row r="110" spans="2:65" s="4" customFormat="1" ht="19.5" customHeight="1">
      <c r="B110" s="4" t="s">
        <v>170</v>
      </c>
      <c r="AL110" s="1298" t="s">
        <v>666</v>
      </c>
      <c r="AM110" s="1299"/>
      <c r="AN110" s="1299"/>
      <c r="AO110" s="1299"/>
      <c r="AP110" s="1299"/>
      <c r="AQ110" s="1299"/>
      <c r="AR110" s="1299"/>
      <c r="AS110" s="1299"/>
      <c r="AT110" s="1299"/>
      <c r="AU110" s="1299"/>
      <c r="AV110" s="1299"/>
      <c r="AW110" s="1299"/>
      <c r="AX110" s="1299"/>
      <c r="AY110" s="1299"/>
      <c r="AZ110" s="1299"/>
      <c r="BA110" s="1299"/>
      <c r="BB110" s="1299"/>
      <c r="BC110" s="1299"/>
      <c r="BD110" s="1299"/>
      <c r="BE110" s="1299"/>
      <c r="BF110" s="1299"/>
      <c r="BG110" s="1299"/>
      <c r="BH110" s="1299"/>
      <c r="BI110" s="1299"/>
      <c r="BJ110" s="1299"/>
      <c r="BK110" s="1299"/>
      <c r="BL110" s="1300"/>
      <c r="BM110" s="128"/>
    </row>
    <row r="111" spans="1:65" s="77" customFormat="1" ht="15" customHeight="1">
      <c r="A111" s="20"/>
      <c r="B111" s="10"/>
      <c r="C111" s="863" t="s">
        <v>252</v>
      </c>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1217" t="s">
        <v>294</v>
      </c>
      <c r="AE111" s="750" t="s">
        <v>412</v>
      </c>
      <c r="AF111" s="750"/>
      <c r="AG111" s="750"/>
      <c r="AH111" s="750"/>
      <c r="AI111" s="750"/>
      <c r="AJ111" s="1217" t="s">
        <v>295</v>
      </c>
      <c r="AL111" s="1301"/>
      <c r="AM111" s="1302"/>
      <c r="AN111" s="1302"/>
      <c r="AO111" s="1302"/>
      <c r="AP111" s="1302"/>
      <c r="AQ111" s="1302"/>
      <c r="AR111" s="1302"/>
      <c r="AS111" s="1302"/>
      <c r="AT111" s="1302"/>
      <c r="AU111" s="1302"/>
      <c r="AV111" s="1302"/>
      <c r="AW111" s="1302"/>
      <c r="AX111" s="1302"/>
      <c r="AY111" s="1302"/>
      <c r="AZ111" s="1302"/>
      <c r="BA111" s="1302"/>
      <c r="BB111" s="1302"/>
      <c r="BC111" s="1302"/>
      <c r="BD111" s="1302"/>
      <c r="BE111" s="1302"/>
      <c r="BF111" s="1302"/>
      <c r="BG111" s="1302"/>
      <c r="BH111" s="1302"/>
      <c r="BI111" s="1302"/>
      <c r="BJ111" s="1302"/>
      <c r="BK111" s="1302"/>
      <c r="BL111" s="1303"/>
      <c r="BM111" s="132"/>
    </row>
    <row r="112" spans="1:65" s="77" customFormat="1" ht="15" customHeight="1">
      <c r="A112" s="20"/>
      <c r="B112" s="10"/>
      <c r="C112" s="863"/>
      <c r="D112" s="863"/>
      <c r="E112" s="863"/>
      <c r="F112" s="863"/>
      <c r="G112" s="863"/>
      <c r="H112" s="863"/>
      <c r="I112" s="863"/>
      <c r="J112" s="863"/>
      <c r="K112" s="863"/>
      <c r="L112" s="863"/>
      <c r="M112" s="863"/>
      <c r="N112" s="863"/>
      <c r="O112" s="863"/>
      <c r="P112" s="863"/>
      <c r="Q112" s="863"/>
      <c r="R112" s="863"/>
      <c r="S112" s="863"/>
      <c r="T112" s="863"/>
      <c r="U112" s="863"/>
      <c r="V112" s="863"/>
      <c r="W112" s="863"/>
      <c r="X112" s="863"/>
      <c r="Y112" s="863"/>
      <c r="Z112" s="863"/>
      <c r="AA112" s="863"/>
      <c r="AB112" s="863"/>
      <c r="AC112" s="863"/>
      <c r="AD112" s="1217"/>
      <c r="AE112" s="750"/>
      <c r="AF112" s="750"/>
      <c r="AG112" s="750"/>
      <c r="AH112" s="750"/>
      <c r="AI112" s="750"/>
      <c r="AJ112" s="1217"/>
      <c r="AL112" s="1301"/>
      <c r="AM112" s="1302"/>
      <c r="AN112" s="1302"/>
      <c r="AO112" s="1302"/>
      <c r="AP112" s="1302"/>
      <c r="AQ112" s="1302"/>
      <c r="AR112" s="1302"/>
      <c r="AS112" s="1302"/>
      <c r="AT112" s="1302"/>
      <c r="AU112" s="1302"/>
      <c r="AV112" s="1302"/>
      <c r="AW112" s="1302"/>
      <c r="AX112" s="1302"/>
      <c r="AY112" s="1302"/>
      <c r="AZ112" s="1302"/>
      <c r="BA112" s="1302"/>
      <c r="BB112" s="1302"/>
      <c r="BC112" s="1302"/>
      <c r="BD112" s="1302"/>
      <c r="BE112" s="1302"/>
      <c r="BF112" s="1302"/>
      <c r="BG112" s="1302"/>
      <c r="BH112" s="1302"/>
      <c r="BI112" s="1302"/>
      <c r="BJ112" s="1302"/>
      <c r="BK112" s="1302"/>
      <c r="BL112" s="1303"/>
      <c r="BM112" s="132"/>
    </row>
    <row r="113" spans="1:65" s="77" customFormat="1" ht="19.5" customHeight="1">
      <c r="A113" s="20"/>
      <c r="B113" s="10"/>
      <c r="C113" s="47" t="s">
        <v>723</v>
      </c>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173"/>
      <c r="AD113" s="85" t="s">
        <v>294</v>
      </c>
      <c r="AE113" s="750" t="s">
        <v>412</v>
      </c>
      <c r="AF113" s="750"/>
      <c r="AG113" s="750"/>
      <c r="AH113" s="750"/>
      <c r="AI113" s="750"/>
      <c r="AJ113" s="85" t="s">
        <v>295</v>
      </c>
      <c r="AL113" s="1301"/>
      <c r="AM113" s="1302"/>
      <c r="AN113" s="1302"/>
      <c r="AO113" s="1302"/>
      <c r="AP113" s="1302"/>
      <c r="AQ113" s="1302"/>
      <c r="AR113" s="1302"/>
      <c r="AS113" s="1302"/>
      <c r="AT113" s="1302"/>
      <c r="AU113" s="1302"/>
      <c r="AV113" s="1302"/>
      <c r="AW113" s="1302"/>
      <c r="AX113" s="1302"/>
      <c r="AY113" s="1302"/>
      <c r="AZ113" s="1302"/>
      <c r="BA113" s="1302"/>
      <c r="BB113" s="1302"/>
      <c r="BC113" s="1302"/>
      <c r="BD113" s="1302"/>
      <c r="BE113" s="1302"/>
      <c r="BF113" s="1302"/>
      <c r="BG113" s="1302"/>
      <c r="BH113" s="1302"/>
      <c r="BI113" s="1302"/>
      <c r="BJ113" s="1302"/>
      <c r="BK113" s="1302"/>
      <c r="BL113" s="1303"/>
      <c r="BM113" s="132"/>
    </row>
    <row r="114" spans="1:65" s="77" customFormat="1" ht="19.5" customHeight="1">
      <c r="A114" s="20"/>
      <c r="B114" s="10"/>
      <c r="C114" s="47" t="s">
        <v>371</v>
      </c>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173"/>
      <c r="AD114" s="85" t="s">
        <v>294</v>
      </c>
      <c r="AE114" s="750" t="s">
        <v>412</v>
      </c>
      <c r="AF114" s="750"/>
      <c r="AG114" s="750"/>
      <c r="AH114" s="750"/>
      <c r="AI114" s="750"/>
      <c r="AJ114" s="85" t="s">
        <v>295</v>
      </c>
      <c r="AL114" s="1301"/>
      <c r="AM114" s="1302"/>
      <c r="AN114" s="1302"/>
      <c r="AO114" s="1302"/>
      <c r="AP114" s="1302"/>
      <c r="AQ114" s="1302"/>
      <c r="AR114" s="1302"/>
      <c r="AS114" s="1302"/>
      <c r="AT114" s="1302"/>
      <c r="AU114" s="1302"/>
      <c r="AV114" s="1302"/>
      <c r="AW114" s="1302"/>
      <c r="AX114" s="1302"/>
      <c r="AY114" s="1302"/>
      <c r="AZ114" s="1302"/>
      <c r="BA114" s="1302"/>
      <c r="BB114" s="1302"/>
      <c r="BC114" s="1302"/>
      <c r="BD114" s="1302"/>
      <c r="BE114" s="1302"/>
      <c r="BF114" s="1302"/>
      <c r="BG114" s="1302"/>
      <c r="BH114" s="1302"/>
      <c r="BI114" s="1302"/>
      <c r="BJ114" s="1302"/>
      <c r="BK114" s="1302"/>
      <c r="BL114" s="1303"/>
      <c r="BM114" s="132"/>
    </row>
    <row r="115" spans="38:64" s="4" customFormat="1" ht="12" customHeight="1">
      <c r="AL115" s="1304"/>
      <c r="AM115" s="1305"/>
      <c r="AN115" s="1305"/>
      <c r="AO115" s="1305"/>
      <c r="AP115" s="1305"/>
      <c r="AQ115" s="1305"/>
      <c r="AR115" s="1305"/>
      <c r="AS115" s="1305"/>
      <c r="AT115" s="1305"/>
      <c r="AU115" s="1305"/>
      <c r="AV115" s="1305"/>
      <c r="AW115" s="1305"/>
      <c r="AX115" s="1305"/>
      <c r="AY115" s="1305"/>
      <c r="AZ115" s="1305"/>
      <c r="BA115" s="1305"/>
      <c r="BB115" s="1305"/>
      <c r="BC115" s="1305"/>
      <c r="BD115" s="1305"/>
      <c r="BE115" s="1305"/>
      <c r="BF115" s="1305"/>
      <c r="BG115" s="1305"/>
      <c r="BH115" s="1305"/>
      <c r="BI115" s="1305"/>
      <c r="BJ115" s="1305"/>
      <c r="BK115" s="1305"/>
      <c r="BL115" s="1306"/>
    </row>
    <row r="116" spans="1:65" s="3" customFormat="1" ht="19.5" customHeight="1">
      <c r="A116" s="2" t="s">
        <v>853</v>
      </c>
      <c r="BM116" s="127"/>
    </row>
    <row r="117" spans="1:65" s="3" customFormat="1" ht="19.5" customHeight="1">
      <c r="A117" s="2"/>
      <c r="B117" s="3" t="s">
        <v>342</v>
      </c>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27"/>
    </row>
    <row r="118" spans="2:65" s="4" customFormat="1" ht="19.5" customHeight="1">
      <c r="B118" s="162" t="s">
        <v>399</v>
      </c>
      <c r="C118" s="163"/>
      <c r="D118" s="163"/>
      <c r="E118" s="163"/>
      <c r="F118" s="163"/>
      <c r="G118" s="163"/>
      <c r="H118" s="163"/>
      <c r="I118" s="163"/>
      <c r="J118" s="163"/>
      <c r="K118" s="163"/>
      <c r="L118" s="163"/>
      <c r="M118" s="163"/>
      <c r="N118" s="163"/>
      <c r="O118" s="163"/>
      <c r="P118" s="163"/>
      <c r="Q118" s="163"/>
      <c r="R118" s="163"/>
      <c r="S118" s="163"/>
      <c r="T118" s="163"/>
      <c r="U118" s="163"/>
      <c r="V118" s="164"/>
      <c r="W118" s="162" t="s">
        <v>135</v>
      </c>
      <c r="X118" s="163"/>
      <c r="Y118" s="163"/>
      <c r="Z118" s="163"/>
      <c r="AA118" s="163"/>
      <c r="AB118" s="163"/>
      <c r="AC118" s="164"/>
      <c r="AD118" s="162" t="s">
        <v>3</v>
      </c>
      <c r="AE118" s="163"/>
      <c r="AF118" s="163"/>
      <c r="AG118" s="163"/>
      <c r="AH118" s="163"/>
      <c r="AI118" s="163"/>
      <c r="AJ118" s="164"/>
      <c r="AL118" s="1313" t="s">
        <v>454</v>
      </c>
      <c r="AM118" s="1314"/>
      <c r="AN118" s="1314"/>
      <c r="AO118" s="1314"/>
      <c r="AP118" s="1314"/>
      <c r="AQ118" s="1314"/>
      <c r="AR118" s="1314"/>
      <c r="AS118" s="1314"/>
      <c r="AT118" s="1314"/>
      <c r="AU118" s="1314"/>
      <c r="AV118" s="1314"/>
      <c r="AW118" s="1314"/>
      <c r="AX118" s="1314"/>
      <c r="AY118" s="1314"/>
      <c r="AZ118" s="1314"/>
      <c r="BA118" s="1314"/>
      <c r="BB118" s="1314"/>
      <c r="BC118" s="1314"/>
      <c r="BD118" s="1314"/>
      <c r="BE118" s="1314"/>
      <c r="BF118" s="1314"/>
      <c r="BG118" s="1314"/>
      <c r="BH118" s="1314"/>
      <c r="BI118" s="1314"/>
      <c r="BJ118" s="1314"/>
      <c r="BK118" s="1314"/>
      <c r="BL118" s="1315"/>
      <c r="BM118" s="128"/>
    </row>
    <row r="119" spans="2:65" s="4" customFormat="1" ht="19.5" customHeight="1">
      <c r="B119" s="59" t="s">
        <v>521</v>
      </c>
      <c r="C119" s="12"/>
      <c r="D119" s="12"/>
      <c r="E119" s="12"/>
      <c r="F119" s="12"/>
      <c r="G119" s="12"/>
      <c r="H119" s="12"/>
      <c r="I119" s="12"/>
      <c r="J119" s="12"/>
      <c r="K119" s="12"/>
      <c r="L119" s="12"/>
      <c r="M119" s="12"/>
      <c r="N119" s="12"/>
      <c r="O119" s="12"/>
      <c r="P119" s="12"/>
      <c r="Q119" s="12"/>
      <c r="R119" s="12"/>
      <c r="S119" s="12"/>
      <c r="T119" s="12"/>
      <c r="U119" s="12"/>
      <c r="V119" s="88"/>
      <c r="W119" s="1295" t="s">
        <v>296</v>
      </c>
      <c r="X119" s="1296"/>
      <c r="Y119" s="1296"/>
      <c r="Z119" s="1296"/>
      <c r="AA119" s="1296"/>
      <c r="AB119" s="1296"/>
      <c r="AC119" s="1297"/>
      <c r="AD119" s="961" t="s">
        <v>389</v>
      </c>
      <c r="AE119" s="699"/>
      <c r="AF119" s="699"/>
      <c r="AG119" s="699"/>
      <c r="AH119" s="699"/>
      <c r="AI119" s="699"/>
      <c r="AJ119" s="700"/>
      <c r="AL119" s="1316"/>
      <c r="AM119" s="1317"/>
      <c r="AN119" s="1317"/>
      <c r="AO119" s="1317"/>
      <c r="AP119" s="1317"/>
      <c r="AQ119" s="1317"/>
      <c r="AR119" s="1317"/>
      <c r="AS119" s="1317"/>
      <c r="AT119" s="1317"/>
      <c r="AU119" s="1317"/>
      <c r="AV119" s="1317"/>
      <c r="AW119" s="1317"/>
      <c r="AX119" s="1317"/>
      <c r="AY119" s="1317"/>
      <c r="AZ119" s="1317"/>
      <c r="BA119" s="1317"/>
      <c r="BB119" s="1317"/>
      <c r="BC119" s="1317"/>
      <c r="BD119" s="1317"/>
      <c r="BE119" s="1317"/>
      <c r="BF119" s="1317"/>
      <c r="BG119" s="1317"/>
      <c r="BH119" s="1317"/>
      <c r="BI119" s="1317"/>
      <c r="BJ119" s="1317"/>
      <c r="BK119" s="1317"/>
      <c r="BL119" s="1318"/>
      <c r="BM119" s="128"/>
    </row>
    <row r="120" spans="2:65" s="4" customFormat="1" ht="19.5" customHeight="1">
      <c r="B120" s="59" t="s">
        <v>522</v>
      </c>
      <c r="C120" s="12"/>
      <c r="D120" s="12"/>
      <c r="E120" s="12"/>
      <c r="F120" s="12"/>
      <c r="G120" s="12"/>
      <c r="H120" s="12"/>
      <c r="I120" s="12"/>
      <c r="J120" s="12"/>
      <c r="K120" s="12"/>
      <c r="L120" s="12"/>
      <c r="M120" s="12"/>
      <c r="N120" s="12"/>
      <c r="O120" s="12"/>
      <c r="P120" s="12"/>
      <c r="Q120" s="12"/>
      <c r="R120" s="12"/>
      <c r="S120" s="12"/>
      <c r="T120" s="12"/>
      <c r="U120" s="12"/>
      <c r="V120" s="88"/>
      <c r="W120" s="1295" t="s">
        <v>297</v>
      </c>
      <c r="X120" s="1296"/>
      <c r="Y120" s="1296"/>
      <c r="Z120" s="1296"/>
      <c r="AA120" s="1296"/>
      <c r="AB120" s="1296"/>
      <c r="AC120" s="1297"/>
      <c r="AD120" s="961" t="s">
        <v>389</v>
      </c>
      <c r="AE120" s="699"/>
      <c r="AF120" s="699"/>
      <c r="AG120" s="699"/>
      <c r="AH120" s="699"/>
      <c r="AI120" s="699"/>
      <c r="AJ120" s="700"/>
      <c r="AL120" s="1316"/>
      <c r="AM120" s="1317"/>
      <c r="AN120" s="1317"/>
      <c r="AO120" s="1317"/>
      <c r="AP120" s="1317"/>
      <c r="AQ120" s="1317"/>
      <c r="AR120" s="1317"/>
      <c r="AS120" s="1317"/>
      <c r="AT120" s="1317"/>
      <c r="AU120" s="1317"/>
      <c r="AV120" s="1317"/>
      <c r="AW120" s="1317"/>
      <c r="AX120" s="1317"/>
      <c r="AY120" s="1317"/>
      <c r="AZ120" s="1317"/>
      <c r="BA120" s="1317"/>
      <c r="BB120" s="1317"/>
      <c r="BC120" s="1317"/>
      <c r="BD120" s="1317"/>
      <c r="BE120" s="1317"/>
      <c r="BF120" s="1317"/>
      <c r="BG120" s="1317"/>
      <c r="BH120" s="1317"/>
      <c r="BI120" s="1317"/>
      <c r="BJ120" s="1317"/>
      <c r="BK120" s="1317"/>
      <c r="BL120" s="1318"/>
      <c r="BM120" s="128"/>
    </row>
    <row r="121" spans="2:65" s="4" customFormat="1" ht="19.5" customHeight="1">
      <c r="B121" s="59" t="s">
        <v>298</v>
      </c>
      <c r="C121" s="12"/>
      <c r="D121" s="12"/>
      <c r="E121" s="12"/>
      <c r="F121" s="12"/>
      <c r="G121" s="12"/>
      <c r="H121" s="12"/>
      <c r="I121" s="12"/>
      <c r="J121" s="12"/>
      <c r="K121" s="12"/>
      <c r="L121" s="12"/>
      <c r="M121" s="12"/>
      <c r="N121" s="12"/>
      <c r="O121" s="12"/>
      <c r="P121" s="12"/>
      <c r="Q121" s="12"/>
      <c r="R121" s="12"/>
      <c r="S121" s="12"/>
      <c r="T121" s="12"/>
      <c r="U121" s="12"/>
      <c r="V121" s="88"/>
      <c r="W121" s="1295" t="s">
        <v>299</v>
      </c>
      <c r="X121" s="1296"/>
      <c r="Y121" s="1296"/>
      <c r="Z121" s="1296"/>
      <c r="AA121" s="1296"/>
      <c r="AB121" s="1296"/>
      <c r="AC121" s="1297"/>
      <c r="AD121" s="961" t="s">
        <v>389</v>
      </c>
      <c r="AE121" s="699"/>
      <c r="AF121" s="699"/>
      <c r="AG121" s="699"/>
      <c r="AH121" s="699"/>
      <c r="AI121" s="699"/>
      <c r="AJ121" s="700"/>
      <c r="AL121" s="1316"/>
      <c r="AM121" s="1317"/>
      <c r="AN121" s="1317"/>
      <c r="AO121" s="1317"/>
      <c r="AP121" s="1317"/>
      <c r="AQ121" s="1317"/>
      <c r="AR121" s="1317"/>
      <c r="AS121" s="1317"/>
      <c r="AT121" s="1317"/>
      <c r="AU121" s="1317"/>
      <c r="AV121" s="1317"/>
      <c r="AW121" s="1317"/>
      <c r="AX121" s="1317"/>
      <c r="AY121" s="1317"/>
      <c r="AZ121" s="1317"/>
      <c r="BA121" s="1317"/>
      <c r="BB121" s="1317"/>
      <c r="BC121" s="1317"/>
      <c r="BD121" s="1317"/>
      <c r="BE121" s="1317"/>
      <c r="BF121" s="1317"/>
      <c r="BG121" s="1317"/>
      <c r="BH121" s="1317"/>
      <c r="BI121" s="1317"/>
      <c r="BJ121" s="1317"/>
      <c r="BK121" s="1317"/>
      <c r="BL121" s="1318"/>
      <c r="BM121" s="128"/>
    </row>
    <row r="122" spans="2:65" s="4" customFormat="1" ht="19.5" customHeight="1">
      <c r="B122" s="59" t="s">
        <v>300</v>
      </c>
      <c r="C122" s="12"/>
      <c r="D122" s="12"/>
      <c r="E122" s="12"/>
      <c r="F122" s="12"/>
      <c r="G122" s="12"/>
      <c r="H122" s="12"/>
      <c r="I122" s="12"/>
      <c r="J122" s="12"/>
      <c r="K122" s="12"/>
      <c r="L122" s="12"/>
      <c r="M122" s="12"/>
      <c r="N122" s="12"/>
      <c r="O122" s="12"/>
      <c r="P122" s="12"/>
      <c r="Q122" s="12"/>
      <c r="R122" s="12"/>
      <c r="S122" s="12"/>
      <c r="T122" s="12"/>
      <c r="U122" s="12"/>
      <c r="V122" s="88"/>
      <c r="W122" s="1295" t="s">
        <v>301</v>
      </c>
      <c r="X122" s="1296"/>
      <c r="Y122" s="1296"/>
      <c r="Z122" s="1296"/>
      <c r="AA122" s="1296"/>
      <c r="AB122" s="1296"/>
      <c r="AC122" s="1297"/>
      <c r="AD122" s="961" t="s">
        <v>389</v>
      </c>
      <c r="AE122" s="699"/>
      <c r="AF122" s="699"/>
      <c r="AG122" s="699"/>
      <c r="AH122" s="699"/>
      <c r="AI122" s="699"/>
      <c r="AJ122" s="700"/>
      <c r="AL122" s="1316"/>
      <c r="AM122" s="1317"/>
      <c r="AN122" s="1317"/>
      <c r="AO122" s="1317"/>
      <c r="AP122" s="1317"/>
      <c r="AQ122" s="1317"/>
      <c r="AR122" s="1317"/>
      <c r="AS122" s="1317"/>
      <c r="AT122" s="1317"/>
      <c r="AU122" s="1317"/>
      <c r="AV122" s="1317"/>
      <c r="AW122" s="1317"/>
      <c r="AX122" s="1317"/>
      <c r="AY122" s="1317"/>
      <c r="AZ122" s="1317"/>
      <c r="BA122" s="1317"/>
      <c r="BB122" s="1317"/>
      <c r="BC122" s="1317"/>
      <c r="BD122" s="1317"/>
      <c r="BE122" s="1317"/>
      <c r="BF122" s="1317"/>
      <c r="BG122" s="1317"/>
      <c r="BH122" s="1317"/>
      <c r="BI122" s="1317"/>
      <c r="BJ122" s="1317"/>
      <c r="BK122" s="1317"/>
      <c r="BL122" s="1318"/>
      <c r="BM122" s="128"/>
    </row>
    <row r="123" spans="2:65" s="4" customFormat="1" ht="19.5" customHeight="1">
      <c r="B123" s="59" t="s">
        <v>136</v>
      </c>
      <c r="C123" s="12"/>
      <c r="D123" s="12"/>
      <c r="E123" s="12"/>
      <c r="F123" s="12"/>
      <c r="G123" s="12"/>
      <c r="H123" s="12"/>
      <c r="I123" s="12"/>
      <c r="J123" s="12"/>
      <c r="K123" s="12"/>
      <c r="L123" s="12"/>
      <c r="M123" s="12"/>
      <c r="N123" s="12"/>
      <c r="O123" s="12"/>
      <c r="P123" s="12"/>
      <c r="Q123" s="12"/>
      <c r="R123" s="12"/>
      <c r="S123" s="12"/>
      <c r="T123" s="12"/>
      <c r="U123" s="12"/>
      <c r="V123" s="88"/>
      <c r="W123" s="1295" t="s">
        <v>301</v>
      </c>
      <c r="X123" s="1296"/>
      <c r="Y123" s="1296"/>
      <c r="Z123" s="1296"/>
      <c r="AA123" s="1296"/>
      <c r="AB123" s="1296"/>
      <c r="AC123" s="1297"/>
      <c r="AD123" s="961" t="s">
        <v>389</v>
      </c>
      <c r="AE123" s="699"/>
      <c r="AF123" s="699"/>
      <c r="AG123" s="699"/>
      <c r="AH123" s="699"/>
      <c r="AI123" s="699"/>
      <c r="AJ123" s="700"/>
      <c r="AL123" s="1316"/>
      <c r="AM123" s="1317"/>
      <c r="AN123" s="1317"/>
      <c r="AO123" s="1317"/>
      <c r="AP123" s="1317"/>
      <c r="AQ123" s="1317"/>
      <c r="AR123" s="1317"/>
      <c r="AS123" s="1317"/>
      <c r="AT123" s="1317"/>
      <c r="AU123" s="1317"/>
      <c r="AV123" s="1317"/>
      <c r="AW123" s="1317"/>
      <c r="AX123" s="1317"/>
      <c r="AY123" s="1317"/>
      <c r="AZ123" s="1317"/>
      <c r="BA123" s="1317"/>
      <c r="BB123" s="1317"/>
      <c r="BC123" s="1317"/>
      <c r="BD123" s="1317"/>
      <c r="BE123" s="1317"/>
      <c r="BF123" s="1317"/>
      <c r="BG123" s="1317"/>
      <c r="BH123" s="1317"/>
      <c r="BI123" s="1317"/>
      <c r="BJ123" s="1317"/>
      <c r="BK123" s="1317"/>
      <c r="BL123" s="1318"/>
      <c r="BM123" s="128"/>
    </row>
    <row r="124" spans="2:65" s="4" customFormat="1" ht="19.5" customHeight="1">
      <c r="B124" s="59" t="s">
        <v>302</v>
      </c>
      <c r="C124" s="12"/>
      <c r="D124" s="12"/>
      <c r="E124" s="12"/>
      <c r="F124" s="12"/>
      <c r="G124" s="12"/>
      <c r="H124" s="12"/>
      <c r="I124" s="12"/>
      <c r="J124" s="12"/>
      <c r="K124" s="12"/>
      <c r="L124" s="12"/>
      <c r="M124" s="12"/>
      <c r="N124" s="12"/>
      <c r="O124" s="12"/>
      <c r="P124" s="12"/>
      <c r="Q124" s="12"/>
      <c r="R124" s="12"/>
      <c r="S124" s="12"/>
      <c r="T124" s="12"/>
      <c r="U124" s="12"/>
      <c r="V124" s="88"/>
      <c r="W124" s="1295" t="s">
        <v>303</v>
      </c>
      <c r="X124" s="1296"/>
      <c r="Y124" s="1296"/>
      <c r="Z124" s="1296"/>
      <c r="AA124" s="1296"/>
      <c r="AB124" s="1296"/>
      <c r="AC124" s="1297"/>
      <c r="AD124" s="961" t="s">
        <v>389</v>
      </c>
      <c r="AE124" s="699"/>
      <c r="AF124" s="699"/>
      <c r="AG124" s="699"/>
      <c r="AH124" s="699"/>
      <c r="AI124" s="699"/>
      <c r="AJ124" s="700"/>
      <c r="AL124" s="1316"/>
      <c r="AM124" s="1317"/>
      <c r="AN124" s="1317"/>
      <c r="AO124" s="1317"/>
      <c r="AP124" s="1317"/>
      <c r="AQ124" s="1317"/>
      <c r="AR124" s="1317"/>
      <c r="AS124" s="1317"/>
      <c r="AT124" s="1317"/>
      <c r="AU124" s="1317"/>
      <c r="AV124" s="1317"/>
      <c r="AW124" s="1317"/>
      <c r="AX124" s="1317"/>
      <c r="AY124" s="1317"/>
      <c r="AZ124" s="1317"/>
      <c r="BA124" s="1317"/>
      <c r="BB124" s="1317"/>
      <c r="BC124" s="1317"/>
      <c r="BD124" s="1317"/>
      <c r="BE124" s="1317"/>
      <c r="BF124" s="1317"/>
      <c r="BG124" s="1317"/>
      <c r="BH124" s="1317"/>
      <c r="BI124" s="1317"/>
      <c r="BJ124" s="1317"/>
      <c r="BK124" s="1317"/>
      <c r="BL124" s="1318"/>
      <c r="BM124" s="128"/>
    </row>
    <row r="125" spans="2:65" s="77" customFormat="1" ht="13.5" customHeight="1">
      <c r="B125" s="35" t="s">
        <v>513</v>
      </c>
      <c r="C125" s="10"/>
      <c r="D125" s="10"/>
      <c r="E125" s="10"/>
      <c r="F125" s="10"/>
      <c r="G125" s="10"/>
      <c r="H125" s="10"/>
      <c r="I125" s="10"/>
      <c r="J125" s="10"/>
      <c r="K125" s="10"/>
      <c r="L125" s="10"/>
      <c r="M125" s="10"/>
      <c r="N125" s="10"/>
      <c r="O125" s="10"/>
      <c r="P125" s="10"/>
      <c r="Q125" s="10"/>
      <c r="R125" s="10"/>
      <c r="S125" s="10"/>
      <c r="T125" s="10"/>
      <c r="U125" s="10"/>
      <c r="V125" s="10"/>
      <c r="W125" s="137"/>
      <c r="X125" s="137"/>
      <c r="Y125" s="137"/>
      <c r="Z125" s="137"/>
      <c r="AA125" s="137"/>
      <c r="AB125" s="137"/>
      <c r="AC125" s="137"/>
      <c r="AD125" s="31"/>
      <c r="AE125" s="31"/>
      <c r="AF125" s="31"/>
      <c r="AG125" s="31"/>
      <c r="AH125" s="31"/>
      <c r="AI125" s="31"/>
      <c r="AJ125" s="31"/>
      <c r="AL125" s="1316"/>
      <c r="AM125" s="1317"/>
      <c r="AN125" s="1317"/>
      <c r="AO125" s="1317"/>
      <c r="AP125" s="1317"/>
      <c r="AQ125" s="1317"/>
      <c r="AR125" s="1317"/>
      <c r="AS125" s="1317"/>
      <c r="AT125" s="1317"/>
      <c r="AU125" s="1317"/>
      <c r="AV125" s="1317"/>
      <c r="AW125" s="1317"/>
      <c r="AX125" s="1317"/>
      <c r="AY125" s="1317"/>
      <c r="AZ125" s="1317"/>
      <c r="BA125" s="1317"/>
      <c r="BB125" s="1317"/>
      <c r="BC125" s="1317"/>
      <c r="BD125" s="1317"/>
      <c r="BE125" s="1317"/>
      <c r="BF125" s="1317"/>
      <c r="BG125" s="1317"/>
      <c r="BH125" s="1317"/>
      <c r="BI125" s="1317"/>
      <c r="BJ125" s="1317"/>
      <c r="BK125" s="1317"/>
      <c r="BL125" s="1318"/>
      <c r="BM125" s="132"/>
    </row>
    <row r="126" spans="2:65" s="4" customFormat="1" ht="19.5" customHeight="1">
      <c r="B126" s="3" t="s">
        <v>304</v>
      </c>
      <c r="C126" s="10"/>
      <c r="D126" s="10"/>
      <c r="E126" s="10"/>
      <c r="F126" s="10"/>
      <c r="G126" s="31"/>
      <c r="H126" s="31"/>
      <c r="I126" s="14"/>
      <c r="J126" s="14"/>
      <c r="K126" s="14"/>
      <c r="L126" s="14"/>
      <c r="M126" s="14"/>
      <c r="N126" s="14"/>
      <c r="O126" s="14"/>
      <c r="P126" s="14"/>
      <c r="Q126" s="14"/>
      <c r="R126" s="14"/>
      <c r="S126" s="30"/>
      <c r="T126" s="30"/>
      <c r="U126" s="30"/>
      <c r="V126" s="14"/>
      <c r="W126" s="14"/>
      <c r="X126" s="14"/>
      <c r="Y126" s="14"/>
      <c r="Z126" s="14"/>
      <c r="AA126" s="30"/>
      <c r="AB126" s="30"/>
      <c r="AC126" s="30"/>
      <c r="AD126" s="14"/>
      <c r="AE126" s="14"/>
      <c r="AF126" s="14"/>
      <c r="AG126" s="14"/>
      <c r="AH126" s="14"/>
      <c r="AI126" s="14"/>
      <c r="AJ126" s="14"/>
      <c r="AL126" s="1316"/>
      <c r="AM126" s="1317"/>
      <c r="AN126" s="1317"/>
      <c r="AO126" s="1317"/>
      <c r="AP126" s="1317"/>
      <c r="AQ126" s="1317"/>
      <c r="AR126" s="1317"/>
      <c r="AS126" s="1317"/>
      <c r="AT126" s="1317"/>
      <c r="AU126" s="1317"/>
      <c r="AV126" s="1317"/>
      <c r="AW126" s="1317"/>
      <c r="AX126" s="1317"/>
      <c r="AY126" s="1317"/>
      <c r="AZ126" s="1317"/>
      <c r="BA126" s="1317"/>
      <c r="BB126" s="1317"/>
      <c r="BC126" s="1317"/>
      <c r="BD126" s="1317"/>
      <c r="BE126" s="1317"/>
      <c r="BF126" s="1317"/>
      <c r="BG126" s="1317"/>
      <c r="BH126" s="1317"/>
      <c r="BI126" s="1317"/>
      <c r="BJ126" s="1317"/>
      <c r="BK126" s="1317"/>
      <c r="BL126" s="1318"/>
      <c r="BM126" s="128"/>
    </row>
    <row r="127" spans="2:65" s="4" customFormat="1" ht="19.5" customHeight="1">
      <c r="B127" s="162" t="s">
        <v>452</v>
      </c>
      <c r="C127" s="163"/>
      <c r="D127" s="163"/>
      <c r="E127" s="163"/>
      <c r="F127" s="164"/>
      <c r="G127" s="162" t="s">
        <v>37</v>
      </c>
      <c r="H127" s="163"/>
      <c r="I127" s="163"/>
      <c r="J127" s="163"/>
      <c r="K127" s="163"/>
      <c r="L127" s="163"/>
      <c r="M127" s="163"/>
      <c r="N127" s="163"/>
      <c r="O127" s="163"/>
      <c r="P127" s="163"/>
      <c r="Q127" s="163"/>
      <c r="R127" s="163"/>
      <c r="S127" s="163"/>
      <c r="T127" s="163"/>
      <c r="U127" s="164"/>
      <c r="V127" s="162" t="s">
        <v>21</v>
      </c>
      <c r="W127" s="163"/>
      <c r="X127" s="163"/>
      <c r="Y127" s="163"/>
      <c r="Z127" s="163"/>
      <c r="AA127" s="163"/>
      <c r="AB127" s="163"/>
      <c r="AC127" s="163"/>
      <c r="AD127" s="163"/>
      <c r="AE127" s="163"/>
      <c r="AF127" s="163"/>
      <c r="AG127" s="163"/>
      <c r="AH127" s="163"/>
      <c r="AI127" s="163"/>
      <c r="AJ127" s="164"/>
      <c r="AL127" s="1316"/>
      <c r="AM127" s="1317"/>
      <c r="AN127" s="1317"/>
      <c r="AO127" s="1317"/>
      <c r="AP127" s="1317"/>
      <c r="AQ127" s="1317"/>
      <c r="AR127" s="1317"/>
      <c r="AS127" s="1317"/>
      <c r="AT127" s="1317"/>
      <c r="AU127" s="1317"/>
      <c r="AV127" s="1317"/>
      <c r="AW127" s="1317"/>
      <c r="AX127" s="1317"/>
      <c r="AY127" s="1317"/>
      <c r="AZ127" s="1317"/>
      <c r="BA127" s="1317"/>
      <c r="BB127" s="1317"/>
      <c r="BC127" s="1317"/>
      <c r="BD127" s="1317"/>
      <c r="BE127" s="1317"/>
      <c r="BF127" s="1317"/>
      <c r="BG127" s="1317"/>
      <c r="BH127" s="1317"/>
      <c r="BI127" s="1317"/>
      <c r="BJ127" s="1317"/>
      <c r="BK127" s="1317"/>
      <c r="BL127" s="1318"/>
      <c r="BM127" s="128"/>
    </row>
    <row r="128" spans="2:65" s="4" customFormat="1" ht="13.5" customHeight="1">
      <c r="B128" s="687"/>
      <c r="C128" s="680"/>
      <c r="D128" s="680"/>
      <c r="E128" s="680"/>
      <c r="F128" s="688"/>
      <c r="G128" s="17"/>
      <c r="H128" s="18"/>
      <c r="I128" s="18"/>
      <c r="J128" s="18"/>
      <c r="K128" s="18"/>
      <c r="L128" s="18"/>
      <c r="M128" s="18"/>
      <c r="N128" s="18"/>
      <c r="O128" s="18"/>
      <c r="P128" s="18"/>
      <c r="Q128" s="18"/>
      <c r="R128" s="18"/>
      <c r="S128" s="18"/>
      <c r="T128" s="18"/>
      <c r="U128" s="22"/>
      <c r="V128" s="1158"/>
      <c r="W128" s="1022"/>
      <c r="X128" s="1022"/>
      <c r="Y128" s="1022"/>
      <c r="Z128" s="1022"/>
      <c r="AA128" s="1022"/>
      <c r="AB128" s="1022"/>
      <c r="AC128" s="1022"/>
      <c r="AD128" s="1022"/>
      <c r="AE128" s="1022"/>
      <c r="AF128" s="1022"/>
      <c r="AG128" s="1022"/>
      <c r="AH128" s="1022"/>
      <c r="AI128" s="1022"/>
      <c r="AJ128" s="1159"/>
      <c r="AL128" s="1319"/>
      <c r="AM128" s="1320"/>
      <c r="AN128" s="1320"/>
      <c r="AO128" s="1320"/>
      <c r="AP128" s="1320"/>
      <c r="AQ128" s="1320"/>
      <c r="AR128" s="1320"/>
      <c r="AS128" s="1320"/>
      <c r="AT128" s="1320"/>
      <c r="AU128" s="1320"/>
      <c r="AV128" s="1320"/>
      <c r="AW128" s="1320"/>
      <c r="AX128" s="1320"/>
      <c r="AY128" s="1320"/>
      <c r="AZ128" s="1320"/>
      <c r="BA128" s="1320"/>
      <c r="BB128" s="1320"/>
      <c r="BC128" s="1320"/>
      <c r="BD128" s="1320"/>
      <c r="BE128" s="1320"/>
      <c r="BF128" s="1320"/>
      <c r="BG128" s="1320"/>
      <c r="BH128" s="1320"/>
      <c r="BI128" s="1320"/>
      <c r="BJ128" s="1320"/>
      <c r="BK128" s="1320"/>
      <c r="BL128" s="1321"/>
      <c r="BM128" s="128"/>
    </row>
    <row r="129" spans="2:65" s="4" customFormat="1" ht="18.75" customHeight="1">
      <c r="B129" s="692"/>
      <c r="C129" s="684"/>
      <c r="D129" s="684"/>
      <c r="E129" s="684"/>
      <c r="F129" s="934"/>
      <c r="G129" s="23"/>
      <c r="H129" s="14"/>
      <c r="I129" s="14"/>
      <c r="J129" s="14"/>
      <c r="K129" s="14"/>
      <c r="L129" s="14"/>
      <c r="M129" s="14"/>
      <c r="N129" s="14"/>
      <c r="O129" s="14"/>
      <c r="P129" s="14"/>
      <c r="Q129" s="14"/>
      <c r="R129" s="14"/>
      <c r="S129" s="14"/>
      <c r="T129" s="14"/>
      <c r="U129" s="16"/>
      <c r="V129" s="1160"/>
      <c r="W129" s="979"/>
      <c r="X129" s="979"/>
      <c r="Y129" s="979"/>
      <c r="Z129" s="979"/>
      <c r="AA129" s="979"/>
      <c r="AB129" s="979"/>
      <c r="AC129" s="979"/>
      <c r="AD129" s="979"/>
      <c r="AE129" s="979"/>
      <c r="AF129" s="979"/>
      <c r="AG129" s="979"/>
      <c r="AH129" s="979"/>
      <c r="AI129" s="979"/>
      <c r="AJ129" s="1161"/>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28"/>
    </row>
    <row r="130" spans="2:65" s="4" customFormat="1" ht="13.5" customHeight="1">
      <c r="B130" s="692"/>
      <c r="C130" s="684"/>
      <c r="D130" s="684"/>
      <c r="E130" s="684"/>
      <c r="F130" s="934"/>
      <c r="G130" s="23"/>
      <c r="H130" s="14"/>
      <c r="I130" s="14"/>
      <c r="J130" s="14"/>
      <c r="K130" s="14"/>
      <c r="L130" s="14"/>
      <c r="M130" s="14"/>
      <c r="N130" s="14"/>
      <c r="O130" s="14"/>
      <c r="P130" s="14"/>
      <c r="Q130" s="14"/>
      <c r="R130" s="14"/>
      <c r="S130" s="14"/>
      <c r="T130" s="14"/>
      <c r="U130" s="16"/>
      <c r="V130" s="1160"/>
      <c r="W130" s="979"/>
      <c r="X130" s="979"/>
      <c r="Y130" s="979"/>
      <c r="Z130" s="979"/>
      <c r="AA130" s="979"/>
      <c r="AB130" s="979"/>
      <c r="AC130" s="979"/>
      <c r="AD130" s="979"/>
      <c r="AE130" s="979"/>
      <c r="AF130" s="979"/>
      <c r="AG130" s="979"/>
      <c r="AH130" s="979"/>
      <c r="AI130" s="979"/>
      <c r="AJ130" s="1161"/>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28"/>
    </row>
    <row r="131" spans="1:65" s="4" customFormat="1" ht="15.75" customHeight="1">
      <c r="A131" s="35"/>
      <c r="B131" s="689"/>
      <c r="C131" s="681"/>
      <c r="D131" s="681"/>
      <c r="E131" s="681"/>
      <c r="F131" s="690"/>
      <c r="G131" s="24"/>
      <c r="H131" s="25"/>
      <c r="I131" s="25"/>
      <c r="J131" s="25"/>
      <c r="K131" s="25"/>
      <c r="L131" s="25"/>
      <c r="M131" s="25"/>
      <c r="N131" s="25"/>
      <c r="O131" s="25"/>
      <c r="P131" s="25"/>
      <c r="Q131" s="25"/>
      <c r="R131" s="25"/>
      <c r="S131" s="25"/>
      <c r="T131" s="25"/>
      <c r="U131" s="26"/>
      <c r="V131" s="1162"/>
      <c r="W131" s="1163"/>
      <c r="X131" s="1163"/>
      <c r="Y131" s="1163"/>
      <c r="Z131" s="1163"/>
      <c r="AA131" s="1163"/>
      <c r="AB131" s="1163"/>
      <c r="AC131" s="1163"/>
      <c r="AD131" s="1163"/>
      <c r="AE131" s="1163"/>
      <c r="AF131" s="1163"/>
      <c r="AG131" s="1163"/>
      <c r="AH131" s="1163"/>
      <c r="AI131" s="1163"/>
      <c r="AJ131" s="1164"/>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28"/>
    </row>
    <row r="132" spans="1:65" s="4" customFormat="1" ht="15.75" customHeight="1">
      <c r="A132" s="35"/>
      <c r="B132" s="35" t="s">
        <v>508</v>
      </c>
      <c r="C132" s="31"/>
      <c r="D132" s="31"/>
      <c r="E132" s="31"/>
      <c r="F132" s="31"/>
      <c r="G132" s="14"/>
      <c r="H132" s="14"/>
      <c r="I132" s="14"/>
      <c r="J132" s="14"/>
      <c r="K132" s="14"/>
      <c r="L132" s="14"/>
      <c r="M132" s="14"/>
      <c r="N132" s="14"/>
      <c r="O132" s="14"/>
      <c r="P132" s="14"/>
      <c r="Q132" s="14"/>
      <c r="R132" s="14"/>
      <c r="S132" s="14"/>
      <c r="T132" s="14"/>
      <c r="U132" s="14"/>
      <c r="V132" s="190"/>
      <c r="W132" s="190"/>
      <c r="X132" s="190"/>
      <c r="Y132" s="190"/>
      <c r="Z132" s="190"/>
      <c r="AA132" s="190"/>
      <c r="AB132" s="190"/>
      <c r="AC132" s="190"/>
      <c r="AD132" s="190"/>
      <c r="AE132" s="190"/>
      <c r="AF132" s="190"/>
      <c r="AG132" s="190"/>
      <c r="AH132" s="190"/>
      <c r="AI132" s="190"/>
      <c r="AJ132" s="190"/>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28"/>
    </row>
    <row r="133" spans="1:65" s="35" customFormat="1" ht="30" customHeight="1">
      <c r="A133" s="20"/>
      <c r="C133" s="53"/>
      <c r="D133" s="53"/>
      <c r="E133" s="53"/>
      <c r="F133" s="53"/>
      <c r="G133" s="66"/>
      <c r="H133" s="66"/>
      <c r="I133" s="44"/>
      <c r="J133" s="44"/>
      <c r="K133" s="44"/>
      <c r="L133" s="44"/>
      <c r="M133" s="44"/>
      <c r="N133" s="44"/>
      <c r="O133" s="44"/>
      <c r="P133" s="44"/>
      <c r="Q133" s="44"/>
      <c r="R133" s="191"/>
      <c r="S133" s="118"/>
      <c r="T133" s="118"/>
      <c r="U133" s="118"/>
      <c r="V133" s="44"/>
      <c r="W133" s="44"/>
      <c r="X133" s="44"/>
      <c r="Y133" s="44"/>
      <c r="Z133" s="44"/>
      <c r="AA133" s="118"/>
      <c r="AB133" s="118"/>
      <c r="AC133" s="118"/>
      <c r="AD133" s="44"/>
      <c r="AE133" s="44"/>
      <c r="AF133" s="44"/>
      <c r="AG133" s="44"/>
      <c r="AH133" s="44"/>
      <c r="AI133" s="44"/>
      <c r="AJ133" s="44"/>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0"/>
    </row>
  </sheetData>
  <sheetProtection/>
  <mergeCells count="115">
    <mergeCell ref="B72:AJ73"/>
    <mergeCell ref="B77:K78"/>
    <mergeCell ref="L77:M77"/>
    <mergeCell ref="N77:Q78"/>
    <mergeCell ref="R77:AJ78"/>
    <mergeCell ref="N66:Q66"/>
    <mergeCell ref="R66:AJ66"/>
    <mergeCell ref="N67:Q67"/>
    <mergeCell ref="R67:AJ67"/>
    <mergeCell ref="N68:Q68"/>
    <mergeCell ref="R68:AJ68"/>
    <mergeCell ref="N63:Q63"/>
    <mergeCell ref="R63:AJ63"/>
    <mergeCell ref="N64:Q64"/>
    <mergeCell ref="R64:AJ64"/>
    <mergeCell ref="N65:Q65"/>
    <mergeCell ref="R65:AJ65"/>
    <mergeCell ref="B59:K60"/>
    <mergeCell ref="L59:M59"/>
    <mergeCell ref="N59:Q60"/>
    <mergeCell ref="R59:AJ60"/>
    <mergeCell ref="N61:Q61"/>
    <mergeCell ref="R61:AJ61"/>
    <mergeCell ref="N62:Q62"/>
    <mergeCell ref="R62:AJ62"/>
    <mergeCell ref="N82:Q82"/>
    <mergeCell ref="R82:AJ82"/>
    <mergeCell ref="N79:Q79"/>
    <mergeCell ref="R79:AJ79"/>
    <mergeCell ref="N80:Q80"/>
    <mergeCell ref="R80:AJ80"/>
    <mergeCell ref="N81:Q81"/>
    <mergeCell ref="R81:AJ81"/>
    <mergeCell ref="N71:Q71"/>
    <mergeCell ref="R71:AJ71"/>
    <mergeCell ref="N69:Q69"/>
    <mergeCell ref="R69:AJ69"/>
    <mergeCell ref="N70:Q70"/>
    <mergeCell ref="R70:AJ70"/>
    <mergeCell ref="AD119:AJ119"/>
    <mergeCell ref="AD120:AJ120"/>
    <mergeCell ref="V97:AJ97"/>
    <mergeCell ref="V98:AJ98"/>
    <mergeCell ref="AD124:AJ124"/>
    <mergeCell ref="W124:AC124"/>
    <mergeCell ref="W122:AC122"/>
    <mergeCell ref="W123:AC123"/>
    <mergeCell ref="W119:AC119"/>
    <mergeCell ref="AD122:AJ122"/>
    <mergeCell ref="AD123:AJ123"/>
    <mergeCell ref="AD121:AJ121"/>
    <mergeCell ref="C96:H96"/>
    <mergeCell ref="Q101:U101"/>
    <mergeCell ref="Q100:U100"/>
    <mergeCell ref="Q99:U99"/>
    <mergeCell ref="B101:H101"/>
    <mergeCell ref="I101:P101"/>
    <mergeCell ref="Q97:U97"/>
    <mergeCell ref="AE114:AI114"/>
    <mergeCell ref="AE113:AI113"/>
    <mergeCell ref="AE111:AI112"/>
    <mergeCell ref="Q103:U103"/>
    <mergeCell ref="V99:AJ99"/>
    <mergeCell ref="V100:AJ100"/>
    <mergeCell ref="AJ111:AJ112"/>
    <mergeCell ref="C111:AC112"/>
    <mergeCell ref="B104:H104"/>
    <mergeCell ref="B105:H105"/>
    <mergeCell ref="I106:P106"/>
    <mergeCell ref="V102:AJ102"/>
    <mergeCell ref="B93:B96"/>
    <mergeCell ref="Q94:U94"/>
    <mergeCell ref="Q98:U98"/>
    <mergeCell ref="B98:H98"/>
    <mergeCell ref="B97:H97"/>
    <mergeCell ref="I98:P98"/>
    <mergeCell ref="I97:P97"/>
    <mergeCell ref="V104:AJ104"/>
    <mergeCell ref="V106:AJ106"/>
    <mergeCell ref="Q106:U106"/>
    <mergeCell ref="I100:P100"/>
    <mergeCell ref="B102:H102"/>
    <mergeCell ref="I102:P102"/>
    <mergeCell ref="B103:H103"/>
    <mergeCell ref="V103:AJ103"/>
    <mergeCell ref="Q102:U102"/>
    <mergeCell ref="I103:P103"/>
    <mergeCell ref="C4:K4"/>
    <mergeCell ref="B5:B14"/>
    <mergeCell ref="B3:B4"/>
    <mergeCell ref="AL118:BL128"/>
    <mergeCell ref="AD27:AE27"/>
    <mergeCell ref="AD28:AE28"/>
    <mergeCell ref="N4:V4"/>
    <mergeCell ref="AD111:AD112"/>
    <mergeCell ref="B128:F131"/>
    <mergeCell ref="V128:AJ131"/>
    <mergeCell ref="W120:AC120"/>
    <mergeCell ref="W121:AC121"/>
    <mergeCell ref="AL110:BL115"/>
    <mergeCell ref="B15:B43"/>
    <mergeCell ref="N15:N19"/>
    <mergeCell ref="Q92:U92"/>
    <mergeCell ref="Q105:U105"/>
    <mergeCell ref="Q104:U104"/>
    <mergeCell ref="V101:AJ101"/>
    <mergeCell ref="V105:AJ105"/>
    <mergeCell ref="I92:P92"/>
    <mergeCell ref="B92:H92"/>
    <mergeCell ref="B106:H106"/>
    <mergeCell ref="I105:P105"/>
    <mergeCell ref="I104:P104"/>
    <mergeCell ref="B100:H100"/>
    <mergeCell ref="I99:P99"/>
    <mergeCell ref="B99:H99"/>
  </mergeCells>
  <dataValidations count="4">
    <dataValidation allowBlank="1" showInputMessage="1" showErrorMessage="1" imeMode="hiragana" sqref="C98:H99 G128:AJ132 J98:P99 I97:I106 B97:B106 C102:H106 Q97:V106 J102:P106 AL110 B119:V124"/>
    <dataValidation type="list" allowBlank="1" showInputMessage="1" showErrorMessage="1" sqref="AD119:AD124">
      <formula1>"有・無,有,無"</formula1>
    </dataValidation>
    <dataValidation type="list" allowBlank="1" showInputMessage="1" showErrorMessage="1" sqref="AE111:AI111 AE113:AI114">
      <formula1>"い　る　・　いない,い な い,い　　る"</formula1>
    </dataValidation>
    <dataValidation type="list" allowBlank="1" showInputMessage="1" showErrorMessage="1" sqref="L5:M43 AH5:AI43 W5:X43 L79:M82 L61:M71 L74:M74">
      <formula1>"○"</formula1>
    </dataValidation>
  </dataValidations>
  <printOptions horizontalCentered="1"/>
  <pageMargins left="0.3937007874015748" right="0.3937007874015748" top="0.5905511811023623" bottom="0.3937007874015748" header="0.5118110236220472" footer="0.5118110236220472"/>
  <pageSetup blackAndWhite="1" cellComments="asDisplayed" firstPageNumber="14" useFirstPageNumber="1" horizontalDpi="600" verticalDpi="600" orientation="portrait" pageOrder="overThenDown" paperSize="9" scale="95" r:id="rId2"/>
  <headerFooter alignWithMargins="0">
    <oddFooter>&amp;C&amp;P</oddFooter>
  </headerFooter>
  <rowBreaks count="1" manualBreakCount="1">
    <brk id="90" max="35" man="1"/>
  </rowBreaks>
  <colBreaks count="1" manualBreakCount="1">
    <brk id="3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保育所指導監査資料</dc:title>
  <dc:subject>保育所指導監査資料</dc:subject>
  <dc:creator>福島県</dc:creator>
  <cp:keywords/>
  <dc:description/>
  <cp:lastModifiedBy>登梛　絵梨子</cp:lastModifiedBy>
  <cp:lastPrinted>2022-05-26T02:11:21Z</cp:lastPrinted>
  <dcterms:created xsi:type="dcterms:W3CDTF">2005-10-23T13:46:58Z</dcterms:created>
  <dcterms:modified xsi:type="dcterms:W3CDTF">2022-05-26T04:54:43Z</dcterms:modified>
  <cp:category/>
  <cp:version/>
  <cp:contentType/>
  <cp:contentStatus/>
</cp:coreProperties>
</file>