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収支予算の例" sheetId="1" r:id="rId1"/>
    <sheet name="収支決算の例" sheetId="2" r:id="rId2"/>
  </sheets>
  <definedNames>
    <definedName name="_xlnm.Print_Area" localSheetId="1">収支決算の例!$A$1:$E$46</definedName>
  </definedNames>
  <calcPr calcId="152511" calcMode="manual"/>
</workbook>
</file>

<file path=xl/calcChain.xml><?xml version="1.0" encoding="utf-8"?>
<calcChain xmlns="http://schemas.openxmlformats.org/spreadsheetml/2006/main">
  <c r="B16" i="2" l="1"/>
  <c r="B7" i="2"/>
  <c r="B16" i="1"/>
  <c r="D12" i="2"/>
  <c r="D41" i="2" l="1"/>
  <c r="D40" i="2"/>
  <c r="D39" i="2"/>
  <c r="D38" i="2"/>
  <c r="D36" i="2"/>
  <c r="D35" i="2"/>
  <c r="D33" i="2"/>
  <c r="D31" i="2"/>
  <c r="D30" i="2"/>
  <c r="D29" i="2"/>
  <c r="D28" i="2"/>
  <c r="D27" i="2"/>
  <c r="D26" i="2"/>
  <c r="D24" i="2"/>
  <c r="D23" i="2"/>
  <c r="D17" i="2"/>
  <c r="D15" i="2"/>
  <c r="D13" i="2"/>
  <c r="D10" i="2"/>
  <c r="D9" i="2"/>
  <c r="D8" i="2"/>
  <c r="D6" i="2"/>
  <c r="C37" i="2"/>
  <c r="D37" i="2" s="1"/>
  <c r="B37" i="2"/>
  <c r="C34" i="2"/>
  <c r="B34" i="2"/>
  <c r="C32" i="2"/>
  <c r="B32" i="2"/>
  <c r="C25" i="2"/>
  <c r="B25" i="2"/>
  <c r="C22" i="2"/>
  <c r="B22" i="2"/>
  <c r="B42" i="2" s="1"/>
  <c r="C16" i="2"/>
  <c r="C14" i="2"/>
  <c r="D14" i="2" s="1"/>
  <c r="B14" i="2"/>
  <c r="C11" i="2"/>
  <c r="D11" i="2" s="1"/>
  <c r="B11" i="2"/>
  <c r="C7" i="2"/>
  <c r="D7" i="2" s="1"/>
  <c r="C5" i="2"/>
  <c r="B5" i="2"/>
  <c r="D25" i="2" l="1"/>
  <c r="D32" i="2"/>
  <c r="D34" i="2"/>
  <c r="C18" i="2"/>
  <c r="C44" i="2" s="1"/>
  <c r="D16" i="2"/>
  <c r="D5" i="2"/>
  <c r="B18" i="2"/>
  <c r="C42" i="2"/>
  <c r="D22" i="2"/>
  <c r="D41" i="1"/>
  <c r="D40" i="1"/>
  <c r="D39" i="1"/>
  <c r="D38" i="1"/>
  <c r="D36" i="1"/>
  <c r="D35" i="1"/>
  <c r="D33" i="1"/>
  <c r="D31" i="1"/>
  <c r="D30" i="1"/>
  <c r="D29" i="1"/>
  <c r="D28" i="1"/>
  <c r="D27" i="1"/>
  <c r="D26" i="1"/>
  <c r="D24" i="1"/>
  <c r="D23" i="1"/>
  <c r="C37" i="1"/>
  <c r="D37" i="1" s="1"/>
  <c r="C34" i="1"/>
  <c r="C32" i="1"/>
  <c r="C25" i="1"/>
  <c r="C22" i="1"/>
  <c r="B37" i="1"/>
  <c r="B34" i="1"/>
  <c r="B32" i="1"/>
  <c r="D32" i="1" s="1"/>
  <c r="B25" i="1"/>
  <c r="B22" i="1"/>
  <c r="C16" i="1"/>
  <c r="C14" i="1"/>
  <c r="B14" i="1"/>
  <c r="C11" i="1"/>
  <c r="B11" i="1"/>
  <c r="C7" i="1"/>
  <c r="B7" i="1"/>
  <c r="C5" i="1"/>
  <c r="B5" i="1"/>
  <c r="D17" i="1"/>
  <c r="D15" i="1"/>
  <c r="D13" i="1"/>
  <c r="D12" i="1"/>
  <c r="D10" i="1"/>
  <c r="D9" i="1"/>
  <c r="D8" i="1"/>
  <c r="D6" i="1"/>
  <c r="D25" i="1" l="1"/>
  <c r="D34" i="1"/>
  <c r="C42" i="1"/>
  <c r="B42" i="1"/>
  <c r="D42" i="1" s="1"/>
  <c r="D22" i="1"/>
  <c r="D42" i="2"/>
  <c r="C45" i="2"/>
  <c r="C46" i="2" s="1"/>
  <c r="D18" i="2"/>
  <c r="D7" i="1"/>
  <c r="B18" i="1"/>
  <c r="D11" i="1"/>
  <c r="C18" i="1"/>
  <c r="D16" i="1"/>
  <c r="D14" i="1"/>
  <c r="D5" i="1"/>
  <c r="D18" i="1" l="1"/>
</calcChain>
</file>

<file path=xl/sharedStrings.xml><?xml version="1.0" encoding="utf-8"?>
<sst xmlns="http://schemas.openxmlformats.org/spreadsheetml/2006/main" count="150" uniqueCount="76">
  <si>
    <t>収入</t>
    <rPh sb="0" eb="2">
      <t>シュウニュウ</t>
    </rPh>
    <phoneticPr fontId="1"/>
  </si>
  <si>
    <t>科目</t>
    <rPh sb="0" eb="2">
      <t>カモク</t>
    </rPh>
    <phoneticPr fontId="1"/>
  </si>
  <si>
    <t>１　会費収入</t>
    <rPh sb="2" eb="4">
      <t>カイヒ</t>
    </rPh>
    <rPh sb="4" eb="6">
      <t>シュウニュウ</t>
    </rPh>
    <phoneticPr fontId="1"/>
  </si>
  <si>
    <t>　①会費収入</t>
    <rPh sb="2" eb="4">
      <t>カイヒ</t>
    </rPh>
    <rPh sb="4" eb="6">
      <t>シュウニュウ</t>
    </rPh>
    <phoneticPr fontId="1"/>
  </si>
  <si>
    <t>２　補助金等収入</t>
    <rPh sb="2" eb="6">
      <t>ホジョキントウ</t>
    </rPh>
    <rPh sb="6" eb="8">
      <t>シュウニュウ</t>
    </rPh>
    <phoneticPr fontId="1"/>
  </si>
  <si>
    <t>　①○○補助金</t>
    <rPh sb="4" eb="7">
      <t>ホジョキン</t>
    </rPh>
    <phoneticPr fontId="1"/>
  </si>
  <si>
    <t>　②××補助金</t>
    <rPh sb="4" eb="7">
      <t>ホジョキン</t>
    </rPh>
    <phoneticPr fontId="1"/>
  </si>
  <si>
    <t>　③刊行物配布謝礼金</t>
    <rPh sb="2" eb="5">
      <t>カンコウブツ</t>
    </rPh>
    <rPh sb="5" eb="7">
      <t>ハイフ</t>
    </rPh>
    <rPh sb="7" eb="10">
      <t>シャレイキン</t>
    </rPh>
    <phoneticPr fontId="1"/>
  </si>
  <si>
    <t>３　事業収入</t>
    <rPh sb="2" eb="4">
      <t>ジギョウ</t>
    </rPh>
    <rPh sb="4" eb="6">
      <t>シュウニュウ</t>
    </rPh>
    <phoneticPr fontId="1"/>
  </si>
  <si>
    <t>　①集会所使用料</t>
    <rPh sb="2" eb="4">
      <t>シュウカイ</t>
    </rPh>
    <rPh sb="4" eb="5">
      <t>ジョ</t>
    </rPh>
    <rPh sb="5" eb="7">
      <t>シヨウ</t>
    </rPh>
    <rPh sb="7" eb="8">
      <t>リョウ</t>
    </rPh>
    <phoneticPr fontId="1"/>
  </si>
  <si>
    <t>　②行事収入</t>
    <rPh sb="2" eb="4">
      <t>ギョウジ</t>
    </rPh>
    <rPh sb="4" eb="6">
      <t>シュウニュウ</t>
    </rPh>
    <phoneticPr fontId="1"/>
  </si>
  <si>
    <t>４　諸収入</t>
    <rPh sb="2" eb="3">
      <t>ショ</t>
    </rPh>
    <rPh sb="3" eb="5">
      <t>シュウニュウ</t>
    </rPh>
    <phoneticPr fontId="1"/>
  </si>
  <si>
    <t>５　繰越金</t>
    <rPh sb="2" eb="4">
      <t>クリコシ</t>
    </rPh>
    <rPh sb="4" eb="5">
      <t>キン</t>
    </rPh>
    <phoneticPr fontId="1"/>
  </si>
  <si>
    <t>　①繰越金</t>
    <rPh sb="2" eb="4">
      <t>クリコシ</t>
    </rPh>
    <rPh sb="4" eb="5">
      <t>キン</t>
    </rPh>
    <phoneticPr fontId="1"/>
  </si>
  <si>
    <t>収入合計</t>
    <rPh sb="0" eb="2">
      <t>シュウニュウ</t>
    </rPh>
    <rPh sb="2" eb="4">
      <t>ゴウケイ</t>
    </rPh>
    <phoneticPr fontId="1"/>
  </si>
  <si>
    <t>○年度予算額</t>
    <rPh sb="1" eb="3">
      <t>ネンド</t>
    </rPh>
    <rPh sb="3" eb="5">
      <t>ヨサン</t>
    </rPh>
    <rPh sb="5" eb="6">
      <t>ガク</t>
    </rPh>
    <phoneticPr fontId="1"/>
  </si>
  <si>
    <t>前年度予算額</t>
    <rPh sb="0" eb="3">
      <t>ゼンネンド</t>
    </rPh>
    <rPh sb="3" eb="6">
      <t>ヨサンガク</t>
    </rPh>
    <phoneticPr fontId="1"/>
  </si>
  <si>
    <t>増減</t>
    <rPh sb="0" eb="2">
      <t>ゾウゲン</t>
    </rPh>
    <phoneticPr fontId="1"/>
  </si>
  <si>
    <t>説明（例）</t>
    <rPh sb="0" eb="2">
      <t>セツメイ</t>
    </rPh>
    <rPh sb="3" eb="4">
      <t>レイ</t>
    </rPh>
    <phoneticPr fontId="1"/>
  </si>
  <si>
    <t>　①諸収入</t>
    <rPh sb="2" eb="3">
      <t>ショ</t>
    </rPh>
    <rPh sb="3" eb="5">
      <t>シュウニュウ</t>
    </rPh>
    <phoneticPr fontId="1"/>
  </si>
  <si>
    <t>支出</t>
    <rPh sb="0" eb="2">
      <t>シシュツ</t>
    </rPh>
    <phoneticPr fontId="1"/>
  </si>
  <si>
    <t>１　集会所維持費</t>
    <rPh sb="2" eb="4">
      <t>シュウカイ</t>
    </rPh>
    <rPh sb="4" eb="5">
      <t>ジョ</t>
    </rPh>
    <rPh sb="5" eb="8">
      <t>イジヒ</t>
    </rPh>
    <phoneticPr fontId="1"/>
  </si>
  <si>
    <t>　①集会所管理費</t>
    <rPh sb="2" eb="4">
      <t>シュウカイ</t>
    </rPh>
    <rPh sb="4" eb="5">
      <t>ジョ</t>
    </rPh>
    <rPh sb="5" eb="8">
      <t>カンリヒ</t>
    </rPh>
    <phoneticPr fontId="1"/>
  </si>
  <si>
    <t>　②集会所施設備品費</t>
    <rPh sb="2" eb="4">
      <t>シュウカイ</t>
    </rPh>
    <rPh sb="4" eb="5">
      <t>ジョ</t>
    </rPh>
    <rPh sb="5" eb="7">
      <t>シセツ</t>
    </rPh>
    <rPh sb="7" eb="9">
      <t>ビヒン</t>
    </rPh>
    <rPh sb="9" eb="10">
      <t>ヒ</t>
    </rPh>
    <phoneticPr fontId="1"/>
  </si>
  <si>
    <t>２　コミュニティ活動運営費</t>
    <rPh sb="8" eb="10">
      <t>カツドウ</t>
    </rPh>
    <rPh sb="10" eb="13">
      <t>ウンエイヒ</t>
    </rPh>
    <phoneticPr fontId="1"/>
  </si>
  <si>
    <t>　①事務印刷費</t>
    <rPh sb="2" eb="4">
      <t>ジム</t>
    </rPh>
    <rPh sb="4" eb="6">
      <t>インサツ</t>
    </rPh>
    <rPh sb="6" eb="7">
      <t>ヒ</t>
    </rPh>
    <phoneticPr fontId="1"/>
  </si>
  <si>
    <t>　②文化活動費</t>
    <rPh sb="2" eb="4">
      <t>ブンカ</t>
    </rPh>
    <rPh sb="4" eb="6">
      <t>カツドウ</t>
    </rPh>
    <rPh sb="6" eb="7">
      <t>ヒ</t>
    </rPh>
    <phoneticPr fontId="1"/>
  </si>
  <si>
    <t>　③体育振興費</t>
    <rPh sb="2" eb="4">
      <t>タイイク</t>
    </rPh>
    <rPh sb="4" eb="6">
      <t>シンコウ</t>
    </rPh>
    <rPh sb="6" eb="7">
      <t>ヒ</t>
    </rPh>
    <phoneticPr fontId="1"/>
  </si>
  <si>
    <t>　④安全活動費</t>
    <rPh sb="2" eb="4">
      <t>アンゼン</t>
    </rPh>
    <rPh sb="4" eb="6">
      <t>カツドウ</t>
    </rPh>
    <rPh sb="6" eb="7">
      <t>ヒ</t>
    </rPh>
    <phoneticPr fontId="1"/>
  </si>
  <si>
    <t>　⑤青少年育成費</t>
    <rPh sb="2" eb="5">
      <t>セイショウネン</t>
    </rPh>
    <rPh sb="5" eb="7">
      <t>イクセイ</t>
    </rPh>
    <rPh sb="7" eb="8">
      <t>ヒ</t>
    </rPh>
    <phoneticPr fontId="1"/>
  </si>
  <si>
    <t>　⑥福祉厚生費</t>
    <rPh sb="2" eb="4">
      <t>フクシ</t>
    </rPh>
    <rPh sb="4" eb="6">
      <t>コウセイ</t>
    </rPh>
    <rPh sb="6" eb="7">
      <t>ヒ</t>
    </rPh>
    <phoneticPr fontId="1"/>
  </si>
  <si>
    <t>３　広報活動費</t>
    <rPh sb="2" eb="4">
      <t>コウホウ</t>
    </rPh>
    <rPh sb="4" eb="6">
      <t>カツドウ</t>
    </rPh>
    <rPh sb="6" eb="7">
      <t>ヒ</t>
    </rPh>
    <phoneticPr fontId="1"/>
  </si>
  <si>
    <t>　①広報制作費</t>
    <rPh sb="2" eb="4">
      <t>コウホウ</t>
    </rPh>
    <rPh sb="4" eb="6">
      <t>セイサク</t>
    </rPh>
    <rPh sb="6" eb="7">
      <t>ヒ</t>
    </rPh>
    <phoneticPr fontId="1"/>
  </si>
  <si>
    <t>４　環境費</t>
    <rPh sb="2" eb="4">
      <t>カンキョウ</t>
    </rPh>
    <rPh sb="4" eb="5">
      <t>ヒ</t>
    </rPh>
    <phoneticPr fontId="1"/>
  </si>
  <si>
    <t>　①公園清掃費</t>
    <rPh sb="2" eb="4">
      <t>コウエン</t>
    </rPh>
    <rPh sb="4" eb="6">
      <t>セイソウ</t>
    </rPh>
    <rPh sb="6" eb="7">
      <t>ヒ</t>
    </rPh>
    <phoneticPr fontId="1"/>
  </si>
  <si>
    <t>　②クリーン活動費</t>
    <rPh sb="6" eb="8">
      <t>カツドウ</t>
    </rPh>
    <rPh sb="8" eb="9">
      <t>ヒ</t>
    </rPh>
    <phoneticPr fontId="1"/>
  </si>
  <si>
    <t>５　運営費</t>
    <rPh sb="2" eb="5">
      <t>ウンエイヒ</t>
    </rPh>
    <phoneticPr fontId="1"/>
  </si>
  <si>
    <t>　①会議費</t>
    <rPh sb="2" eb="5">
      <t>カイギヒ</t>
    </rPh>
    <phoneticPr fontId="1"/>
  </si>
  <si>
    <t>　②交通通信費</t>
    <rPh sb="2" eb="4">
      <t>コウツウ</t>
    </rPh>
    <rPh sb="4" eb="7">
      <t>ツウシンヒ</t>
    </rPh>
    <phoneticPr fontId="1"/>
  </si>
  <si>
    <t>　③諸負担金</t>
    <rPh sb="2" eb="3">
      <t>ショ</t>
    </rPh>
    <rPh sb="3" eb="6">
      <t>フタンキン</t>
    </rPh>
    <phoneticPr fontId="1"/>
  </si>
  <si>
    <t>　④渉外慶弔費</t>
    <rPh sb="2" eb="4">
      <t>ショウガイ</t>
    </rPh>
    <rPh sb="4" eb="6">
      <t>ケイチョウ</t>
    </rPh>
    <rPh sb="6" eb="7">
      <t>ヒ</t>
    </rPh>
    <phoneticPr fontId="1"/>
  </si>
  <si>
    <t>支出合計</t>
    <rPh sb="0" eb="2">
      <t>シシュツ</t>
    </rPh>
    <rPh sb="2" eb="4">
      <t>ゴウケイ</t>
    </rPh>
    <phoneticPr fontId="1"/>
  </si>
  <si>
    <t>（単位　円）</t>
    <rPh sb="1" eb="3">
      <t>タンイ</t>
    </rPh>
    <rPh sb="4" eb="5">
      <t>エン</t>
    </rPh>
    <phoneticPr fontId="1"/>
  </si>
  <si>
    <t>集会所使用料、機器使用料、電話使用料</t>
    <rPh sb="0" eb="2">
      <t>シュウカイ</t>
    </rPh>
    <rPh sb="2" eb="3">
      <t>ジョ</t>
    </rPh>
    <rPh sb="3" eb="5">
      <t>シヨウ</t>
    </rPh>
    <rPh sb="5" eb="6">
      <t>リョウ</t>
    </rPh>
    <rPh sb="7" eb="9">
      <t>キキ</t>
    </rPh>
    <rPh sb="9" eb="11">
      <t>シヨウ</t>
    </rPh>
    <rPh sb="11" eb="12">
      <t>リョウ</t>
    </rPh>
    <rPh sb="13" eb="15">
      <t>デンワ</t>
    </rPh>
    <rPh sb="15" eb="17">
      <t>シヨウ</t>
    </rPh>
    <rPh sb="17" eb="18">
      <t>リョウ</t>
    </rPh>
    <phoneticPr fontId="1"/>
  </si>
  <si>
    <t>バザー収入</t>
    <rPh sb="3" eb="5">
      <t>シュウニュウ</t>
    </rPh>
    <phoneticPr fontId="1"/>
  </si>
  <si>
    <t>預金利子他</t>
    <rPh sb="0" eb="2">
      <t>ヨキン</t>
    </rPh>
    <rPh sb="2" eb="4">
      <t>リシ</t>
    </rPh>
    <rPh sb="4" eb="5">
      <t>ホカ</t>
    </rPh>
    <phoneticPr fontId="1"/>
  </si>
  <si>
    <t>前年度繰越金</t>
    <rPh sb="0" eb="3">
      <t>ゼンネンド</t>
    </rPh>
    <rPh sb="3" eb="5">
      <t>クリコシ</t>
    </rPh>
    <rPh sb="5" eb="6">
      <t>キン</t>
    </rPh>
    <phoneticPr fontId="1"/>
  </si>
  <si>
    <t>電気、ガス、水道、電話、清掃費、保険料</t>
    <rPh sb="0" eb="2">
      <t>デンキ</t>
    </rPh>
    <rPh sb="6" eb="8">
      <t>スイドウ</t>
    </rPh>
    <rPh sb="9" eb="11">
      <t>デンワ</t>
    </rPh>
    <rPh sb="12" eb="14">
      <t>セイソウ</t>
    </rPh>
    <rPh sb="14" eb="15">
      <t>ヒ</t>
    </rPh>
    <rPh sb="16" eb="19">
      <t>ホケンリョウ</t>
    </rPh>
    <phoneticPr fontId="1"/>
  </si>
  <si>
    <t>窓ガラス、エアコン、コピー機他備品</t>
    <rPh sb="0" eb="1">
      <t>マド</t>
    </rPh>
    <rPh sb="13" eb="14">
      <t>キ</t>
    </rPh>
    <rPh sb="14" eb="15">
      <t>ホカ</t>
    </rPh>
    <rPh sb="15" eb="17">
      <t>ビヒン</t>
    </rPh>
    <phoneticPr fontId="1"/>
  </si>
  <si>
    <t>事務用品、事務連絡費、諸印刷費</t>
    <rPh sb="0" eb="2">
      <t>ジム</t>
    </rPh>
    <rPh sb="2" eb="4">
      <t>ヨウヒン</t>
    </rPh>
    <rPh sb="5" eb="7">
      <t>ジム</t>
    </rPh>
    <rPh sb="7" eb="9">
      <t>レンラク</t>
    </rPh>
    <rPh sb="9" eb="10">
      <t>ヒ</t>
    </rPh>
    <rPh sb="11" eb="12">
      <t>ショ</t>
    </rPh>
    <rPh sb="12" eb="14">
      <t>インサツ</t>
    </rPh>
    <rPh sb="14" eb="15">
      <t>ヒ</t>
    </rPh>
    <phoneticPr fontId="1"/>
  </si>
  <si>
    <t>史跡見学会、作品展</t>
    <rPh sb="0" eb="2">
      <t>シセキ</t>
    </rPh>
    <rPh sb="2" eb="5">
      <t>ケンガクカイ</t>
    </rPh>
    <rPh sb="6" eb="9">
      <t>サクヒンテン</t>
    </rPh>
    <phoneticPr fontId="1"/>
  </si>
  <si>
    <t>運動会参加費、ウォーキング</t>
    <rPh sb="0" eb="2">
      <t>ウンドウ</t>
    </rPh>
    <rPh sb="2" eb="3">
      <t>カイ</t>
    </rPh>
    <rPh sb="3" eb="5">
      <t>サンカ</t>
    </rPh>
    <rPh sb="5" eb="6">
      <t>ヒ</t>
    </rPh>
    <phoneticPr fontId="1"/>
  </si>
  <si>
    <t>防災訓練、防犯パトロール費</t>
    <rPh sb="0" eb="2">
      <t>ボウサイ</t>
    </rPh>
    <rPh sb="2" eb="4">
      <t>クンレン</t>
    </rPh>
    <rPh sb="5" eb="7">
      <t>ボウハン</t>
    </rPh>
    <rPh sb="12" eb="13">
      <t>ヒ</t>
    </rPh>
    <phoneticPr fontId="1"/>
  </si>
  <si>
    <t>青少年活動団体への助成、他</t>
    <rPh sb="0" eb="3">
      <t>セイショウネン</t>
    </rPh>
    <rPh sb="3" eb="5">
      <t>カツドウ</t>
    </rPh>
    <rPh sb="5" eb="7">
      <t>ダンタイ</t>
    </rPh>
    <rPh sb="9" eb="11">
      <t>ジョセイ</t>
    </rPh>
    <rPh sb="12" eb="13">
      <t>ホカ</t>
    </rPh>
    <phoneticPr fontId="1"/>
  </si>
  <si>
    <t>いきいきサロン、敬老費、地域福祉費</t>
    <rPh sb="8" eb="10">
      <t>ケイロウ</t>
    </rPh>
    <rPh sb="10" eb="11">
      <t>ヒ</t>
    </rPh>
    <rPh sb="12" eb="14">
      <t>チイキ</t>
    </rPh>
    <rPh sb="14" eb="16">
      <t>フクシ</t>
    </rPh>
    <rPh sb="16" eb="17">
      <t>ヒ</t>
    </rPh>
    <phoneticPr fontId="1"/>
  </si>
  <si>
    <t>広報紙作成、印刷費</t>
    <rPh sb="0" eb="2">
      <t>コウホウ</t>
    </rPh>
    <rPh sb="2" eb="3">
      <t>シ</t>
    </rPh>
    <rPh sb="3" eb="5">
      <t>サクセイ</t>
    </rPh>
    <rPh sb="6" eb="8">
      <t>インサツ</t>
    </rPh>
    <rPh sb="8" eb="9">
      <t>ヒ</t>
    </rPh>
    <phoneticPr fontId="1"/>
  </si>
  <si>
    <t>公園清掃活動費、清掃用具</t>
    <rPh sb="0" eb="2">
      <t>コウエン</t>
    </rPh>
    <rPh sb="2" eb="4">
      <t>セイソウ</t>
    </rPh>
    <rPh sb="4" eb="6">
      <t>カツドウ</t>
    </rPh>
    <rPh sb="6" eb="7">
      <t>ヒ</t>
    </rPh>
    <rPh sb="8" eb="10">
      <t>セイソウ</t>
    </rPh>
    <rPh sb="10" eb="12">
      <t>ヨウグ</t>
    </rPh>
    <phoneticPr fontId="1"/>
  </si>
  <si>
    <t>クリーンキャンペーン、資源回収活動費</t>
    <rPh sb="11" eb="13">
      <t>シゲン</t>
    </rPh>
    <rPh sb="13" eb="15">
      <t>カイシュウ</t>
    </rPh>
    <rPh sb="15" eb="17">
      <t>カツドウ</t>
    </rPh>
    <rPh sb="17" eb="18">
      <t>ヒ</t>
    </rPh>
    <phoneticPr fontId="1"/>
  </si>
  <si>
    <t>会議費、会議資料印刷費</t>
    <rPh sb="0" eb="3">
      <t>カイギヒ</t>
    </rPh>
    <rPh sb="4" eb="5">
      <t>カイ</t>
    </rPh>
    <rPh sb="5" eb="6">
      <t>ギ</t>
    </rPh>
    <rPh sb="6" eb="8">
      <t>シリョウ</t>
    </rPh>
    <rPh sb="8" eb="10">
      <t>インサツ</t>
    </rPh>
    <rPh sb="10" eb="11">
      <t>ヒ</t>
    </rPh>
    <phoneticPr fontId="1"/>
  </si>
  <si>
    <t>交通費、電話料、送料</t>
    <rPh sb="0" eb="3">
      <t>コウツウヒ</t>
    </rPh>
    <rPh sb="4" eb="7">
      <t>デンワリョウ</t>
    </rPh>
    <rPh sb="8" eb="10">
      <t>ソウリョウ</t>
    </rPh>
    <phoneticPr fontId="1"/>
  </si>
  <si>
    <t>連合会・社協・防犯協他諸会費</t>
    <rPh sb="0" eb="2">
      <t>レンゴウ</t>
    </rPh>
    <rPh sb="2" eb="3">
      <t>カイ</t>
    </rPh>
    <rPh sb="4" eb="5">
      <t>シャ</t>
    </rPh>
    <rPh sb="5" eb="6">
      <t>キョウ</t>
    </rPh>
    <rPh sb="7" eb="9">
      <t>ボウハン</t>
    </rPh>
    <rPh sb="9" eb="10">
      <t>キョウ</t>
    </rPh>
    <rPh sb="10" eb="11">
      <t>ホカ</t>
    </rPh>
    <rPh sb="11" eb="12">
      <t>ショ</t>
    </rPh>
    <rPh sb="12" eb="14">
      <t>カイヒ</t>
    </rPh>
    <phoneticPr fontId="1"/>
  </si>
  <si>
    <t>祝金、見舞金、弔慰金渉外交際費</t>
    <rPh sb="0" eb="1">
      <t>イワ</t>
    </rPh>
    <rPh sb="1" eb="2">
      <t>カネ</t>
    </rPh>
    <rPh sb="3" eb="5">
      <t>ミマイ</t>
    </rPh>
    <rPh sb="5" eb="6">
      <t>キン</t>
    </rPh>
    <rPh sb="7" eb="10">
      <t>チョウイキン</t>
    </rPh>
    <rPh sb="10" eb="12">
      <t>ショウガイ</t>
    </rPh>
    <rPh sb="12" eb="15">
      <t>コウサイヒ</t>
    </rPh>
    <phoneticPr fontId="1"/>
  </si>
  <si>
    <t>○年度決算額</t>
    <rPh sb="1" eb="3">
      <t>ネンド</t>
    </rPh>
    <rPh sb="3" eb="5">
      <t>ケッサン</t>
    </rPh>
    <rPh sb="5" eb="6">
      <t>ガク</t>
    </rPh>
    <phoneticPr fontId="1"/>
  </si>
  <si>
    <t>【参考資料】</t>
    <phoneticPr fontId="1"/>
  </si>
  <si>
    <t>【参考資料】</t>
    <phoneticPr fontId="1"/>
  </si>
  <si>
    <t>　令和○○年度　収支予算書（例）</t>
    <rPh sb="1" eb="3">
      <t>レイワ</t>
    </rPh>
    <rPh sb="5" eb="7">
      <t>ネンド</t>
    </rPh>
    <rPh sb="8" eb="10">
      <t>シュウシ</t>
    </rPh>
    <rPh sb="10" eb="12">
      <t>ヨサン</t>
    </rPh>
    <rPh sb="12" eb="13">
      <t>ショ</t>
    </rPh>
    <rPh sb="14" eb="15">
      <t>レイ</t>
    </rPh>
    <phoneticPr fontId="1"/>
  </si>
  <si>
    <t>　令和○○年度　収支決算書（例）</t>
    <rPh sb="1" eb="3">
      <t>レイワ</t>
    </rPh>
    <rPh sb="5" eb="7">
      <t>ネンド</t>
    </rPh>
    <rPh sb="8" eb="10">
      <t>シュウシ</t>
    </rPh>
    <rPh sb="10" eb="12">
      <t>ケッサン</t>
    </rPh>
    <rPh sb="12" eb="13">
      <t>ショ</t>
    </rPh>
    <rPh sb="14" eb="15">
      <t>レイ</t>
    </rPh>
    <phoneticPr fontId="1"/>
  </si>
  <si>
    <t>700円×200世帯=140,000円</t>
    <rPh sb="3" eb="4">
      <t>エン</t>
    </rPh>
    <rPh sb="8" eb="10">
      <t>セタイ</t>
    </rPh>
    <rPh sb="18" eb="19">
      <t>エン</t>
    </rPh>
    <phoneticPr fontId="1"/>
  </si>
  <si>
    <t>収入合計</t>
    <rPh sb="0" eb="2">
      <t>シュウニュウ</t>
    </rPh>
    <rPh sb="2" eb="4">
      <t>ゴウケイ</t>
    </rPh>
    <phoneticPr fontId="1"/>
  </si>
  <si>
    <t>支出合計</t>
    <rPh sb="0" eb="2">
      <t>シシュツ</t>
    </rPh>
    <rPh sb="2" eb="4">
      <t>ゴウケイ</t>
    </rPh>
    <phoneticPr fontId="1"/>
  </si>
  <si>
    <t>円</t>
    <rPh sb="0" eb="1">
      <t>エン</t>
    </rPh>
    <phoneticPr fontId="1"/>
  </si>
  <si>
    <t>差引残高</t>
    <rPh sb="0" eb="2">
      <t>サシヒキ</t>
    </rPh>
    <rPh sb="2" eb="4">
      <t>ザンダカ</t>
    </rPh>
    <phoneticPr fontId="1"/>
  </si>
  <si>
    <t>円　（次年度へ繰越）</t>
    <rPh sb="0" eb="1">
      <t>エン</t>
    </rPh>
    <rPh sb="3" eb="6">
      <t>ジネンド</t>
    </rPh>
    <rPh sb="7" eb="9">
      <t>クリコシ</t>
    </rPh>
    <phoneticPr fontId="1"/>
  </si>
  <si>
    <t>500円×200世帯×12月=1,200,000円</t>
    <rPh sb="3" eb="4">
      <t>エン</t>
    </rPh>
    <rPh sb="8" eb="10">
      <t>セタイ</t>
    </rPh>
    <rPh sb="13" eb="14">
      <t>ツキ</t>
    </rPh>
    <rPh sb="24" eb="25">
      <t>エン</t>
    </rPh>
    <phoneticPr fontId="1"/>
  </si>
  <si>
    <t>500円×210世帯×12月=1,260,000円</t>
    <rPh sb="3" eb="4">
      <t>エン</t>
    </rPh>
    <rPh sb="8" eb="10">
      <t>セタイ</t>
    </rPh>
    <rPh sb="13" eb="14">
      <t>ツキ</t>
    </rPh>
    <rPh sb="24" eb="25">
      <t>エン</t>
    </rPh>
    <phoneticPr fontId="1"/>
  </si>
  <si>
    <t>700円×210世帯=147,000円</t>
    <rPh sb="3" eb="4">
      <t>エン</t>
    </rPh>
    <rPh sb="8" eb="10">
      <t>セタイ</t>
    </rPh>
    <rPh sb="18" eb="1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</si>
</sst>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みんなの文字ゴTTh-R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shrinkToFit="1"/>
    </xf>
    <xf numFmtId="0" fontId="5" fillId="0" borderId="6" xfId="0" applyFont="1" applyFill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0" fontId="5" fillId="0" borderId="7" xfId="0" applyFont="1" applyFill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5" fillId="0" borderId="8" xfId="0" applyFont="1" applyFill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vertical="center"/>
    </xf>
    <xf numFmtId="176" fontId="9" fillId="0" borderId="5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 shrinkToFit="1"/>
    </xf>
    <xf numFmtId="0" fontId="9" fillId="0" borderId="6" xfId="0" applyFont="1" applyFill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shrinkToFit="1"/>
    </xf>
    <xf numFmtId="0" fontId="9" fillId="0" borderId="7" xfId="0" applyFont="1" applyFill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 shrinkToFit="1"/>
    </xf>
    <xf numFmtId="0" fontId="9" fillId="0" borderId="8" xfId="0" applyFont="1" applyFill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9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10" fillId="0" borderId="5" xfId="0" applyFont="1" applyBorder="1" applyAlignment="1">
      <alignment vertical="center" shrinkToFit="1"/>
    </xf>
    <xf numFmtId="0" fontId="10" fillId="0" borderId="7" xfId="0" applyFont="1" applyBorder="1" applyAlignment="1">
      <alignment vertical="center" shrinkToFit="1"/>
    </xf>
    <xf numFmtId="0" fontId="10" fillId="0" borderId="6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right" vertical="center"/>
    </xf>
    <xf numFmtId="176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19050</xdr:rowOff>
    </xdr:from>
    <xdr:to>
      <xdr:col>4</xdr:col>
      <xdr:colOff>2016126</xdr:colOff>
      <xdr:row>1</xdr:row>
      <xdr:rowOff>104774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3800476" y="19050"/>
          <a:ext cx="2978150" cy="53339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j-ea"/>
              <a:ea typeface="+mj-ea"/>
            </a:rPr>
            <a:t>※この様式は、市ウェブサイトから</a:t>
          </a:r>
          <a:endParaRPr lang="en-US" altLang="ja-JP" sz="9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j-ea"/>
              <a:ea typeface="+mj-ea"/>
            </a:rPr>
            <a:t>ダウンロードできます。</a:t>
          </a:r>
          <a:endParaRPr lang="ja-JP" altLang="en-US" sz="900" b="0" i="0" u="none" strike="noStrik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</xdr:txBody>
    </xdr:sp>
    <xdr:clientData/>
  </xdr:twoCellAnchor>
  <xdr:twoCellAnchor editAs="oneCell">
    <xdr:from>
      <xdr:col>4</xdr:col>
      <xdr:colOff>1190625</xdr:colOff>
      <xdr:row>0</xdr:row>
      <xdr:rowOff>57150</xdr:rowOff>
    </xdr:from>
    <xdr:to>
      <xdr:col>4</xdr:col>
      <xdr:colOff>1658620</xdr:colOff>
      <xdr:row>1</xdr:row>
      <xdr:rowOff>77470</xdr:rowOff>
    </xdr:to>
    <xdr:pic>
      <xdr:nvPicPr>
        <xdr:cNvPr id="6" name="図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7150"/>
          <a:ext cx="467995" cy="4679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66676</xdr:colOff>
      <xdr:row>0</xdr:row>
      <xdr:rowOff>28575</xdr:rowOff>
    </xdr:from>
    <xdr:to>
      <xdr:col>4</xdr:col>
      <xdr:colOff>1847851</xdr:colOff>
      <xdr:row>1</xdr:row>
      <xdr:rowOff>114300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3562351" y="28575"/>
          <a:ext cx="2667000" cy="5334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j-ea"/>
              <a:ea typeface="+mj-ea"/>
            </a:rPr>
            <a:t>※この様式は、市ウェブサイトから</a:t>
          </a:r>
          <a:endParaRPr lang="en-US" altLang="ja-JP" sz="900" b="0" i="0" u="none" strike="noStrike" baseline="0">
            <a:solidFill>
              <a:srgbClr val="0000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+mj-ea"/>
              <a:ea typeface="+mj-ea"/>
            </a:rPr>
            <a:t>ダウンロードできます。</a:t>
          </a:r>
          <a:endParaRPr lang="ja-JP" altLang="en-US" sz="900" b="0" i="0" u="none" strike="noStrike" baseline="0">
            <a:solidFill>
              <a:srgbClr val="000000"/>
            </a:solidFill>
            <a:latin typeface="+mj-ea"/>
            <a:ea typeface="+mj-ea"/>
            <a:cs typeface="Times New Roman"/>
          </a:endParaRPr>
        </a:p>
      </xdr:txBody>
    </xdr:sp>
    <xdr:clientData/>
  </xdr:twoCellAnchor>
  <xdr:twoCellAnchor editAs="oneCell">
    <xdr:from>
      <xdr:col>4</xdr:col>
      <xdr:colOff>1247775</xdr:colOff>
      <xdr:row>0</xdr:row>
      <xdr:rowOff>66675</xdr:rowOff>
    </xdr:from>
    <xdr:to>
      <xdr:col>4</xdr:col>
      <xdr:colOff>1715770</xdr:colOff>
      <xdr:row>1</xdr:row>
      <xdr:rowOff>86995</xdr:rowOff>
    </xdr:to>
    <xdr:pic>
      <xdr:nvPicPr>
        <xdr:cNvPr id="5" name="図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66675"/>
          <a:ext cx="467995" cy="4679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view="pageLayout" zoomScaleNormal="100" zoomScaleSheetLayoutView="75" workbookViewId="0">
      <selection activeCell="D20" sqref="D20"/>
    </sheetView>
  </sheetViews>
  <sheetFormatPr defaultRowHeight="14.25" x14ac:dyDescent="0.15"/>
  <cols>
    <col min="1" max="1" width="24.625" style="1" customWidth="1"/>
    <col min="2" max="4" width="12.625" style="1" customWidth="1"/>
    <col min="5" max="5" width="26.625" style="3" customWidth="1"/>
    <col min="6" max="16384" width="9" style="1"/>
  </cols>
  <sheetData>
    <row r="1" spans="1:5" ht="35.25" customHeight="1" x14ac:dyDescent="0.15">
      <c r="A1" s="31" t="s">
        <v>63</v>
      </c>
      <c r="B1" s="32"/>
      <c r="C1" s="32"/>
      <c r="D1" s="32"/>
      <c r="E1" s="33"/>
    </row>
    <row r="2" spans="1:5" ht="42.6" customHeight="1" x14ac:dyDescent="0.15">
      <c r="A2" s="34" t="s">
        <v>65</v>
      </c>
      <c r="B2" s="34"/>
      <c r="C2" s="34"/>
      <c r="D2" s="34"/>
      <c r="E2" s="34"/>
    </row>
    <row r="3" spans="1:5" ht="20.100000000000001" customHeight="1" x14ac:dyDescent="0.15">
      <c r="A3" s="35" t="s">
        <v>0</v>
      </c>
      <c r="B3" s="35"/>
      <c r="C3" s="35"/>
      <c r="D3" s="35"/>
      <c r="E3" s="36" t="s">
        <v>42</v>
      </c>
    </row>
    <row r="4" spans="1:5" s="2" customFormat="1" ht="20.100000000000001" customHeight="1" x14ac:dyDescent="0.15">
      <c r="A4" s="37" t="s">
        <v>1</v>
      </c>
      <c r="B4" s="37" t="s">
        <v>15</v>
      </c>
      <c r="C4" s="37" t="s">
        <v>16</v>
      </c>
      <c r="D4" s="37" t="s">
        <v>17</v>
      </c>
      <c r="E4" s="38" t="s">
        <v>18</v>
      </c>
    </row>
    <row r="5" spans="1:5" ht="17.100000000000001" customHeight="1" x14ac:dyDescent="0.15">
      <c r="A5" s="39" t="s">
        <v>2</v>
      </c>
      <c r="B5" s="40">
        <f>B6</f>
        <v>1200000</v>
      </c>
      <c r="C5" s="40">
        <f>C6</f>
        <v>1140000</v>
      </c>
      <c r="D5" s="40">
        <f>B5-C5</f>
        <v>60000</v>
      </c>
      <c r="E5" s="41"/>
    </row>
    <row r="6" spans="1:5" ht="17.100000000000001" customHeight="1" x14ac:dyDescent="0.15">
      <c r="A6" s="42" t="s">
        <v>3</v>
      </c>
      <c r="B6" s="43">
        <v>1200000</v>
      </c>
      <c r="C6" s="43">
        <v>1140000</v>
      </c>
      <c r="D6" s="43">
        <f>B6-C6</f>
        <v>60000</v>
      </c>
      <c r="E6" s="44" t="s">
        <v>73</v>
      </c>
    </row>
    <row r="7" spans="1:5" ht="17.100000000000001" customHeight="1" x14ac:dyDescent="0.15">
      <c r="A7" s="39" t="s">
        <v>4</v>
      </c>
      <c r="B7" s="40">
        <f>SUM(B8:B10)</f>
        <v>830000</v>
      </c>
      <c r="C7" s="40">
        <f>SUM(C8:C10)</f>
        <v>784000</v>
      </c>
      <c r="D7" s="40">
        <f t="shared" ref="D7:D18" si="0">B7-C7</f>
        <v>46000</v>
      </c>
      <c r="E7" s="41"/>
    </row>
    <row r="8" spans="1:5" ht="17.100000000000001" customHeight="1" x14ac:dyDescent="0.15">
      <c r="A8" s="45" t="s">
        <v>5</v>
      </c>
      <c r="B8" s="46">
        <v>400000</v>
      </c>
      <c r="C8" s="46">
        <v>380000</v>
      </c>
      <c r="D8" s="46">
        <f t="shared" si="0"/>
        <v>20000</v>
      </c>
      <c r="E8" s="47"/>
    </row>
    <row r="9" spans="1:5" ht="17.100000000000001" customHeight="1" x14ac:dyDescent="0.15">
      <c r="A9" s="45" t="s">
        <v>6</v>
      </c>
      <c r="B9" s="46">
        <v>290000</v>
      </c>
      <c r="C9" s="46">
        <v>250000</v>
      </c>
      <c r="D9" s="46">
        <f t="shared" si="0"/>
        <v>40000</v>
      </c>
      <c r="E9" s="47"/>
    </row>
    <row r="10" spans="1:5" ht="17.100000000000001" customHeight="1" x14ac:dyDescent="0.15">
      <c r="A10" s="42" t="s">
        <v>7</v>
      </c>
      <c r="B10" s="43">
        <v>140000</v>
      </c>
      <c r="C10" s="43">
        <v>154000</v>
      </c>
      <c r="D10" s="43">
        <f t="shared" si="0"/>
        <v>-14000</v>
      </c>
      <c r="E10" s="44" t="s">
        <v>67</v>
      </c>
    </row>
    <row r="11" spans="1:5" ht="17.100000000000001" customHeight="1" x14ac:dyDescent="0.15">
      <c r="A11" s="39" t="s">
        <v>8</v>
      </c>
      <c r="B11" s="40">
        <f>SUM(B12:B13)</f>
        <v>190000</v>
      </c>
      <c r="C11" s="40">
        <f>SUM(C12:C13)</f>
        <v>180000</v>
      </c>
      <c r="D11" s="40">
        <f t="shared" si="0"/>
        <v>10000</v>
      </c>
      <c r="E11" s="41"/>
    </row>
    <row r="12" spans="1:5" ht="17.100000000000001" customHeight="1" x14ac:dyDescent="0.15">
      <c r="A12" s="45" t="s">
        <v>9</v>
      </c>
      <c r="B12" s="46">
        <v>100000</v>
      </c>
      <c r="C12" s="46">
        <v>100000</v>
      </c>
      <c r="D12" s="46">
        <f t="shared" si="0"/>
        <v>0</v>
      </c>
      <c r="E12" s="47" t="s">
        <v>43</v>
      </c>
    </row>
    <row r="13" spans="1:5" ht="17.100000000000001" customHeight="1" x14ac:dyDescent="0.15">
      <c r="A13" s="42" t="s">
        <v>10</v>
      </c>
      <c r="B13" s="43">
        <v>90000</v>
      </c>
      <c r="C13" s="43">
        <v>80000</v>
      </c>
      <c r="D13" s="43">
        <f t="shared" si="0"/>
        <v>10000</v>
      </c>
      <c r="E13" s="44" t="s">
        <v>44</v>
      </c>
    </row>
    <row r="14" spans="1:5" ht="17.100000000000001" customHeight="1" x14ac:dyDescent="0.15">
      <c r="A14" s="39" t="s">
        <v>11</v>
      </c>
      <c r="B14" s="40">
        <f>B15</f>
        <v>3000</v>
      </c>
      <c r="C14" s="40">
        <f>C15</f>
        <v>3000</v>
      </c>
      <c r="D14" s="40">
        <f t="shared" si="0"/>
        <v>0</v>
      </c>
      <c r="E14" s="41"/>
    </row>
    <row r="15" spans="1:5" ht="17.100000000000001" customHeight="1" x14ac:dyDescent="0.15">
      <c r="A15" s="42" t="s">
        <v>19</v>
      </c>
      <c r="B15" s="43">
        <v>3000</v>
      </c>
      <c r="C15" s="43">
        <v>3000</v>
      </c>
      <c r="D15" s="43">
        <f t="shared" si="0"/>
        <v>0</v>
      </c>
      <c r="E15" s="44" t="s">
        <v>45</v>
      </c>
    </row>
    <row r="16" spans="1:5" ht="17.100000000000001" customHeight="1" x14ac:dyDescent="0.15">
      <c r="A16" s="39" t="s">
        <v>12</v>
      </c>
      <c r="B16" s="40">
        <f>B17</f>
        <v>182000</v>
      </c>
      <c r="C16" s="40">
        <f>C17</f>
        <v>179000</v>
      </c>
      <c r="D16" s="40">
        <f t="shared" si="0"/>
        <v>3000</v>
      </c>
      <c r="E16" s="41"/>
    </row>
    <row r="17" spans="1:5" ht="17.100000000000001" customHeight="1" thickBot="1" x14ac:dyDescent="0.2">
      <c r="A17" s="48" t="s">
        <v>13</v>
      </c>
      <c r="B17" s="49">
        <v>182000</v>
      </c>
      <c r="C17" s="49">
        <v>179000</v>
      </c>
      <c r="D17" s="49">
        <f t="shared" si="0"/>
        <v>3000</v>
      </c>
      <c r="E17" s="50" t="s">
        <v>46</v>
      </c>
    </row>
    <row r="18" spans="1:5" ht="20.100000000000001" customHeight="1" x14ac:dyDescent="0.15">
      <c r="A18" s="42" t="s">
        <v>14</v>
      </c>
      <c r="B18" s="43">
        <f>B5+B7+B11+B14+B16</f>
        <v>2405000</v>
      </c>
      <c r="C18" s="43">
        <f>C5+C7+C11+C14+C16</f>
        <v>2286000</v>
      </c>
      <c r="D18" s="43">
        <f t="shared" si="0"/>
        <v>119000</v>
      </c>
      <c r="E18" s="51"/>
    </row>
    <row r="20" spans="1:5" ht="20.100000000000001" customHeight="1" x14ac:dyDescent="0.15">
      <c r="A20" s="35" t="s">
        <v>20</v>
      </c>
      <c r="B20" s="35"/>
      <c r="C20" s="35"/>
      <c r="D20" s="35"/>
      <c r="E20" s="36" t="s">
        <v>42</v>
      </c>
    </row>
    <row r="21" spans="1:5" s="2" customFormat="1" ht="20.100000000000001" customHeight="1" x14ac:dyDescent="0.15">
      <c r="A21" s="37" t="s">
        <v>1</v>
      </c>
      <c r="B21" s="37" t="s">
        <v>15</v>
      </c>
      <c r="C21" s="37" t="s">
        <v>16</v>
      </c>
      <c r="D21" s="37" t="s">
        <v>17</v>
      </c>
      <c r="E21" s="38" t="s">
        <v>18</v>
      </c>
    </row>
    <row r="22" spans="1:5" ht="17.100000000000001" customHeight="1" x14ac:dyDescent="0.15">
      <c r="A22" s="39" t="s">
        <v>21</v>
      </c>
      <c r="B22" s="40">
        <f>SUM(B23:B24)</f>
        <v>570000</v>
      </c>
      <c r="C22" s="40">
        <f>SUM(C23:C24)</f>
        <v>550000</v>
      </c>
      <c r="D22" s="40">
        <f t="shared" ref="D22:D42" si="1">B22-C22</f>
        <v>20000</v>
      </c>
      <c r="E22" s="52"/>
    </row>
    <row r="23" spans="1:5" ht="17.100000000000001" customHeight="1" x14ac:dyDescent="0.15">
      <c r="A23" s="45" t="s">
        <v>22</v>
      </c>
      <c r="B23" s="46">
        <v>360000</v>
      </c>
      <c r="C23" s="46">
        <v>360000</v>
      </c>
      <c r="D23" s="46">
        <f t="shared" si="1"/>
        <v>0</v>
      </c>
      <c r="E23" s="53" t="s">
        <v>47</v>
      </c>
    </row>
    <row r="24" spans="1:5" ht="17.100000000000001" customHeight="1" x14ac:dyDescent="0.15">
      <c r="A24" s="42" t="s">
        <v>23</v>
      </c>
      <c r="B24" s="43">
        <v>210000</v>
      </c>
      <c r="C24" s="43">
        <v>190000</v>
      </c>
      <c r="D24" s="43">
        <f t="shared" si="1"/>
        <v>20000</v>
      </c>
      <c r="E24" s="54" t="s">
        <v>48</v>
      </c>
    </row>
    <row r="25" spans="1:5" ht="17.100000000000001" customHeight="1" x14ac:dyDescent="0.15">
      <c r="A25" s="39" t="s">
        <v>24</v>
      </c>
      <c r="B25" s="40">
        <f>SUM(B26:B31)</f>
        <v>725000</v>
      </c>
      <c r="C25" s="40">
        <f>SUM(C26:C31)</f>
        <v>725000</v>
      </c>
      <c r="D25" s="40">
        <f t="shared" si="1"/>
        <v>0</v>
      </c>
      <c r="E25" s="52"/>
    </row>
    <row r="26" spans="1:5" ht="17.100000000000001" customHeight="1" x14ac:dyDescent="0.15">
      <c r="A26" s="45" t="s">
        <v>25</v>
      </c>
      <c r="B26" s="46">
        <v>200000</v>
      </c>
      <c r="C26" s="46">
        <v>200000</v>
      </c>
      <c r="D26" s="46">
        <f t="shared" si="1"/>
        <v>0</v>
      </c>
      <c r="E26" s="53" t="s">
        <v>49</v>
      </c>
    </row>
    <row r="27" spans="1:5" ht="17.100000000000001" customHeight="1" x14ac:dyDescent="0.15">
      <c r="A27" s="45" t="s">
        <v>26</v>
      </c>
      <c r="B27" s="46">
        <v>105000</v>
      </c>
      <c r="C27" s="46">
        <v>105000</v>
      </c>
      <c r="D27" s="46">
        <f t="shared" si="1"/>
        <v>0</v>
      </c>
      <c r="E27" s="53" t="s">
        <v>50</v>
      </c>
    </row>
    <row r="28" spans="1:5" ht="17.100000000000001" customHeight="1" x14ac:dyDescent="0.15">
      <c r="A28" s="45" t="s">
        <v>27</v>
      </c>
      <c r="B28" s="46">
        <v>90000</v>
      </c>
      <c r="C28" s="46">
        <v>80000</v>
      </c>
      <c r="D28" s="46">
        <f t="shared" si="1"/>
        <v>10000</v>
      </c>
      <c r="E28" s="53" t="s">
        <v>51</v>
      </c>
    </row>
    <row r="29" spans="1:5" ht="17.100000000000001" customHeight="1" x14ac:dyDescent="0.15">
      <c r="A29" s="45" t="s">
        <v>28</v>
      </c>
      <c r="B29" s="46">
        <v>130000</v>
      </c>
      <c r="C29" s="46">
        <v>120000</v>
      </c>
      <c r="D29" s="46">
        <f t="shared" si="1"/>
        <v>10000</v>
      </c>
      <c r="E29" s="53" t="s">
        <v>52</v>
      </c>
    </row>
    <row r="30" spans="1:5" ht="17.100000000000001" customHeight="1" x14ac:dyDescent="0.15">
      <c r="A30" s="45" t="s">
        <v>29</v>
      </c>
      <c r="B30" s="46">
        <v>50000</v>
      </c>
      <c r="C30" s="46">
        <v>70000</v>
      </c>
      <c r="D30" s="46">
        <f t="shared" si="1"/>
        <v>-20000</v>
      </c>
      <c r="E30" s="53" t="s">
        <v>53</v>
      </c>
    </row>
    <row r="31" spans="1:5" ht="17.100000000000001" customHeight="1" x14ac:dyDescent="0.15">
      <c r="A31" s="42" t="s">
        <v>30</v>
      </c>
      <c r="B31" s="43">
        <v>150000</v>
      </c>
      <c r="C31" s="43">
        <v>150000</v>
      </c>
      <c r="D31" s="43">
        <f t="shared" si="1"/>
        <v>0</v>
      </c>
      <c r="E31" s="54" t="s">
        <v>54</v>
      </c>
    </row>
    <row r="32" spans="1:5" ht="17.100000000000001" customHeight="1" x14ac:dyDescent="0.15">
      <c r="A32" s="39" t="s">
        <v>31</v>
      </c>
      <c r="B32" s="40">
        <f>B33</f>
        <v>100000</v>
      </c>
      <c r="C32" s="40">
        <f>C33</f>
        <v>100000</v>
      </c>
      <c r="D32" s="40">
        <f t="shared" si="1"/>
        <v>0</v>
      </c>
      <c r="E32" s="52"/>
    </row>
    <row r="33" spans="1:5" ht="17.100000000000001" customHeight="1" x14ac:dyDescent="0.15">
      <c r="A33" s="42" t="s">
        <v>32</v>
      </c>
      <c r="B33" s="43">
        <v>100000</v>
      </c>
      <c r="C33" s="43">
        <v>100000</v>
      </c>
      <c r="D33" s="43">
        <f t="shared" si="1"/>
        <v>0</v>
      </c>
      <c r="E33" s="54" t="s">
        <v>55</v>
      </c>
    </row>
    <row r="34" spans="1:5" ht="17.100000000000001" customHeight="1" x14ac:dyDescent="0.15">
      <c r="A34" s="39" t="s">
        <v>33</v>
      </c>
      <c r="B34" s="40">
        <f>SUM(B35:B36)</f>
        <v>90000</v>
      </c>
      <c r="C34" s="40">
        <f>SUM(C35:C36)</f>
        <v>90000</v>
      </c>
      <c r="D34" s="40">
        <f t="shared" si="1"/>
        <v>0</v>
      </c>
      <c r="E34" s="52"/>
    </row>
    <row r="35" spans="1:5" ht="17.100000000000001" customHeight="1" x14ac:dyDescent="0.15">
      <c r="A35" s="45" t="s">
        <v>34</v>
      </c>
      <c r="B35" s="46">
        <v>50000</v>
      </c>
      <c r="C35" s="46">
        <v>50000</v>
      </c>
      <c r="D35" s="46">
        <f t="shared" si="1"/>
        <v>0</v>
      </c>
      <c r="E35" s="53" t="s">
        <v>56</v>
      </c>
    </row>
    <row r="36" spans="1:5" ht="17.100000000000001" customHeight="1" x14ac:dyDescent="0.15">
      <c r="A36" s="42" t="s">
        <v>35</v>
      </c>
      <c r="B36" s="43">
        <v>40000</v>
      </c>
      <c r="C36" s="43">
        <v>40000</v>
      </c>
      <c r="D36" s="43">
        <f t="shared" si="1"/>
        <v>0</v>
      </c>
      <c r="E36" s="54" t="s">
        <v>57</v>
      </c>
    </row>
    <row r="37" spans="1:5" ht="17.100000000000001" customHeight="1" x14ac:dyDescent="0.15">
      <c r="A37" s="39" t="s">
        <v>36</v>
      </c>
      <c r="B37" s="40">
        <f>SUM(B38:B41)</f>
        <v>920000</v>
      </c>
      <c r="C37" s="40">
        <f>SUM(C38:C41)</f>
        <v>821000</v>
      </c>
      <c r="D37" s="40">
        <f t="shared" si="1"/>
        <v>99000</v>
      </c>
      <c r="E37" s="52"/>
    </row>
    <row r="38" spans="1:5" ht="17.100000000000001" customHeight="1" x14ac:dyDescent="0.15">
      <c r="A38" s="45" t="s">
        <v>37</v>
      </c>
      <c r="B38" s="46">
        <v>290000</v>
      </c>
      <c r="C38" s="46">
        <v>230000</v>
      </c>
      <c r="D38" s="46">
        <f t="shared" si="1"/>
        <v>60000</v>
      </c>
      <c r="E38" s="53" t="s">
        <v>58</v>
      </c>
    </row>
    <row r="39" spans="1:5" ht="17.100000000000001" customHeight="1" x14ac:dyDescent="0.15">
      <c r="A39" s="45" t="s">
        <v>38</v>
      </c>
      <c r="B39" s="46">
        <v>180000</v>
      </c>
      <c r="C39" s="46">
        <v>173000</v>
      </c>
      <c r="D39" s="46">
        <f t="shared" si="1"/>
        <v>7000</v>
      </c>
      <c r="E39" s="53" t="s">
        <v>59</v>
      </c>
    </row>
    <row r="40" spans="1:5" ht="17.100000000000001" customHeight="1" x14ac:dyDescent="0.15">
      <c r="A40" s="45" t="s">
        <v>39</v>
      </c>
      <c r="B40" s="46">
        <v>210000</v>
      </c>
      <c r="C40" s="46">
        <v>200000</v>
      </c>
      <c r="D40" s="46">
        <f t="shared" si="1"/>
        <v>10000</v>
      </c>
      <c r="E40" s="53" t="s">
        <v>60</v>
      </c>
    </row>
    <row r="41" spans="1:5" ht="17.100000000000001" customHeight="1" thickBot="1" x14ac:dyDescent="0.2">
      <c r="A41" s="48" t="s">
        <v>40</v>
      </c>
      <c r="B41" s="49">
        <v>240000</v>
      </c>
      <c r="C41" s="49">
        <v>218000</v>
      </c>
      <c r="D41" s="49">
        <f t="shared" si="1"/>
        <v>22000</v>
      </c>
      <c r="E41" s="55" t="s">
        <v>61</v>
      </c>
    </row>
    <row r="42" spans="1:5" ht="20.100000000000001" customHeight="1" x14ac:dyDescent="0.15">
      <c r="A42" s="42" t="s">
        <v>41</v>
      </c>
      <c r="B42" s="43">
        <f>B22+B25+B32+B34+B37</f>
        <v>2405000</v>
      </c>
      <c r="C42" s="43">
        <f>C22+C25+C32+C34+C37</f>
        <v>2286000</v>
      </c>
      <c r="D42" s="43">
        <f t="shared" si="1"/>
        <v>119000</v>
      </c>
      <c r="E42" s="54"/>
    </row>
  </sheetData>
  <mergeCells count="1">
    <mergeCell ref="A2:E2"/>
  </mergeCells>
  <phoneticPr fontId="1"/>
  <pageMargins left="0.70866141732283472" right="0.70866141732283472" top="0.59055118110236227" bottom="0.78740157480314965" header="0.51181102362204722" footer="0.39370078740157483"/>
  <pageSetup paperSize="9" scale="99" orientation="portrait" r:id="rId1"/>
  <headerFooter>
    <oddFooter>&amp;C&amp;"みんなの文字ゴTTh-R,標準"-51 -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tabSelected="1" view="pageLayout" topLeftCell="A2" zoomScale="115" zoomScaleNormal="100" zoomScaleSheetLayoutView="75" zoomScalePageLayoutView="115" workbookViewId="0">
      <selection activeCell="E13" sqref="E13"/>
    </sheetView>
  </sheetViews>
  <sheetFormatPr defaultRowHeight="13.5" x14ac:dyDescent="0.15"/>
  <cols>
    <col min="1" max="1" width="24.625" style="5" customWidth="1"/>
    <col min="2" max="4" width="12.625" style="5" customWidth="1"/>
    <col min="5" max="5" width="26.625" style="6" customWidth="1"/>
    <col min="6" max="16384" width="9" style="5"/>
  </cols>
  <sheetData>
    <row r="1" spans="1:5" ht="35.25" customHeight="1" x14ac:dyDescent="0.15">
      <c r="A1" s="4" t="s">
        <v>64</v>
      </c>
    </row>
    <row r="2" spans="1:5" s="56" customFormat="1" ht="33" customHeight="1" x14ac:dyDescent="0.2">
      <c r="A2" s="7" t="s">
        <v>66</v>
      </c>
      <c r="B2" s="7"/>
      <c r="C2" s="7"/>
      <c r="D2" s="7"/>
      <c r="E2" s="7"/>
    </row>
    <row r="3" spans="1:5" ht="20.100000000000001" customHeight="1" x14ac:dyDescent="0.15">
      <c r="A3" s="8" t="s">
        <v>0</v>
      </c>
      <c r="B3" s="8"/>
      <c r="C3" s="8"/>
      <c r="D3" s="8"/>
      <c r="E3" s="9" t="s">
        <v>42</v>
      </c>
    </row>
    <row r="4" spans="1:5" s="57" customFormat="1" ht="20.100000000000001" customHeight="1" x14ac:dyDescent="0.15">
      <c r="A4" s="10" t="s">
        <v>1</v>
      </c>
      <c r="B4" s="10" t="s">
        <v>15</v>
      </c>
      <c r="C4" s="10" t="s">
        <v>62</v>
      </c>
      <c r="D4" s="11" t="s">
        <v>17</v>
      </c>
      <c r="E4" s="12" t="s">
        <v>18</v>
      </c>
    </row>
    <row r="5" spans="1:5" ht="17.100000000000001" customHeight="1" x14ac:dyDescent="0.15">
      <c r="A5" s="13" t="s">
        <v>2</v>
      </c>
      <c r="B5" s="14">
        <f>B6</f>
        <v>1200000</v>
      </c>
      <c r="C5" s="15">
        <f>C6</f>
        <v>1260000</v>
      </c>
      <c r="D5" s="14">
        <f>C5-B5</f>
        <v>60000</v>
      </c>
      <c r="E5" s="16"/>
    </row>
    <row r="6" spans="1:5" ht="17.100000000000001" customHeight="1" x14ac:dyDescent="0.15">
      <c r="A6" s="17" t="s">
        <v>3</v>
      </c>
      <c r="B6" s="18">
        <v>1200000</v>
      </c>
      <c r="C6" s="19">
        <v>1260000</v>
      </c>
      <c r="D6" s="18">
        <f t="shared" ref="D6:D18" si="0">C6-B6</f>
        <v>60000</v>
      </c>
      <c r="E6" s="20" t="s">
        <v>74</v>
      </c>
    </row>
    <row r="7" spans="1:5" ht="17.100000000000001" customHeight="1" x14ac:dyDescent="0.15">
      <c r="A7" s="13" t="s">
        <v>4</v>
      </c>
      <c r="B7" s="14">
        <f>SUM(B8:B10)</f>
        <v>830000</v>
      </c>
      <c r="C7" s="15">
        <f>SUM(C8:C10)</f>
        <v>777000</v>
      </c>
      <c r="D7" s="14">
        <f t="shared" si="0"/>
        <v>-53000</v>
      </c>
      <c r="E7" s="16"/>
    </row>
    <row r="8" spans="1:5" ht="17.100000000000001" customHeight="1" x14ac:dyDescent="0.15">
      <c r="A8" s="21" t="s">
        <v>5</v>
      </c>
      <c r="B8" s="22">
        <v>400000</v>
      </c>
      <c r="C8" s="23">
        <v>380000</v>
      </c>
      <c r="D8" s="22">
        <f t="shared" si="0"/>
        <v>-20000</v>
      </c>
      <c r="E8" s="24"/>
    </row>
    <row r="9" spans="1:5" ht="17.100000000000001" customHeight="1" x14ac:dyDescent="0.15">
      <c r="A9" s="21" t="s">
        <v>6</v>
      </c>
      <c r="B9" s="22">
        <v>290000</v>
      </c>
      <c r="C9" s="23">
        <v>250000</v>
      </c>
      <c r="D9" s="22">
        <f t="shared" si="0"/>
        <v>-40000</v>
      </c>
      <c r="E9" s="24"/>
    </row>
    <row r="10" spans="1:5" ht="17.100000000000001" customHeight="1" x14ac:dyDescent="0.15">
      <c r="A10" s="17" t="s">
        <v>7</v>
      </c>
      <c r="B10" s="18">
        <v>140000</v>
      </c>
      <c r="C10" s="19">
        <v>147000</v>
      </c>
      <c r="D10" s="18">
        <f t="shared" si="0"/>
        <v>7000</v>
      </c>
      <c r="E10" s="25" t="s">
        <v>75</v>
      </c>
    </row>
    <row r="11" spans="1:5" ht="17.100000000000001" customHeight="1" x14ac:dyDescent="0.15">
      <c r="A11" s="13" t="s">
        <v>8</v>
      </c>
      <c r="B11" s="14">
        <f>SUM(B12:B13)</f>
        <v>190000</v>
      </c>
      <c r="C11" s="15">
        <f>SUM(C12:C13)</f>
        <v>190000</v>
      </c>
      <c r="D11" s="14">
        <f t="shared" si="0"/>
        <v>0</v>
      </c>
      <c r="E11" s="16"/>
    </row>
    <row r="12" spans="1:5" ht="17.100000000000001" customHeight="1" x14ac:dyDescent="0.15">
      <c r="A12" s="21" t="s">
        <v>9</v>
      </c>
      <c r="B12" s="22">
        <v>100000</v>
      </c>
      <c r="C12" s="23">
        <v>90000</v>
      </c>
      <c r="D12" s="22">
        <f>C12-B12</f>
        <v>-10000</v>
      </c>
      <c r="E12" s="24" t="s">
        <v>43</v>
      </c>
    </row>
    <row r="13" spans="1:5" ht="17.100000000000001" customHeight="1" x14ac:dyDescent="0.15">
      <c r="A13" s="17" t="s">
        <v>10</v>
      </c>
      <c r="B13" s="18">
        <v>90000</v>
      </c>
      <c r="C13" s="19">
        <v>100000</v>
      </c>
      <c r="D13" s="18">
        <f t="shared" si="0"/>
        <v>10000</v>
      </c>
      <c r="E13" s="20" t="s">
        <v>44</v>
      </c>
    </row>
    <row r="14" spans="1:5" ht="17.100000000000001" customHeight="1" x14ac:dyDescent="0.15">
      <c r="A14" s="13" t="s">
        <v>11</v>
      </c>
      <c r="B14" s="14">
        <f>B15</f>
        <v>3000</v>
      </c>
      <c r="C14" s="15">
        <f>C15</f>
        <v>2000</v>
      </c>
      <c r="D14" s="14">
        <f t="shared" si="0"/>
        <v>-1000</v>
      </c>
      <c r="E14" s="16"/>
    </row>
    <row r="15" spans="1:5" ht="17.100000000000001" customHeight="1" x14ac:dyDescent="0.15">
      <c r="A15" s="17" t="s">
        <v>19</v>
      </c>
      <c r="B15" s="18">
        <v>3000</v>
      </c>
      <c r="C15" s="19">
        <v>2000</v>
      </c>
      <c r="D15" s="18">
        <f t="shared" si="0"/>
        <v>-1000</v>
      </c>
      <c r="E15" s="20" t="s">
        <v>45</v>
      </c>
    </row>
    <row r="16" spans="1:5" ht="17.100000000000001" customHeight="1" x14ac:dyDescent="0.15">
      <c r="A16" s="13" t="s">
        <v>12</v>
      </c>
      <c r="B16" s="14">
        <f>B17</f>
        <v>182000</v>
      </c>
      <c r="C16" s="15">
        <f>C17</f>
        <v>182000</v>
      </c>
      <c r="D16" s="14">
        <f t="shared" si="0"/>
        <v>0</v>
      </c>
      <c r="E16" s="16"/>
    </row>
    <row r="17" spans="1:5" ht="17.100000000000001" customHeight="1" thickBot="1" x14ac:dyDescent="0.2">
      <c r="A17" s="26" t="s">
        <v>13</v>
      </c>
      <c r="B17" s="27">
        <v>182000</v>
      </c>
      <c r="C17" s="28">
        <v>182000</v>
      </c>
      <c r="D17" s="27">
        <f t="shared" si="0"/>
        <v>0</v>
      </c>
      <c r="E17" s="29" t="s">
        <v>46</v>
      </c>
    </row>
    <row r="18" spans="1:5" ht="20.100000000000001" customHeight="1" x14ac:dyDescent="0.15">
      <c r="A18" s="17" t="s">
        <v>14</v>
      </c>
      <c r="B18" s="18">
        <f>B5+B7+B11+B14+B16</f>
        <v>2405000</v>
      </c>
      <c r="C18" s="19">
        <f>C5+C7+C11+C14+C16</f>
        <v>2411000</v>
      </c>
      <c r="D18" s="18">
        <f t="shared" si="0"/>
        <v>6000</v>
      </c>
      <c r="E18" s="30"/>
    </row>
    <row r="19" spans="1:5" ht="8.25" customHeight="1" x14ac:dyDescent="0.15"/>
    <row r="20" spans="1:5" ht="20.100000000000001" customHeight="1" x14ac:dyDescent="0.15">
      <c r="A20" s="8" t="s">
        <v>20</v>
      </c>
      <c r="B20" s="8"/>
      <c r="C20" s="8"/>
      <c r="D20" s="8"/>
      <c r="E20" s="9" t="s">
        <v>42</v>
      </c>
    </row>
    <row r="21" spans="1:5" s="57" customFormat="1" ht="20.100000000000001" customHeight="1" x14ac:dyDescent="0.15">
      <c r="A21" s="10" t="s">
        <v>1</v>
      </c>
      <c r="B21" s="10" t="s">
        <v>15</v>
      </c>
      <c r="C21" s="10" t="s">
        <v>62</v>
      </c>
      <c r="D21" s="10" t="s">
        <v>17</v>
      </c>
      <c r="E21" s="12" t="s">
        <v>18</v>
      </c>
    </row>
    <row r="22" spans="1:5" ht="17.100000000000001" customHeight="1" x14ac:dyDescent="0.15">
      <c r="A22" s="13" t="s">
        <v>21</v>
      </c>
      <c r="B22" s="14">
        <f>SUM(B23:B24)</f>
        <v>570000</v>
      </c>
      <c r="C22" s="14">
        <f>SUM(C23:C24)</f>
        <v>515000</v>
      </c>
      <c r="D22" s="14">
        <f>C22-B22</f>
        <v>-55000</v>
      </c>
      <c r="E22" s="58"/>
    </row>
    <row r="23" spans="1:5" ht="17.100000000000001" customHeight="1" x14ac:dyDescent="0.15">
      <c r="A23" s="21" t="s">
        <v>22</v>
      </c>
      <c r="B23" s="22">
        <v>360000</v>
      </c>
      <c r="C23" s="22">
        <v>320000</v>
      </c>
      <c r="D23" s="22">
        <f t="shared" ref="D23:D42" si="1">C23-B23</f>
        <v>-40000</v>
      </c>
      <c r="E23" s="59" t="s">
        <v>47</v>
      </c>
    </row>
    <row r="24" spans="1:5" ht="17.100000000000001" customHeight="1" x14ac:dyDescent="0.15">
      <c r="A24" s="17" t="s">
        <v>23</v>
      </c>
      <c r="B24" s="18">
        <v>210000</v>
      </c>
      <c r="C24" s="18">
        <v>195000</v>
      </c>
      <c r="D24" s="18">
        <f t="shared" si="1"/>
        <v>-15000</v>
      </c>
      <c r="E24" s="60" t="s">
        <v>48</v>
      </c>
    </row>
    <row r="25" spans="1:5" ht="17.100000000000001" customHeight="1" x14ac:dyDescent="0.15">
      <c r="A25" s="13" t="s">
        <v>24</v>
      </c>
      <c r="B25" s="14">
        <f>SUM(B26:B31)</f>
        <v>725000</v>
      </c>
      <c r="C25" s="14">
        <f>SUM(C26:C31)</f>
        <v>665000</v>
      </c>
      <c r="D25" s="14">
        <f t="shared" si="1"/>
        <v>-60000</v>
      </c>
      <c r="E25" s="58"/>
    </row>
    <row r="26" spans="1:5" ht="17.100000000000001" customHeight="1" x14ac:dyDescent="0.15">
      <c r="A26" s="21" t="s">
        <v>25</v>
      </c>
      <c r="B26" s="22">
        <v>200000</v>
      </c>
      <c r="C26" s="22">
        <v>175000</v>
      </c>
      <c r="D26" s="22">
        <f t="shared" si="1"/>
        <v>-25000</v>
      </c>
      <c r="E26" s="59" t="s">
        <v>49</v>
      </c>
    </row>
    <row r="27" spans="1:5" ht="17.100000000000001" customHeight="1" x14ac:dyDescent="0.15">
      <c r="A27" s="21" t="s">
        <v>26</v>
      </c>
      <c r="B27" s="22">
        <v>105000</v>
      </c>
      <c r="C27" s="22">
        <v>90000</v>
      </c>
      <c r="D27" s="22">
        <f t="shared" si="1"/>
        <v>-15000</v>
      </c>
      <c r="E27" s="59" t="s">
        <v>50</v>
      </c>
    </row>
    <row r="28" spans="1:5" ht="17.100000000000001" customHeight="1" x14ac:dyDescent="0.15">
      <c r="A28" s="21" t="s">
        <v>27</v>
      </c>
      <c r="B28" s="22">
        <v>90000</v>
      </c>
      <c r="C28" s="22">
        <v>85000</v>
      </c>
      <c r="D28" s="22">
        <f t="shared" si="1"/>
        <v>-5000</v>
      </c>
      <c r="E28" s="59" t="s">
        <v>51</v>
      </c>
    </row>
    <row r="29" spans="1:5" ht="17.100000000000001" customHeight="1" x14ac:dyDescent="0.15">
      <c r="A29" s="21" t="s">
        <v>28</v>
      </c>
      <c r="B29" s="22">
        <v>130000</v>
      </c>
      <c r="C29" s="22">
        <v>120000</v>
      </c>
      <c r="D29" s="22">
        <f t="shared" si="1"/>
        <v>-10000</v>
      </c>
      <c r="E29" s="59" t="s">
        <v>52</v>
      </c>
    </row>
    <row r="30" spans="1:5" ht="17.100000000000001" customHeight="1" x14ac:dyDescent="0.15">
      <c r="A30" s="21" t="s">
        <v>29</v>
      </c>
      <c r="B30" s="22">
        <v>50000</v>
      </c>
      <c r="C30" s="22">
        <v>45000</v>
      </c>
      <c r="D30" s="22">
        <f t="shared" si="1"/>
        <v>-5000</v>
      </c>
      <c r="E30" s="59" t="s">
        <v>53</v>
      </c>
    </row>
    <row r="31" spans="1:5" ht="17.100000000000001" customHeight="1" x14ac:dyDescent="0.15">
      <c r="A31" s="17" t="s">
        <v>30</v>
      </c>
      <c r="B31" s="18">
        <v>150000</v>
      </c>
      <c r="C31" s="18">
        <v>150000</v>
      </c>
      <c r="D31" s="18">
        <f t="shared" si="1"/>
        <v>0</v>
      </c>
      <c r="E31" s="60" t="s">
        <v>54</v>
      </c>
    </row>
    <row r="32" spans="1:5" ht="17.100000000000001" customHeight="1" x14ac:dyDescent="0.15">
      <c r="A32" s="13" t="s">
        <v>31</v>
      </c>
      <c r="B32" s="14">
        <f>B33</f>
        <v>100000</v>
      </c>
      <c r="C32" s="14">
        <f>C33</f>
        <v>105000</v>
      </c>
      <c r="D32" s="14">
        <f t="shared" si="1"/>
        <v>5000</v>
      </c>
      <c r="E32" s="58"/>
    </row>
    <row r="33" spans="1:5" ht="17.100000000000001" customHeight="1" x14ac:dyDescent="0.15">
      <c r="A33" s="17" t="s">
        <v>32</v>
      </c>
      <c r="B33" s="18">
        <v>100000</v>
      </c>
      <c r="C33" s="18">
        <v>105000</v>
      </c>
      <c r="D33" s="18">
        <f t="shared" si="1"/>
        <v>5000</v>
      </c>
      <c r="E33" s="60" t="s">
        <v>55</v>
      </c>
    </row>
    <row r="34" spans="1:5" ht="17.100000000000001" customHeight="1" x14ac:dyDescent="0.15">
      <c r="A34" s="13" t="s">
        <v>33</v>
      </c>
      <c r="B34" s="14">
        <f>SUM(B35:B36)</f>
        <v>90000</v>
      </c>
      <c r="C34" s="14">
        <f>SUM(C35:C36)</f>
        <v>88000</v>
      </c>
      <c r="D34" s="14">
        <f t="shared" si="1"/>
        <v>-2000</v>
      </c>
      <c r="E34" s="58"/>
    </row>
    <row r="35" spans="1:5" ht="17.100000000000001" customHeight="1" x14ac:dyDescent="0.15">
      <c r="A35" s="21" t="s">
        <v>34</v>
      </c>
      <c r="B35" s="22">
        <v>50000</v>
      </c>
      <c r="C35" s="22">
        <v>48000</v>
      </c>
      <c r="D35" s="22">
        <f t="shared" si="1"/>
        <v>-2000</v>
      </c>
      <c r="E35" s="59" t="s">
        <v>56</v>
      </c>
    </row>
    <row r="36" spans="1:5" ht="17.100000000000001" customHeight="1" x14ac:dyDescent="0.15">
      <c r="A36" s="17" t="s">
        <v>35</v>
      </c>
      <c r="B36" s="18">
        <v>40000</v>
      </c>
      <c r="C36" s="18">
        <v>40000</v>
      </c>
      <c r="D36" s="18">
        <f t="shared" si="1"/>
        <v>0</v>
      </c>
      <c r="E36" s="60" t="s">
        <v>57</v>
      </c>
    </row>
    <row r="37" spans="1:5" ht="17.100000000000001" customHeight="1" x14ac:dyDescent="0.15">
      <c r="A37" s="13" t="s">
        <v>36</v>
      </c>
      <c r="B37" s="14">
        <f>SUM(B38:B41)</f>
        <v>920000</v>
      </c>
      <c r="C37" s="14">
        <f>SUM(C38:C41)</f>
        <v>855000</v>
      </c>
      <c r="D37" s="14">
        <f t="shared" si="1"/>
        <v>-65000</v>
      </c>
      <c r="E37" s="58"/>
    </row>
    <row r="38" spans="1:5" ht="17.100000000000001" customHeight="1" x14ac:dyDescent="0.15">
      <c r="A38" s="21" t="s">
        <v>37</v>
      </c>
      <c r="B38" s="22">
        <v>290000</v>
      </c>
      <c r="C38" s="22">
        <v>280000</v>
      </c>
      <c r="D38" s="22">
        <f t="shared" si="1"/>
        <v>-10000</v>
      </c>
      <c r="E38" s="59" t="s">
        <v>58</v>
      </c>
    </row>
    <row r="39" spans="1:5" ht="17.100000000000001" customHeight="1" x14ac:dyDescent="0.15">
      <c r="A39" s="21" t="s">
        <v>38</v>
      </c>
      <c r="B39" s="22">
        <v>180000</v>
      </c>
      <c r="C39" s="22">
        <v>165000</v>
      </c>
      <c r="D39" s="22">
        <f t="shared" si="1"/>
        <v>-15000</v>
      </c>
      <c r="E39" s="59" t="s">
        <v>59</v>
      </c>
    </row>
    <row r="40" spans="1:5" ht="17.100000000000001" customHeight="1" x14ac:dyDescent="0.15">
      <c r="A40" s="21" t="s">
        <v>39</v>
      </c>
      <c r="B40" s="22">
        <v>210000</v>
      </c>
      <c r="C40" s="22">
        <v>215000</v>
      </c>
      <c r="D40" s="22">
        <f t="shared" si="1"/>
        <v>5000</v>
      </c>
      <c r="E40" s="59" t="s">
        <v>60</v>
      </c>
    </row>
    <row r="41" spans="1:5" ht="17.100000000000001" customHeight="1" thickBot="1" x14ac:dyDescent="0.2">
      <c r="A41" s="26" t="s">
        <v>40</v>
      </c>
      <c r="B41" s="27">
        <v>240000</v>
      </c>
      <c r="C41" s="27">
        <v>195000</v>
      </c>
      <c r="D41" s="27">
        <f t="shared" si="1"/>
        <v>-45000</v>
      </c>
      <c r="E41" s="61" t="s">
        <v>61</v>
      </c>
    </row>
    <row r="42" spans="1:5" ht="20.100000000000001" customHeight="1" x14ac:dyDescent="0.15">
      <c r="A42" s="17" t="s">
        <v>41</v>
      </c>
      <c r="B42" s="18">
        <f>B22+B25+B32+B34+B37</f>
        <v>2405000</v>
      </c>
      <c r="C42" s="18">
        <f>C22+C25+C32+C34+C37</f>
        <v>2228000</v>
      </c>
      <c r="D42" s="18">
        <f t="shared" si="1"/>
        <v>-177000</v>
      </c>
      <c r="E42" s="60"/>
    </row>
    <row r="43" spans="1:5" ht="5.25" customHeight="1" x14ac:dyDescent="0.15"/>
    <row r="44" spans="1:5" x14ac:dyDescent="0.15">
      <c r="B44" s="62" t="s">
        <v>68</v>
      </c>
      <c r="C44" s="63">
        <f>C18</f>
        <v>2411000</v>
      </c>
      <c r="D44" s="5" t="s">
        <v>70</v>
      </c>
    </row>
    <row r="45" spans="1:5" x14ac:dyDescent="0.15">
      <c r="B45" s="64" t="s">
        <v>69</v>
      </c>
      <c r="C45" s="65">
        <f>C42</f>
        <v>2228000</v>
      </c>
      <c r="D45" s="66" t="s">
        <v>70</v>
      </c>
    </row>
    <row r="46" spans="1:5" x14ac:dyDescent="0.15">
      <c r="B46" s="5" t="s">
        <v>71</v>
      </c>
      <c r="C46" s="63">
        <f>C44-C45</f>
        <v>183000</v>
      </c>
      <c r="D46" s="5" t="s">
        <v>72</v>
      </c>
    </row>
  </sheetData>
  <mergeCells count="1">
    <mergeCell ref="A2:E2"/>
  </mergeCells>
  <phoneticPr fontId="1"/>
  <pageMargins left="0.70866141732283472" right="0.70866141732283472" top="0.59055118110236227" bottom="0.78740157480314965" header="0.51181102362204722" footer="0.39370078740157483"/>
  <pageSetup paperSize="9" fitToHeight="0" orientation="portrait" horizontalDpi="300" verticalDpi="300" r:id="rId1"/>
  <headerFooter>
    <oddFooter>&amp;C&amp;"みんなの文字ゴTTh-R,標準"- 52 -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収支予算の例</vt:lpstr>
      <vt:lpstr>収支決算の例</vt:lpstr>
      <vt:lpstr>収支決算の例!Print_Area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2023-06-14T05:10:47Z</dcterms:modified>
</cp:coreProperties>
</file>