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委託用\電子契約用\"/>
    </mc:Choice>
  </mc:AlternateContent>
  <xr:revisionPtr revIDLastSave="0" documentId="13_ncr:1_{67D883B3-F012-43B3-AABB-B2CCA2591D3B}" xr6:coauthVersionLast="47" xr6:coauthVersionMax="47" xr10:uidLastSave="{00000000-0000-0000-0000-000000000000}"/>
  <bookViews>
    <workbookView xWindow="-110" yWindow="-110" windowWidth="19420" windowHeight="11500" tabRatio="792" xr2:uid="{00000000-000D-0000-FFFF-FFFF00000000}"/>
  </bookViews>
  <sheets>
    <sheet name="共通項目入力シート" sheetId="6" r:id="rId1"/>
    <sheet name="着手届" sheetId="7" r:id="rId2"/>
    <sheet name="契約書" sheetId="1" r:id="rId3"/>
    <sheet name="工程表" sheetId="5" r:id="rId4"/>
    <sheet name="管理技術者等通知書" sheetId="22" r:id="rId5"/>
  </sheets>
  <definedNames>
    <definedName name="_xlnm.Print_Area" localSheetId="4">管理技術者等通知書!$A$1:$AC$42</definedName>
    <definedName name="_xlnm.Print_Area" localSheetId="0">共通項目入力シート!$A$1:$M$29</definedName>
    <definedName name="_xlnm.Print_Area" localSheetId="2">契約書!$A$1:$R$39</definedName>
    <definedName name="_xlnm.Print_Area" localSheetId="3">工程表!$A$1:$AG$23</definedName>
    <definedName name="_xlnm.Print_Area" localSheetId="1">着手届!$A$1:$U$35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22" l="1"/>
  <c r="B28" i="22"/>
  <c r="C20" i="1" l="1"/>
  <c r="Y3" i="5"/>
  <c r="G15" i="7"/>
  <c r="E15" i="7"/>
  <c r="E17" i="7" l="1"/>
  <c r="I13" i="1"/>
  <c r="E7" i="1" l="1"/>
  <c r="E9" i="1"/>
  <c r="Y4" i="5"/>
  <c r="E5" i="1"/>
  <c r="H29" i="1"/>
  <c r="O10" i="22" l="1"/>
  <c r="G22" i="22" l="1"/>
  <c r="G19" i="22"/>
  <c r="O9" i="22"/>
  <c r="O7" i="22"/>
  <c r="I12" i="1" l="1"/>
  <c r="K12" i="1"/>
  <c r="M12" i="1"/>
  <c r="M13" i="1"/>
  <c r="K13" i="1"/>
  <c r="L17" i="1"/>
  <c r="H35" i="1"/>
  <c r="H34" i="1"/>
  <c r="H37" i="1"/>
  <c r="H38" i="1"/>
  <c r="L38" i="1"/>
  <c r="D29" i="1"/>
  <c r="C29" i="1"/>
  <c r="E16" i="1"/>
  <c r="AX16" i="1"/>
  <c r="F16" i="1" s="1"/>
  <c r="AY16" i="1"/>
  <c r="G16" i="1" s="1"/>
  <c r="AZ16" i="1"/>
  <c r="H16" i="1" s="1"/>
  <c r="BA16" i="1"/>
  <c r="BB16" i="1"/>
  <c r="BC16" i="1"/>
  <c r="BD16" i="1"/>
  <c r="L16" i="1" s="1"/>
  <c r="BE16" i="1"/>
  <c r="M16" i="1" s="1"/>
  <c r="BF16" i="1"/>
  <c r="N16" i="1" s="1"/>
  <c r="BG16" i="1"/>
  <c r="O16" i="1" s="1"/>
  <c r="BH16" i="1"/>
  <c r="P16" i="1" s="1"/>
  <c r="O8" i="22"/>
  <c r="U7" i="5"/>
  <c r="J17" i="6"/>
  <c r="I16" i="22"/>
  <c r="J16" i="22"/>
  <c r="K16" i="22"/>
  <c r="L16" i="22"/>
  <c r="M16" i="22"/>
  <c r="N16" i="22"/>
  <c r="O16" i="22"/>
  <c r="P16" i="22"/>
  <c r="Q16" i="22"/>
  <c r="H16" i="22"/>
  <c r="F3" i="5"/>
  <c r="G3" i="5"/>
  <c r="H3" i="5"/>
  <c r="I3" i="5"/>
  <c r="J3" i="5"/>
  <c r="K3" i="5"/>
  <c r="L3" i="5"/>
  <c r="M3" i="5"/>
  <c r="N3" i="5"/>
  <c r="E3" i="5"/>
  <c r="H22" i="7"/>
  <c r="I22" i="7"/>
  <c r="J22" i="7"/>
  <c r="K22" i="7"/>
  <c r="L22" i="7"/>
  <c r="M22" i="7"/>
  <c r="N22" i="7"/>
  <c r="O22" i="7"/>
  <c r="P22" i="7"/>
  <c r="G22" i="7"/>
  <c r="V3" i="22"/>
  <c r="U8" i="5"/>
  <c r="M6" i="7"/>
  <c r="C5" i="5" l="1"/>
  <c r="O32" i="7"/>
  <c r="M32" i="7"/>
  <c r="K32" i="7"/>
  <c r="O30" i="7"/>
  <c r="M30" i="7"/>
  <c r="K30" i="7"/>
  <c r="M8" i="7"/>
  <c r="M7" i="7"/>
  <c r="M5" i="7"/>
  <c r="S1" i="7"/>
  <c r="Q1" i="7"/>
  <c r="O1" i="7"/>
  <c r="G17" i="7"/>
  <c r="I17" i="7"/>
  <c r="I15" i="7"/>
  <c r="G27" i="7"/>
  <c r="G25" i="7"/>
  <c r="G35" i="7"/>
  <c r="U9" i="5"/>
  <c r="U6" i="5"/>
  <c r="AC4" i="5"/>
  <c r="AC3" i="5"/>
  <c r="AA4" i="5"/>
  <c r="AA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00000000-0006-0000-0400-000001000000}">
      <text>
        <r>
          <rPr>
            <b/>
            <sz val="14"/>
            <color indexed="81"/>
            <rFont val="游ゴシック"/>
            <family val="3"/>
            <charset val="128"/>
            <scheme val="minor"/>
          </rPr>
          <t>管理技術者の名前を入力してください。
（土木設計、建築設計）</t>
        </r>
      </text>
    </comment>
    <comment ref="J36" authorId="0" shapeId="0" xr:uid="{00000000-0006-0000-0400-000002000000}">
      <text>
        <r>
          <rPr>
            <b/>
            <sz val="14"/>
            <color indexed="81"/>
            <rFont val="游ゴシック"/>
            <family val="3"/>
            <charset val="128"/>
            <scheme val="minor"/>
          </rPr>
          <t>主任技術者の名前を入力してください。
（測量、地質調査、保証コンサルタント等）</t>
        </r>
      </text>
    </comment>
  </commentList>
</comments>
</file>

<file path=xl/sharedStrings.xml><?xml version="1.0" encoding="utf-8"?>
<sst xmlns="http://schemas.openxmlformats.org/spreadsheetml/2006/main" count="184" uniqueCount="129">
  <si>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</si>
  <si>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</si>
  <si>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令和</t>
  </si>
  <si>
    <t>年</t>
  </si>
  <si>
    <t>月</t>
  </si>
  <si>
    <t>日</t>
  </si>
  <si>
    <t>百</t>
  </si>
  <si>
    <t>拾</t>
  </si>
  <si>
    <t>億</t>
  </si>
  <si>
    <t>千</t>
  </si>
  <si>
    <t>万</t>
  </si>
  <si>
    <t>円</t>
  </si>
  <si>
    <t>うち取引に係る消費税及び地方消費税の額</t>
  </si>
  <si>
    <t>５ 契約保証金</t>
    <phoneticPr fontId="1"/>
  </si>
  <si>
    <t>特 約 条 項</t>
    <phoneticPr fontId="1"/>
  </si>
  <si>
    <t>令和</t>
    <phoneticPr fontId="1"/>
  </si>
  <si>
    <t>年</t>
    <phoneticPr fontId="1"/>
  </si>
  <si>
    <t>月</t>
    <phoneticPr fontId="1"/>
  </si>
  <si>
    <t>日</t>
    <phoneticPr fontId="1"/>
  </si>
  <si>
    <t>発 注 者</t>
    <phoneticPr fontId="1"/>
  </si>
  <si>
    <t>郡山市</t>
  </si>
  <si>
    <t>代表者</t>
  </si>
  <si>
    <t>住　所</t>
  </si>
  <si>
    <t>所在地</t>
    <phoneticPr fontId="1"/>
  </si>
  <si>
    <t>受 注 者</t>
    <phoneticPr fontId="1"/>
  </si>
  <si>
    <t>氏　名</t>
  </si>
  <si>
    <t>名称及び
代 表 者</t>
    <phoneticPr fontId="1"/>
  </si>
  <si>
    <t>日</t>
    <rPh sb="0" eb="1">
      <t>ニチ</t>
    </rPh>
    <phoneticPr fontId="24"/>
  </si>
  <si>
    <t>月</t>
    <rPh sb="0" eb="1">
      <t>ガツ</t>
    </rPh>
    <phoneticPr fontId="24"/>
  </si>
  <si>
    <t>年</t>
    <rPh sb="0" eb="1">
      <t>ネン</t>
    </rPh>
    <phoneticPr fontId="24"/>
  </si>
  <si>
    <t>号</t>
    <rPh sb="0" eb="1">
      <t>ゴウ</t>
    </rPh>
    <phoneticPr fontId="24"/>
  </si>
  <si>
    <t>第</t>
    <rPh sb="0" eb="1">
      <t>ダイ</t>
    </rPh>
    <phoneticPr fontId="24"/>
  </si>
  <si>
    <t>（注）工期を棒グラフで表示すること。</t>
    <rPh sb="1" eb="2">
      <t>チュウ</t>
    </rPh>
    <rPh sb="3" eb="4">
      <t>コウ</t>
    </rPh>
    <rPh sb="4" eb="5">
      <t>キ</t>
    </rPh>
    <rPh sb="6" eb="7">
      <t>ボウ</t>
    </rPh>
    <rPh sb="11" eb="13">
      <t>ヒョウジ</t>
    </rPh>
    <phoneticPr fontId="24"/>
  </si>
  <si>
    <t>工事等の種類</t>
    <rPh sb="0" eb="2">
      <t>コウジ</t>
    </rPh>
    <rPh sb="2" eb="3">
      <t>トウ</t>
    </rPh>
    <rPh sb="4" eb="6">
      <t>シュルイ</t>
    </rPh>
    <phoneticPr fontId="24"/>
  </si>
  <si>
    <t>工程</t>
    <rPh sb="0" eb="2">
      <t>コウテイ</t>
    </rPh>
    <phoneticPr fontId="24"/>
  </si>
  <si>
    <t>施行場所</t>
    <rPh sb="0" eb="2">
      <t>セコウ</t>
    </rPh>
    <rPh sb="2" eb="4">
      <t>バショ</t>
    </rPh>
    <phoneticPr fontId="24"/>
  </si>
  <si>
    <r>
      <t xml:space="preserve">受 注 者
</t>
    </r>
    <r>
      <rPr>
        <sz val="11"/>
        <rFont val="ＭＳ 明朝"/>
        <family val="1"/>
        <charset val="128"/>
      </rPr>
      <t>住　所
代表者職　氏名</t>
    </r>
    <rPh sb="12" eb="15">
      <t>ダイヒョウシャ</t>
    </rPh>
    <rPh sb="15" eb="16">
      <t>ショク</t>
    </rPh>
    <phoneticPr fontId="24"/>
  </si>
  <si>
    <t>令和</t>
    <rPh sb="0" eb="2">
      <t>レイワ</t>
    </rPh>
    <phoneticPr fontId="24"/>
  </si>
  <si>
    <t>完成</t>
    <phoneticPr fontId="24"/>
  </si>
  <si>
    <t>工事等名</t>
    <rPh sb="0" eb="2">
      <t>コウジ</t>
    </rPh>
    <rPh sb="2" eb="3">
      <t>トウ</t>
    </rPh>
    <rPh sb="3" eb="4">
      <t>メイ</t>
    </rPh>
    <phoneticPr fontId="24"/>
  </si>
  <si>
    <t>令和</t>
    <phoneticPr fontId="24"/>
  </si>
  <si>
    <t>着手</t>
    <phoneticPr fontId="24"/>
  </si>
  <si>
    <t>工   期</t>
    <rPh sb="0" eb="5">
      <t>コウキ</t>
    </rPh>
    <phoneticPr fontId="24"/>
  </si>
  <si>
    <t>契約番号</t>
    <rPh sb="0" eb="2">
      <t>ケイヤク</t>
    </rPh>
    <rPh sb="2" eb="4">
      <t>バンゴウ</t>
    </rPh>
    <phoneticPr fontId="24"/>
  </si>
  <si>
    <t>工　　程　　表</t>
    <rPh sb="0" eb="4">
      <t>コウテイ</t>
    </rPh>
    <rPh sb="6" eb="7">
      <t>ヒョウ</t>
    </rPh>
    <phoneticPr fontId="24"/>
  </si>
  <si>
    <t>契約番号</t>
    <rPh sb="0" eb="2">
      <t>ケイヤク</t>
    </rPh>
    <rPh sb="2" eb="4">
      <t>バンゴウ</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</si>
  <si>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</si>
  <si>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</si>
  <si>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</si>
  <si>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</si>
  <si>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</si>
  <si>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</si>
  <si>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</si>
  <si>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</si>
  <si>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</si>
  <si>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</si>
  <si>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</si>
  <si>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</si>
  <si>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</si>
  <si>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</si>
  <si>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</si>
  <si>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</si>
  <si>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</si>
  <si>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</si>
  <si>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</si>
  <si>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</si>
  <si>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</si>
  <si>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</si>
  <si>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</si>
  <si>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</si>
  <si>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</si>
  <si>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</si>
  <si>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</si>
  <si>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</si>
  <si>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</si>
  <si>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</si>
  <si>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</si>
  <si>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</si>
  <si>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</si>
  <si>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住所</t>
    <phoneticPr fontId="1"/>
  </si>
  <si>
    <t>消費税計算チェック</t>
    <rPh sb="0" eb="3">
      <t>ショウヒゼイ</t>
    </rPh>
    <rPh sb="3" eb="5">
      <t>ケイサン</t>
    </rPh>
    <phoneticPr fontId="1"/>
  </si>
  <si>
    <t>当初</t>
    <phoneticPr fontId="1"/>
  </si>
  <si>
    <t>・</t>
    <phoneticPr fontId="1"/>
  </si>
  <si>
    <t>変更</t>
    <phoneticPr fontId="1"/>
  </si>
  <si>
    <t>郡山市長</t>
    <phoneticPr fontId="1"/>
  </si>
  <si>
    <t>氏名</t>
    <phoneticPr fontId="1"/>
  </si>
  <si>
    <t>↓契約内容を入力してください</t>
    <rPh sb="1" eb="3">
      <t>ケイヤク</t>
    </rPh>
    <rPh sb="3" eb="5">
      <t>ナイヨウ</t>
    </rPh>
    <rPh sb="6" eb="8">
      <t>ニュウリョク</t>
    </rPh>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</si>
  <si>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</si>
  <si>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</si>
  <si>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９月</t>
    <rPh sb="1" eb="2">
      <t>ツキ</t>
    </rPh>
    <phoneticPr fontId="24"/>
  </si>
  <si>
    <t>10月</t>
    <rPh sb="2" eb="3">
      <t>ガツ</t>
    </rPh>
    <phoneticPr fontId="24"/>
  </si>
  <si>
    <t>11月</t>
    <rPh sb="2" eb="3">
      <t>ツキ</t>
    </rPh>
    <phoneticPr fontId="24"/>
  </si>
  <si>
    <t>12月</t>
    <rPh sb="2" eb="3">
      <t>ガツ</t>
    </rPh>
    <phoneticPr fontId="24"/>
  </si>
  <si>
    <t>１月</t>
    <rPh sb="1" eb="2">
      <t>ガツ</t>
    </rPh>
    <phoneticPr fontId="24"/>
  </si>
  <si>
    <t>２月</t>
    <rPh sb="1" eb="2">
      <t>ガツ</t>
    </rPh>
    <phoneticPr fontId="24"/>
  </si>
  <si>
    <t>３月</t>
    <rPh sb="1" eb="2">
      <t>ガツ</t>
    </rPh>
    <phoneticPr fontId="24"/>
  </si>
  <si>
    <t>代表者氏名</t>
    <rPh sb="0" eb="3">
      <t>ダイヒョウシャ</t>
    </rPh>
    <rPh sb="3" eb="5">
      <t>シメイ</t>
    </rPh>
    <phoneticPr fontId="1"/>
  </si>
  <si>
    <t>委託業務名</t>
    <rPh sb="0" eb="2">
      <t>イタク</t>
    </rPh>
    <rPh sb="2" eb="4">
      <t>ギョウム</t>
    </rPh>
    <rPh sb="4" eb="5">
      <t>メイ</t>
    </rPh>
    <phoneticPr fontId="1"/>
  </si>
  <si>
    <t>始期（着手日）</t>
    <rPh sb="0" eb="1">
      <t>ハジ</t>
    </rPh>
    <rPh sb="1" eb="2">
      <t>キ</t>
    </rPh>
    <rPh sb="3" eb="5">
      <t>チャクシュ</t>
    </rPh>
    <rPh sb="5" eb="6">
      <t>ビ</t>
    </rPh>
    <phoneticPr fontId="1"/>
  </si>
  <si>
    <t>終期</t>
    <rPh sb="0" eb="2">
      <t>シュウキ</t>
    </rPh>
    <phoneticPr fontId="1"/>
  </si>
  <si>
    <t>委 託 契 約 書</t>
    <rPh sb="0" eb="1">
      <t>イ</t>
    </rPh>
    <rPh sb="2" eb="3">
      <t>タク</t>
    </rPh>
    <phoneticPr fontId="1"/>
  </si>
  <si>
    <t xml:space="preserve">１ 委託業務名 </t>
    <rPh sb="2" eb="3">
      <t>イ</t>
    </rPh>
    <rPh sb="3" eb="4">
      <t>タク</t>
    </rPh>
    <rPh sb="4" eb="5">
      <t>ゴウ</t>
    </rPh>
    <rPh sb="5" eb="6">
      <t>ツトム</t>
    </rPh>
    <phoneticPr fontId="1"/>
  </si>
  <si>
    <t>３ 委託の期間</t>
    <rPh sb="2" eb="4">
      <t>イタク</t>
    </rPh>
    <rPh sb="5" eb="7">
      <t>キカン</t>
    </rPh>
    <phoneticPr fontId="1"/>
  </si>
  <si>
    <t>履行期限</t>
    <rPh sb="0" eb="2">
      <t>リコウ</t>
    </rPh>
    <rPh sb="2" eb="4">
      <t>キゲン</t>
    </rPh>
    <phoneticPr fontId="1"/>
  </si>
  <si>
    <t>着　　手</t>
    <phoneticPr fontId="1"/>
  </si>
  <si>
    <t>受注者</t>
    <rPh sb="0" eb="3">
      <t>ジュチュウシャ</t>
    </rPh>
    <phoneticPr fontId="1"/>
  </si>
  <si>
    <t>記</t>
    <rPh sb="0" eb="1">
      <t>キ</t>
    </rPh>
    <phoneticPr fontId="1"/>
  </si>
  <si>
    <t>１　管理技術者氏名</t>
    <rPh sb="2" eb="4">
      <t>カンリ</t>
    </rPh>
    <rPh sb="4" eb="7">
      <t>ギジュツシャ</t>
    </rPh>
    <rPh sb="7" eb="9">
      <t>シメイ</t>
    </rPh>
    <phoneticPr fontId="1"/>
  </si>
  <si>
    <t>２　主任技術者氏名</t>
    <rPh sb="2" eb="4">
      <t>シュニン</t>
    </rPh>
    <rPh sb="4" eb="7">
      <t>ギジュツシャ</t>
    </rPh>
    <rPh sb="7" eb="9">
      <t>シメイ</t>
    </rPh>
    <phoneticPr fontId="1"/>
  </si>
  <si>
    <t>管 理 技 術 者 等 通 知 書</t>
    <rPh sb="0" eb="1">
      <t>カン</t>
    </rPh>
    <rPh sb="2" eb="3">
      <t>リ</t>
    </rPh>
    <rPh sb="4" eb="5">
      <t>ワザ</t>
    </rPh>
    <rPh sb="6" eb="7">
      <t>ジュツ</t>
    </rPh>
    <rPh sb="8" eb="9">
      <t>シャ</t>
    </rPh>
    <rPh sb="10" eb="11">
      <t>トウ</t>
    </rPh>
    <rPh sb="12" eb="13">
      <t>ツウ</t>
    </rPh>
    <rPh sb="14" eb="15">
      <t>チ</t>
    </rPh>
    <rPh sb="16" eb="17">
      <t>ショ</t>
    </rPh>
    <phoneticPr fontId="1"/>
  </si>
  <si>
    <t>契 約 番 号</t>
    <rPh sb="0" eb="1">
      <t>ケイ</t>
    </rPh>
    <rPh sb="2" eb="3">
      <t>ヤク</t>
    </rPh>
    <rPh sb="4" eb="5">
      <t>バン</t>
    </rPh>
    <rPh sb="6" eb="7">
      <t>ゴウ</t>
    </rPh>
    <phoneticPr fontId="1"/>
  </si>
  <si>
    <t>施 工 場 所</t>
    <rPh sb="0" eb="1">
      <t>シ</t>
    </rPh>
    <rPh sb="2" eb="3">
      <t>コウ</t>
    </rPh>
    <rPh sb="4" eb="5">
      <t>バ</t>
    </rPh>
    <rPh sb="6" eb="7">
      <t>ショ</t>
    </rPh>
    <phoneticPr fontId="1"/>
  </si>
  <si>
    <t>工事(委託)名</t>
    <rPh sb="0" eb="2">
      <t>コウジ</t>
    </rPh>
    <rPh sb="3" eb="5">
      <t>イタク</t>
    </rPh>
    <rPh sb="6" eb="7">
      <t>メイ</t>
    </rPh>
    <phoneticPr fontId="1"/>
  </si>
  <si>
    <t>日契約の下記工事(委託)は、</t>
    <rPh sb="9" eb="11">
      <t>イタク</t>
    </rPh>
    <phoneticPr fontId="1"/>
  </si>
  <si>
    <t>施行場所</t>
    <rPh sb="0" eb="2">
      <t>セコウ</t>
    </rPh>
    <rPh sb="2" eb="4">
      <t>バショ</t>
    </rPh>
    <phoneticPr fontId="1"/>
  </si>
  <si>
    <t>（注）　設計業務（土木・建築設計）の場合は管理技術者、測量調査業務（測量、地質</t>
    <phoneticPr fontId="1"/>
  </si>
  <si>
    <t>　　　調査、補償コンサルタント等）の場合は主任技術者について記載すること。ま</t>
    <phoneticPr fontId="1"/>
  </si>
  <si>
    <r>
      <t>　　　た、該当しない技術者の氏名記載箇所には、「</t>
    </r>
    <r>
      <rPr>
        <strike/>
        <sz val="10"/>
        <color theme="1"/>
        <rFont val="ＭＳ 明朝"/>
        <family val="1"/>
        <charset val="128"/>
      </rPr>
      <t>　　　　</t>
    </r>
    <r>
      <rPr>
        <sz val="10"/>
        <color theme="1"/>
        <rFont val="ＭＳ 明朝"/>
        <family val="1"/>
        <charset val="128"/>
      </rPr>
      <t>」を記載すること。</t>
    </r>
    <phoneticPr fontId="1"/>
  </si>
  <si>
    <t>　　　　なお、設計業務と測量調査業務を一括した業務の場合には、管理技術者と主</t>
    <phoneticPr fontId="1"/>
  </si>
  <si>
    <t>　　　任技術者の両方について記載すること。</t>
    <phoneticPr fontId="1"/>
  </si>
  <si>
    <t>２ 施行場所</t>
    <phoneticPr fontId="1"/>
  </si>
  <si>
    <t>４ 委託料</t>
    <rPh sb="2" eb="3">
      <t>イ</t>
    </rPh>
    <rPh sb="3" eb="4">
      <t>タク</t>
    </rPh>
    <rPh sb="4" eb="5">
      <t>リョウ</t>
    </rPh>
    <phoneticPr fontId="1"/>
  </si>
  <si>
    <t>令和</t>
    <rPh sb="0" eb="2">
      <t>レイワ</t>
    </rPh>
    <phoneticPr fontId="1"/>
  </si>
  <si>
    <t>年度</t>
    <rPh sb="0" eb="2">
      <t>ネンド</t>
    </rPh>
    <phoneticPr fontId="1"/>
  </si>
  <si>
    <t>契約年度</t>
    <phoneticPr fontId="1"/>
  </si>
  <si>
    <t>委託業務名</t>
    <rPh sb="0" eb="1">
      <t>イ</t>
    </rPh>
    <rPh sb="1" eb="2">
      <t>タク</t>
    </rPh>
    <rPh sb="2" eb="3">
      <t>ゴウ</t>
    </rPh>
    <rPh sb="3" eb="4">
      <t>ツトム</t>
    </rPh>
    <rPh sb="4" eb="5">
      <t>メイ</t>
    </rPh>
    <phoneticPr fontId="1"/>
  </si>
  <si>
    <t>　 本契約の証として、本書の電磁的記録を作成し、当事者は電子署名を行い、
 各自電磁的記録を保有する。</t>
    <phoneticPr fontId="1"/>
  </si>
  <si>
    <t>電子契約用</t>
    <rPh sb="0" eb="2">
      <t>デンシ</t>
    </rPh>
    <rPh sb="2" eb="4">
      <t>ケイヤク</t>
    </rPh>
    <rPh sb="4" eb="5">
      <t>ヨウ</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</si>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</sst>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quot;円&quot;"/>
    <numFmt numFmtId="177" formatCode="&quot;¥&quot;#,##0_);[Red]\(&quot;¥&quot;#,##0\)"/>
  </numFmts>
  <fonts count="56">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18"/>
      <color theme="1"/>
      <name val="ＭＳ 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0"/>
      <color theme="1"/>
      <name val="游ゴシック"/>
      <family val="3"/>
      <charset val="128"/>
      <scheme val="minor"/>
    </font>
    <font>
      <sz val="14"/>
      <color rgb="FFFF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color theme="1"/>
      <name val="ＭＳ 明朝"/>
      <family val="1"/>
      <charset val="128"/>
    </font>
    <font>
      <sz val="9"/>
      <color theme="1"/>
      <name val="ＭＳ 明朝"/>
      <family val="1"/>
      <charset val="128"/>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strike/>
      <sz val="10"/>
      <color theme="1"/>
      <name val="ＭＳ 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38" fontId="22" fillId="0" borderId="0" applyFont="0" applyFill="0" applyBorder="0" applyAlignment="0" applyProtection="0">
      <alignment vertical="center"/>
    </xf>
    <xf numFmtId="0" fontId="23" fillId="0" borderId="0">
      <alignment vertical="center"/>
    </xf>
    <xf numFmtId="38" fontId="25" fillId="0" borderId="0" applyFill="0" applyBorder="0" applyAlignment="0" applyProtection="0">
      <alignment vertical="center"/>
    </xf>
    <xf numFmtId="0" fontId="30" fillId="0" borderId="0"/>
    <xf numFmtId="0" fontId="10" fillId="0" borderId="0">
      <alignment vertical="center"/>
    </xf>
  </cellStyleXfs>
  <cellXfs count="258">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6" fillId="0" borderId="0" xfId="0" applyFont="1" applyAlignment="1">
      <alignment vertical="center"/>
    </xf>
    <xf numFmtId="0" fontId="11" fillId="0" borderId="0" xfId="0" applyFont="1">
      <alignment vertical="center"/>
    </xf>
    <xf numFmtId="0" fontId="17" fillId="0" borderId="0" xfId="0" applyFont="1" applyProtection="1">
      <alignment vertical="center"/>
    </xf>
    <xf numFmtId="0" fontId="0" fillId="0" borderId="0" xfId="0" applyProtection="1">
      <alignment vertical="center"/>
    </xf>
    <xf numFmtId="0" fontId="18"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28" fillId="0" borderId="0" xfId="4" applyFont="1"/>
    <xf numFmtId="0" fontId="31" fillId="0" borderId="0" xfId="4" applyFont="1"/>
    <xf numFmtId="0" fontId="28" fillId="0" borderId="11" xfId="4" applyFont="1" applyBorder="1"/>
    <xf numFmtId="0" fontId="28" fillId="0" borderId="12" xfId="4" applyFont="1" applyBorder="1"/>
    <xf numFmtId="0" fontId="28" fillId="0" borderId="15" xfId="4" applyFont="1" applyBorder="1"/>
    <xf numFmtId="0" fontId="28" fillId="0" borderId="10" xfId="4" applyFont="1" applyBorder="1"/>
    <xf numFmtId="0" fontId="28" fillId="0" borderId="8" xfId="4" applyFont="1" applyBorder="1"/>
    <xf numFmtId="0" fontId="28" fillId="0" borderId="6" xfId="4" applyFont="1" applyBorder="1"/>
    <xf numFmtId="0" fontId="32" fillId="0" borderId="20" xfId="4" applyFont="1" applyBorder="1" applyAlignment="1">
      <alignment horizontal="right" vertical="top"/>
    </xf>
    <xf numFmtId="0" fontId="32" fillId="0" borderId="21" xfId="4" applyFont="1" applyBorder="1" applyAlignment="1">
      <alignment horizontal="right"/>
    </xf>
    <xf numFmtId="0" fontId="32" fillId="0" borderId="22" xfId="4" applyFont="1" applyBorder="1" applyAlignment="1">
      <alignment horizontal="right" vertical="top"/>
    </xf>
    <xf numFmtId="0" fontId="32" fillId="0" borderId="23" xfId="4" applyFont="1" applyBorder="1" applyAlignment="1">
      <alignment horizontal="right"/>
    </xf>
    <xf numFmtId="0" fontId="32" fillId="0" borderId="21" xfId="4" applyFont="1" applyBorder="1" applyAlignment="1">
      <alignment horizontal="right" vertical="top"/>
    </xf>
    <xf numFmtId="0" fontId="31" fillId="0" borderId="26" xfId="4" applyFont="1" applyBorder="1" applyAlignment="1">
      <alignment vertical="center"/>
    </xf>
    <xf numFmtId="0" fontId="28" fillId="0" borderId="26" xfId="4" applyFont="1" applyBorder="1" applyAlignment="1">
      <alignment vertical="center"/>
    </xf>
    <xf numFmtId="0" fontId="20" fillId="0" borderId="0" xfId="0" applyFont="1">
      <alignment vertical="center"/>
    </xf>
    <xf numFmtId="0" fontId="20"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0" fillId="2" borderId="0" xfId="0" applyFill="1" applyBorder="1">
      <alignment vertical="center"/>
    </xf>
    <xf numFmtId="0" fontId="20" fillId="2" borderId="0" xfId="0" applyFont="1" applyFill="1" applyBorder="1">
      <alignment vertical="center"/>
    </xf>
    <xf numFmtId="0" fontId="35" fillId="3" borderId="0" xfId="0" applyFont="1" applyFill="1" applyBorder="1" applyAlignment="1">
      <alignment horizontal="center" vertical="center"/>
    </xf>
    <xf numFmtId="0" fontId="28" fillId="0" borderId="0" xfId="4" applyFont="1" applyBorder="1" applyAlignment="1">
      <alignment horizontal="center"/>
    </xf>
    <xf numFmtId="0" fontId="32" fillId="0" borderId="0" xfId="4" applyFont="1" applyBorder="1" applyAlignment="1">
      <alignment horizontal="center" vertical="top"/>
    </xf>
    <xf numFmtId="0" fontId="32" fillId="0" borderId="31" xfId="4" applyFont="1" applyBorder="1" applyAlignment="1">
      <alignment horizontal="center" vertical="top"/>
    </xf>
    <xf numFmtId="0" fontId="28" fillId="0" borderId="0" xfId="4" applyFont="1" applyBorder="1" applyAlignment="1"/>
    <xf numFmtId="0" fontId="31" fillId="0" borderId="0" xfId="4" applyFont="1" applyBorder="1" applyAlignment="1"/>
    <xf numFmtId="0" fontId="0" fillId="2" borderId="0" xfId="0" applyFill="1" applyBorder="1" applyAlignment="1">
      <alignment horizontal="right" vertical="center" indent="2"/>
    </xf>
    <xf numFmtId="0" fontId="27" fillId="0" borderId="0" xfId="4" applyFont="1" applyBorder="1" applyAlignment="1">
      <alignment vertical="center"/>
    </xf>
    <xf numFmtId="0" fontId="27" fillId="0" borderId="1" xfId="4" applyFont="1" applyBorder="1" applyAlignment="1"/>
    <xf numFmtId="0" fontId="37" fillId="0" borderId="1" xfId="4" applyFont="1" applyBorder="1" applyAlignment="1"/>
    <xf numFmtId="0" fontId="41" fillId="0" borderId="0" xfId="0" applyFont="1">
      <alignment vertical="center"/>
    </xf>
    <xf numFmtId="0" fontId="5" fillId="0" borderId="0" xfId="0" applyFont="1" applyAlignment="1">
      <alignment vertical="center" shrinkToFit="1"/>
    </xf>
    <xf numFmtId="0" fontId="41" fillId="0" borderId="0" xfId="0" applyFont="1" applyAlignment="1">
      <alignment horizontal="center" vertical="center"/>
    </xf>
    <xf numFmtId="0" fontId="41" fillId="0" borderId="0" xfId="0" applyFont="1" applyAlignment="1">
      <alignment vertical="center" shrinkToFit="1"/>
    </xf>
    <xf numFmtId="0" fontId="41" fillId="0" borderId="0" xfId="0" applyFont="1" applyAlignment="1">
      <alignment vertical="center" wrapText="1"/>
    </xf>
    <xf numFmtId="0" fontId="41" fillId="0" borderId="0" xfId="0" applyFont="1" applyAlignment="1">
      <alignment vertical="distributed"/>
    </xf>
    <xf numFmtId="0" fontId="41" fillId="0" borderId="0" xfId="0" applyFont="1" applyAlignment="1">
      <alignment horizontal="justify" vertical="center"/>
    </xf>
    <xf numFmtId="0" fontId="43" fillId="0" borderId="0" xfId="0" applyFont="1">
      <alignment vertical="center"/>
    </xf>
    <xf numFmtId="0" fontId="41" fillId="0" borderId="10" xfId="0" applyFont="1" applyBorder="1">
      <alignment vertical="center"/>
    </xf>
    <xf numFmtId="0" fontId="41" fillId="0" borderId="10" xfId="0" applyFont="1" applyBorder="1" applyAlignment="1">
      <alignment horizontal="center" vertical="center"/>
    </xf>
    <xf numFmtId="0" fontId="41" fillId="0" borderId="10" xfId="0" applyFont="1" applyBorder="1" applyAlignment="1">
      <alignment horizontal="center" vertical="center" wrapText="1"/>
    </xf>
    <xf numFmtId="0" fontId="44" fillId="0" borderId="0" xfId="0" applyFont="1" applyAlignment="1">
      <alignment horizontal="justify" vertical="center"/>
    </xf>
    <xf numFmtId="0" fontId="41"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41" fillId="0" borderId="0" xfId="0" applyFont="1" applyAlignment="1">
      <alignment horizontal="left" vertical="center" wrapText="1"/>
    </xf>
    <xf numFmtId="0" fontId="41" fillId="0" borderId="0" xfId="0" applyFont="1" applyAlignment="1">
      <alignment horizontal="center" vertical="center" wrapText="1"/>
    </xf>
    <xf numFmtId="0" fontId="35" fillId="0" borderId="0" xfId="0" applyFont="1">
      <alignment vertical="center"/>
    </xf>
    <xf numFmtId="0" fontId="45" fillId="0" borderId="0" xfId="0" applyFont="1" applyAlignment="1">
      <alignment horizontal="justify" vertical="center"/>
    </xf>
    <xf numFmtId="0" fontId="15" fillId="0" borderId="0" xfId="0" applyFont="1" applyAlignment="1">
      <alignment horizontal="justify" vertical="center"/>
    </xf>
    <xf numFmtId="0" fontId="41" fillId="0" borderId="0" xfId="0" applyFont="1" applyAlignment="1">
      <alignment horizontal="justify" vertical="center" wrapText="1"/>
    </xf>
    <xf numFmtId="0" fontId="13" fillId="0" borderId="0" xfId="0" applyFont="1" applyFill="1" applyBorder="1" applyAlignment="1">
      <alignment horizontal="center" vertical="center"/>
    </xf>
    <xf numFmtId="0" fontId="49" fillId="0" borderId="0" xfId="0" applyFont="1">
      <alignment vertical="center"/>
    </xf>
    <xf numFmtId="0" fontId="9"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xf>
    <xf numFmtId="0" fontId="0" fillId="2" borderId="0" xfId="0" applyFill="1">
      <alignment vertical="center"/>
    </xf>
    <xf numFmtId="0" fontId="51" fillId="2" borderId="0" xfId="0" applyFont="1" applyFill="1">
      <alignment vertical="center"/>
    </xf>
    <xf numFmtId="0" fontId="17" fillId="0" borderId="0" xfId="0" applyFont="1">
      <alignment vertical="center"/>
    </xf>
    <xf numFmtId="0" fontId="20" fillId="2" borderId="0" xfId="0" applyFont="1" applyFill="1">
      <alignment vertical="center"/>
    </xf>
    <xf numFmtId="0" fontId="20" fillId="2" borderId="0" xfId="0" applyFont="1" applyFill="1" applyBorder="1" applyAlignment="1">
      <alignment horizontal="right" vertical="center"/>
    </xf>
    <xf numFmtId="0" fontId="0" fillId="2" borderId="0" xfId="0" applyFill="1" applyBorder="1" applyAlignment="1">
      <alignment horizontal="right" vertical="center"/>
    </xf>
    <xf numFmtId="0" fontId="5" fillId="0" borderId="0" xfId="0" applyFont="1" applyAlignment="1">
      <alignment horizontal="center" vertical="center"/>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52" fillId="0" borderId="10" xfId="0" applyFont="1" applyBorder="1" applyAlignment="1">
      <alignment vertical="center"/>
    </xf>
    <xf numFmtId="0" fontId="52" fillId="0" borderId="10" xfId="0" applyFont="1" applyBorder="1">
      <alignment vertical="center"/>
    </xf>
    <xf numFmtId="0" fontId="53" fillId="2" borderId="0" xfId="0" applyFont="1" applyFill="1">
      <alignment vertical="center"/>
    </xf>
    <xf numFmtId="0" fontId="54" fillId="2" borderId="0" xfId="0" applyFont="1" applyFill="1">
      <alignment vertical="center"/>
    </xf>
    <xf numFmtId="0" fontId="17" fillId="0" borderId="0" xfId="0" applyFont="1" applyAlignment="1">
      <alignment horizontal="center" vertical="center"/>
    </xf>
    <xf numFmtId="0" fontId="28" fillId="0" borderId="6" xfId="4" applyFont="1" applyFill="1" applyBorder="1"/>
    <xf numFmtId="0" fontId="28" fillId="0" borderId="10" xfId="4"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 fillId="0" borderId="0" xfId="0" applyFont="1" applyAlignment="1">
      <alignment horizontal="distributed" vertical="center" shrinkToFit="1"/>
    </xf>
    <xf numFmtId="0" fontId="41" fillId="0" borderId="0" xfId="0" applyFont="1" applyAlignment="1">
      <alignment vertical="center" shrinkToFit="1"/>
    </xf>
    <xf numFmtId="0" fontId="41" fillId="0" borderId="0" xfId="0" applyFont="1" applyAlignment="1">
      <alignment horizontal="distributed" vertical="distributed" shrinkToFit="1"/>
    </xf>
    <xf numFmtId="0" fontId="41" fillId="0" borderId="0" xfId="0" applyFont="1" applyAlignment="1">
      <alignment horizontal="distributed" vertical="center"/>
    </xf>
    <xf numFmtId="0" fontId="41" fillId="0" borderId="0" xfId="0" applyFont="1" applyAlignment="1">
      <alignment horizontal="distributed" vertical="distributed"/>
    </xf>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Border="1" applyAlignment="1">
      <alignment horizontal="center" vertical="center"/>
    </xf>
    <xf numFmtId="0" fontId="41" fillId="0" borderId="0" xfId="0" applyFont="1" applyBorder="1">
      <alignment vertical="center"/>
    </xf>
    <xf numFmtId="0" fontId="5" fillId="0" borderId="0" xfId="0" applyFont="1" applyBorder="1">
      <alignment vertical="center"/>
    </xf>
    <xf numFmtId="0" fontId="15" fillId="0" borderId="0" xfId="0" applyFont="1" applyBorder="1" applyAlignment="1">
      <alignment horizontal="center" vertical="center" wrapText="1"/>
    </xf>
    <xf numFmtId="0" fontId="15" fillId="0" borderId="0" xfId="0" applyFont="1" applyBorder="1" applyAlignment="1">
      <alignment horizontal="left" vertical="center"/>
    </xf>
    <xf numFmtId="0" fontId="15" fillId="0" borderId="0" xfId="0" applyFont="1" applyBorder="1">
      <alignment vertical="center"/>
    </xf>
    <xf numFmtId="0" fontId="41" fillId="0" borderId="0" xfId="0" applyFont="1" applyBorder="1" applyAlignment="1">
      <alignment vertical="center" wrapText="1"/>
    </xf>
    <xf numFmtId="0" fontId="41" fillId="0" borderId="0" xfId="0" applyFont="1" applyBorder="1" applyAlignment="1">
      <alignment horizontal="justify" vertical="center" wrapText="1"/>
    </xf>
    <xf numFmtId="0" fontId="41"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wrapText="1" shrinkToFit="1"/>
    </xf>
    <xf numFmtId="0" fontId="41" fillId="0" borderId="0" xfId="0" applyFont="1" applyBorder="1" applyAlignment="1">
      <alignment vertical="center"/>
    </xf>
    <xf numFmtId="0" fontId="5" fillId="0" borderId="0" xfId="0" applyFont="1" applyBorder="1" applyAlignment="1">
      <alignment vertical="center"/>
    </xf>
    <xf numFmtId="0" fontId="20" fillId="4" borderId="0" xfId="0" applyFont="1" applyFill="1" applyBorder="1">
      <alignment vertical="center"/>
    </xf>
    <xf numFmtId="0" fontId="20" fillId="4" borderId="0" xfId="0" applyFont="1" applyFill="1">
      <alignment vertical="center"/>
    </xf>
    <xf numFmtId="0" fontId="20" fillId="0" borderId="0" xfId="0" applyNumberFormat="1" applyFont="1" applyFill="1" applyBorder="1">
      <alignment vertical="center"/>
    </xf>
    <xf numFmtId="0" fontId="0" fillId="0" borderId="0" xfId="0" applyFill="1">
      <alignment vertical="center"/>
    </xf>
    <xf numFmtId="0" fontId="20" fillId="0" borderId="0" xfId="0" applyFont="1" applyFill="1">
      <alignment vertical="center"/>
    </xf>
    <xf numFmtId="0" fontId="53" fillId="2" borderId="45" xfId="0" applyFont="1" applyFill="1" applyBorder="1" applyAlignment="1">
      <alignment horizontal="center" vertical="center"/>
    </xf>
    <xf numFmtId="0" fontId="20"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36" fillId="2" borderId="0" xfId="0" applyFont="1" applyFill="1" applyBorder="1" applyAlignment="1">
      <alignment horizontal="left" vertical="center" wrapText="1"/>
    </xf>
    <xf numFmtId="0" fontId="0" fillId="2" borderId="0" xfId="0"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42" fillId="0" borderId="0" xfId="0" applyFont="1" applyAlignment="1">
      <alignment horizontal="left" vertical="center" indent="1" shrinkToFi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vertical="center"/>
    </xf>
    <xf numFmtId="0" fontId="47" fillId="0" borderId="0" xfId="0" applyFont="1" applyAlignment="1">
      <alignment horizontal="center" vertical="center"/>
    </xf>
    <xf numFmtId="0" fontId="5" fillId="0" borderId="0" xfId="0" applyFont="1" applyAlignment="1">
      <alignment horizontal="distributed" vertical="center" indent="1"/>
    </xf>
    <xf numFmtId="0" fontId="17" fillId="0" borderId="0" xfId="0" applyFont="1" applyAlignment="1">
      <alignment horizontal="center" vertical="center"/>
    </xf>
    <xf numFmtId="0" fontId="19" fillId="0" borderId="0" xfId="0" applyFont="1" applyAlignment="1">
      <alignment horizontal="center" vertical="center"/>
    </xf>
    <xf numFmtId="177" fontId="50" fillId="0" borderId="0" xfId="0" applyNumberFormat="1" applyFont="1" applyAlignment="1">
      <alignment horizontal="right" vertical="center"/>
    </xf>
    <xf numFmtId="0" fontId="48" fillId="0" borderId="0" xfId="0" applyFont="1" applyAlignment="1">
      <alignment horizontal="distributed"/>
    </xf>
    <xf numFmtId="0" fontId="9" fillId="0" borderId="0" xfId="0" applyFont="1" applyAlignment="1" applyProtection="1">
      <alignment horizontal="lef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176" fontId="8" fillId="0" borderId="0" xfId="0" applyNumberFormat="1" applyFont="1" applyAlignment="1" applyProtection="1">
      <alignment horizontal="left" vertical="center"/>
      <protection locked="0"/>
    </xf>
    <xf numFmtId="0" fontId="9" fillId="0" borderId="0" xfId="0" applyFont="1" applyAlignment="1" applyProtection="1">
      <alignment vertical="center" wrapText="1"/>
    </xf>
    <xf numFmtId="0" fontId="9" fillId="0" borderId="0" xfId="0" applyFont="1" applyAlignment="1" applyProtection="1">
      <alignment horizontal="center" vertical="center"/>
    </xf>
    <xf numFmtId="0" fontId="16" fillId="0" borderId="0" xfId="0" applyFont="1" applyAlignment="1" applyProtection="1">
      <alignment horizontal="center" vertical="center"/>
      <protection locked="0"/>
    </xf>
    <xf numFmtId="0" fontId="9" fillId="0" borderId="0" xfId="0" applyFont="1" applyAlignment="1" applyProtection="1">
      <alignment horizontal="left" vertical="distributed" wrapText="1"/>
    </xf>
    <xf numFmtId="0" fontId="17" fillId="0" borderId="0" xfId="0" applyFont="1" applyAlignment="1" applyProtection="1">
      <alignment horizontal="center" vertical="center"/>
    </xf>
    <xf numFmtId="0" fontId="17" fillId="0" borderId="0" xfId="0" applyFont="1" applyAlignment="1" applyProtection="1">
      <alignment horizontal="right"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8" fillId="0" borderId="0" xfId="0" applyFont="1" applyAlignment="1" applyProtection="1">
      <alignment horizontal="center" vertical="center"/>
    </xf>
    <xf numFmtId="0" fontId="19" fillId="0" borderId="0" xfId="0" applyFont="1" applyAlignment="1" applyProtection="1">
      <alignment horizontal="center" vertical="center" wrapText="1"/>
    </xf>
    <xf numFmtId="0" fontId="20" fillId="0" borderId="0" xfId="0" applyFont="1" applyAlignment="1" applyProtection="1">
      <alignment vertical="center" shrinkToFit="1"/>
      <protection locked="0"/>
    </xf>
    <xf numFmtId="0" fontId="20" fillId="0" borderId="0" xfId="0" applyFont="1" applyAlignment="1" applyProtection="1">
      <alignment horizontal="left" vertical="center" shrinkToFit="1"/>
      <protection locked="0"/>
    </xf>
    <xf numFmtId="0" fontId="34" fillId="0" borderId="0" xfId="4" applyFont="1" applyAlignment="1">
      <alignment horizontal="center"/>
    </xf>
    <xf numFmtId="0" fontId="32" fillId="0" borderId="0" xfId="4" applyFont="1" applyBorder="1" applyAlignment="1">
      <alignment horizontal="right" vertical="top"/>
    </xf>
    <xf numFmtId="0" fontId="32" fillId="0" borderId="30" xfId="4" applyFont="1" applyBorder="1" applyAlignment="1">
      <alignment horizontal="right" vertical="top"/>
    </xf>
    <xf numFmtId="0" fontId="32" fillId="0" borderId="5" xfId="4" applyFont="1" applyBorder="1" applyAlignment="1">
      <alignment horizontal="right" vertical="top"/>
    </xf>
    <xf numFmtId="0" fontId="31" fillId="0" borderId="29" xfId="4" applyFont="1" applyBorder="1" applyAlignment="1">
      <alignment horizontal="center" vertical="center"/>
    </xf>
    <xf numFmtId="0" fontId="31" fillId="0" borderId="26" xfId="4" applyFont="1" applyBorder="1" applyAlignment="1">
      <alignment horizontal="center" vertical="center"/>
    </xf>
    <xf numFmtId="0" fontId="31" fillId="0" borderId="35" xfId="4" applyFont="1" applyBorder="1" applyAlignment="1">
      <alignment horizontal="center" vertical="center"/>
    </xf>
    <xf numFmtId="0" fontId="31" fillId="0" borderId="1" xfId="4" applyFont="1" applyBorder="1" applyAlignment="1">
      <alignment horizontal="center" vertical="center"/>
    </xf>
    <xf numFmtId="0" fontId="32" fillId="0" borderId="38" xfId="4" applyFont="1" applyBorder="1" applyAlignment="1">
      <alignment horizontal="right"/>
    </xf>
    <xf numFmtId="0" fontId="32" fillId="0" borderId="5" xfId="4" applyFont="1" applyBorder="1" applyAlignment="1">
      <alignment horizontal="right"/>
    </xf>
    <xf numFmtId="0" fontId="31" fillId="0" borderId="33" xfId="4" applyFont="1" applyBorder="1" applyAlignment="1">
      <alignment horizontal="center" vertical="center"/>
    </xf>
    <xf numFmtId="0" fontId="31" fillId="0" borderId="9" xfId="4" applyFont="1" applyBorder="1" applyAlignment="1">
      <alignment horizontal="center" vertical="center"/>
    </xf>
    <xf numFmtId="0" fontId="31" fillId="0" borderId="24" xfId="4" applyFont="1" applyBorder="1" applyAlignment="1">
      <alignment horizontal="center" vertical="center"/>
    </xf>
    <xf numFmtId="0" fontId="31" fillId="0" borderId="21" xfId="4" applyFont="1" applyBorder="1" applyAlignment="1">
      <alignment horizontal="center" vertical="center"/>
    </xf>
    <xf numFmtId="0" fontId="29" fillId="0" borderId="37" xfId="4" applyFont="1" applyBorder="1" applyAlignment="1">
      <alignment horizontal="center" vertical="center"/>
    </xf>
    <xf numFmtId="0" fontId="29" fillId="0" borderId="36" xfId="4" applyFont="1" applyBorder="1" applyAlignment="1">
      <alignment horizontal="center" vertical="center"/>
    </xf>
    <xf numFmtId="0" fontId="29" fillId="0" borderId="43" xfId="4" applyFont="1" applyBorder="1" applyAlignment="1">
      <alignment horizontal="center" vertical="center"/>
    </xf>
    <xf numFmtId="0" fontId="29" fillId="0" borderId="44" xfId="4" applyFont="1" applyBorder="1" applyAlignment="1">
      <alignment horizontal="center" vertical="center"/>
    </xf>
    <xf numFmtId="0" fontId="28" fillId="0" borderId="14" xfId="4" applyFont="1" applyBorder="1" applyAlignment="1">
      <alignment horizontal="center"/>
    </xf>
    <xf numFmtId="0" fontId="28" fillId="0" borderId="13" xfId="4" applyFont="1" applyBorder="1" applyAlignment="1">
      <alignment horizontal="center"/>
    </xf>
    <xf numFmtId="0" fontId="28" fillId="0" borderId="24" xfId="4" applyFont="1" applyBorder="1" applyAlignment="1">
      <alignment horizontal="left" wrapText="1"/>
    </xf>
    <xf numFmtId="0" fontId="28" fillId="0" borderId="22" xfId="4" applyFont="1" applyBorder="1" applyAlignment="1">
      <alignment horizontal="left" wrapText="1"/>
    </xf>
    <xf numFmtId="0" fontId="28" fillId="0" borderId="19" xfId="4" applyFont="1" applyBorder="1" applyAlignment="1">
      <alignment horizontal="center"/>
    </xf>
    <xf numFmtId="0" fontId="28" fillId="0" borderId="18" xfId="4" applyFont="1" applyBorder="1" applyAlignment="1">
      <alignment horizontal="center"/>
    </xf>
    <xf numFmtId="0" fontId="28" fillId="0" borderId="17" xfId="4" applyFont="1" applyBorder="1" applyAlignment="1">
      <alignment horizontal="center"/>
    </xf>
    <xf numFmtId="0" fontId="28" fillId="0" borderId="16" xfId="4" applyFont="1" applyBorder="1" applyAlignment="1">
      <alignment horizontal="center"/>
    </xf>
    <xf numFmtId="0" fontId="31" fillId="0" borderId="38" xfId="4" applyFont="1" applyBorder="1" applyAlignment="1">
      <alignment horizontal="center" vertical="center"/>
    </xf>
    <xf numFmtId="0" fontId="31" fillId="0" borderId="0" xfId="4" applyFont="1" applyBorder="1" applyAlignment="1">
      <alignment horizontal="center" vertical="center"/>
    </xf>
    <xf numFmtId="0" fontId="28" fillId="0" borderId="26" xfId="4" applyFont="1" applyBorder="1" applyAlignment="1">
      <alignment horizontal="center"/>
    </xf>
    <xf numFmtId="0" fontId="28" fillId="0" borderId="25" xfId="4" applyFont="1" applyBorder="1" applyAlignment="1">
      <alignment horizontal="center"/>
    </xf>
    <xf numFmtId="0" fontId="27" fillId="0" borderId="1" xfId="4" applyFont="1" applyBorder="1" applyAlignment="1">
      <alignment horizontal="left"/>
    </xf>
    <xf numFmtId="0" fontId="27" fillId="0" borderId="39" xfId="4" applyFont="1" applyBorder="1" applyAlignment="1">
      <alignment horizontal="left"/>
    </xf>
    <xf numFmtId="0" fontId="31" fillId="0" borderId="28" xfId="4" applyFont="1" applyBorder="1" applyAlignment="1">
      <alignment horizontal="center" vertical="center"/>
    </xf>
    <xf numFmtId="0" fontId="31" fillId="0" borderId="34" xfId="4" applyFont="1" applyBorder="1" applyAlignment="1">
      <alignment horizontal="center" vertical="center"/>
    </xf>
    <xf numFmtId="0" fontId="33" fillId="0" borderId="32" xfId="4" applyFont="1" applyBorder="1" applyAlignment="1">
      <alignment horizontal="left" vertical="center" wrapText="1" indent="1"/>
    </xf>
    <xf numFmtId="0" fontId="33" fillId="0" borderId="9" xfId="4" applyFont="1" applyBorder="1" applyAlignment="1">
      <alignment horizontal="left" vertical="center" wrapText="1" indent="1"/>
    </xf>
    <xf numFmtId="0" fontId="33" fillId="0" borderId="31" xfId="4" applyFont="1" applyBorder="1" applyAlignment="1">
      <alignment horizontal="left" vertical="center" wrapText="1" indent="1"/>
    </xf>
    <xf numFmtId="0" fontId="33" fillId="0" borderId="0" xfId="4" applyFont="1" applyBorder="1" applyAlignment="1">
      <alignment horizontal="left" vertical="center" wrapText="1" indent="1"/>
    </xf>
    <xf numFmtId="0" fontId="33" fillId="0" borderId="34" xfId="4" applyFont="1" applyBorder="1" applyAlignment="1">
      <alignment horizontal="left" vertical="center" wrapText="1" indent="1"/>
    </xf>
    <xf numFmtId="0" fontId="33" fillId="0" borderId="1" xfId="4" applyFont="1" applyBorder="1" applyAlignment="1">
      <alignment horizontal="left" vertical="center" wrapText="1" indent="1"/>
    </xf>
    <xf numFmtId="0" fontId="33" fillId="0" borderId="23" xfId="4" applyFont="1" applyBorder="1" applyAlignment="1">
      <alignment horizontal="left" vertical="center" wrapText="1" indent="1"/>
    </xf>
    <xf numFmtId="0" fontId="33" fillId="0" borderId="21" xfId="4" applyFont="1" applyBorder="1" applyAlignment="1">
      <alignment horizontal="left" vertical="center" wrapText="1" indent="1"/>
    </xf>
    <xf numFmtId="0" fontId="31" fillId="0" borderId="40" xfId="4" applyFont="1" applyBorder="1" applyAlignment="1">
      <alignment horizontal="center" vertical="center"/>
    </xf>
    <xf numFmtId="0" fontId="31" fillId="0" borderId="10" xfId="4" applyFont="1" applyBorder="1" applyAlignment="1">
      <alignment horizontal="center" vertical="center"/>
    </xf>
    <xf numFmtId="0" fontId="31" fillId="0" borderId="10"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9" xfId="4" applyFont="1" applyBorder="1" applyAlignment="1">
      <alignment horizontal="left" vertical="center" indent="1" shrinkToFit="1"/>
    </xf>
    <xf numFmtId="0" fontId="31" fillId="0" borderId="0" xfId="4" applyFont="1" applyBorder="1" applyAlignment="1">
      <alignment horizontal="left" vertical="center" indent="1" shrinkToFit="1"/>
    </xf>
    <xf numFmtId="0" fontId="31" fillId="0" borderId="30" xfId="4" applyFont="1" applyBorder="1" applyAlignment="1">
      <alignment horizontal="left" vertical="center" indent="1" shrinkToFit="1"/>
    </xf>
    <xf numFmtId="0" fontId="32" fillId="0" borderId="0" xfId="4" applyFont="1" applyBorder="1" applyAlignment="1">
      <alignment horizontal="left" vertical="center" indent="1" shrinkToFit="1"/>
    </xf>
    <xf numFmtId="0" fontId="32" fillId="0" borderId="30" xfId="4" applyFont="1" applyBorder="1" applyAlignment="1">
      <alignment horizontal="left" vertical="center" indent="1" shrinkToFit="1"/>
    </xf>
    <xf numFmtId="0" fontId="31" fillId="0" borderId="21" xfId="4" applyFont="1" applyBorder="1" applyAlignment="1">
      <alignment horizontal="left" vertical="center" indent="1"/>
    </xf>
    <xf numFmtId="0" fontId="31" fillId="0" borderId="20" xfId="4" applyFont="1" applyBorder="1" applyAlignment="1">
      <alignment horizontal="left" vertical="center" indent="1"/>
    </xf>
    <xf numFmtId="0" fontId="29" fillId="0" borderId="41" xfId="4" applyFont="1" applyBorder="1" applyAlignment="1">
      <alignment horizontal="center" vertical="center"/>
    </xf>
    <xf numFmtId="0" fontId="29" fillId="0" borderId="42" xfId="4" applyFont="1" applyBorder="1" applyAlignment="1">
      <alignment horizontal="center" vertical="center"/>
    </xf>
    <xf numFmtId="0" fontId="31" fillId="0" borderId="27" xfId="4" applyFont="1" applyBorder="1" applyAlignment="1">
      <alignment horizontal="center" vertical="center"/>
    </xf>
    <xf numFmtId="0" fontId="31" fillId="0" borderId="7" xfId="4" applyFont="1" applyBorder="1" applyAlignment="1">
      <alignment horizontal="center" vertical="center"/>
    </xf>
    <xf numFmtId="0" fontId="28" fillId="0" borderId="0" xfId="4" applyFont="1" applyBorder="1" applyAlignment="1">
      <alignment horizontal="left"/>
    </xf>
    <xf numFmtId="0" fontId="28" fillId="0" borderId="30" xfId="4" applyFont="1" applyBorder="1" applyAlignment="1">
      <alignment horizontal="left"/>
    </xf>
    <xf numFmtId="0" fontId="41" fillId="0" borderId="1" xfId="0" applyFont="1" applyBorder="1" applyAlignment="1">
      <alignment horizontal="left" vertical="center" shrinkToFit="1"/>
    </xf>
    <xf numFmtId="0" fontId="41" fillId="0" borderId="0" xfId="0" applyFont="1" applyAlignment="1">
      <alignment horizontal="distributed" vertical="distributed" shrinkToFit="1"/>
    </xf>
    <xf numFmtId="0" fontId="41" fillId="0" borderId="0" xfId="0" applyFont="1" applyBorder="1" applyAlignment="1">
      <alignment horizontal="center" vertical="center"/>
    </xf>
    <xf numFmtId="0" fontId="41" fillId="0" borderId="0" xfId="0" applyFont="1" applyAlignment="1">
      <alignment vertical="center" wrapText="1"/>
    </xf>
    <xf numFmtId="0" fontId="15" fillId="0" borderId="0" xfId="0" applyFont="1" applyAlignment="1">
      <alignment horizontal="distributed" vertical="center"/>
    </xf>
    <xf numFmtId="0" fontId="15" fillId="0" borderId="0" xfId="0" applyFont="1" applyAlignment="1">
      <alignment horizontal="center" vertical="center"/>
    </xf>
    <xf numFmtId="0" fontId="41" fillId="0" borderId="0" xfId="0" applyFont="1" applyAlignment="1">
      <alignment horizontal="left" vertical="center" wrapText="1"/>
    </xf>
    <xf numFmtId="0" fontId="15" fillId="0" borderId="0" xfId="0" applyFont="1" applyBorder="1" applyAlignment="1">
      <alignment horizontal="center" vertical="center" wrapText="1"/>
    </xf>
    <xf numFmtId="0" fontId="41" fillId="0" borderId="0" xfId="0" applyFont="1" applyAlignment="1">
      <alignment vertical="center" shrinkToFit="1"/>
    </xf>
    <xf numFmtId="0" fontId="43" fillId="0" borderId="0" xfId="0" applyFont="1" applyAlignment="1">
      <alignment horizontal="center" vertical="center"/>
    </xf>
    <xf numFmtId="0" fontId="41" fillId="0" borderId="0" xfId="0" applyFont="1" applyBorder="1" applyAlignment="1">
      <alignment horizontal="center" vertical="center" wrapText="1"/>
    </xf>
    <xf numFmtId="0" fontId="41" fillId="0" borderId="0" xfId="0" applyFont="1" applyAlignment="1">
      <alignment horizontal="distributed" vertical="center"/>
    </xf>
    <xf numFmtId="0" fontId="41" fillId="0" borderId="0" xfId="0" applyFont="1" applyAlignment="1">
      <alignment horizontal="distributed" vertical="distributed"/>
    </xf>
    <xf numFmtId="0" fontId="41" fillId="0" borderId="0" xfId="0" applyFont="1" applyAlignment="1">
      <alignment horizontal="center" vertical="center"/>
    </xf>
    <xf numFmtId="0" fontId="15" fillId="0" borderId="0" xfId="0" applyFont="1" applyAlignment="1">
      <alignment horizontal="left" vertical="center" shrinkToFit="1"/>
    </xf>
    <xf numFmtId="0" fontId="15" fillId="0" borderId="0" xfId="0" applyFont="1" applyAlignment="1">
      <alignment vertical="center" shrinkToFit="1"/>
    </xf>
    <xf numFmtId="0" fontId="41" fillId="0" borderId="0" xfId="0" applyFont="1" applyAlignment="1">
      <alignment horizontal="left" vertical="center" shrinkToFit="1"/>
    </xf>
    <xf numFmtId="0" fontId="15" fillId="0" borderId="0" xfId="0" applyFont="1" applyBorder="1" applyAlignment="1">
      <alignment horizontal="left" vertical="center"/>
    </xf>
    <xf numFmtId="0" fontId="15" fillId="0" borderId="0" xfId="0" applyFont="1" applyBorder="1" applyAlignment="1">
      <alignment horizontal="left" vertical="center" wrapText="1" shrinkToFit="1"/>
    </xf>
    <xf numFmtId="0" fontId="15" fillId="0" borderId="0" xfId="0" applyFont="1" applyBorder="1" applyAlignment="1">
      <alignment vertical="center" wrapText="1" shrinkToFit="1"/>
    </xf>
  </cellXfs>
  <cellStyles count="6">
    <cellStyle name="桁区切り" xfId="1" builtinId="6"/>
    <cellStyle name="桁区切り 2" xfId="3" xr:uid="{00000000-0005-0000-0000-000001000000}"/>
    <cellStyle name="標準" xfId="0" builtinId="0"/>
    <cellStyle name="標準 2" xfId="4" xr:uid="{00000000-0005-0000-0000-000003000000}"/>
    <cellStyle name="標準 2 2" xfId="5" xr:uid="{00000000-0005-0000-0000-000004000000}"/>
    <cellStyle name="標準 4" xfId="2" xr:uid="{00000000-0005-0000-0000-000005000000}"/>
  </cellStyles>
  <dxfs count="1">
    <dxf>
      <fill>
        <patternFill patternType="solid">
          <bgColor rgb="FFFF0000"/>
        </patternFill>
      </fill>
    </dxf>
  </dxfs>
  <tableStyles count="0" defaultTableStyle="TableStyleMedium2" defaultPivotStyle="PivotStyleLight16"/>
  <colors>
    <mruColors>
      <color rgb="FFBDD7EE"/>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110798</xdr:colOff>
      <xdr:row>0</xdr:row>
      <xdr:rowOff>50707</xdr:rowOff>
    </xdr:from>
    <xdr:to>
      <xdr:col>40</xdr:col>
      <xdr:colOff>230420</xdr:colOff>
      <xdr:row>5</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968798" y="50707"/>
          <a:ext cx="5453622" cy="949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oneCellAnchor>
    <xdr:from>
      <xdr:col>32</xdr:col>
      <xdr:colOff>35718</xdr:colOff>
      <xdr:row>32</xdr:row>
      <xdr:rowOff>178594</xdr:rowOff>
    </xdr:from>
    <xdr:ext cx="3976687" cy="993734"/>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6893718" y="7381875"/>
          <a:ext cx="3976687" cy="9937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設計業務と測量調査業務を一括した業務の場合には、管理技術者と主任技術者の両方を記載してください。</a:t>
          </a:r>
        </a:p>
      </xdr:txBody>
    </xdr:sp>
    <xdr:clientData/>
  </xdr:oneCellAnchor>
  <xdr:twoCellAnchor>
    <xdr:from>
      <xdr:col>40</xdr:col>
      <xdr:colOff>142874</xdr:colOff>
      <xdr:row>27</xdr:row>
      <xdr:rowOff>116683</xdr:rowOff>
    </xdr:from>
    <xdr:to>
      <xdr:col>42</xdr:col>
      <xdr:colOff>33337</xdr:colOff>
      <xdr:row>27</xdr:row>
      <xdr:rowOff>116684</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a:off x="12334874" y="6391277"/>
          <a:ext cx="1223963"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166687</xdr:colOff>
      <xdr:row>28</xdr:row>
      <xdr:rowOff>214313</xdr:rowOff>
    </xdr:from>
    <xdr:to>
      <xdr:col>44</xdr:col>
      <xdr:colOff>6602</xdr:colOff>
      <xdr:row>38</xdr:row>
      <xdr:rowOff>71438</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2358687" y="6738938"/>
          <a:ext cx="2506915" cy="1726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👆管理技術者又は主任技術者のどちらかしか配置しない場合は、この線を配置しない方の技術者氏名入力欄まで移動させてください</a:t>
          </a:r>
          <a:endParaRPr kumimoji="1" lang="en-US" altLang="ja-JP"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Q13" sqref="Q13"/>
    </sheetView>
  </sheetViews>
  <sheetFormatPr defaultRowHeight="18"/>
  <cols>
    <col min="1" max="1" width="21.9140625" customWidth="1"/>
    <col min="2" max="2" width="6.9140625" customWidth="1"/>
    <col min="3" max="9" width="8.5" customWidth="1"/>
    <col min="11" max="11" width="8.6640625" customWidth="1"/>
  </cols>
  <sheetData>
    <row r="1" spans="1:22" ht="30.65" customHeight="1" thickBot="1">
      <c r="A1" s="134" t="s">
        <v>127</v>
      </c>
      <c r="B1" s="83"/>
      <c r="C1" s="98" t="s">
        <v>86</v>
      </c>
      <c r="D1" s="84"/>
      <c r="E1" s="84"/>
      <c r="F1" s="84"/>
      <c r="G1" s="84"/>
      <c r="H1" s="84"/>
      <c r="I1" s="84"/>
      <c r="J1" s="84"/>
      <c r="K1" s="83"/>
      <c r="L1" s="83"/>
      <c r="M1" s="83"/>
      <c r="N1" s="132"/>
      <c r="O1" s="132"/>
    </row>
    <row r="2" spans="1:22" ht="11.25" customHeight="1">
      <c r="A2" s="45"/>
      <c r="B2" s="45"/>
      <c r="C2" s="45"/>
      <c r="D2" s="45"/>
      <c r="E2" s="45"/>
      <c r="F2" s="45"/>
      <c r="G2" s="45"/>
      <c r="H2" s="45"/>
      <c r="I2" s="45"/>
      <c r="J2" s="45"/>
      <c r="K2" s="46"/>
      <c r="L2" s="46"/>
      <c r="M2" s="46"/>
      <c r="N2" s="132"/>
      <c r="O2" s="132"/>
    </row>
    <row r="3" spans="1:22" s="42" customFormat="1" ht="28.25" customHeight="1">
      <c r="A3" s="87" t="s">
        <v>45</v>
      </c>
      <c r="B3" s="43" t="s">
        <v>56</v>
      </c>
      <c r="C3" s="78"/>
      <c r="D3" s="78"/>
      <c r="E3" s="78"/>
      <c r="F3" s="78"/>
      <c r="G3" s="78"/>
      <c r="H3" s="78"/>
      <c r="I3" s="78"/>
      <c r="J3" s="78"/>
      <c r="K3" s="78"/>
      <c r="L3" s="78"/>
      <c r="M3" s="46" t="s">
        <v>54</v>
      </c>
      <c r="N3" s="133"/>
      <c r="O3" s="133"/>
    </row>
    <row r="4" spans="1:22" ht="7.25" customHeight="1">
      <c r="A4" s="88"/>
      <c r="B4" s="45"/>
      <c r="C4" s="45"/>
      <c r="D4" s="45"/>
      <c r="E4" s="45"/>
      <c r="F4" s="45"/>
      <c r="G4" s="45"/>
      <c r="H4" s="45"/>
      <c r="I4" s="45"/>
      <c r="J4" s="45"/>
      <c r="K4" s="45"/>
      <c r="L4" s="45"/>
      <c r="M4" s="45"/>
      <c r="N4" s="132"/>
      <c r="O4" s="132"/>
    </row>
    <row r="5" spans="1:22" s="42" customFormat="1" ht="28.25" customHeight="1">
      <c r="A5" s="87" t="s">
        <v>97</v>
      </c>
      <c r="B5" s="86"/>
      <c r="C5" s="135"/>
      <c r="D5" s="135"/>
      <c r="E5" s="135"/>
      <c r="F5" s="135"/>
      <c r="G5" s="135"/>
      <c r="H5" s="135"/>
      <c r="I5" s="135"/>
      <c r="J5" s="135"/>
      <c r="K5" s="135"/>
      <c r="L5" s="135"/>
      <c r="M5" s="46"/>
      <c r="N5" s="133"/>
      <c r="O5" s="133"/>
    </row>
    <row r="6" spans="1:22" ht="7.25" customHeight="1">
      <c r="A6" s="88"/>
      <c r="B6" s="45"/>
      <c r="C6" s="45"/>
      <c r="D6" s="45"/>
      <c r="E6" s="45"/>
      <c r="F6" s="45"/>
      <c r="G6" s="45"/>
      <c r="H6" s="45"/>
      <c r="I6" s="45"/>
      <c r="J6" s="45"/>
      <c r="K6" s="45"/>
      <c r="L6" s="45"/>
      <c r="M6" s="45"/>
      <c r="N6" s="132"/>
      <c r="O6" s="132"/>
    </row>
    <row r="7" spans="1:22" s="42" customFormat="1" ht="28.25" customHeight="1">
      <c r="A7" s="87" t="s">
        <v>114</v>
      </c>
      <c r="B7" s="46"/>
      <c r="C7" s="135"/>
      <c r="D7" s="135"/>
      <c r="E7" s="135"/>
      <c r="F7" s="135"/>
      <c r="G7" s="135"/>
      <c r="H7" s="135"/>
      <c r="I7" s="135"/>
      <c r="J7" s="135"/>
      <c r="K7" s="46"/>
      <c r="L7" s="46"/>
      <c r="M7" s="46"/>
      <c r="N7" s="133"/>
      <c r="O7" s="133"/>
    </row>
    <row r="8" spans="1:22" ht="7.25" customHeight="1">
      <c r="A8" s="88"/>
      <c r="B8" s="45"/>
      <c r="C8" s="45"/>
      <c r="D8" s="45"/>
      <c r="E8" s="45"/>
      <c r="F8" s="45"/>
      <c r="G8" s="45"/>
      <c r="H8" s="45"/>
      <c r="I8" s="45"/>
      <c r="J8" s="45"/>
      <c r="K8" s="45"/>
      <c r="L8" s="45"/>
      <c r="M8" s="45"/>
      <c r="N8" s="132"/>
      <c r="O8" s="132"/>
    </row>
    <row r="9" spans="1:22" s="42" customFormat="1" ht="28.25" customHeight="1">
      <c r="A9" s="87" t="s">
        <v>59</v>
      </c>
      <c r="B9" s="43" t="s">
        <v>49</v>
      </c>
      <c r="C9" s="47"/>
      <c r="D9" s="43" t="s">
        <v>50</v>
      </c>
      <c r="E9" s="47"/>
      <c r="F9" s="43" t="s">
        <v>51</v>
      </c>
      <c r="G9" s="47"/>
      <c r="H9" s="43" t="s">
        <v>52</v>
      </c>
      <c r="I9" s="46"/>
      <c r="J9" s="46"/>
      <c r="K9" s="46"/>
      <c r="L9" s="46"/>
      <c r="M9" s="46"/>
      <c r="N9" s="133"/>
      <c r="O9" s="133"/>
    </row>
    <row r="10" spans="1:22" ht="7.25" customHeight="1">
      <c r="A10" s="88"/>
      <c r="B10" s="45"/>
      <c r="C10" s="45"/>
      <c r="D10" s="45"/>
      <c r="E10" s="45"/>
      <c r="F10" s="45"/>
      <c r="G10" s="45"/>
      <c r="H10" s="45"/>
      <c r="I10" s="45"/>
      <c r="J10" s="45"/>
      <c r="K10" s="45"/>
      <c r="L10" s="45"/>
      <c r="M10" s="45"/>
      <c r="N10" s="132"/>
      <c r="O10" s="132"/>
    </row>
    <row r="11" spans="1:22" s="42" customFormat="1" ht="28.25" customHeight="1">
      <c r="A11" s="87" t="s">
        <v>98</v>
      </c>
      <c r="B11" s="43" t="s">
        <v>49</v>
      </c>
      <c r="C11" s="47"/>
      <c r="D11" s="43" t="s">
        <v>50</v>
      </c>
      <c r="E11" s="47"/>
      <c r="F11" s="43" t="s">
        <v>51</v>
      </c>
      <c r="G11" s="47"/>
      <c r="H11" s="43" t="s">
        <v>52</v>
      </c>
      <c r="I11" s="140" t="s">
        <v>124</v>
      </c>
      <c r="J11" s="140"/>
      <c r="K11" s="46" t="s">
        <v>122</v>
      </c>
      <c r="L11" s="131">
        <v>8</v>
      </c>
      <c r="M11" s="130" t="s">
        <v>123</v>
      </c>
      <c r="N11" s="133"/>
      <c r="O11" s="133"/>
    </row>
    <row r="12" spans="1:22" ht="7.25" customHeight="1">
      <c r="A12" s="88"/>
      <c r="B12" s="45"/>
      <c r="C12" s="45"/>
      <c r="D12" s="45"/>
      <c r="E12" s="45"/>
      <c r="F12" s="45"/>
      <c r="G12" s="45"/>
      <c r="H12" s="45"/>
      <c r="I12" s="45"/>
      <c r="J12" s="45"/>
      <c r="K12" s="45"/>
      <c r="L12" s="45"/>
      <c r="M12" s="45"/>
      <c r="N12" s="132"/>
      <c r="O12" s="132"/>
    </row>
    <row r="13" spans="1:22" s="42" customFormat="1" ht="28.25" customHeight="1">
      <c r="A13" s="87" t="s">
        <v>99</v>
      </c>
      <c r="B13" s="43" t="s">
        <v>49</v>
      </c>
      <c r="C13" s="47"/>
      <c r="D13" s="43" t="s">
        <v>50</v>
      </c>
      <c r="E13" s="47"/>
      <c r="F13" s="43" t="s">
        <v>51</v>
      </c>
      <c r="G13" s="47"/>
      <c r="H13" s="43" t="s">
        <v>52</v>
      </c>
      <c r="I13" s="46"/>
      <c r="J13" s="46"/>
      <c r="K13" s="46"/>
      <c r="L13" s="46"/>
      <c r="M13" s="46"/>
      <c r="N13" s="133"/>
      <c r="O13" s="133"/>
    </row>
    <row r="14" spans="1:22" ht="9" customHeight="1">
      <c r="A14" s="53"/>
      <c r="B14" s="45"/>
      <c r="C14" s="45"/>
      <c r="D14" s="45"/>
      <c r="E14" s="45"/>
      <c r="F14" s="45"/>
      <c r="G14" s="45"/>
      <c r="H14" s="45"/>
      <c r="I14" s="45"/>
      <c r="J14" s="45"/>
      <c r="K14" s="45"/>
      <c r="L14" s="45"/>
      <c r="M14" s="45"/>
      <c r="N14" s="132"/>
      <c r="O14" s="132"/>
    </row>
    <row r="15" spans="1:22" ht="26.5">
      <c r="A15" s="87" t="s">
        <v>57</v>
      </c>
      <c r="B15" s="45"/>
      <c r="C15" s="136"/>
      <c r="D15" s="136"/>
      <c r="E15" s="136"/>
      <c r="F15" s="45" t="s">
        <v>58</v>
      </c>
      <c r="G15" s="45"/>
      <c r="H15" s="45"/>
      <c r="I15" s="45"/>
      <c r="J15" s="45"/>
      <c r="K15" s="45"/>
      <c r="L15" s="45"/>
      <c r="M15" s="45"/>
      <c r="N15" s="132"/>
      <c r="O15" s="133"/>
      <c r="P15" s="42"/>
      <c r="Q15" s="42"/>
      <c r="R15" s="42"/>
      <c r="S15" s="42"/>
      <c r="T15" s="42"/>
      <c r="U15" s="42"/>
      <c r="V15" s="42"/>
    </row>
    <row r="16" spans="1:22" ht="7.25" customHeight="1">
      <c r="A16" s="88"/>
      <c r="B16" s="45"/>
      <c r="C16" s="45"/>
      <c r="D16" s="45"/>
      <c r="E16" s="45"/>
      <c r="F16" s="45"/>
      <c r="G16" s="45"/>
      <c r="H16" s="45"/>
      <c r="I16" s="45"/>
      <c r="J16" s="45"/>
      <c r="K16" s="45"/>
      <c r="L16" s="45"/>
      <c r="M16" s="45"/>
      <c r="N16" s="132"/>
      <c r="O16" s="132"/>
    </row>
    <row r="17" spans="1:15" ht="26.5">
      <c r="A17" s="87" t="s">
        <v>73</v>
      </c>
      <c r="B17" s="45"/>
      <c r="C17" s="136"/>
      <c r="D17" s="136"/>
      <c r="E17" s="136"/>
      <c r="F17" s="45" t="s">
        <v>58</v>
      </c>
      <c r="G17" s="139" t="s">
        <v>80</v>
      </c>
      <c r="H17" s="139"/>
      <c r="I17" s="139"/>
      <c r="J17" s="99" t="str">
        <f>IF(C15/1.1*0.1=C17,"OK","NG")</f>
        <v>OK</v>
      </c>
      <c r="K17" s="45"/>
      <c r="L17" s="45"/>
      <c r="M17" s="45"/>
      <c r="N17" s="132"/>
      <c r="O17" s="132"/>
    </row>
    <row r="18" spans="1:15" ht="9" customHeight="1">
      <c r="A18" s="45"/>
      <c r="B18" s="45"/>
      <c r="C18" s="45"/>
      <c r="D18" s="45"/>
      <c r="E18" s="45"/>
      <c r="F18" s="45"/>
      <c r="G18" s="45"/>
      <c r="H18" s="45"/>
      <c r="I18" s="45"/>
      <c r="J18" s="45"/>
      <c r="K18" s="45"/>
      <c r="L18" s="45"/>
      <c r="M18" s="45"/>
      <c r="N18" s="132"/>
      <c r="O18" s="132"/>
    </row>
    <row r="19" spans="1:15" ht="7.25" customHeight="1">
      <c r="A19" s="45"/>
      <c r="B19" s="45"/>
      <c r="C19" s="45"/>
      <c r="D19" s="45"/>
      <c r="E19" s="45"/>
      <c r="F19" s="45"/>
      <c r="G19" s="45"/>
      <c r="H19" s="45"/>
      <c r="I19" s="45"/>
      <c r="J19" s="45"/>
      <c r="K19" s="45"/>
      <c r="L19" s="45"/>
      <c r="M19" s="45"/>
      <c r="N19" s="132"/>
      <c r="O19" s="132"/>
    </row>
    <row r="20" spans="1:15" s="42" customFormat="1" ht="28.25" customHeight="1">
      <c r="A20" s="87" t="s">
        <v>74</v>
      </c>
      <c r="B20" s="46"/>
      <c r="C20" s="135"/>
      <c r="D20" s="135"/>
      <c r="E20" s="135"/>
      <c r="F20" s="135"/>
      <c r="G20" s="135"/>
      <c r="H20" s="135"/>
      <c r="I20" s="135"/>
      <c r="J20" s="46" t="s">
        <v>88</v>
      </c>
      <c r="K20" s="46"/>
      <c r="L20" s="46"/>
      <c r="M20" s="46"/>
      <c r="N20" s="133"/>
      <c r="O20" s="133"/>
    </row>
    <row r="21" spans="1:15" ht="7.25" customHeight="1">
      <c r="A21" s="88"/>
      <c r="B21" s="45"/>
      <c r="C21" s="45"/>
      <c r="D21" s="45"/>
      <c r="E21" s="45"/>
      <c r="F21" s="45"/>
      <c r="G21" s="45"/>
      <c r="H21" s="45"/>
      <c r="I21" s="45"/>
      <c r="J21" s="45"/>
      <c r="K21" s="45"/>
      <c r="L21" s="45"/>
      <c r="M21" s="45"/>
      <c r="N21" s="132"/>
      <c r="O21" s="132"/>
    </row>
    <row r="22" spans="1:15" s="42" customFormat="1" ht="28.25" customHeight="1">
      <c r="A22" s="87" t="s">
        <v>75</v>
      </c>
      <c r="B22" s="46"/>
      <c r="C22" s="135"/>
      <c r="D22" s="135"/>
      <c r="E22" s="135"/>
      <c r="F22" s="135"/>
      <c r="G22" s="135"/>
      <c r="H22" s="135"/>
      <c r="I22" s="135"/>
      <c r="J22" s="46" t="s">
        <v>87</v>
      </c>
      <c r="K22" s="46"/>
      <c r="L22" s="46"/>
      <c r="M22" s="46"/>
      <c r="N22" s="133"/>
      <c r="O22" s="133"/>
    </row>
    <row r="23" spans="1:15" ht="7.25" customHeight="1">
      <c r="A23" s="88"/>
      <c r="B23" s="45"/>
      <c r="C23" s="45"/>
      <c r="D23" s="45"/>
      <c r="E23" s="45"/>
      <c r="F23" s="45"/>
      <c r="G23" s="45"/>
      <c r="H23" s="45"/>
      <c r="I23" s="45"/>
      <c r="J23" s="45"/>
      <c r="K23" s="45"/>
      <c r="L23" s="45"/>
      <c r="M23" s="45"/>
      <c r="N23" s="132"/>
      <c r="O23" s="132"/>
    </row>
    <row r="24" spans="1:15" s="42" customFormat="1" ht="28.25" customHeight="1">
      <c r="A24" s="87" t="s">
        <v>46</v>
      </c>
      <c r="B24" s="46"/>
      <c r="C24" s="135"/>
      <c r="D24" s="135"/>
      <c r="E24" s="135"/>
      <c r="F24" s="135"/>
      <c r="G24" s="135"/>
      <c r="H24" s="135"/>
      <c r="I24" s="135"/>
      <c r="J24" s="46"/>
      <c r="K24" s="46"/>
      <c r="L24" s="46"/>
      <c r="M24" s="46"/>
      <c r="N24" s="133"/>
      <c r="O24" s="133"/>
    </row>
    <row r="25" spans="1:15" ht="7.25" customHeight="1">
      <c r="A25" s="88"/>
      <c r="B25" s="46"/>
      <c r="C25" s="138"/>
      <c r="D25" s="138"/>
      <c r="E25" s="138"/>
      <c r="F25" s="138"/>
      <c r="G25" s="138"/>
      <c r="H25" s="138"/>
      <c r="I25" s="138"/>
      <c r="J25" s="138"/>
      <c r="K25" s="138"/>
      <c r="L25" s="46"/>
      <c r="M25" s="46"/>
      <c r="N25" s="132"/>
      <c r="O25" s="132"/>
    </row>
    <row r="26" spans="1:15" s="42" customFormat="1" ht="28.25" customHeight="1">
      <c r="A26" s="87" t="s">
        <v>47</v>
      </c>
      <c r="B26" s="46"/>
      <c r="C26" s="135"/>
      <c r="D26" s="135"/>
      <c r="E26" s="135"/>
      <c r="F26" s="44"/>
      <c r="G26" s="137"/>
      <c r="H26" s="137"/>
      <c r="I26" s="137"/>
      <c r="J26" s="137"/>
      <c r="K26" s="137"/>
      <c r="L26" s="46"/>
      <c r="M26" s="46"/>
      <c r="N26" s="133"/>
      <c r="O26" s="133"/>
    </row>
    <row r="27" spans="1:15" ht="7.25" customHeight="1">
      <c r="A27" s="88"/>
      <c r="B27" s="46"/>
      <c r="C27" s="45"/>
      <c r="D27" s="45"/>
      <c r="E27" s="45"/>
      <c r="F27" s="45"/>
      <c r="G27" s="137"/>
      <c r="H27" s="137"/>
      <c r="I27" s="137"/>
      <c r="J27" s="137"/>
      <c r="K27" s="137"/>
      <c r="L27" s="46"/>
      <c r="M27" s="46"/>
      <c r="N27" s="132"/>
      <c r="O27" s="132"/>
    </row>
    <row r="28" spans="1:15" s="42" customFormat="1" ht="28.25" customHeight="1">
      <c r="A28" s="87" t="s">
        <v>96</v>
      </c>
      <c r="B28" s="46"/>
      <c r="C28" s="135"/>
      <c r="D28" s="135"/>
      <c r="E28" s="135"/>
      <c r="F28" s="44"/>
      <c r="G28" s="44"/>
      <c r="H28" s="44"/>
      <c r="I28" s="44"/>
      <c r="J28" s="129"/>
      <c r="K28" s="46"/>
      <c r="L28" s="46"/>
      <c r="M28" s="46"/>
      <c r="N28" s="133"/>
      <c r="O28" s="133"/>
    </row>
    <row r="29" spans="1:15" ht="22.5">
      <c r="A29" s="45"/>
      <c r="B29" s="45"/>
      <c r="C29" s="45"/>
      <c r="D29" s="45"/>
      <c r="E29" s="45"/>
      <c r="F29" s="45"/>
      <c r="G29" s="45"/>
      <c r="H29" s="45"/>
      <c r="I29" s="45"/>
      <c r="J29" s="45"/>
      <c r="K29" s="46"/>
      <c r="L29" s="129"/>
      <c r="M29" s="46"/>
      <c r="N29" s="132"/>
      <c r="O29" s="132"/>
    </row>
  </sheetData>
  <mergeCells count="13">
    <mergeCell ref="C5:L5"/>
    <mergeCell ref="C28:E28"/>
    <mergeCell ref="C15:E15"/>
    <mergeCell ref="C17:E17"/>
    <mergeCell ref="C7:J7"/>
    <mergeCell ref="G26:K27"/>
    <mergeCell ref="C20:I20"/>
    <mergeCell ref="C22:I22"/>
    <mergeCell ref="C24:I24"/>
    <mergeCell ref="C26:E26"/>
    <mergeCell ref="C25:K25"/>
    <mergeCell ref="G17:I17"/>
    <mergeCell ref="I11:J11"/>
  </mergeCells>
  <phoneticPr fontId="1"/>
  <pageMargins left="0.7" right="0.7" top="0.75" bottom="0.75" header="0.3" footer="0.3"/>
  <pageSetup paperSize="9" scale="63"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topLeftCell="A4" zoomScale="80" zoomScaleNormal="70" zoomScaleSheetLayoutView="80" workbookViewId="0"/>
  </sheetViews>
  <sheetFormatPr defaultColWidth="8.6640625" defaultRowHeight="13"/>
  <cols>
    <col min="1" max="2" width="3.6640625" style="6" customWidth="1"/>
    <col min="3" max="5" width="3.9140625" style="6" customWidth="1"/>
    <col min="6" max="23" width="3.6640625" style="6" customWidth="1"/>
    <col min="24" max="16384" width="8.6640625" style="6"/>
  </cols>
  <sheetData>
    <row r="1" spans="1:21" ht="20" customHeight="1">
      <c r="M1" s="144" t="s">
        <v>15</v>
      </c>
      <c r="N1" s="144"/>
      <c r="O1" s="25">
        <f>共通項目入力シート!C11</f>
        <v>0</v>
      </c>
      <c r="P1" s="6" t="s">
        <v>50</v>
      </c>
      <c r="Q1" s="25">
        <f>共通項目入力シート!E11</f>
        <v>0</v>
      </c>
      <c r="R1" s="6" t="s">
        <v>71</v>
      </c>
      <c r="S1" s="25">
        <f>共通項目入力シート!G11</f>
        <v>0</v>
      </c>
      <c r="T1" s="6" t="s">
        <v>52</v>
      </c>
    </row>
    <row r="2" spans="1:21" ht="20" customHeight="1"/>
    <row r="3" spans="1:21" ht="20" customHeight="1">
      <c r="A3" s="150" t="s">
        <v>60</v>
      </c>
      <c r="B3" s="150"/>
      <c r="C3" s="150"/>
      <c r="D3" s="150"/>
      <c r="E3" s="150"/>
    </row>
    <row r="4" spans="1:21" ht="20" customHeight="1"/>
    <row r="5" spans="1:21" ht="20" customHeight="1">
      <c r="K5" s="144" t="s">
        <v>48</v>
      </c>
      <c r="L5" s="144"/>
      <c r="M5" s="143">
        <f>共通項目入力シート!C20</f>
        <v>0</v>
      </c>
      <c r="N5" s="143"/>
      <c r="O5" s="143"/>
      <c r="P5" s="143"/>
      <c r="Q5" s="143"/>
      <c r="R5" s="143"/>
      <c r="S5" s="143"/>
      <c r="T5" s="143"/>
      <c r="U5" s="143"/>
    </row>
    <row r="6" spans="1:21" ht="20" customHeight="1">
      <c r="B6" s="4"/>
      <c r="C6" s="4"/>
      <c r="D6" s="4"/>
      <c r="E6" s="4"/>
      <c r="F6" s="4"/>
      <c r="G6" s="4"/>
      <c r="H6" s="144" t="s">
        <v>105</v>
      </c>
      <c r="I6" s="144"/>
      <c r="J6" s="4"/>
      <c r="K6" s="152" t="s">
        <v>76</v>
      </c>
      <c r="L6" s="152"/>
      <c r="M6" s="143" t="str">
        <f>IF(共通項目入力シート!C22="","",共通項目入力シート!C22)</f>
        <v/>
      </c>
      <c r="N6" s="143"/>
      <c r="O6" s="143"/>
      <c r="P6" s="143"/>
      <c r="Q6" s="143"/>
      <c r="R6" s="143"/>
      <c r="S6" s="143"/>
      <c r="T6" s="143"/>
      <c r="U6" s="143"/>
    </row>
    <row r="7" spans="1:21" ht="20" customHeight="1">
      <c r="K7" s="149" t="s">
        <v>77</v>
      </c>
      <c r="L7" s="149"/>
      <c r="M7" s="143">
        <f>共通項目入力シート!C24</f>
        <v>0</v>
      </c>
      <c r="N7" s="143"/>
      <c r="O7" s="143"/>
      <c r="P7" s="143"/>
      <c r="Q7" s="143"/>
      <c r="R7" s="143"/>
      <c r="S7" s="143"/>
      <c r="T7" s="143"/>
      <c r="U7" s="143"/>
    </row>
    <row r="8" spans="1:21" ht="20" customHeight="1">
      <c r="K8" s="149" t="s">
        <v>78</v>
      </c>
      <c r="L8" s="149"/>
      <c r="M8" s="143" t="str">
        <f>共通項目入力シート!C26&amp;"　"&amp;共通項目入力シート!C28</f>
        <v>　</v>
      </c>
      <c r="N8" s="143"/>
      <c r="O8" s="143"/>
      <c r="P8" s="143"/>
      <c r="Q8" s="143"/>
      <c r="R8" s="143"/>
      <c r="S8" s="143"/>
      <c r="T8" s="143"/>
      <c r="U8" s="143"/>
    </row>
    <row r="9" spans="1:21" ht="20" customHeight="1"/>
    <row r="10" spans="1:21" ht="20" customHeight="1"/>
    <row r="11" spans="1:21" ht="20" customHeight="1">
      <c r="E11" s="154" t="s">
        <v>61</v>
      </c>
      <c r="F11" s="154"/>
      <c r="G11" s="154"/>
      <c r="H11" s="154"/>
      <c r="I11" s="154"/>
      <c r="J11" s="154"/>
      <c r="K11" s="154"/>
      <c r="L11" s="154"/>
      <c r="M11" s="154"/>
      <c r="N11" s="154"/>
      <c r="O11" s="154"/>
      <c r="P11" s="154"/>
    </row>
    <row r="12" spans="1:21" ht="20" customHeight="1">
      <c r="B12" s="79"/>
      <c r="E12" s="154"/>
      <c r="F12" s="154"/>
      <c r="G12" s="154"/>
      <c r="H12" s="154"/>
      <c r="I12" s="154"/>
      <c r="J12" s="154"/>
      <c r="K12" s="154"/>
      <c r="L12" s="154"/>
      <c r="M12" s="154"/>
      <c r="N12" s="154"/>
      <c r="O12" s="154"/>
      <c r="P12" s="154"/>
    </row>
    <row r="13" spans="1:21" ht="20" customHeight="1"/>
    <row r="14" spans="1:21" ht="20" customHeight="1"/>
    <row r="15" spans="1:21" s="85" customFormat="1" ht="20" customHeight="1">
      <c r="C15" s="151" t="s">
        <v>15</v>
      </c>
      <c r="D15" s="151"/>
      <c r="E15" s="100">
        <f>共通項目入力シート!C9</f>
        <v>0</v>
      </c>
      <c r="F15" s="85" t="s">
        <v>16</v>
      </c>
      <c r="G15" s="100">
        <f>共通項目入力シート!E9</f>
        <v>0</v>
      </c>
      <c r="H15" s="85" t="s">
        <v>17</v>
      </c>
      <c r="I15" s="100">
        <f>共通項目入力シート!G9</f>
        <v>0</v>
      </c>
      <c r="J15" s="85" t="s">
        <v>113</v>
      </c>
    </row>
    <row r="16" spans="1:21" s="80" customFormat="1" ht="20" customHeight="1"/>
    <row r="17" spans="1:20" s="85" customFormat="1" ht="20" customHeight="1">
      <c r="C17" s="151" t="s">
        <v>15</v>
      </c>
      <c r="D17" s="151"/>
      <c r="E17" s="100">
        <f>共通項目入力シート!C11</f>
        <v>0</v>
      </c>
      <c r="F17" s="85" t="s">
        <v>16</v>
      </c>
      <c r="G17" s="100">
        <f>共通項目入力シート!E11</f>
        <v>0</v>
      </c>
      <c r="H17" s="85" t="s">
        <v>17</v>
      </c>
      <c r="I17" s="100">
        <f>共通項目入力シート!G11</f>
        <v>0</v>
      </c>
      <c r="J17" s="85" t="s">
        <v>64</v>
      </c>
    </row>
    <row r="18" spans="1:20" ht="20" customHeight="1"/>
    <row r="19" spans="1:20" ht="20" customHeight="1"/>
    <row r="20" spans="1:20" ht="20" customHeight="1">
      <c r="J20" s="6" t="s">
        <v>62</v>
      </c>
    </row>
    <row r="21" spans="1:20" ht="20" customHeight="1"/>
    <row r="22" spans="1:20" ht="30" customHeight="1">
      <c r="B22" s="4" t="s">
        <v>65</v>
      </c>
      <c r="C22" s="4"/>
      <c r="D22" s="4"/>
      <c r="E22" s="4"/>
      <c r="F22" s="25" t="s">
        <v>55</v>
      </c>
      <c r="G22" s="81">
        <f>共通項目入力シート!C3</f>
        <v>0</v>
      </c>
      <c r="H22" s="81">
        <f>共通項目入力シート!D3</f>
        <v>0</v>
      </c>
      <c r="I22" s="81">
        <f>共通項目入力シート!E3</f>
        <v>0</v>
      </c>
      <c r="J22" s="81">
        <f>共通項目入力シート!F3</f>
        <v>0</v>
      </c>
      <c r="K22" s="81">
        <f>共通項目入力シート!G3</f>
        <v>0</v>
      </c>
      <c r="L22" s="81">
        <f>共通項目入力シート!H3</f>
        <v>0</v>
      </c>
      <c r="M22" s="81">
        <f>共通項目入力シート!I3</f>
        <v>0</v>
      </c>
      <c r="N22" s="81">
        <f>共通項目入力シート!J3</f>
        <v>0</v>
      </c>
      <c r="O22" s="81">
        <f>共通項目入力シート!K3</f>
        <v>0</v>
      </c>
      <c r="P22" s="81">
        <f>共通項目入力シート!L3</f>
        <v>0</v>
      </c>
      <c r="Q22" s="25" t="s">
        <v>53</v>
      </c>
      <c r="R22" s="4" t="s">
        <v>63</v>
      </c>
    </row>
    <row r="23" spans="1:20" ht="20" customHeight="1">
      <c r="A23" s="4"/>
      <c r="B23" s="4"/>
      <c r="C23" s="4"/>
      <c r="D23" s="4"/>
      <c r="E23" s="4"/>
      <c r="F23" s="4"/>
      <c r="G23" s="4"/>
      <c r="H23" s="4"/>
      <c r="I23" s="82"/>
      <c r="J23" s="82"/>
      <c r="K23" s="82"/>
      <c r="L23" s="82"/>
      <c r="M23" s="82"/>
      <c r="S23" s="4"/>
      <c r="T23" s="4"/>
    </row>
    <row r="24" spans="1:20" ht="20" customHeight="1"/>
    <row r="25" spans="1:20" ht="40.25" customHeight="1">
      <c r="B25" s="25">
        <v>1</v>
      </c>
      <c r="C25" s="148" t="s">
        <v>112</v>
      </c>
      <c r="D25" s="148"/>
      <c r="E25" s="148"/>
      <c r="F25" s="4"/>
      <c r="G25" s="145">
        <f>共通項目入力シート!C5</f>
        <v>0</v>
      </c>
      <c r="H25" s="145"/>
      <c r="I25" s="145"/>
      <c r="J25" s="145"/>
      <c r="K25" s="145"/>
      <c r="L25" s="145"/>
      <c r="M25" s="145"/>
      <c r="N25" s="145"/>
      <c r="O25" s="145"/>
      <c r="P25" s="145"/>
      <c r="Q25" s="145"/>
      <c r="R25" s="145"/>
      <c r="S25" s="145"/>
      <c r="T25" s="145"/>
    </row>
    <row r="26" spans="1:20" ht="20" customHeight="1">
      <c r="B26" s="25"/>
    </row>
    <row r="27" spans="1:20" ht="20" customHeight="1">
      <c r="B27" s="25">
        <v>2</v>
      </c>
      <c r="C27" s="141" t="s">
        <v>66</v>
      </c>
      <c r="D27" s="141"/>
      <c r="E27" s="141"/>
      <c r="F27" s="4"/>
      <c r="G27" s="146">
        <f>共通項目入力シート!C7</f>
        <v>0</v>
      </c>
      <c r="H27" s="146"/>
      <c r="I27" s="146"/>
      <c r="J27" s="146"/>
      <c r="K27" s="146"/>
      <c r="L27" s="146"/>
      <c r="M27" s="146"/>
      <c r="N27" s="146"/>
      <c r="O27" s="146"/>
      <c r="P27" s="146"/>
      <c r="Q27" s="146"/>
      <c r="R27" s="146"/>
      <c r="S27" s="146"/>
      <c r="T27" s="146"/>
    </row>
    <row r="28" spans="1:20" ht="20" customHeight="1">
      <c r="B28" s="25"/>
    </row>
    <row r="29" spans="1:20" ht="20" customHeight="1">
      <c r="B29" s="89"/>
    </row>
    <row r="30" spans="1:20" ht="20" customHeight="1">
      <c r="B30" s="25"/>
      <c r="G30" s="147" t="s">
        <v>70</v>
      </c>
      <c r="H30" s="147"/>
      <c r="I30" s="144" t="s">
        <v>15</v>
      </c>
      <c r="J30" s="144"/>
      <c r="K30" s="6">
        <f>共通項目入力シート!C11</f>
        <v>0</v>
      </c>
      <c r="L30" s="6" t="s">
        <v>50</v>
      </c>
      <c r="M30" s="6">
        <f>共通項目入力シート!E11</f>
        <v>0</v>
      </c>
      <c r="N30" s="6" t="s">
        <v>71</v>
      </c>
      <c r="O30" s="6">
        <f>共通項目入力シート!G11</f>
        <v>0</v>
      </c>
      <c r="P30" s="6" t="s">
        <v>52</v>
      </c>
    </row>
    <row r="31" spans="1:20" ht="20" customHeight="1">
      <c r="B31" s="25">
        <v>3</v>
      </c>
      <c r="C31" s="142" t="s">
        <v>68</v>
      </c>
      <c r="D31" s="142"/>
      <c r="E31" s="142"/>
      <c r="F31" s="4"/>
    </row>
    <row r="32" spans="1:20" ht="20" customHeight="1">
      <c r="G32" s="147" t="s">
        <v>72</v>
      </c>
      <c r="H32" s="147"/>
      <c r="I32" s="144" t="s">
        <v>15</v>
      </c>
      <c r="J32" s="144"/>
      <c r="K32" s="6">
        <f>共通項目入力シート!C13</f>
        <v>0</v>
      </c>
      <c r="L32" s="6" t="s">
        <v>50</v>
      </c>
      <c r="M32" s="6">
        <f>共通項目入力シート!E13</f>
        <v>0</v>
      </c>
      <c r="N32" s="6" t="s">
        <v>71</v>
      </c>
      <c r="O32" s="6">
        <f>共通項目入力シート!G13</f>
        <v>0</v>
      </c>
      <c r="P32" s="6" t="s">
        <v>52</v>
      </c>
    </row>
    <row r="33" spans="2:14" ht="20" customHeight="1"/>
    <row r="34" spans="2:14" ht="20" customHeight="1"/>
    <row r="35" spans="2:14" ht="20" customHeight="1">
      <c r="B35" s="25">
        <v>4</v>
      </c>
      <c r="C35" s="141" t="s">
        <v>67</v>
      </c>
      <c r="D35" s="141"/>
      <c r="E35" s="141"/>
      <c r="G35" s="153">
        <f>共通項目入力シート!C15</f>
        <v>0</v>
      </c>
      <c r="H35" s="153"/>
      <c r="I35" s="153"/>
      <c r="J35" s="153"/>
      <c r="K35" s="153"/>
      <c r="L35" s="153"/>
      <c r="M35" s="153"/>
      <c r="N35" s="6" t="s">
        <v>69</v>
      </c>
    </row>
    <row r="36" spans="2:14" ht="20" customHeight="1"/>
  </sheetData>
  <mergeCells count="25">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 ref="C27:E27"/>
    <mergeCell ref="C31:E31"/>
    <mergeCell ref="M7:U7"/>
    <mergeCell ref="M8:U8"/>
    <mergeCell ref="I32:J32"/>
    <mergeCell ref="G25:T25"/>
    <mergeCell ref="G27:T27"/>
    <mergeCell ref="G30:H30"/>
    <mergeCell ref="G32:H32"/>
  </mergeCells>
  <phoneticPr fontId="1"/>
  <pageMargins left="0.9055118110236221"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1:BH42"/>
  <sheetViews>
    <sheetView showWhiteSpace="0" view="pageBreakPreview" topLeftCell="A16" zoomScaleNormal="100" zoomScaleSheetLayoutView="100" zoomScalePageLayoutView="85" workbookViewId="0">
      <selection activeCell="J33" sqref="J33"/>
    </sheetView>
  </sheetViews>
  <sheetFormatPr defaultRowHeight="18"/>
  <cols>
    <col min="1" max="19" width="5.08203125" customWidth="1"/>
    <col min="20" max="43" width="3.58203125" customWidth="1"/>
    <col min="50" max="60" width="13" customWidth="1"/>
  </cols>
  <sheetData>
    <row r="1" spans="2:60" ht="29.25" customHeight="1"/>
    <row r="2" spans="2:60" ht="22.5" customHeight="1"/>
    <row r="3" spans="2:60" ht="26.25" customHeight="1">
      <c r="B3" s="1"/>
      <c r="C3" s="156" t="s">
        <v>100</v>
      </c>
      <c r="D3" s="156"/>
      <c r="E3" s="156"/>
      <c r="F3" s="156"/>
      <c r="G3" s="156"/>
      <c r="H3" s="156"/>
      <c r="I3" s="156"/>
      <c r="J3" s="156"/>
      <c r="K3" s="156"/>
      <c r="L3" s="156"/>
      <c r="M3" s="156"/>
      <c r="N3" s="156"/>
      <c r="O3" s="156"/>
      <c r="P3" s="156"/>
      <c r="Q3" s="1"/>
      <c r="R3" s="1"/>
      <c r="S3" s="1"/>
      <c r="Z3" s="2"/>
    </row>
    <row r="4" spans="2:60" ht="18" customHeight="1"/>
    <row r="5" spans="2:60" ht="28.4" customHeight="1">
      <c r="B5" s="3" t="s">
        <v>0</v>
      </c>
      <c r="C5" s="3"/>
      <c r="D5" s="3"/>
      <c r="E5" s="157"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157"/>
      <c r="G5" s="157"/>
      <c r="H5" s="157"/>
      <c r="I5" s="157"/>
      <c r="J5" s="3" t="s">
        <v>1</v>
      </c>
    </row>
    <row r="6" spans="2:60" ht="9.75" customHeight="1">
      <c r="B6" s="4"/>
      <c r="C6" s="4"/>
      <c r="D6" s="4"/>
      <c r="E6" s="5"/>
      <c r="F6" s="5"/>
      <c r="G6" s="5"/>
      <c r="H6" s="5"/>
      <c r="I6" s="5"/>
      <c r="J6" s="4"/>
    </row>
    <row r="7" spans="2:60" ht="15.9" customHeight="1">
      <c r="B7" s="155" t="s">
        <v>101</v>
      </c>
      <c r="C7" s="155"/>
      <c r="D7" s="155"/>
      <c r="E7" s="158">
        <f>共通項目入力シート!C5</f>
        <v>0</v>
      </c>
      <c r="F7" s="158"/>
      <c r="G7" s="158"/>
      <c r="H7" s="158"/>
      <c r="I7" s="158"/>
      <c r="J7" s="158"/>
      <c r="K7" s="158"/>
      <c r="L7" s="158"/>
      <c r="M7" s="158"/>
      <c r="N7" s="158"/>
      <c r="O7" s="158"/>
      <c r="P7" s="158"/>
    </row>
    <row r="8" spans="2:60" ht="15.9" customHeight="1">
      <c r="B8" s="155"/>
      <c r="C8" s="155"/>
      <c r="D8" s="155"/>
      <c r="E8" s="159"/>
      <c r="F8" s="159"/>
      <c r="G8" s="159"/>
      <c r="H8" s="159"/>
      <c r="I8" s="159"/>
      <c r="J8" s="159"/>
      <c r="K8" s="159"/>
      <c r="L8" s="159"/>
      <c r="M8" s="159"/>
      <c r="N8" s="159"/>
      <c r="O8" s="159"/>
      <c r="P8" s="159"/>
      <c r="X8" s="6"/>
    </row>
    <row r="9" spans="2:60" ht="14.15" customHeight="1">
      <c r="B9" s="155" t="s">
        <v>120</v>
      </c>
      <c r="C9" s="155"/>
      <c r="D9" s="155"/>
      <c r="E9" s="160">
        <f>共通項目入力シート!C7</f>
        <v>0</v>
      </c>
      <c r="F9" s="160"/>
      <c r="G9" s="160"/>
      <c r="H9" s="160"/>
      <c r="I9" s="160"/>
      <c r="J9" s="160"/>
      <c r="K9" s="160"/>
      <c r="L9" s="160"/>
      <c r="M9" s="160"/>
      <c r="N9" s="160"/>
      <c r="O9" s="160"/>
      <c r="P9" s="160"/>
    </row>
    <row r="10" spans="2:60" ht="14.15" customHeight="1">
      <c r="B10" s="155"/>
      <c r="C10" s="155"/>
      <c r="D10" s="155"/>
      <c r="E10" s="161"/>
      <c r="F10" s="161"/>
      <c r="G10" s="161"/>
      <c r="H10" s="161"/>
      <c r="I10" s="161"/>
      <c r="J10" s="161"/>
      <c r="K10" s="161"/>
      <c r="L10" s="161"/>
      <c r="M10" s="161"/>
      <c r="N10" s="161"/>
      <c r="O10" s="161"/>
      <c r="P10" s="161"/>
    </row>
    <row r="11" spans="2:60" ht="18.75" customHeight="1">
      <c r="B11" s="7"/>
      <c r="C11" s="7"/>
      <c r="D11" s="7"/>
      <c r="E11" s="8"/>
      <c r="F11" s="8"/>
      <c r="G11" s="8"/>
      <c r="H11" s="8"/>
      <c r="I11" s="8"/>
      <c r="J11" s="8"/>
      <c r="K11" s="8"/>
      <c r="L11" s="8"/>
      <c r="M11" s="8"/>
      <c r="N11" s="8"/>
      <c r="O11" s="8"/>
      <c r="P11" s="8"/>
    </row>
    <row r="12" spans="2:60" ht="25.25" customHeight="1">
      <c r="B12" s="155" t="s">
        <v>102</v>
      </c>
      <c r="C12" s="155"/>
      <c r="D12" s="155"/>
      <c r="F12" s="162" t="s">
        <v>104</v>
      </c>
      <c r="G12" s="162"/>
      <c r="H12" s="9" t="s">
        <v>2</v>
      </c>
      <c r="I12" s="103">
        <f>共通項目入力シート!C11</f>
        <v>0</v>
      </c>
      <c r="J12" s="10" t="s">
        <v>3</v>
      </c>
      <c r="K12" s="103">
        <f>共通項目入力シート!E11</f>
        <v>0</v>
      </c>
      <c r="L12" s="10" t="s">
        <v>4</v>
      </c>
      <c r="M12" s="103">
        <f>共通項目入力シート!G11</f>
        <v>0</v>
      </c>
      <c r="N12" s="10" t="s">
        <v>5</v>
      </c>
    </row>
    <row r="13" spans="2:60" ht="25.25" customHeight="1">
      <c r="B13" s="155"/>
      <c r="C13" s="155"/>
      <c r="D13" s="155"/>
      <c r="F13" s="162" t="s">
        <v>103</v>
      </c>
      <c r="G13" s="162"/>
      <c r="H13" s="9" t="s">
        <v>2</v>
      </c>
      <c r="I13" s="103">
        <f>共通項目入力シート!C13</f>
        <v>0</v>
      </c>
      <c r="J13" s="10" t="s">
        <v>3</v>
      </c>
      <c r="K13" s="103">
        <f>共通項目入力シート!E13</f>
        <v>0</v>
      </c>
      <c r="L13" s="10" t="s">
        <v>4</v>
      </c>
      <c r="M13" s="103">
        <f>共通項目入力シート!G13</f>
        <v>0</v>
      </c>
      <c r="N13" s="10" t="s">
        <v>5</v>
      </c>
      <c r="U13" s="93"/>
      <c r="V13" s="18"/>
      <c r="W13" s="18"/>
      <c r="X13" s="18"/>
    </row>
    <row r="14" spans="2:60" ht="18" customHeight="1">
      <c r="AX14" s="95" t="s">
        <v>6</v>
      </c>
      <c r="AY14" s="95" t="s">
        <v>7</v>
      </c>
      <c r="AZ14" s="95" t="s">
        <v>8</v>
      </c>
      <c r="BA14" s="95" t="s">
        <v>9</v>
      </c>
      <c r="BB14" s="95" t="s">
        <v>6</v>
      </c>
      <c r="BC14" s="95" t="s">
        <v>7</v>
      </c>
      <c r="BD14" s="95" t="s">
        <v>10</v>
      </c>
      <c r="BE14" s="95" t="s">
        <v>9</v>
      </c>
      <c r="BF14" s="95" t="s">
        <v>6</v>
      </c>
      <c r="BG14" s="95" t="s">
        <v>7</v>
      </c>
      <c r="BH14" s="95" t="s">
        <v>11</v>
      </c>
    </row>
    <row r="15" spans="2:60" ht="13.5" customHeight="1">
      <c r="E15" s="11"/>
      <c r="F15" s="12" t="s">
        <v>6</v>
      </c>
      <c r="G15" s="13" t="s">
        <v>7</v>
      </c>
      <c r="H15" s="12" t="s">
        <v>8</v>
      </c>
      <c r="I15" s="14" t="s">
        <v>9</v>
      </c>
      <c r="J15" s="13" t="s">
        <v>6</v>
      </c>
      <c r="K15" s="12" t="s">
        <v>7</v>
      </c>
      <c r="L15" s="14" t="s">
        <v>10</v>
      </c>
      <c r="M15" s="13" t="s">
        <v>9</v>
      </c>
      <c r="N15" s="12" t="s">
        <v>6</v>
      </c>
      <c r="O15" s="14" t="s">
        <v>7</v>
      </c>
      <c r="P15" s="14" t="s">
        <v>11</v>
      </c>
      <c r="U15" s="90"/>
      <c r="V15" s="91"/>
      <c r="W15" s="91"/>
      <c r="X15" s="91"/>
      <c r="AX15" s="96">
        <v>10000000000</v>
      </c>
      <c r="AY15" s="96">
        <v>1000000000</v>
      </c>
      <c r="AZ15" s="96">
        <v>100000000</v>
      </c>
      <c r="BA15" s="97">
        <v>10000000</v>
      </c>
      <c r="BB15" s="97">
        <v>1000000</v>
      </c>
      <c r="BC15" s="97">
        <v>100000</v>
      </c>
      <c r="BD15" s="97">
        <v>10000</v>
      </c>
      <c r="BE15" s="97">
        <v>1000</v>
      </c>
      <c r="BF15" s="97">
        <v>100</v>
      </c>
      <c r="BG15" s="97">
        <v>10</v>
      </c>
      <c r="BH15" s="97">
        <v>1</v>
      </c>
    </row>
    <row r="16" spans="2:60" ht="36.75" customHeight="1">
      <c r="B16" s="155" t="s">
        <v>121</v>
      </c>
      <c r="C16" s="155"/>
      <c r="D16" s="163"/>
      <c r="E16" s="104" t="str">
        <f>IF(AND(10000000000&lt;=共通項目入力シート!$C$15,共通項目入力シート!$C$15&lt;100000000000),"\",IF(AW16=0,"",RIGHT(AW16,1)))</f>
        <v/>
      </c>
      <c r="F16" s="104" t="str">
        <f>IF(AND(1000000000&lt;=共通項目入力シート!$C$15,共通項目入力シート!$C$15&lt;10000000000),"\",IF(AX16=0,"",RIGHT(AX16,1)))</f>
        <v/>
      </c>
      <c r="G16" s="105" t="str">
        <f>IF(AND(100000000&lt;=共通項目入力シート!$C$15,共通項目入力シート!$C$15&lt;1000000000),"\",IF(AY16=0,"",RIGHT(AY16,1)))</f>
        <v/>
      </c>
      <c r="H16" s="106" t="str">
        <f>IF(AND(10000000&lt;=共通項目入力シート!$C$15,共通項目入力シート!$C$15&lt;100000000),"\",IF(AZ16=0,"",RIGHT(AZ16,1)))</f>
        <v/>
      </c>
      <c r="I16" s="104"/>
      <c r="J16" s="105"/>
      <c r="K16" s="106"/>
      <c r="L16" s="104" t="str">
        <f>IF(AND(1000&lt;=共通項目入力シート!$C$15,共通項目入力シート!$C$15&lt;10000),"\",IF(BD16=0,"",RIGHT(BD16,1)))</f>
        <v/>
      </c>
      <c r="M16" s="105" t="str">
        <f>IF(AND(100&lt;=共通項目入力シート!$C$15,共通項目入力シート!$C$15&lt;1000),"\",IF(BE16=0,"",RIGHT(BE16,1)))</f>
        <v/>
      </c>
      <c r="N16" s="106" t="str">
        <f>IF(AND(10&lt;=共通項目入力シート!$C$15,共通項目入力シート!$C$15&lt;100),"\",IF(BF16=0,"",RIGHT(BF16,1)))</f>
        <v/>
      </c>
      <c r="O16" s="104" t="str">
        <f>IF(AND(1&lt;=共通項目入力シート!$C$15,共通項目入力シート!$C$15&lt;10),"\",IF(BG16=0,"",RIGHT(BG16,1)))</f>
        <v/>
      </c>
      <c r="P16" s="104" t="str">
        <f>IF(BH16=0,"",RIGHT(BH16,1))</f>
        <v/>
      </c>
      <c r="U16" s="92"/>
      <c r="V16" s="92"/>
      <c r="W16" s="92"/>
      <c r="X16" s="92"/>
      <c r="AX16" s="94">
        <f>INT(共通項目入力シート!$C$15/契約書!AX15)</f>
        <v>0</v>
      </c>
      <c r="AY16" s="94">
        <f>INT(共通項目入力シート!$C$15/契約書!AY15)</f>
        <v>0</v>
      </c>
      <c r="AZ16" s="94">
        <f>INT(共通項目入力シート!$C$15/契約書!AZ15)</f>
        <v>0</v>
      </c>
      <c r="BA16" s="94">
        <f>INT(共通項目入力シート!$C$15/契約書!BA15)</f>
        <v>0</v>
      </c>
      <c r="BB16" s="94">
        <f>INT(共通項目入力シート!$C$15/契約書!BB15)</f>
        <v>0</v>
      </c>
      <c r="BC16" s="94">
        <f>INT(共通項目入力シート!$C$15/契約書!BC15)</f>
        <v>0</v>
      </c>
      <c r="BD16" s="94">
        <f>INT(共通項目入力シート!$C$15/契約書!BD15)</f>
        <v>0</v>
      </c>
      <c r="BE16" s="94">
        <f>INT(共通項目入力シート!$C$15/契約書!BE15)</f>
        <v>0</v>
      </c>
      <c r="BF16" s="94">
        <f>INT(共通項目入力シート!$C$15/契約書!BF15)</f>
        <v>0</v>
      </c>
      <c r="BG16" s="94">
        <f>INT(共通項目入力シート!$C$15/契約書!BG15)</f>
        <v>0</v>
      </c>
      <c r="BH16" s="94">
        <f>INT(共通項目入力シート!$C$15/契約書!BH15)</f>
        <v>0</v>
      </c>
    </row>
    <row r="17" spans="2:18" ht="40.5" customHeight="1">
      <c r="C17" s="164" t="s">
        <v>12</v>
      </c>
      <c r="D17" s="164"/>
      <c r="E17" s="164"/>
      <c r="F17" s="164"/>
      <c r="G17" s="164"/>
      <c r="H17" s="164"/>
      <c r="I17" s="164"/>
      <c r="J17" s="164"/>
      <c r="K17" s="164"/>
      <c r="L17" s="165" t="str">
        <f>IF(共通項目入力シート!C17="","",共通項目入力シート!C17)</f>
        <v/>
      </c>
      <c r="M17" s="165"/>
      <c r="N17" s="165"/>
      <c r="O17" s="165"/>
      <c r="P17" s="9" t="s">
        <v>11</v>
      </c>
    </row>
    <row r="18" spans="2:18" ht="24" customHeight="1">
      <c r="B18" s="155" t="s">
        <v>13</v>
      </c>
      <c r="C18" s="155"/>
      <c r="D18" s="155"/>
      <c r="E18" s="166"/>
      <c r="F18" s="166"/>
      <c r="G18" s="166"/>
      <c r="H18" s="166"/>
      <c r="I18" s="166"/>
    </row>
    <row r="19" spans="2:18" ht="9" customHeight="1">
      <c r="B19" s="15"/>
      <c r="C19" s="15"/>
      <c r="D19" s="15"/>
      <c r="E19" s="15"/>
      <c r="F19" s="15"/>
      <c r="G19" s="15"/>
      <c r="H19" s="15"/>
      <c r="I19" s="15"/>
      <c r="J19" s="15"/>
      <c r="K19" s="15"/>
      <c r="L19" s="15"/>
      <c r="M19" s="15"/>
      <c r="N19" s="15"/>
      <c r="O19" s="15"/>
      <c r="P19" s="15"/>
      <c r="Q19" s="16"/>
      <c r="R19" s="16"/>
    </row>
    <row r="20" spans="2:18" ht="35.15" customHeight="1">
      <c r="B20" s="17"/>
      <c r="C20" s="167" t="str">
        <f>"上記の委託業務について、発注者と受注者は、各々の対等な立場における合
意に基づいて、令和"&amp;共通項目入力シート!L11&amp;"年度郡山市委託契約約款の各条項により公正な委託契約
を締結し、信義に従って誠実にこれを履行するものとする。"</f>
        <v>上記の委託業務について、発注者と受注者は、各々の対等な立場における合
意に基づいて、令和8年度郡山市委託契約約款の各条項により公正な委託契約
を締結し、信義に従って誠実にこれを履行するものとする。</v>
      </c>
      <c r="D20" s="167"/>
      <c r="E20" s="167"/>
      <c r="F20" s="167"/>
      <c r="G20" s="167"/>
      <c r="H20" s="167"/>
      <c r="I20" s="167"/>
      <c r="J20" s="167"/>
      <c r="K20" s="167"/>
      <c r="L20" s="167"/>
      <c r="M20" s="167"/>
      <c r="N20" s="167"/>
      <c r="O20" s="167"/>
      <c r="P20" s="167"/>
      <c r="Q20" s="167"/>
      <c r="R20" s="167"/>
    </row>
    <row r="21" spans="2:18" ht="35.15" customHeight="1">
      <c r="B21" s="17"/>
      <c r="C21" s="167"/>
      <c r="D21" s="167"/>
      <c r="E21" s="167"/>
      <c r="F21" s="167"/>
      <c r="G21" s="167"/>
      <c r="H21" s="167"/>
      <c r="I21" s="167"/>
      <c r="J21" s="167"/>
      <c r="K21" s="167"/>
      <c r="L21" s="167"/>
      <c r="M21" s="167"/>
      <c r="N21" s="167"/>
      <c r="O21" s="167"/>
      <c r="P21" s="167"/>
      <c r="Q21" s="167"/>
      <c r="R21" s="167"/>
    </row>
    <row r="22" spans="2:18" ht="9" customHeight="1">
      <c r="B22" s="15"/>
      <c r="C22" s="15"/>
      <c r="D22" s="15"/>
      <c r="E22" s="15"/>
      <c r="F22" s="15"/>
      <c r="G22" s="15"/>
      <c r="H22" s="15"/>
      <c r="I22" s="15"/>
      <c r="J22" s="15"/>
      <c r="K22" s="15"/>
      <c r="L22" s="15"/>
      <c r="M22" s="15"/>
      <c r="N22" s="15"/>
      <c r="O22" s="15"/>
      <c r="P22" s="15"/>
      <c r="Q22" s="16"/>
      <c r="R22" s="16"/>
    </row>
    <row r="23" spans="2:18" ht="21.9" customHeight="1">
      <c r="B23" s="168" t="s">
        <v>14</v>
      </c>
      <c r="C23" s="168"/>
      <c r="D23" s="168"/>
      <c r="E23" s="168"/>
      <c r="F23" s="169"/>
      <c r="G23" s="169"/>
      <c r="H23" s="169"/>
      <c r="I23" s="169"/>
      <c r="J23" s="169"/>
      <c r="K23" s="169"/>
      <c r="L23" s="169"/>
      <c r="M23" s="169"/>
      <c r="N23" s="169"/>
      <c r="O23" s="169"/>
      <c r="P23" s="169"/>
      <c r="Q23" s="169"/>
    </row>
    <row r="24" spans="2:18" ht="21.9" customHeight="1">
      <c r="E24" s="18"/>
      <c r="F24" s="169"/>
      <c r="G24" s="169"/>
      <c r="H24" s="169"/>
      <c r="I24" s="169"/>
      <c r="J24" s="169"/>
      <c r="K24" s="169"/>
      <c r="L24" s="169"/>
      <c r="M24" s="169"/>
      <c r="N24" s="169"/>
      <c r="O24" s="169"/>
      <c r="P24" s="169"/>
      <c r="Q24" s="169"/>
    </row>
    <row r="25" spans="2:18" ht="21.75" customHeight="1">
      <c r="E25" s="19"/>
      <c r="F25" s="20"/>
      <c r="G25" s="20"/>
      <c r="H25" s="20"/>
      <c r="I25" s="20"/>
      <c r="J25" s="20"/>
      <c r="K25" s="20"/>
      <c r="L25" s="20"/>
      <c r="M25" s="20"/>
      <c r="N25" s="20"/>
      <c r="O25" s="20"/>
      <c r="P25" s="20"/>
      <c r="Q25" s="20"/>
    </row>
    <row r="26" spans="2:18" ht="9.75" customHeight="1"/>
    <row r="27" spans="2:18" ht="36" customHeight="1">
      <c r="C27" s="170" t="s">
        <v>126</v>
      </c>
      <c r="D27" s="170"/>
      <c r="E27" s="170"/>
      <c r="F27" s="170"/>
      <c r="G27" s="170"/>
      <c r="H27" s="170"/>
      <c r="I27" s="170"/>
      <c r="J27" s="170"/>
      <c r="K27" s="170"/>
      <c r="L27" s="170"/>
      <c r="M27" s="170"/>
      <c r="N27" s="170"/>
      <c r="O27" s="170"/>
      <c r="P27" s="170"/>
      <c r="Q27" s="170"/>
      <c r="R27" s="170"/>
    </row>
    <row r="28" spans="2:18" ht="12.75" customHeight="1"/>
    <row r="29" spans="2:18" ht="29.25" customHeight="1">
      <c r="B29" s="15"/>
      <c r="C29" s="9" t="str">
        <f>共通項目入力シート!B9</f>
        <v>令和</v>
      </c>
      <c r="D29" s="103">
        <f>共通項目入力シート!C9</f>
        <v>0</v>
      </c>
      <c r="E29" s="9" t="s">
        <v>16</v>
      </c>
      <c r="F29" s="103">
        <f>共通項目入力シート!E9</f>
        <v>0</v>
      </c>
      <c r="G29" s="9" t="s">
        <v>17</v>
      </c>
      <c r="H29" s="103">
        <f>共通項目入力シート!G9</f>
        <v>0</v>
      </c>
      <c r="I29" s="9" t="s">
        <v>18</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171" t="s">
        <v>19</v>
      </c>
      <c r="D31" s="171"/>
      <c r="E31" s="21"/>
      <c r="F31" s="21"/>
      <c r="G31" s="22" t="s">
        <v>20</v>
      </c>
      <c r="H31" s="23"/>
    </row>
    <row r="32" spans="2:18" ht="24" customHeight="1">
      <c r="C32" s="171"/>
      <c r="D32" s="171"/>
      <c r="G32" s="172" t="s">
        <v>21</v>
      </c>
      <c r="H32" s="172"/>
      <c r="I32" s="21"/>
      <c r="J32" s="22" t="s">
        <v>128</v>
      </c>
      <c r="K32" s="23"/>
      <c r="L32" s="23"/>
      <c r="M32" s="23"/>
      <c r="N32" s="23"/>
      <c r="O32" s="23"/>
      <c r="P32" s="23"/>
      <c r="Q32" s="24"/>
    </row>
    <row r="33" spans="3:17" ht="15" customHeight="1"/>
    <row r="34" spans="3:17" ht="24" customHeight="1">
      <c r="F34" s="173" t="s">
        <v>22</v>
      </c>
      <c r="G34" s="173"/>
      <c r="H34" s="174">
        <f>共通項目入力シート!C20</f>
        <v>0</v>
      </c>
      <c r="I34" s="174"/>
      <c r="J34" s="174"/>
      <c r="K34" s="174"/>
      <c r="L34" s="174"/>
      <c r="M34" s="174"/>
      <c r="N34" s="174"/>
      <c r="O34" s="174"/>
      <c r="P34" s="174"/>
      <c r="Q34" s="174"/>
    </row>
    <row r="35" spans="3:17" ht="24" customHeight="1">
      <c r="F35" s="173" t="s">
        <v>23</v>
      </c>
      <c r="G35" s="173"/>
      <c r="H35" s="174" t="str">
        <f>IF(共通項目入力シート!C22="","",共通項目入力シート!C22)</f>
        <v/>
      </c>
      <c r="I35" s="174"/>
      <c r="J35" s="174"/>
      <c r="K35" s="174"/>
      <c r="L35" s="174"/>
      <c r="M35" s="174"/>
      <c r="N35" s="174"/>
      <c r="O35" s="174"/>
      <c r="P35" s="174"/>
      <c r="Q35" s="174"/>
    </row>
    <row r="36" spans="3:17" ht="24" customHeight="1">
      <c r="C36" s="22" t="s">
        <v>24</v>
      </c>
      <c r="D36" s="21"/>
      <c r="F36" s="25"/>
      <c r="G36" s="25"/>
      <c r="H36" s="26"/>
      <c r="I36" s="26"/>
      <c r="J36" s="26"/>
      <c r="K36" s="26"/>
      <c r="L36" s="26"/>
      <c r="M36" s="26"/>
      <c r="N36" s="26"/>
      <c r="O36" s="26"/>
      <c r="P36" s="26"/>
      <c r="Q36" s="26"/>
    </row>
    <row r="37" spans="3:17" ht="24" customHeight="1">
      <c r="F37" s="173" t="s">
        <v>25</v>
      </c>
      <c r="G37" s="173"/>
      <c r="H37" s="174">
        <f>共通項目入力シート!C24</f>
        <v>0</v>
      </c>
      <c r="I37" s="174"/>
      <c r="J37" s="174"/>
      <c r="K37" s="174"/>
      <c r="L37" s="174"/>
      <c r="M37" s="174"/>
      <c r="N37" s="174"/>
      <c r="O37" s="174"/>
      <c r="P37" s="174"/>
      <c r="Q37" s="175"/>
    </row>
    <row r="38" spans="3:17" ht="24" customHeight="1">
      <c r="F38" s="176" t="s">
        <v>26</v>
      </c>
      <c r="G38" s="176"/>
      <c r="H38" s="177">
        <f>共通項目入力シート!C26</f>
        <v>0</v>
      </c>
      <c r="I38" s="177"/>
      <c r="J38" s="177"/>
      <c r="K38" s="177"/>
      <c r="L38" s="178">
        <f>共通項目入力シート!C28</f>
        <v>0</v>
      </c>
      <c r="M38" s="178"/>
      <c r="N38" s="178"/>
      <c r="O38" s="178"/>
      <c r="P38" s="178"/>
      <c r="Q38" s="175"/>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p3VXqtqR5OGMznFCB5aQ//tliV9As+tuUppPfaye4jhIk/88galQeCwi1DJLYaLb7D8Coy76KfVcFOhgAXOgDg==" saltValue="mSi72cfjpWpmym0WpcQ6pg==" spinCount="100000" sheet="1" objects="1" scenarios="1"/>
  <mergeCells count="30">
    <mergeCell ref="F34:G34"/>
    <mergeCell ref="H34:Q34"/>
    <mergeCell ref="F35:G35"/>
    <mergeCell ref="H35:Q35"/>
    <mergeCell ref="F37:G37"/>
    <mergeCell ref="H37:P37"/>
    <mergeCell ref="Q37:Q38"/>
    <mergeCell ref="F38:G38"/>
    <mergeCell ref="H38:K38"/>
    <mergeCell ref="L38:P38"/>
    <mergeCell ref="C20:R21"/>
    <mergeCell ref="B23:E23"/>
    <mergeCell ref="F23:Q24"/>
    <mergeCell ref="C27:R27"/>
    <mergeCell ref="C31:D32"/>
    <mergeCell ref="G32:H32"/>
    <mergeCell ref="B16:D16"/>
    <mergeCell ref="C17:K17"/>
    <mergeCell ref="L17:O17"/>
    <mergeCell ref="B18:D18"/>
    <mergeCell ref="E18:I18"/>
    <mergeCell ref="B12:D13"/>
    <mergeCell ref="C3:P3"/>
    <mergeCell ref="E5:I5"/>
    <mergeCell ref="B7:D8"/>
    <mergeCell ref="E7:P8"/>
    <mergeCell ref="B9:D10"/>
    <mergeCell ref="E9:P10"/>
    <mergeCell ref="F12:G12"/>
    <mergeCell ref="F13:G13"/>
  </mergeCells>
  <phoneticPr fontId="1"/>
  <conditionalFormatting sqref="A1:XFD11 A19:XFD1048576 A18:E18 J18:XFD18 A14:XFD17 A12:F13 H12:XFD13">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AF24"/>
  <sheetViews>
    <sheetView showGridLines="0" view="pageBreakPreview" zoomScale="80" zoomScaleNormal="55" zoomScaleSheetLayoutView="80" zoomScalePageLayoutView="70" workbookViewId="0">
      <selection sqref="A1:AF1"/>
    </sheetView>
  </sheetViews>
  <sheetFormatPr defaultColWidth="6.4140625" defaultRowHeight="13"/>
  <cols>
    <col min="1" max="1" width="15" style="27" customWidth="1"/>
    <col min="2" max="2" width="3.6640625" style="27" customWidth="1"/>
    <col min="3" max="32" width="4.5" style="27" customWidth="1"/>
    <col min="33" max="33" width="3.6640625" style="27" customWidth="1"/>
    <col min="34" max="16384" width="6.4140625" style="27"/>
  </cols>
  <sheetData>
    <row r="1" spans="1:32" ht="24.75" customHeight="1">
      <c r="A1" s="179" t="s">
        <v>44</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row>
    <row r="2" spans="1:32" ht="13.5" thickBot="1"/>
    <row r="3" spans="1:32" ht="24" customHeight="1">
      <c r="A3" s="183" t="s">
        <v>43</v>
      </c>
      <c r="B3" s="184"/>
      <c r="C3" s="211" t="s">
        <v>31</v>
      </c>
      <c r="D3" s="184"/>
      <c r="E3" s="232">
        <f>共通項目入力シート!C3</f>
        <v>0</v>
      </c>
      <c r="F3" s="193">
        <f>共通項目入力シート!D3</f>
        <v>0</v>
      </c>
      <c r="G3" s="193">
        <f>共通項目入力シート!E3</f>
        <v>0</v>
      </c>
      <c r="H3" s="193">
        <f>共通項目入力シート!F3</f>
        <v>0</v>
      </c>
      <c r="I3" s="193">
        <f>共通項目入力シート!G3</f>
        <v>0</v>
      </c>
      <c r="J3" s="193">
        <f>共通項目入力シート!H3</f>
        <v>0</v>
      </c>
      <c r="K3" s="193">
        <f>共通項目入力シート!I3</f>
        <v>0</v>
      </c>
      <c r="L3" s="193">
        <f>共通項目入力シート!J3</f>
        <v>0</v>
      </c>
      <c r="M3" s="193">
        <f>共通項目入力シート!K3</f>
        <v>0</v>
      </c>
      <c r="N3" s="195">
        <f>共通項目入力シート!L3</f>
        <v>0</v>
      </c>
      <c r="O3" s="211" t="s">
        <v>30</v>
      </c>
      <c r="P3" s="234"/>
      <c r="Q3" s="221" t="s">
        <v>42</v>
      </c>
      <c r="R3" s="221"/>
      <c r="S3" s="221"/>
      <c r="T3" s="221"/>
      <c r="U3" s="41"/>
      <c r="V3" s="41" t="s">
        <v>41</v>
      </c>
      <c r="W3" s="41"/>
      <c r="X3" s="41" t="s">
        <v>40</v>
      </c>
      <c r="Y3" s="40">
        <f>共通項目入力シート!C11</f>
        <v>0</v>
      </c>
      <c r="Z3" s="41" t="s">
        <v>29</v>
      </c>
      <c r="AA3" s="40">
        <f>共通項目入力シート!E11</f>
        <v>0</v>
      </c>
      <c r="AB3" s="41" t="s">
        <v>28</v>
      </c>
      <c r="AC3" s="40">
        <f>共通項目入力シート!G11</f>
        <v>0</v>
      </c>
      <c r="AD3" s="41" t="s">
        <v>27</v>
      </c>
      <c r="AE3" s="207"/>
      <c r="AF3" s="208"/>
    </row>
    <row r="4" spans="1:32" ht="24" customHeight="1">
      <c r="A4" s="185"/>
      <c r="B4" s="186"/>
      <c r="C4" s="212"/>
      <c r="D4" s="186"/>
      <c r="E4" s="233"/>
      <c r="F4" s="194"/>
      <c r="G4" s="194"/>
      <c r="H4" s="194"/>
      <c r="I4" s="194"/>
      <c r="J4" s="194"/>
      <c r="K4" s="194"/>
      <c r="L4" s="194"/>
      <c r="M4" s="194"/>
      <c r="N4" s="196"/>
      <c r="O4" s="212"/>
      <c r="P4" s="235"/>
      <c r="Q4" s="222"/>
      <c r="R4" s="222"/>
      <c r="S4" s="222"/>
      <c r="T4" s="222"/>
      <c r="U4" s="48"/>
      <c r="V4" s="51" t="s">
        <v>38</v>
      </c>
      <c r="W4" s="51"/>
      <c r="X4" s="51" t="s">
        <v>37</v>
      </c>
      <c r="Y4" s="52">
        <f>共通項目入力シート!C13</f>
        <v>0</v>
      </c>
      <c r="Z4" s="51" t="s">
        <v>29</v>
      </c>
      <c r="AA4" s="52">
        <f>共通項目入力シート!E13</f>
        <v>0</v>
      </c>
      <c r="AB4" s="51" t="s">
        <v>28</v>
      </c>
      <c r="AC4" s="52">
        <f>共通項目入力シート!G13</f>
        <v>0</v>
      </c>
      <c r="AD4" s="51" t="s">
        <v>27</v>
      </c>
      <c r="AE4" s="236"/>
      <c r="AF4" s="237"/>
    </row>
    <row r="5" spans="1:32" ht="27" customHeight="1">
      <c r="A5" s="189" t="s">
        <v>39</v>
      </c>
      <c r="B5" s="190"/>
      <c r="C5" s="213">
        <f>共通項目入力シート!C5</f>
        <v>0</v>
      </c>
      <c r="D5" s="214"/>
      <c r="E5" s="214"/>
      <c r="F5" s="214"/>
      <c r="G5" s="214"/>
      <c r="H5" s="214"/>
      <c r="I5" s="214"/>
      <c r="J5" s="214"/>
      <c r="K5" s="214"/>
      <c r="L5" s="214"/>
      <c r="M5" s="214"/>
      <c r="N5" s="214"/>
      <c r="O5" s="214"/>
      <c r="P5" s="214"/>
      <c r="Q5" s="222"/>
      <c r="R5" s="222"/>
      <c r="S5" s="222"/>
      <c r="T5" s="222"/>
      <c r="U5" s="54"/>
      <c r="V5" s="55"/>
      <c r="W5" s="55"/>
      <c r="X5" s="55"/>
      <c r="Y5" s="56"/>
      <c r="Z5" s="55"/>
      <c r="AA5" s="56"/>
      <c r="AB5" s="55"/>
      <c r="AC5" s="56"/>
      <c r="AD5" s="55"/>
      <c r="AE5" s="209"/>
      <c r="AF5" s="210"/>
    </row>
    <row r="6" spans="1:32" ht="27" customHeight="1">
      <c r="A6" s="205"/>
      <c r="B6" s="206"/>
      <c r="C6" s="215"/>
      <c r="D6" s="216"/>
      <c r="E6" s="216"/>
      <c r="F6" s="216"/>
      <c r="G6" s="216"/>
      <c r="H6" s="216"/>
      <c r="I6" s="216"/>
      <c r="J6" s="216"/>
      <c r="K6" s="216"/>
      <c r="L6" s="216"/>
      <c r="M6" s="216"/>
      <c r="N6" s="216"/>
      <c r="O6" s="216"/>
      <c r="P6" s="216"/>
      <c r="Q6" s="223" t="s">
        <v>36</v>
      </c>
      <c r="R6" s="223"/>
      <c r="S6" s="223"/>
      <c r="T6" s="223"/>
      <c r="U6" s="225">
        <f>共通項目入力シート!C24</f>
        <v>0</v>
      </c>
      <c r="V6" s="226"/>
      <c r="W6" s="226"/>
      <c r="X6" s="226"/>
      <c r="Y6" s="226"/>
      <c r="Z6" s="226"/>
      <c r="AA6" s="226"/>
      <c r="AB6" s="226"/>
      <c r="AC6" s="226"/>
      <c r="AD6" s="226"/>
      <c r="AE6" s="226"/>
      <c r="AF6" s="227"/>
    </row>
    <row r="7" spans="1:32" ht="27" customHeight="1">
      <c r="A7" s="185"/>
      <c r="B7" s="186"/>
      <c r="C7" s="217"/>
      <c r="D7" s="218"/>
      <c r="E7" s="218"/>
      <c r="F7" s="218"/>
      <c r="G7" s="218"/>
      <c r="H7" s="218"/>
      <c r="I7" s="218"/>
      <c r="J7" s="218"/>
      <c r="K7" s="218"/>
      <c r="L7" s="218"/>
      <c r="M7" s="218"/>
      <c r="N7" s="218"/>
      <c r="O7" s="218"/>
      <c r="P7" s="218"/>
      <c r="Q7" s="223"/>
      <c r="R7" s="223"/>
      <c r="S7" s="223"/>
      <c r="T7" s="223"/>
      <c r="U7" s="228" t="str">
        <f>IF(共通項目入力シート!C20="","",共通項目入力シート!C20)</f>
        <v/>
      </c>
      <c r="V7" s="228"/>
      <c r="W7" s="228"/>
      <c r="X7" s="228"/>
      <c r="Y7" s="228"/>
      <c r="Z7" s="228"/>
      <c r="AA7" s="228"/>
      <c r="AB7" s="228"/>
      <c r="AC7" s="228"/>
      <c r="AD7" s="228"/>
      <c r="AE7" s="228"/>
      <c r="AF7" s="229"/>
    </row>
    <row r="8" spans="1:32" ht="23" customHeight="1">
      <c r="A8" s="189" t="s">
        <v>35</v>
      </c>
      <c r="B8" s="190"/>
      <c r="C8" s="213">
        <f>共通項目入力シート!C7</f>
        <v>0</v>
      </c>
      <c r="D8" s="214"/>
      <c r="E8" s="214"/>
      <c r="F8" s="214"/>
      <c r="G8" s="214"/>
      <c r="H8" s="214"/>
      <c r="I8" s="214"/>
      <c r="J8" s="214"/>
      <c r="K8" s="214"/>
      <c r="L8" s="214"/>
      <c r="M8" s="214"/>
      <c r="N8" s="214"/>
      <c r="O8" s="214"/>
      <c r="P8" s="214"/>
      <c r="Q8" s="223"/>
      <c r="R8" s="223"/>
      <c r="S8" s="223"/>
      <c r="T8" s="223"/>
      <c r="U8" s="228" t="str">
        <f>IF(共通項目入力シート!C22="","",共通項目入力シート!C22)</f>
        <v/>
      </c>
      <c r="V8" s="228"/>
      <c r="W8" s="228"/>
      <c r="X8" s="228"/>
      <c r="Y8" s="228"/>
      <c r="Z8" s="228"/>
      <c r="AA8" s="228"/>
      <c r="AB8" s="228"/>
      <c r="AC8" s="228"/>
      <c r="AD8" s="228"/>
      <c r="AE8" s="228"/>
      <c r="AF8" s="229"/>
    </row>
    <row r="9" spans="1:32" ht="32.25" customHeight="1" thickBot="1">
      <c r="A9" s="191"/>
      <c r="B9" s="192"/>
      <c r="C9" s="219"/>
      <c r="D9" s="220"/>
      <c r="E9" s="220"/>
      <c r="F9" s="220"/>
      <c r="G9" s="220"/>
      <c r="H9" s="220"/>
      <c r="I9" s="220"/>
      <c r="J9" s="220"/>
      <c r="K9" s="220"/>
      <c r="L9" s="220"/>
      <c r="M9" s="220"/>
      <c r="N9" s="220"/>
      <c r="O9" s="220"/>
      <c r="P9" s="220"/>
      <c r="Q9" s="224"/>
      <c r="R9" s="224"/>
      <c r="S9" s="224"/>
      <c r="T9" s="224"/>
      <c r="U9" s="230" t="str">
        <f>共通項目入力シート!C26&amp;"　"&amp;共通項目入力シート!C28</f>
        <v>　</v>
      </c>
      <c r="V9" s="230"/>
      <c r="W9" s="230"/>
      <c r="X9" s="230"/>
      <c r="Y9" s="230"/>
      <c r="Z9" s="230"/>
      <c r="AA9" s="230"/>
      <c r="AB9" s="230"/>
      <c r="AC9" s="230"/>
      <c r="AD9" s="230"/>
      <c r="AE9" s="230"/>
      <c r="AF9" s="231"/>
    </row>
    <row r="10" spans="1:32" ht="20.149999999999999" customHeight="1">
      <c r="A10" s="187" t="s">
        <v>34</v>
      </c>
      <c r="B10" s="188"/>
      <c r="C10" s="50"/>
      <c r="D10" s="180" t="s">
        <v>89</v>
      </c>
      <c r="E10" s="182"/>
      <c r="F10" s="50"/>
      <c r="G10" s="180" t="s">
        <v>90</v>
      </c>
      <c r="H10" s="182"/>
      <c r="I10" s="50"/>
      <c r="J10" s="180" t="s">
        <v>91</v>
      </c>
      <c r="K10" s="182"/>
      <c r="L10" s="49"/>
      <c r="M10" s="180" t="s">
        <v>92</v>
      </c>
      <c r="N10" s="182"/>
      <c r="O10" s="50"/>
      <c r="P10" s="180" t="s">
        <v>93</v>
      </c>
      <c r="Q10" s="182"/>
      <c r="R10" s="49"/>
      <c r="S10" s="180" t="s">
        <v>94</v>
      </c>
      <c r="T10" s="182"/>
      <c r="U10" s="50"/>
      <c r="V10" s="180" t="s">
        <v>95</v>
      </c>
      <c r="W10" s="182"/>
      <c r="X10" s="49"/>
      <c r="Y10" s="180" t="s">
        <v>28</v>
      </c>
      <c r="Z10" s="182"/>
      <c r="AA10" s="50"/>
      <c r="AB10" s="180" t="s">
        <v>28</v>
      </c>
      <c r="AC10" s="182"/>
      <c r="AD10" s="49"/>
      <c r="AE10" s="180" t="s">
        <v>28</v>
      </c>
      <c r="AF10" s="181"/>
    </row>
    <row r="11" spans="1:32" ht="20.149999999999999" customHeight="1" thickBot="1">
      <c r="A11" s="199" t="s">
        <v>33</v>
      </c>
      <c r="B11" s="200"/>
      <c r="C11" s="38">
        <v>10</v>
      </c>
      <c r="D11" s="36">
        <v>20</v>
      </c>
      <c r="E11" s="37"/>
      <c r="F11" s="38">
        <v>10</v>
      </c>
      <c r="G11" s="36">
        <v>20</v>
      </c>
      <c r="H11" s="37"/>
      <c r="I11" s="38">
        <v>10</v>
      </c>
      <c r="J11" s="36">
        <v>20</v>
      </c>
      <c r="K11" s="37"/>
      <c r="L11" s="36">
        <v>10</v>
      </c>
      <c r="M11" s="36">
        <v>20</v>
      </c>
      <c r="N11" s="39"/>
      <c r="O11" s="38">
        <v>10</v>
      </c>
      <c r="P11" s="36">
        <v>20</v>
      </c>
      <c r="Q11" s="37"/>
      <c r="R11" s="36">
        <v>10</v>
      </c>
      <c r="S11" s="36">
        <v>20</v>
      </c>
      <c r="T11" s="39"/>
      <c r="U11" s="38">
        <v>10</v>
      </c>
      <c r="V11" s="36">
        <v>17</v>
      </c>
      <c r="W11" s="37"/>
      <c r="X11" s="36">
        <v>10</v>
      </c>
      <c r="Y11" s="36">
        <v>20</v>
      </c>
      <c r="Z11" s="39"/>
      <c r="AA11" s="38">
        <v>10</v>
      </c>
      <c r="AB11" s="36">
        <v>20</v>
      </c>
      <c r="AC11" s="37"/>
      <c r="AD11" s="36">
        <v>10</v>
      </c>
      <c r="AE11" s="36">
        <v>20</v>
      </c>
      <c r="AF11" s="35"/>
    </row>
    <row r="12" spans="1:32" ht="33.75" customHeight="1">
      <c r="A12" s="201"/>
      <c r="B12" s="202"/>
      <c r="C12" s="34"/>
      <c r="D12" s="101"/>
      <c r="E12" s="101"/>
      <c r="F12" s="101"/>
      <c r="G12" s="101"/>
      <c r="H12" s="101"/>
      <c r="I12" s="101"/>
      <c r="J12" s="101"/>
      <c r="K12" s="101"/>
      <c r="L12" s="101"/>
      <c r="M12" s="101"/>
      <c r="N12" s="101"/>
      <c r="O12" s="101"/>
      <c r="P12" s="101"/>
      <c r="Q12" s="101"/>
      <c r="R12" s="101"/>
      <c r="S12" s="101"/>
      <c r="T12" s="101"/>
      <c r="U12" s="101"/>
      <c r="V12" s="101"/>
      <c r="W12" s="34"/>
      <c r="X12" s="34"/>
      <c r="Y12" s="34"/>
      <c r="Z12" s="34"/>
      <c r="AA12" s="34"/>
      <c r="AB12" s="34"/>
      <c r="AC12" s="34"/>
      <c r="AD12" s="34"/>
      <c r="AE12" s="34"/>
      <c r="AF12" s="33"/>
    </row>
    <row r="13" spans="1:32" ht="33.75" customHeight="1">
      <c r="A13" s="203"/>
      <c r="B13" s="204"/>
      <c r="C13" s="32"/>
      <c r="D13" s="102"/>
      <c r="E13" s="102"/>
      <c r="F13" s="102"/>
      <c r="G13" s="102"/>
      <c r="H13" s="102"/>
      <c r="I13" s="102"/>
      <c r="J13" s="102"/>
      <c r="K13" s="102"/>
      <c r="L13" s="102"/>
      <c r="M13" s="102"/>
      <c r="N13" s="102"/>
      <c r="O13" s="102"/>
      <c r="P13" s="102"/>
      <c r="Q13" s="102"/>
      <c r="R13" s="102"/>
      <c r="S13" s="102"/>
      <c r="T13" s="102"/>
      <c r="U13" s="102"/>
      <c r="V13" s="102"/>
      <c r="W13" s="32"/>
      <c r="X13" s="32"/>
      <c r="Y13" s="32"/>
      <c r="Z13" s="32"/>
      <c r="AA13" s="32"/>
      <c r="AB13" s="32"/>
      <c r="AC13" s="32"/>
      <c r="AD13" s="32"/>
      <c r="AE13" s="32"/>
      <c r="AF13" s="31"/>
    </row>
    <row r="14" spans="1:32" ht="33.75" customHeight="1">
      <c r="A14" s="203"/>
      <c r="B14" s="204"/>
      <c r="C14" s="32"/>
      <c r="D14" s="102"/>
      <c r="E14" s="102"/>
      <c r="F14" s="102"/>
      <c r="G14" s="102"/>
      <c r="H14" s="102"/>
      <c r="I14" s="102"/>
      <c r="J14" s="102"/>
      <c r="K14" s="102"/>
      <c r="L14" s="102"/>
      <c r="M14" s="102"/>
      <c r="N14" s="102"/>
      <c r="O14" s="102"/>
      <c r="P14" s="102"/>
      <c r="Q14" s="102"/>
      <c r="R14" s="102"/>
      <c r="S14" s="102"/>
      <c r="T14" s="102"/>
      <c r="U14" s="102"/>
      <c r="V14" s="102"/>
      <c r="W14" s="32"/>
      <c r="X14" s="32"/>
      <c r="Y14" s="32"/>
      <c r="Z14" s="32"/>
      <c r="AA14" s="32"/>
      <c r="AB14" s="32"/>
      <c r="AC14" s="32"/>
      <c r="AD14" s="32"/>
      <c r="AE14" s="32"/>
      <c r="AF14" s="31"/>
    </row>
    <row r="15" spans="1:32" ht="33.75" customHeight="1">
      <c r="A15" s="203"/>
      <c r="B15" s="204"/>
      <c r="C15" s="32"/>
      <c r="D15" s="102"/>
      <c r="E15" s="102"/>
      <c r="F15" s="102"/>
      <c r="G15" s="102"/>
      <c r="H15" s="102"/>
      <c r="I15" s="102"/>
      <c r="J15" s="102"/>
      <c r="K15" s="102"/>
      <c r="L15" s="102"/>
      <c r="M15" s="102"/>
      <c r="N15" s="102"/>
      <c r="O15" s="102"/>
      <c r="P15" s="102"/>
      <c r="Q15" s="102"/>
      <c r="R15" s="102"/>
      <c r="S15" s="102"/>
      <c r="T15" s="102"/>
      <c r="U15" s="102"/>
      <c r="V15" s="102"/>
      <c r="W15" s="32"/>
      <c r="X15" s="32"/>
      <c r="Y15" s="32"/>
      <c r="Z15" s="32"/>
      <c r="AA15" s="32"/>
      <c r="AB15" s="32"/>
      <c r="AC15" s="32"/>
      <c r="AD15" s="32"/>
      <c r="AE15" s="32"/>
      <c r="AF15" s="31"/>
    </row>
    <row r="16" spans="1:32" ht="33.75" customHeight="1">
      <c r="A16" s="203"/>
      <c r="B16" s="20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1"/>
    </row>
    <row r="17" spans="1:32" ht="33.75" customHeight="1">
      <c r="A17" s="203"/>
      <c r="B17" s="204"/>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1"/>
    </row>
    <row r="18" spans="1:32" ht="33.75" customHeight="1">
      <c r="A18" s="203"/>
      <c r="B18" s="204"/>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1"/>
    </row>
    <row r="19" spans="1:32" ht="33.75" customHeight="1">
      <c r="A19" s="203"/>
      <c r="B19" s="204"/>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1"/>
    </row>
    <row r="20" spans="1:32" ht="33.75" customHeight="1">
      <c r="A20" s="203"/>
      <c r="B20" s="204"/>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1"/>
    </row>
    <row r="21" spans="1:32" ht="33.75" customHeight="1" thickBot="1">
      <c r="A21" s="197"/>
      <c r="B21" s="198"/>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29"/>
    </row>
    <row r="22" spans="1:32" ht="12" customHeight="1"/>
    <row r="23" spans="1:32" ht="16.5">
      <c r="A23" s="28" t="s">
        <v>32</v>
      </c>
      <c r="B23" s="28"/>
      <c r="C23" s="28"/>
      <c r="D23" s="28"/>
      <c r="E23" s="28"/>
      <c r="F23" s="28"/>
    </row>
    <row r="24" spans="1:32" ht="20.25" customHeight="1">
      <c r="A24" s="28"/>
    </row>
  </sheetData>
  <mergeCells count="49">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 ref="A5:B7"/>
    <mergeCell ref="AE3:AF3"/>
    <mergeCell ref="AE5:AF5"/>
    <mergeCell ref="C3:D4"/>
    <mergeCell ref="C5:P7"/>
    <mergeCell ref="D10:E10"/>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s>
  <phoneticPr fontId="1"/>
  <dataValidations count="2">
    <dataValidation type="list" allowBlank="1" showInputMessage="1" showErrorMessage="1" sqref="AE4:AF4" xr:uid="{00000000-0002-0000-0300-000000000000}">
      <formula1>"（当初）"</formula1>
    </dataValidation>
    <dataValidation type="list" allowBlank="1" showInputMessage="1" showErrorMessage="1" sqref="AE5:AF5" xr:uid="{00000000-0002-0000-03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AH52"/>
  <sheetViews>
    <sheetView view="pageBreakPreview" zoomScale="80" zoomScaleNormal="75" zoomScaleSheetLayoutView="80" workbookViewId="0">
      <selection activeCell="T31" sqref="T31"/>
    </sheetView>
  </sheetViews>
  <sheetFormatPr defaultColWidth="8.6640625" defaultRowHeight="13"/>
  <cols>
    <col min="1" max="1" width="2.6640625" style="6" customWidth="1"/>
    <col min="2" max="5" width="2.9140625" style="6" customWidth="1"/>
    <col min="6" max="32" width="2.6640625" style="6" customWidth="1"/>
    <col min="33" max="16384" width="8.6640625" style="6"/>
  </cols>
  <sheetData>
    <row r="1" spans="1:32" ht="20.149999999999999" customHeight="1">
      <c r="A1" s="57"/>
      <c r="B1" s="57"/>
      <c r="C1" s="57"/>
      <c r="D1" s="57"/>
      <c r="E1" s="57"/>
      <c r="F1" s="57"/>
      <c r="G1" s="57"/>
      <c r="H1" s="57"/>
      <c r="I1" s="57"/>
      <c r="J1" s="57"/>
      <c r="K1" s="57"/>
      <c r="L1" s="57"/>
      <c r="M1" s="57"/>
      <c r="N1" s="57"/>
      <c r="O1" s="57"/>
      <c r="P1" s="57"/>
      <c r="Q1" s="57"/>
      <c r="R1" s="57"/>
      <c r="T1" s="61"/>
      <c r="U1" s="61"/>
      <c r="V1" s="248" t="s">
        <v>81</v>
      </c>
      <c r="W1" s="248"/>
      <c r="X1" s="248"/>
      <c r="Y1" s="120" t="s">
        <v>82</v>
      </c>
      <c r="Z1" s="248" t="s">
        <v>83</v>
      </c>
      <c r="AA1" s="248"/>
      <c r="AB1" s="248"/>
      <c r="AC1" s="61"/>
      <c r="AD1" s="57"/>
      <c r="AE1" s="57"/>
      <c r="AF1" s="57"/>
    </row>
    <row r="2" spans="1:32" ht="9" customHeight="1">
      <c r="A2" s="59"/>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ht="15" customHeight="1">
      <c r="A3" s="57"/>
      <c r="B3" s="57"/>
      <c r="C3" s="57"/>
      <c r="D3" s="57"/>
      <c r="E3" s="57"/>
      <c r="F3" s="57"/>
      <c r="G3" s="57"/>
      <c r="H3" s="57"/>
      <c r="I3" s="57"/>
      <c r="J3" s="57"/>
      <c r="K3" s="57"/>
      <c r="L3" s="57"/>
      <c r="M3" s="57"/>
      <c r="N3" s="57"/>
      <c r="O3" s="57"/>
      <c r="P3" s="57"/>
      <c r="Q3" s="57"/>
      <c r="R3" s="57"/>
      <c r="S3" s="57"/>
      <c r="T3" s="57"/>
      <c r="U3" s="57"/>
      <c r="V3" s="249" t="str">
        <f>"令和"&amp;共通項目入力シート!C9&amp;"年"&amp;共通項目入力シート!E9&amp;"月"&amp;共通項目入力シート!G9&amp;"日"</f>
        <v>令和年月日</v>
      </c>
      <c r="W3" s="249"/>
      <c r="X3" s="249"/>
      <c r="Y3" s="249"/>
      <c r="Z3" s="249"/>
      <c r="AA3" s="249"/>
      <c r="AB3" s="249"/>
      <c r="AC3" s="57"/>
      <c r="AD3" s="57"/>
      <c r="AE3" s="57"/>
      <c r="AF3" s="57"/>
    </row>
    <row r="4" spans="1:32" ht="15" customHeight="1">
      <c r="A4" s="57"/>
      <c r="B4" s="57"/>
      <c r="C4" s="57"/>
      <c r="D4" s="57"/>
      <c r="E4" s="57"/>
      <c r="F4" s="57"/>
      <c r="G4" s="57"/>
      <c r="H4" s="57"/>
      <c r="I4" s="57"/>
      <c r="J4" s="57"/>
      <c r="K4" s="57"/>
      <c r="L4" s="57"/>
      <c r="M4" s="57"/>
      <c r="N4" s="57"/>
      <c r="O4" s="57"/>
      <c r="P4" s="57"/>
      <c r="Q4" s="57"/>
      <c r="R4" s="57"/>
      <c r="S4" s="57"/>
      <c r="T4" s="57"/>
      <c r="U4" s="57"/>
      <c r="V4" s="110"/>
      <c r="W4" s="110"/>
      <c r="X4" s="110"/>
      <c r="Y4" s="110"/>
      <c r="Z4" s="110"/>
      <c r="AA4" s="110"/>
      <c r="AB4" s="110"/>
      <c r="AC4" s="57"/>
      <c r="AD4" s="57"/>
      <c r="AE4" s="57"/>
      <c r="AF4" s="57"/>
    </row>
    <row r="5" spans="1:32" ht="20.149999999999999" customHeight="1">
      <c r="A5" s="57"/>
      <c r="B5" s="250" t="s">
        <v>84</v>
      </c>
      <c r="C5" s="250"/>
      <c r="D5" s="250"/>
      <c r="E5" s="250"/>
      <c r="F5" s="250"/>
      <c r="G5" s="62"/>
      <c r="H5" s="62"/>
      <c r="I5" s="62"/>
      <c r="J5" s="57"/>
      <c r="K5" s="57"/>
      <c r="L5" s="57"/>
      <c r="M5" s="57"/>
      <c r="N5" s="57"/>
      <c r="O5" s="57"/>
      <c r="P5" s="57"/>
      <c r="Q5" s="57"/>
      <c r="R5" s="57"/>
      <c r="S5" s="57"/>
      <c r="T5" s="57"/>
      <c r="U5" s="57"/>
      <c r="V5" s="57"/>
      <c r="W5" s="57"/>
      <c r="X5" s="57"/>
      <c r="Y5" s="57"/>
      <c r="Z5" s="57"/>
      <c r="AA5" s="57"/>
      <c r="AB5" s="57"/>
      <c r="AC5" s="57"/>
      <c r="AD5" s="57"/>
      <c r="AE5" s="57"/>
      <c r="AF5" s="57"/>
    </row>
    <row r="6" spans="1:32" ht="15" customHeight="1">
      <c r="A6" s="57"/>
      <c r="B6" s="111"/>
      <c r="C6" s="111"/>
      <c r="D6" s="111"/>
      <c r="E6" s="111"/>
      <c r="F6" s="111"/>
      <c r="G6" s="62"/>
      <c r="H6" s="62"/>
      <c r="I6" s="62"/>
      <c r="J6" s="57"/>
      <c r="K6" s="57"/>
      <c r="L6" s="57"/>
      <c r="M6" s="57"/>
      <c r="N6" s="57"/>
      <c r="O6" s="57"/>
      <c r="P6" s="57"/>
      <c r="Q6" s="57"/>
      <c r="R6" s="57"/>
      <c r="S6" s="57"/>
      <c r="T6" s="57"/>
      <c r="U6" s="57"/>
      <c r="V6" s="57"/>
      <c r="W6" s="57"/>
      <c r="X6" s="57"/>
      <c r="Y6" s="57"/>
      <c r="Z6" s="57"/>
      <c r="AA6" s="57"/>
      <c r="AB6" s="57"/>
      <c r="AC6" s="57"/>
      <c r="AD6" s="57"/>
      <c r="AE6" s="57"/>
      <c r="AF6" s="57"/>
    </row>
    <row r="7" spans="1:32" ht="20.149999999999999" customHeight="1">
      <c r="A7" s="57"/>
      <c r="B7" s="57"/>
      <c r="C7" s="57"/>
      <c r="D7" s="57"/>
      <c r="E7" s="57"/>
      <c r="F7" s="57"/>
      <c r="G7" s="57"/>
      <c r="H7" s="57"/>
      <c r="I7" s="57"/>
      <c r="J7" s="251" t="s">
        <v>105</v>
      </c>
      <c r="K7" s="251"/>
      <c r="L7" s="251"/>
      <c r="M7" s="251" t="s">
        <v>79</v>
      </c>
      <c r="N7" s="251"/>
      <c r="O7" s="252">
        <f>共通項目入力シート!C20</f>
        <v>0</v>
      </c>
      <c r="P7" s="252"/>
      <c r="Q7" s="252"/>
      <c r="R7" s="252"/>
      <c r="S7" s="252"/>
      <c r="T7" s="252"/>
      <c r="U7" s="252"/>
      <c r="V7" s="252"/>
      <c r="W7" s="252"/>
      <c r="X7" s="252"/>
      <c r="Y7" s="252"/>
      <c r="Z7" s="252"/>
      <c r="AA7" s="252"/>
      <c r="AB7" s="252"/>
      <c r="AC7" s="252"/>
      <c r="AD7" s="57"/>
      <c r="AE7" s="57"/>
      <c r="AF7" s="57"/>
    </row>
    <row r="8" spans="1:32" ht="20.149999999999999" customHeight="1">
      <c r="A8" s="57"/>
      <c r="B8" s="57"/>
      <c r="C8" s="57"/>
      <c r="D8" s="57"/>
      <c r="E8" s="57"/>
      <c r="F8" s="57"/>
      <c r="G8" s="57"/>
      <c r="H8" s="57"/>
      <c r="I8" s="57"/>
      <c r="J8" s="251"/>
      <c r="K8" s="251"/>
      <c r="L8" s="251"/>
      <c r="O8" s="253" t="str">
        <f>IF(共通項目入力シート!C22="","",共通項目入力シート!C22)</f>
        <v/>
      </c>
      <c r="P8" s="253"/>
      <c r="Q8" s="253"/>
      <c r="R8" s="253"/>
      <c r="S8" s="253"/>
      <c r="T8" s="253"/>
      <c r="U8" s="253"/>
      <c r="V8" s="253"/>
      <c r="W8" s="253"/>
      <c r="X8" s="253"/>
      <c r="Y8" s="253"/>
      <c r="Z8" s="253"/>
      <c r="AA8" s="253"/>
      <c r="AB8" s="253"/>
      <c r="AC8" s="253"/>
      <c r="AD8" s="57"/>
      <c r="AE8" s="57"/>
      <c r="AF8" s="57"/>
    </row>
    <row r="9" spans="1:32" ht="20.149999999999999" customHeight="1">
      <c r="A9" s="63"/>
      <c r="B9" s="57"/>
      <c r="C9" s="57"/>
      <c r="D9" s="57"/>
      <c r="E9" s="57"/>
      <c r="F9" s="57"/>
      <c r="G9" s="57"/>
      <c r="H9" s="57"/>
      <c r="I9" s="57"/>
      <c r="J9" s="251"/>
      <c r="K9" s="251"/>
      <c r="L9" s="251"/>
      <c r="M9" s="251" t="s">
        <v>85</v>
      </c>
      <c r="N9" s="251"/>
      <c r="O9" s="254">
        <f>共通項目入力シート!C24</f>
        <v>0</v>
      </c>
      <c r="P9" s="254"/>
      <c r="Q9" s="254"/>
      <c r="R9" s="254"/>
      <c r="S9" s="254"/>
      <c r="T9" s="254"/>
      <c r="U9" s="254"/>
      <c r="V9" s="254"/>
      <c r="W9" s="254"/>
      <c r="X9" s="254"/>
      <c r="Y9" s="254"/>
      <c r="Z9" s="254"/>
      <c r="AA9" s="254"/>
      <c r="AB9" s="254"/>
      <c r="AC9" s="254"/>
      <c r="AD9" s="57"/>
      <c r="AE9" s="57"/>
      <c r="AF9" s="57"/>
    </row>
    <row r="10" spans="1:32" ht="20.149999999999999" customHeight="1">
      <c r="A10" s="63"/>
      <c r="B10" s="57"/>
      <c r="C10" s="57"/>
      <c r="D10" s="57"/>
      <c r="E10" s="57"/>
      <c r="F10" s="57"/>
      <c r="G10" s="57"/>
      <c r="H10" s="57"/>
      <c r="I10" s="57"/>
      <c r="J10" s="57"/>
      <c r="K10" s="57"/>
      <c r="L10" s="57"/>
      <c r="M10" s="59"/>
      <c r="N10" s="59"/>
      <c r="O10" s="246" t="str">
        <f>共通項目入力シート!C26&amp;"　"&amp;共通項目入力シート!C28</f>
        <v>　</v>
      </c>
      <c r="P10" s="246"/>
      <c r="Q10" s="246"/>
      <c r="R10" s="246"/>
      <c r="S10" s="246"/>
      <c r="T10" s="246"/>
      <c r="U10" s="246"/>
      <c r="V10" s="246"/>
      <c r="W10" s="246"/>
      <c r="X10" s="246"/>
      <c r="Y10" s="246"/>
      <c r="Z10" s="246"/>
      <c r="AA10" s="246"/>
      <c r="AB10" s="58"/>
      <c r="AC10" s="60"/>
      <c r="AD10" s="57"/>
      <c r="AE10" s="57"/>
      <c r="AF10" s="57"/>
    </row>
    <row r="11" spans="1:32" ht="20.149999999999999" customHeight="1">
      <c r="A11" s="63"/>
      <c r="B11" s="57"/>
      <c r="C11" s="57"/>
      <c r="D11" s="57"/>
      <c r="E11" s="57"/>
      <c r="F11" s="57"/>
      <c r="G11" s="57"/>
      <c r="H11" s="57"/>
      <c r="I11" s="57"/>
      <c r="J11" s="57"/>
      <c r="K11" s="57"/>
      <c r="L11" s="57"/>
      <c r="M11" s="59"/>
      <c r="N11" s="59"/>
      <c r="O11" s="60"/>
      <c r="P11" s="60"/>
      <c r="Q11" s="60"/>
      <c r="R11" s="60"/>
      <c r="S11" s="60"/>
      <c r="T11" s="60"/>
      <c r="U11" s="60"/>
      <c r="V11" s="60"/>
      <c r="W11" s="60"/>
      <c r="X11" s="60"/>
      <c r="Y11" s="60"/>
      <c r="Z11" s="60"/>
      <c r="AA11" s="60"/>
      <c r="AB11" s="58"/>
      <c r="AC11" s="60"/>
      <c r="AD11" s="57"/>
      <c r="AE11" s="57"/>
      <c r="AF11" s="57"/>
    </row>
    <row r="12" spans="1:32" ht="20.149999999999999" customHeight="1">
      <c r="A12" s="63"/>
      <c r="B12" s="57"/>
      <c r="C12" s="57"/>
      <c r="D12" s="57"/>
      <c r="E12" s="57"/>
      <c r="F12" s="57"/>
      <c r="G12" s="57"/>
      <c r="H12" s="57"/>
      <c r="I12" s="57"/>
      <c r="J12" s="57"/>
      <c r="K12" s="57"/>
      <c r="L12" s="57"/>
      <c r="M12" s="112"/>
      <c r="N12" s="112"/>
      <c r="O12" s="108"/>
      <c r="P12" s="108"/>
      <c r="Q12" s="108"/>
      <c r="R12" s="108"/>
      <c r="S12" s="108"/>
      <c r="T12" s="108"/>
      <c r="U12" s="108"/>
      <c r="V12" s="108"/>
      <c r="W12" s="108"/>
      <c r="X12" s="108"/>
      <c r="Y12" s="108"/>
      <c r="Z12" s="108"/>
      <c r="AA12" s="108"/>
      <c r="AB12" s="58"/>
      <c r="AC12" s="108"/>
      <c r="AD12" s="57"/>
      <c r="AE12" s="57"/>
      <c r="AF12" s="57"/>
    </row>
    <row r="13" spans="1:32" ht="30" customHeight="1">
      <c r="A13" s="247" t="s">
        <v>109</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64"/>
      <c r="AE13" s="64"/>
      <c r="AF13" s="64"/>
    </row>
    <row r="14" spans="1:32" ht="15" customHeight="1">
      <c r="A14" s="63"/>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row>
    <row r="15" spans="1:32" ht="15" customHeight="1">
      <c r="A15" s="63"/>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row>
    <row r="16" spans="1:32" ht="20.149999999999999" customHeight="1">
      <c r="A16" s="57"/>
      <c r="B16" s="239" t="s">
        <v>110</v>
      </c>
      <c r="C16" s="239"/>
      <c r="D16" s="239"/>
      <c r="E16" s="239"/>
      <c r="G16" s="65" t="s">
        <v>56</v>
      </c>
      <c r="H16" s="66">
        <f>共通項目入力シート!C3</f>
        <v>0</v>
      </c>
      <c r="I16" s="66">
        <f>共通項目入力シート!D3</f>
        <v>0</v>
      </c>
      <c r="J16" s="66">
        <f>共通項目入力シート!E3</f>
        <v>0</v>
      </c>
      <c r="K16" s="66">
        <f>共通項目入力シート!F3</f>
        <v>0</v>
      </c>
      <c r="L16" s="66">
        <f>共通項目入力シート!G3</f>
        <v>0</v>
      </c>
      <c r="M16" s="66">
        <f>共通項目入力シート!H3</f>
        <v>0</v>
      </c>
      <c r="N16" s="66">
        <f>共通項目入力シート!I3</f>
        <v>0</v>
      </c>
      <c r="O16" s="66">
        <f>共通項目入力シート!J3</f>
        <v>0</v>
      </c>
      <c r="P16" s="66">
        <f>共通項目入力シート!K3</f>
        <v>0</v>
      </c>
      <c r="Q16" s="66">
        <f>共通項目入力シート!L3</f>
        <v>0</v>
      </c>
      <c r="R16" s="67" t="s">
        <v>53</v>
      </c>
      <c r="U16" s="57"/>
      <c r="V16" s="57"/>
      <c r="W16" s="57"/>
      <c r="X16" s="57"/>
      <c r="Y16" s="57"/>
      <c r="Z16" s="57"/>
      <c r="AA16" s="57"/>
      <c r="AB16" s="57"/>
      <c r="AC16" s="57"/>
      <c r="AD16" s="57"/>
      <c r="AE16" s="57"/>
      <c r="AF16" s="57"/>
    </row>
    <row r="17" spans="1:34" ht="20.149999999999999" customHeight="1">
      <c r="A17" s="68"/>
      <c r="B17" s="69"/>
      <c r="C17" s="69"/>
      <c r="D17" s="70"/>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row>
    <row r="18" spans="1:34" ht="20.149999999999999" customHeight="1">
      <c r="A18" s="68"/>
      <c r="B18" s="109"/>
      <c r="C18" s="109"/>
      <c r="D18" s="10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row>
    <row r="19" spans="1:34" ht="20.149999999999999" customHeight="1">
      <c r="A19" s="63"/>
      <c r="B19" s="239" t="s">
        <v>125</v>
      </c>
      <c r="C19" s="239"/>
      <c r="D19" s="239"/>
      <c r="E19" s="239"/>
      <c r="G19" s="238">
        <f>共通項目入力シート!C5</f>
        <v>0</v>
      </c>
      <c r="H19" s="238"/>
      <c r="I19" s="238"/>
      <c r="J19" s="238"/>
      <c r="K19" s="238"/>
      <c r="L19" s="238"/>
      <c r="M19" s="238"/>
      <c r="N19" s="238"/>
      <c r="O19" s="238"/>
      <c r="P19" s="238"/>
      <c r="Q19" s="238"/>
      <c r="R19" s="238"/>
      <c r="S19" s="238"/>
      <c r="T19" s="238"/>
      <c r="U19" s="238"/>
      <c r="V19" s="238"/>
      <c r="W19" s="238"/>
      <c r="X19" s="238"/>
      <c r="Y19" s="238"/>
      <c r="Z19" s="238"/>
      <c r="AA19" s="238"/>
      <c r="AB19" s="238"/>
      <c r="AC19" s="57"/>
      <c r="AD19" s="57"/>
      <c r="AE19" s="57"/>
      <c r="AF19" s="57"/>
    </row>
    <row r="20" spans="1:34" ht="20.149999999999999" customHeight="1">
      <c r="A20" s="63"/>
      <c r="B20" s="69"/>
      <c r="C20" s="69"/>
      <c r="D20" s="70"/>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row>
    <row r="21" spans="1:34" ht="20.149999999999999" customHeight="1">
      <c r="A21" s="63"/>
      <c r="B21" s="109"/>
      <c r="C21" s="109"/>
      <c r="D21" s="10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row>
    <row r="22" spans="1:34" ht="20.149999999999999" customHeight="1">
      <c r="A22" s="63"/>
      <c r="B22" s="239" t="s">
        <v>111</v>
      </c>
      <c r="C22" s="239"/>
      <c r="D22" s="239"/>
      <c r="E22" s="239"/>
      <c r="G22" s="238">
        <f>共通項目入力シート!C7</f>
        <v>0</v>
      </c>
      <c r="H22" s="238"/>
      <c r="I22" s="238"/>
      <c r="J22" s="238"/>
      <c r="K22" s="238"/>
      <c r="L22" s="238"/>
      <c r="M22" s="238"/>
      <c r="N22" s="238"/>
      <c r="O22" s="238"/>
      <c r="P22" s="238"/>
      <c r="Q22" s="238"/>
      <c r="R22" s="238"/>
      <c r="S22" s="238"/>
      <c r="T22" s="238"/>
      <c r="U22" s="238"/>
      <c r="V22" s="238"/>
      <c r="W22" s="238"/>
      <c r="X22" s="238"/>
      <c r="Y22" s="238"/>
      <c r="Z22" s="238"/>
      <c r="AA22" s="238"/>
      <c r="AB22" s="238"/>
      <c r="AC22" s="57"/>
      <c r="AD22" s="57"/>
      <c r="AE22" s="57"/>
      <c r="AF22" s="57"/>
    </row>
    <row r="23" spans="1:34" ht="15" customHeight="1">
      <c r="A23" s="63"/>
      <c r="B23" s="69"/>
      <c r="C23" s="69"/>
      <c r="D23" s="70"/>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row>
    <row r="24" spans="1:34" ht="15" customHeight="1">
      <c r="A24" s="63"/>
      <c r="B24" s="239"/>
      <c r="C24" s="239"/>
      <c r="D24" s="239"/>
      <c r="F24" s="242"/>
      <c r="G24" s="242"/>
      <c r="H24" s="242"/>
      <c r="I24" s="242"/>
      <c r="J24" s="242"/>
      <c r="K24" s="242"/>
      <c r="L24" s="242"/>
      <c r="M24" s="242"/>
      <c r="N24" s="242"/>
      <c r="O24" s="242"/>
      <c r="P24" s="242"/>
      <c r="Q24" s="242"/>
      <c r="R24" s="242"/>
      <c r="S24" s="242"/>
      <c r="T24" s="242"/>
      <c r="U24" s="242"/>
      <c r="V24" s="242"/>
      <c r="W24" s="242"/>
      <c r="X24" s="242"/>
      <c r="Y24" s="242"/>
      <c r="AC24" s="57"/>
      <c r="AD24" s="57"/>
      <c r="AE24" s="57"/>
      <c r="AF24" s="57"/>
      <c r="AG24" s="57"/>
    </row>
    <row r="25" spans="1:34" ht="15" customHeight="1">
      <c r="A25" s="63"/>
      <c r="B25" s="57"/>
      <c r="C25" s="57"/>
      <c r="D25" s="57"/>
      <c r="E25" s="57"/>
      <c r="F25" s="243"/>
      <c r="G25" s="243"/>
      <c r="H25" s="243"/>
      <c r="I25" s="243"/>
      <c r="J25" s="71"/>
      <c r="K25" s="144"/>
      <c r="L25" s="144"/>
      <c r="M25" s="71"/>
      <c r="N25" s="243"/>
      <c r="O25" s="243"/>
      <c r="P25" s="71"/>
      <c r="Q25" s="71"/>
      <c r="R25" s="71"/>
      <c r="S25" s="71"/>
      <c r="T25" s="71"/>
      <c r="U25" s="71"/>
      <c r="V25" s="243"/>
      <c r="W25" s="243"/>
      <c r="X25" s="71"/>
      <c r="Y25" s="243"/>
      <c r="Z25" s="243"/>
      <c r="AA25" s="71"/>
      <c r="AB25" s="71"/>
      <c r="AC25" s="57"/>
      <c r="AD25" s="57"/>
      <c r="AE25" s="57"/>
      <c r="AF25" s="57"/>
    </row>
    <row r="26" spans="1:34" ht="20.149999999999999" customHeight="1">
      <c r="A26" s="63"/>
      <c r="B26" s="244" t="str">
        <f>"　令和"&amp;共通項目入力シート!C9&amp;"年"&amp;共通項目入力シート!E9&amp;"月"&amp;共通項目入力シート!G9&amp;"日契約の上記委託業務について、管理技術者等を下記のとおり定めた"</f>
        <v>　令和年月日契約の上記委託業務について、管理技術者等を下記のとおり定めた</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61"/>
      <c r="AD26" s="57"/>
      <c r="AE26" s="57"/>
      <c r="AF26" s="57"/>
    </row>
    <row r="27" spans="1:34" ht="20.149999999999999" customHeight="1">
      <c r="A27" s="63"/>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61"/>
      <c r="AC27" s="61"/>
      <c r="AD27" s="57"/>
      <c r="AE27" s="57"/>
      <c r="AF27" s="57"/>
    </row>
    <row r="28" spans="1:34" ht="20.149999999999999" customHeight="1">
      <c r="A28" s="63"/>
      <c r="B28" s="241" t="str">
        <f>"ので、別添経歴書を添えて通知します。"</f>
        <v>ので、別添経歴書を添えて通知します。</v>
      </c>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61"/>
      <c r="AC28" s="61"/>
      <c r="AD28" s="57"/>
      <c r="AE28" s="57"/>
      <c r="AF28" s="57"/>
    </row>
    <row r="29" spans="1:34" ht="20.149999999999999" customHeight="1">
      <c r="A29" s="6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61"/>
      <c r="AC29" s="61"/>
      <c r="AD29" s="57"/>
      <c r="AE29" s="57"/>
      <c r="AF29" s="57"/>
    </row>
    <row r="30" spans="1:34" ht="9" customHeight="1">
      <c r="A30" s="63"/>
      <c r="B30" s="57"/>
      <c r="C30" s="57"/>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57"/>
      <c r="AE30" s="57"/>
      <c r="AF30" s="57"/>
    </row>
    <row r="31" spans="1:34" ht="15" customHeight="1">
      <c r="A31" s="57"/>
      <c r="B31" s="57"/>
      <c r="C31" s="57"/>
      <c r="D31" s="57"/>
      <c r="E31" s="57"/>
      <c r="F31" s="57"/>
      <c r="G31" s="57"/>
      <c r="H31" s="57"/>
      <c r="I31" s="57"/>
      <c r="J31" s="57"/>
      <c r="K31" s="57"/>
      <c r="L31" s="57"/>
      <c r="M31" s="57"/>
      <c r="N31" s="57" t="s">
        <v>106</v>
      </c>
      <c r="O31" s="57"/>
      <c r="P31" s="59"/>
      <c r="Q31" s="57"/>
      <c r="R31" s="57"/>
      <c r="S31" s="57"/>
      <c r="T31" s="57"/>
      <c r="U31" s="57"/>
      <c r="V31" s="57"/>
      <c r="W31" s="57"/>
      <c r="X31" s="57"/>
      <c r="Y31" s="57"/>
      <c r="Z31" s="57"/>
      <c r="AA31" s="57"/>
      <c r="AB31" s="57"/>
      <c r="AC31" s="57"/>
      <c r="AD31" s="57"/>
      <c r="AE31" s="57"/>
      <c r="AF31" s="57"/>
    </row>
    <row r="32" spans="1:34" ht="9" customHeight="1">
      <c r="A32" s="57"/>
      <c r="B32" s="57"/>
      <c r="C32" s="57"/>
      <c r="D32" s="57"/>
      <c r="E32" s="57"/>
      <c r="F32" s="57"/>
      <c r="G32" s="57"/>
      <c r="H32" s="57"/>
      <c r="I32" s="57"/>
      <c r="J32" s="57"/>
      <c r="K32" s="57"/>
      <c r="L32" s="57"/>
      <c r="M32" s="57"/>
      <c r="N32" s="57"/>
      <c r="O32" s="57"/>
      <c r="P32" s="59"/>
      <c r="Q32" s="57"/>
      <c r="R32" s="57"/>
      <c r="S32" s="57"/>
      <c r="T32" s="57"/>
      <c r="U32" s="57"/>
      <c r="V32" s="57"/>
      <c r="W32" s="57"/>
      <c r="X32" s="57"/>
      <c r="Y32" s="57"/>
      <c r="Z32" s="57"/>
      <c r="AA32" s="57"/>
      <c r="AB32" s="57"/>
      <c r="AC32" s="57"/>
      <c r="AD32" s="57"/>
      <c r="AE32" s="57"/>
      <c r="AF32" s="57"/>
      <c r="AH32" s="74"/>
    </row>
    <row r="33" spans="1:33" ht="9" customHeight="1">
      <c r="A33" s="75"/>
      <c r="B33" s="114"/>
      <c r="C33" s="115"/>
      <c r="D33" s="116"/>
      <c r="E33" s="115"/>
      <c r="F33" s="115"/>
      <c r="G33" s="115"/>
      <c r="H33" s="128"/>
      <c r="I33" s="128"/>
      <c r="J33" s="128"/>
      <c r="K33" s="128"/>
      <c r="L33" s="128"/>
      <c r="M33" s="128"/>
      <c r="N33" s="128"/>
      <c r="O33" s="128"/>
      <c r="P33" s="128"/>
      <c r="Q33" s="115"/>
      <c r="R33" s="115"/>
      <c r="S33" s="115"/>
      <c r="T33" s="115"/>
      <c r="U33" s="115"/>
      <c r="V33" s="115"/>
      <c r="W33" s="115"/>
      <c r="X33" s="115"/>
      <c r="Y33" s="115"/>
      <c r="Z33" s="115"/>
      <c r="AA33" s="115"/>
      <c r="AB33" s="115"/>
      <c r="AC33" s="57"/>
      <c r="AD33" s="57"/>
      <c r="AE33" s="57"/>
      <c r="AF33" s="57"/>
    </row>
    <row r="34" spans="1:33" ht="20.149999999999999" customHeight="1">
      <c r="A34" s="63"/>
      <c r="B34" s="240" t="s">
        <v>107</v>
      </c>
      <c r="C34" s="240"/>
      <c r="D34" s="240"/>
      <c r="E34" s="240"/>
      <c r="F34" s="240"/>
      <c r="G34" s="240"/>
      <c r="H34" s="116"/>
      <c r="I34" s="116"/>
      <c r="J34" s="240"/>
      <c r="K34" s="240"/>
      <c r="L34" s="240"/>
      <c r="M34" s="240"/>
      <c r="N34" s="240"/>
      <c r="O34" s="240"/>
      <c r="P34" s="240"/>
      <c r="Q34" s="240"/>
      <c r="R34" s="115"/>
      <c r="S34" s="115"/>
      <c r="T34" s="115"/>
      <c r="U34" s="115"/>
      <c r="V34" s="115"/>
      <c r="W34" s="115"/>
      <c r="X34" s="115"/>
      <c r="Y34" s="115"/>
      <c r="Z34" s="115"/>
      <c r="AA34" s="115"/>
      <c r="AB34" s="115"/>
      <c r="AC34" s="57"/>
      <c r="AD34" s="57"/>
      <c r="AE34" s="57"/>
      <c r="AF34" s="57"/>
    </row>
    <row r="35" spans="1:33" ht="20.149999999999999" customHeight="1">
      <c r="A35" s="57"/>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57"/>
      <c r="AD35" s="57"/>
      <c r="AE35" s="57"/>
      <c r="AF35" s="57"/>
    </row>
    <row r="36" spans="1:33" ht="20.149999999999999" customHeight="1">
      <c r="A36" s="57"/>
      <c r="B36" s="240" t="s">
        <v>108</v>
      </c>
      <c r="C36" s="240"/>
      <c r="D36" s="240"/>
      <c r="E36" s="240"/>
      <c r="F36" s="240"/>
      <c r="G36" s="240"/>
      <c r="H36" s="123"/>
      <c r="I36" s="123"/>
      <c r="J36" s="245"/>
      <c r="K36" s="245"/>
      <c r="L36" s="245"/>
      <c r="M36" s="245"/>
      <c r="N36" s="245"/>
      <c r="O36" s="245"/>
      <c r="P36" s="245"/>
      <c r="Q36" s="245"/>
      <c r="R36" s="123"/>
      <c r="S36" s="123"/>
      <c r="T36" s="123"/>
      <c r="U36" s="123"/>
      <c r="V36" s="123"/>
      <c r="W36" s="123"/>
      <c r="X36" s="123"/>
      <c r="Y36" s="123"/>
      <c r="Z36" s="123"/>
      <c r="AA36" s="123"/>
      <c r="AB36" s="123"/>
      <c r="AC36" s="57"/>
      <c r="AD36" s="57"/>
      <c r="AE36" s="57"/>
      <c r="AF36" s="57"/>
    </row>
    <row r="37" spans="1:33" ht="15" customHeight="1">
      <c r="A37" s="57"/>
      <c r="B37" s="122"/>
      <c r="C37" s="122"/>
      <c r="D37" s="122"/>
      <c r="E37" s="122"/>
      <c r="F37" s="122"/>
      <c r="G37" s="122"/>
      <c r="H37" s="123"/>
      <c r="I37" s="123"/>
      <c r="J37" s="117"/>
      <c r="K37" s="117"/>
      <c r="L37" s="117"/>
      <c r="M37" s="117"/>
      <c r="N37" s="117"/>
      <c r="O37" s="117"/>
      <c r="P37" s="117"/>
      <c r="Q37" s="117"/>
      <c r="R37" s="123"/>
      <c r="S37" s="123"/>
      <c r="T37" s="123"/>
      <c r="U37" s="123"/>
      <c r="V37" s="123"/>
      <c r="W37" s="123"/>
      <c r="X37" s="123"/>
      <c r="Y37" s="123"/>
      <c r="Z37" s="123"/>
      <c r="AA37" s="123"/>
      <c r="AB37" s="123"/>
      <c r="AC37" s="57"/>
      <c r="AD37" s="57"/>
      <c r="AE37" s="57"/>
      <c r="AF37" s="57"/>
    </row>
    <row r="38" spans="1:33" ht="15" customHeight="1">
      <c r="A38" s="57"/>
      <c r="B38" s="255" t="s">
        <v>115</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124"/>
      <c r="AC38" s="57"/>
      <c r="AD38" s="57"/>
      <c r="AE38" s="57"/>
      <c r="AF38" s="57"/>
    </row>
    <row r="39" spans="1:33" ht="15" customHeight="1">
      <c r="A39" s="57"/>
      <c r="B39" s="257" t="s">
        <v>116</v>
      </c>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118"/>
      <c r="AD39" s="57"/>
      <c r="AE39" s="57"/>
      <c r="AF39" s="57"/>
      <c r="AG39" s="57"/>
    </row>
    <row r="40" spans="1:33" ht="15" customHeight="1">
      <c r="A40" s="57"/>
      <c r="B40" s="256" t="s">
        <v>117</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118"/>
      <c r="AC40" s="57"/>
      <c r="AD40" s="57"/>
      <c r="AE40" s="57"/>
      <c r="AF40" s="57"/>
    </row>
    <row r="41" spans="1:33" ht="15" customHeight="1">
      <c r="A41" s="57"/>
      <c r="B41" s="256" t="s">
        <v>118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125"/>
      <c r="AC41" s="57"/>
      <c r="AD41" s="57"/>
      <c r="AE41" s="57"/>
      <c r="AF41" s="57"/>
    </row>
    <row r="42" spans="1:33" ht="15" customHeight="1">
      <c r="A42" s="57"/>
      <c r="B42" s="256" t="s">
        <v>119</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123"/>
      <c r="AC42" s="57"/>
      <c r="AD42" s="57"/>
      <c r="AE42" s="57"/>
      <c r="AF42" s="57"/>
    </row>
    <row r="43" spans="1:33" ht="15" customHeight="1">
      <c r="A43" s="57"/>
      <c r="B43" s="125"/>
      <c r="C43" s="125"/>
      <c r="D43" s="125"/>
      <c r="E43" s="125"/>
      <c r="F43" s="125"/>
      <c r="G43" s="125"/>
      <c r="H43" s="125"/>
      <c r="I43" s="125"/>
      <c r="J43" s="125"/>
      <c r="K43" s="126"/>
      <c r="L43" s="125"/>
      <c r="M43" s="125"/>
      <c r="N43" s="125"/>
      <c r="O43" s="125"/>
      <c r="P43" s="125"/>
      <c r="Q43" s="125"/>
      <c r="R43" s="125"/>
      <c r="S43" s="125"/>
      <c r="T43" s="125"/>
      <c r="U43" s="125"/>
      <c r="V43" s="126"/>
      <c r="W43" s="125"/>
      <c r="X43" s="125"/>
      <c r="Y43" s="125"/>
      <c r="Z43" s="125"/>
      <c r="AA43" s="125"/>
      <c r="AB43" s="125"/>
      <c r="AC43" s="57"/>
      <c r="AD43" s="57"/>
      <c r="AE43" s="57"/>
      <c r="AF43" s="57"/>
    </row>
    <row r="44" spans="1:33" s="71" customFormat="1" ht="15" customHeight="1">
      <c r="A44" s="76"/>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19"/>
    </row>
    <row r="45" spans="1:33" s="71" customFormat="1" ht="30" customHeight="1">
      <c r="A45" s="76"/>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19"/>
    </row>
    <row r="46" spans="1:33" s="71" customFormat="1" ht="15" customHeight="1">
      <c r="A46" s="76"/>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19"/>
    </row>
    <row r="47" spans="1:33" s="71" customFormat="1" ht="15" customHeight="1">
      <c r="A47" s="76"/>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19"/>
    </row>
    <row r="48" spans="1:33" s="71" customFormat="1" ht="15" customHeight="1">
      <c r="A48" s="76"/>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row>
    <row r="49" spans="1:32" ht="18.649999999999999" customHeight="1">
      <c r="A49" s="57"/>
      <c r="B49" s="120"/>
      <c r="C49" s="120"/>
      <c r="D49" s="120"/>
      <c r="E49" s="120"/>
      <c r="F49" s="120"/>
      <c r="G49" s="120"/>
      <c r="H49" s="120"/>
      <c r="I49" s="120"/>
      <c r="J49" s="115"/>
      <c r="K49" s="115"/>
      <c r="L49" s="115"/>
      <c r="M49" s="115"/>
      <c r="N49" s="115"/>
      <c r="O49" s="115"/>
      <c r="P49" s="115"/>
      <c r="Q49" s="115"/>
      <c r="R49" s="115"/>
      <c r="S49" s="115"/>
      <c r="T49" s="115"/>
      <c r="U49" s="115"/>
      <c r="V49" s="115"/>
      <c r="W49" s="115"/>
      <c r="X49" s="115"/>
      <c r="Y49" s="115"/>
      <c r="Z49" s="115"/>
      <c r="AA49" s="115"/>
      <c r="AB49" s="120"/>
      <c r="AC49" s="57"/>
      <c r="AD49" s="57"/>
      <c r="AE49" s="57"/>
      <c r="AF49" s="57"/>
    </row>
    <row r="50" spans="1:32" ht="18" customHeight="1">
      <c r="A50" s="57"/>
      <c r="B50" s="115"/>
      <c r="C50" s="115"/>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15"/>
      <c r="AC50" s="57"/>
      <c r="AD50" s="57"/>
      <c r="AE50" s="57"/>
      <c r="AF50" s="57"/>
    </row>
    <row r="51" spans="1:32" ht="18" customHeight="1">
      <c r="A51" s="57"/>
      <c r="B51" s="115"/>
      <c r="C51" s="115"/>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15"/>
      <c r="AC51" s="57"/>
      <c r="AD51" s="57"/>
      <c r="AE51" s="57"/>
      <c r="AF51" s="57"/>
    </row>
    <row r="52" spans="1:32" ht="40.25" customHeight="1">
      <c r="A52" s="77"/>
      <c r="B52" s="121"/>
      <c r="C52" s="121"/>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1"/>
      <c r="AC52" s="57"/>
      <c r="AD52" s="57"/>
      <c r="AE52" s="57"/>
      <c r="AF52" s="57"/>
    </row>
  </sheetData>
  <mergeCells count="36">
    <mergeCell ref="B38:AA38"/>
    <mergeCell ref="B42:AA42"/>
    <mergeCell ref="B41:AA41"/>
    <mergeCell ref="B40:AA40"/>
    <mergeCell ref="B39:AA39"/>
    <mergeCell ref="B36:G36"/>
    <mergeCell ref="J36:Q36"/>
    <mergeCell ref="O10:AA10"/>
    <mergeCell ref="A13:AC13"/>
    <mergeCell ref="V1:X1"/>
    <mergeCell ref="Z1:AB1"/>
    <mergeCell ref="V3:AB3"/>
    <mergeCell ref="B5:F5"/>
    <mergeCell ref="J7:L9"/>
    <mergeCell ref="M7:N7"/>
    <mergeCell ref="O7:AC7"/>
    <mergeCell ref="O8:AC8"/>
    <mergeCell ref="M9:N9"/>
    <mergeCell ref="O9:AC9"/>
    <mergeCell ref="B16:E16"/>
    <mergeCell ref="B19:E19"/>
    <mergeCell ref="G19:AB19"/>
    <mergeCell ref="G22:AB22"/>
    <mergeCell ref="B22:E22"/>
    <mergeCell ref="B34:G34"/>
    <mergeCell ref="J34:Q34"/>
    <mergeCell ref="B28:AA28"/>
    <mergeCell ref="B24:D24"/>
    <mergeCell ref="F24:Y24"/>
    <mergeCell ref="F25:G25"/>
    <mergeCell ref="H25:I25"/>
    <mergeCell ref="K25:L25"/>
    <mergeCell ref="N25:O25"/>
    <mergeCell ref="V25:W25"/>
    <mergeCell ref="Y25:Z25"/>
    <mergeCell ref="B26:AB26"/>
  </mergeCells>
  <phoneticPr fontId="1"/>
  <pageMargins left="0.9055118110236221" right="0.51181102362204722"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共通項目入力シート</vt:lpstr>
      <vt:lpstr>着手届</vt:lpstr>
      <vt:lpstr>契約書</vt:lpstr>
      <vt:lpstr>工程表</vt:lpstr>
      <vt:lpstr>管理技術者等通知書</vt:lpstr>
      <vt:lpstr>管理技術者等通知書!Print_Area</vt:lpstr>
      <vt:lpstr>共通項目入力シート!Print_Area</vt:lpstr>
      <vt:lpstr>契約書!Print_Area</vt:lpstr>
      <vt:lpstr>工程表!Print_Area</vt:lpstr>
      <vt:lpstr>着手届!Print_Area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細山　佳代子</cp:lastModifiedBy>
  <cp:lastPrinted>2023-10-03T05:44:08Z</cp:lastPrinted>
  <dcterms:created xsi:type="dcterms:W3CDTF">2020-04-13T06:10:40Z</dcterms:created>
  <dcterms:modified xsi:type="dcterms:W3CDTF">2026-02-16T04:17:56Z</dcterms:modified>
</cp:coreProperties>
</file>