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rvinffl010\060_政策開発部\政策統計課\非公開\統計書\2025（R7）年度\05_完成版「2025年統計書（データ版）」\"/>
    </mc:Choice>
  </mc:AlternateContent>
  <bookViews>
    <workbookView xWindow="0" yWindow="0" windowWidth="15270" windowHeight="9900"/>
  </bookViews>
  <sheets>
    <sheet name="目次" sheetId="1" r:id="rId1"/>
    <sheet name="1-1" sheetId="2" r:id="rId2"/>
    <sheet name="1-2" sheetId="3" r:id="rId3"/>
    <sheet name="1-3(1)" sheetId="4" r:id="rId4"/>
    <sheet name="1-3(2)" sheetId="5" r:id="rId5"/>
    <sheet name="1-4" sheetId="6" r:id="rId6"/>
    <sheet name="1-5" sheetId="7" r:id="rId7"/>
    <sheet name="1-6" sheetId="8" r:id="rId8"/>
    <sheet name="1-7" sheetId="9" r:id="rId9"/>
    <sheet name="1-8" sheetId="10" r:id="rId10"/>
    <sheet name="1-9" sheetId="11" r:id="rId11"/>
    <sheet name="1-10" sheetId="12" r:id="rId12"/>
    <sheet name="1-11" sheetId="13" r:id="rId13"/>
  </sheets>
  <definedNames>
    <definedName name="_xlnm.Print_Area">#REF!</definedName>
    <definedName name="Z_BCB18196_1080_4E59_B3ED_9DD3C10D3156_.wvu.PrintArea" localSheetId="1" hidden="1">'1-1'!$A$1:$A$5</definedName>
    <definedName name="Z_BCB18196_1080_4E59_B3ED_9DD3C10D3156_.wvu.PrintArea" localSheetId="11" hidden="1">'1-10'!$A$1:$O$39</definedName>
    <definedName name="Z_BCB18196_1080_4E59_B3ED_9DD3C10D3156_.wvu.PrintArea" localSheetId="12" hidden="1">'1-11'!$A$1:$Q$38</definedName>
    <definedName name="Z_BCB18196_1080_4E59_B3ED_9DD3C10D3156_.wvu.PrintArea" localSheetId="2" hidden="1">'1-2'!$A$1:$B$38</definedName>
    <definedName name="Z_BCB18196_1080_4E59_B3ED_9DD3C10D3156_.wvu.PrintArea" localSheetId="3" hidden="1">'1-3(1)'!$A$1:$A$3</definedName>
    <definedName name="Z_BCB18196_1080_4E59_B3ED_9DD3C10D3156_.wvu.PrintArea" localSheetId="5" hidden="1">'1-4'!$A$1:$A$34</definedName>
    <definedName name="Z_BCB18196_1080_4E59_B3ED_9DD3C10D3156_.wvu.PrintArea" localSheetId="7" hidden="1">'1-6'!$A$1:$E$14</definedName>
    <definedName name="Z_BCB18196_1080_4E59_B3ED_9DD3C10D3156_.wvu.PrintArea" localSheetId="8" hidden="1">'1-7'!$A$1:$B$19</definedName>
    <definedName name="Z_BCB18196_1080_4E59_B3ED_9DD3C10D3156_.wvu.PrintArea" localSheetId="9" hidden="1">'1-8'!$A$1:$J$21</definedName>
    <definedName name="Z_BCB18196_1080_4E59_B3ED_9DD3C10D3156_.wvu.PrintArea" localSheetId="10" hidden="1">'1-9'!$A$1:$O$38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 i="13" l="1"/>
  <c r="M20" i="13"/>
  <c r="H20" i="13"/>
  <c r="C20" i="13"/>
  <c r="C37" i="12"/>
  <c r="C35" i="12"/>
  <c r="C33" i="12"/>
  <c r="C31" i="12"/>
  <c r="C29" i="12"/>
  <c r="C27" i="12"/>
  <c r="C25" i="12"/>
  <c r="C23" i="12"/>
  <c r="C21" i="12"/>
  <c r="C19" i="12"/>
  <c r="C17" i="12"/>
  <c r="D16" i="12"/>
  <c r="C16" i="12"/>
  <c r="C15" i="12"/>
  <c r="D14" i="12"/>
  <c r="C14" i="12"/>
  <c r="C13" i="12"/>
  <c r="D12" i="12"/>
  <c r="C12" i="12"/>
  <c r="C11" i="12"/>
  <c r="D10" i="12"/>
  <c r="C10" i="12"/>
  <c r="C9" i="12"/>
  <c r="D8" i="12"/>
  <c r="C8" i="12"/>
  <c r="C7" i="12"/>
  <c r="D6" i="12"/>
  <c r="C6" i="12"/>
  <c r="C20" i="10"/>
  <c r="C19" i="10"/>
  <c r="C18" i="10"/>
  <c r="C17" i="10"/>
  <c r="C16" i="10"/>
  <c r="C15" i="10"/>
  <c r="C14" i="10"/>
  <c r="C13" i="10"/>
  <c r="C12" i="10"/>
  <c r="C11" i="10"/>
  <c r="C10" i="10"/>
  <c r="C9" i="10"/>
  <c r="C8" i="10"/>
  <c r="C7" i="10"/>
  <c r="C6" i="10"/>
  <c r="C5" i="10"/>
</calcChain>
</file>

<file path=xl/sharedStrings.xml><?xml version="1.0" encoding="utf-8"?>
<sst xmlns="http://schemas.openxmlformats.org/spreadsheetml/2006/main" count="550" uniqueCount="375">
  <si>
    <t>目次</t>
    <rPh sb="0" eb="2">
      <t>モクジ</t>
    </rPh>
    <phoneticPr fontId="3"/>
  </si>
  <si>
    <t>（※項目をクリックすると、該当シートへ移動します。）</t>
    <phoneticPr fontId="2"/>
  </si>
  <si>
    <t>表番号</t>
    <phoneticPr fontId="3"/>
  </si>
  <si>
    <t xml:space="preserve">１．自　　然 </t>
    <phoneticPr fontId="3"/>
  </si>
  <si>
    <t>1-1</t>
    <phoneticPr fontId="2"/>
  </si>
  <si>
    <t>市の沿革</t>
    <phoneticPr fontId="3"/>
  </si>
  <si>
    <t>1-2</t>
    <phoneticPr fontId="2"/>
  </si>
  <si>
    <t>地勢</t>
    <phoneticPr fontId="3"/>
  </si>
  <si>
    <t>1-3</t>
    <phoneticPr fontId="2"/>
  </si>
  <si>
    <t>市域の変遷</t>
    <phoneticPr fontId="3"/>
  </si>
  <si>
    <t>1-4</t>
    <phoneticPr fontId="2"/>
  </si>
  <si>
    <t>地形及び地質</t>
    <phoneticPr fontId="3"/>
  </si>
  <si>
    <t>1-5</t>
    <phoneticPr fontId="2"/>
  </si>
  <si>
    <t>主要山岳</t>
    <phoneticPr fontId="3"/>
  </si>
  <si>
    <t>1-6</t>
    <phoneticPr fontId="2"/>
  </si>
  <si>
    <t>主要河川</t>
    <phoneticPr fontId="3"/>
  </si>
  <si>
    <t>1-7</t>
    <phoneticPr fontId="2"/>
  </si>
  <si>
    <t>地区別面積（推計値）</t>
    <phoneticPr fontId="3"/>
  </si>
  <si>
    <t>1-8</t>
    <phoneticPr fontId="2"/>
  </si>
  <si>
    <t>土地面積（地目別）</t>
    <phoneticPr fontId="3"/>
  </si>
  <si>
    <t>1-9</t>
    <phoneticPr fontId="2"/>
  </si>
  <si>
    <t>土地の課税総地積</t>
    <phoneticPr fontId="3"/>
  </si>
  <si>
    <t>1-10</t>
  </si>
  <si>
    <t>土地の地目別評価額</t>
    <phoneticPr fontId="3"/>
  </si>
  <si>
    <t>1-11</t>
  </si>
  <si>
    <t>気象概況</t>
    <phoneticPr fontId="3"/>
  </si>
  <si>
    <t xml:space="preserve">１．自　　然 </t>
  </si>
  <si>
    <t>目次へ戻る</t>
  </si>
  <si>
    <t>1-1 市の沿革</t>
  </si>
  <si>
    <t xml:space="preserve">　郡山市は、江戸後期には奥州街道の一宿場町として栄えていましたが、明治以降に行われた「安積開拓」と「安積疏水の開さく」により、飛躍的に発展した都市です。「一尺を開けば一尺の仕合あり、一寸を墾すれば一寸の幸あり」と、福島県と開成社の手ではじめられた開成山地域（大槻原）の開拓は、1876(明治9)年の明治天皇の東北巡幸の機会に、将来への大きな可能性が認められ、国営事業として士族授産による安積開拓と安積疏水の開さく事業が進められました。1878(明治11)年11月11日に、第一陣が入植するとともに、翌年には、安積疏水の開さく事業が着工され、1882(明治15)年に完成しました。不毛の地といわれた安積原野に、遥か猪苗代湖の清らかな水が注ぎ、人々は幾多の苦難を乗り越え、この地を切り拓きました。これにより水田面積の増加率は、1883(明治16)年から60年間にわたり、県平均の18％をはるかに上回る70％を示し、本市は全国有数の米の産地になりました。
　また、1899(明治32)年に安積疏水の落差を利用した沼上発電所が完成し、日本最初の長距離高圧送電により、絹糸紡績、機械・化学工業、窯業、木材業等が発達し、大小の工場が相次いで建ち並びました。
　さらに、県の中央に位置しているという地の利もあり、1887(明治20)年の東北本線（上野－郡山間）の開通をはじめ、1898(明治31)年には岩越鉄道（現：磐越西線）、1917(大正6)年には平郡線（現：磐越東線）、1934(昭和9)年には水郡線が開通するなど鉄道交通の整備が進み、商業も著しく発達し、次第に都市的形態が整えられてきました。
　こうした均衡のとれた産業基盤とそれらをもたらす原動力となった豊かな水と緑を背景に、1924(大正13)年9月1日の市制施行時には、人口は約4万人を数え、1889(明治22)年の町制施行時の約5倍になりました。
　昭和に入り戦争体制に突入すると、本市においても軍需産業の隆盛がみられましたが、1945(昭和20)年4月の大空襲により壊滅的な打撃を受け、終戦を迎えることになりました。しかし、終戦の荒廃の中、本市は戦災復興都市の指定を受け、平和産業による都市復興を積極的に推進するとともに、全国にさきがけた基幹都市づくりを提唱し、1964(昭和39)年には、常磐地区とともに新産業都市の指定を受け、内陸型の工業技術都市を目指しました。これを契機として、1965(昭和40)年に安積郡9か町村及び田村郡3か町村との合併を行い、人口約22万人余を数える全国有数の広域都市となりました。以来、1973(昭和48)年の東北自動車道をはじめ、東北新幹線、磐越自動車道の開通や1993(平成5)年の福島空港の開港により、本市は、道路、鉄道、空港が結節する高速交通の要衝としての機能を高め、「陸の港」としての地位を確立しました。こうした、高速交通体系とこれまで培われた産業の集積を生かし、1986(昭和61)年の郡山地域テクノポリス開発構想等、「産」・「学」・「住」・「遊」・「創」の機能を備えた魅力ある産業と生活空間づくりを進めてきました。
　1997(平成9)年4月には、東北地方で初めて「中核市」へと移行し、地方分権を先導する自主・自立の個性豊かなまちづくりを進めています。
　さらに、2008(平成20)年3月に「音楽都市宣言」を行うなど、音楽によるさらなるまちづくりを推進しています。
　このような中、2011(平成23)年3月11日に発生した東日本大震災は、本市に甚大な被害をもたらしました。このため、本市では震災及び原子力災害からの一日も早い再生を図るため、2011(平成23)年12月に「郡山市復興基本方針」及び「郡山市ふるさと再生除染実施計画」を策定し、復旧・復興に向け全市一丸となって取り組んできました。
　2018(平成30)年2月には、安全・安心への取組みが認められ、ＷＨＯ（世界保健機関）が推奨するけがや事故の予防活動の国際認証である「セーフコミュニティ認証」を県内で初めて取得しました。
　また、近年の急速な少子高齢・人口減少社会を背景とした予見可能性の高い課題に対して、バックキャストの考え方のもと、多くの市民参画により、2018(平成30)年2月に「あすまちこおりやま（郡山まちづくり基本指針）」を策定し、課題を解決し未来（あす）へとつながるまちづくりを進めています。
　さらに、福島県の中央に位置する本市は、中核市としての都市責任を果たし、近隣市町村との連携により、活力ある地域経済を維持するとともに、地域住民が安心して快適な暮らしを営む圏域を形成するため、2019(平成31)年1月に近隣14市町村と「連携中枢都市圏形成のための連携協約」を締結し（2019(令和元)年10月18日郡山市と二本松市においても連携協約を締結）、広域的に学び、働き、暮らし続けることができる圏域づくりを進めています。
　今後は、本市が2019(令和元)年７月にSDGs未来都市・モデル事業に選定されたことから、「誰一人取り残さない」SDGsの目標達成に向け、５Ｇ時代、Society5.0にも即応できるデジタルトランスフォーメーション(ＤＸ)化を広域連携のもとで加速させ、新型コロナウィルス感染症拡大に伴う地球温暖化の取組をベースとする「『新しい生活様式』実現型課題解決先進都市の創生」のもと、ウィズコロナ時代にも対応した地域づくりに向け、「拡大版あすまちこおりやまconnected to SDGs ～ 気候変動対応課題解決先進都市」の実現を進めてまいります。
</t>
    <phoneticPr fontId="3"/>
  </si>
  <si>
    <t>1-2 地勢</t>
  </si>
  <si>
    <t>　郡山市は、福島県の中央部に位置し、安積平野又は郡山盆地と呼ばれる平たん地を中心に西高東低の地形で、西は猪苗代湖の一部を有し、東は阿武隈山地、北は安達太良山頂に達しています。
　市域は北緯37°15′58"～37°37′34"、東経140°2′10"～140°33′52"に位置し、市街地東部を阿武隈川が南北に流れ、中央部は猪苗代湖を水源とする安積疏水・新安積疏水によって灌漑が進み、稲作地域となっています。
　本市は、東北地方の拠点都市、中核市として、交通の要衝にあり、中央部を東北自動車道・国道4号が南北に貫き、磐越自動車道・国道49号が東西に交差しています。また双葉町に通じる国道288号の起点にあたり、さらに、市の西端、湖南町を国道294号が横切っています。東北自動車道を利用すると、約3時間で首都圏へ入ることができます。
　鉄道は、東北本線をはじめ磐越東線、磐越西線及び水郡線の結節点にあり、東北新幹線により80分で東京駅と結ばれています。</t>
    <phoneticPr fontId="3"/>
  </si>
  <si>
    <t>郡山の位置図</t>
    <rPh sb="0" eb="2">
      <t>コオリヤマ</t>
    </rPh>
    <rPh sb="3" eb="5">
      <t>イチ</t>
    </rPh>
    <rPh sb="5" eb="6">
      <t>ズ</t>
    </rPh>
    <phoneticPr fontId="3"/>
  </si>
  <si>
    <t>【標高】</t>
    <rPh sb="1" eb="3">
      <t>ヒョウコウ</t>
    </rPh>
    <phoneticPr fontId="3"/>
  </si>
  <si>
    <t>海抜：245ｍ（市役所）</t>
    <rPh sb="0" eb="2">
      <t>カイバツ</t>
    </rPh>
    <rPh sb="8" eb="11">
      <t>シヤクショ</t>
    </rPh>
    <phoneticPr fontId="3"/>
  </si>
  <si>
    <t>【面積】</t>
    <rPh sb="1" eb="3">
      <t>メンセキ</t>
    </rPh>
    <phoneticPr fontId="3"/>
  </si>
  <si>
    <r>
      <t>757.20</t>
    </r>
    <r>
      <rPr>
        <sz val="12"/>
        <color indexed="8"/>
        <rFont val="ＭＳ Ｐ明朝"/>
        <family val="1"/>
        <charset val="128"/>
      </rPr>
      <t>㎢</t>
    </r>
    <phoneticPr fontId="3"/>
  </si>
  <si>
    <t>東西：46.78㎞</t>
    <rPh sb="0" eb="2">
      <t>トウザイ</t>
    </rPh>
    <phoneticPr fontId="3"/>
  </si>
  <si>
    <t>南北：39.95㎞</t>
    <rPh sb="0" eb="2">
      <t>ナンボク</t>
    </rPh>
    <phoneticPr fontId="3"/>
  </si>
  <si>
    <t>1-3 市域の変遷</t>
  </si>
  <si>
    <t>年月日</t>
    <rPh sb="0" eb="3">
      <t>ネンガッピ</t>
    </rPh>
    <phoneticPr fontId="3"/>
  </si>
  <si>
    <t>編入・合併した地域</t>
    <rPh sb="0" eb="2">
      <t>ヘンニュウ</t>
    </rPh>
    <rPh sb="3" eb="5">
      <t>ガッペイ</t>
    </rPh>
    <rPh sb="7" eb="9">
      <t>チイキ</t>
    </rPh>
    <phoneticPr fontId="3"/>
  </si>
  <si>
    <r>
      <t>編入・合併した面積(</t>
    </r>
    <r>
      <rPr>
        <sz val="11"/>
        <color indexed="8"/>
        <rFont val="ＭＳ Ｐ明朝"/>
        <family val="1"/>
        <charset val="128"/>
      </rPr>
      <t>㎢)</t>
    </r>
    <rPh sb="0" eb="2">
      <t>ヘンニュウ</t>
    </rPh>
    <rPh sb="3" eb="5">
      <t>ガッペイ</t>
    </rPh>
    <rPh sb="7" eb="9">
      <t>メンセキ</t>
    </rPh>
    <phoneticPr fontId="3"/>
  </si>
  <si>
    <r>
      <t>編入・合併後の面積(</t>
    </r>
    <r>
      <rPr>
        <sz val="11"/>
        <color indexed="8"/>
        <rFont val="ＭＳ Ｐ明朝"/>
        <family val="1"/>
        <charset val="128"/>
      </rPr>
      <t>㎢)</t>
    </r>
    <rPh sb="0" eb="2">
      <t>ヘンニュウ</t>
    </rPh>
    <rPh sb="3" eb="5">
      <t>ガッペイ</t>
    </rPh>
    <rPh sb="5" eb="6">
      <t>ゴ</t>
    </rPh>
    <rPh sb="7" eb="9">
      <t>メンセキ</t>
    </rPh>
    <phoneticPr fontId="3"/>
  </si>
  <si>
    <r>
      <t>面積指数（</t>
    </r>
    <r>
      <rPr>
        <sz val="11"/>
        <color indexed="8"/>
        <rFont val="ＭＳ Ｐ明朝"/>
        <family val="1"/>
        <charset val="128"/>
      </rPr>
      <t>市政施行時=100）</t>
    </r>
    <rPh sb="0" eb="2">
      <t>メンセキ</t>
    </rPh>
    <rPh sb="2" eb="4">
      <t>シスウ</t>
    </rPh>
    <rPh sb="5" eb="7">
      <t>シセイ</t>
    </rPh>
    <rPh sb="7" eb="9">
      <t>セコウ</t>
    </rPh>
    <rPh sb="9" eb="10">
      <t>ジ</t>
    </rPh>
    <phoneticPr fontId="3"/>
  </si>
  <si>
    <t>大正13.9.1</t>
  </si>
  <si>
    <t xml:space="preserve">郡山市誕生（小原田村を編入合併、市制施行） </t>
    <rPh sb="13" eb="15">
      <t>ガッペイ</t>
    </rPh>
    <phoneticPr fontId="3"/>
  </si>
  <si>
    <t>大正14.6.1</t>
    <rPh sb="0" eb="2">
      <t>タイショウ</t>
    </rPh>
    <phoneticPr fontId="3"/>
  </si>
  <si>
    <t xml:space="preserve">桑野村を編入合併 </t>
    <phoneticPr fontId="3"/>
  </si>
  <si>
    <t>昭和29.11.1</t>
    <rPh sb="0" eb="2">
      <t>ショウワ</t>
    </rPh>
    <phoneticPr fontId="3"/>
  </si>
  <si>
    <t xml:space="preserve">富田村（喜久田村に編入する区域を除く。）を編入合併 </t>
    <phoneticPr fontId="3"/>
  </si>
  <si>
    <t>昭和30.1.1</t>
  </si>
  <si>
    <t xml:space="preserve">高瀬村と境界変更（大平、下行合の一部を編入） </t>
    <phoneticPr fontId="3"/>
  </si>
  <si>
    <t>昭和30.3.31</t>
  </si>
  <si>
    <t xml:space="preserve">大槻町を編入合併 </t>
    <phoneticPr fontId="3"/>
  </si>
  <si>
    <t>昭和30.11.1</t>
  </si>
  <si>
    <t xml:space="preserve">三春町と境界変更（旧中妻村の荒井、蒲倉を編入） </t>
    <phoneticPr fontId="3"/>
  </si>
  <si>
    <t xml:space="preserve">三穂田村（川田の一部）と境界変更 </t>
    <phoneticPr fontId="3"/>
  </si>
  <si>
    <t>－</t>
    <phoneticPr fontId="3"/>
  </si>
  <si>
    <t>昭和30.11.15</t>
    <phoneticPr fontId="3"/>
  </si>
  <si>
    <t xml:space="preserve">岩江村の一部（白岩、下白岩、阿久津、安原、横川、下舞木、上舞木の一部）を編入合併 </t>
    <phoneticPr fontId="3"/>
  </si>
  <si>
    <t>昭和31.10.10</t>
    <phoneticPr fontId="3"/>
  </si>
  <si>
    <t xml:space="preserve">三春町（下舞木の一部）と境界変更 </t>
    <phoneticPr fontId="3"/>
  </si>
  <si>
    <t>△1.50</t>
    <phoneticPr fontId="3"/>
  </si>
  <si>
    <t>昭和35.4.1</t>
  </si>
  <si>
    <t xml:space="preserve">三春町（下舞木の一部・上舞木の一部）と境界変更 </t>
    <phoneticPr fontId="3"/>
  </si>
  <si>
    <t>△0.09</t>
    <phoneticPr fontId="3"/>
  </si>
  <si>
    <t>昭和35.10.1</t>
  </si>
  <si>
    <t xml:space="preserve">昭和35年10月1日の国勢調査結果に用いられた、建設省国土地理院から公表された「昭和35年全国都道府県市区町村別面積調」による </t>
    <phoneticPr fontId="3"/>
  </si>
  <si>
    <t>昭和40.5.1</t>
  </si>
  <si>
    <r>
      <t>安積郡全町村（安積町、三穂田村、</t>
    </r>
    <r>
      <rPr>
        <sz val="11"/>
        <color indexed="8"/>
        <rFont val="ＭＳ Ｐ明朝"/>
        <family val="1"/>
        <charset val="128"/>
      </rPr>
      <t xml:space="preserve">逢瀬村、片平村、喜久田村、日和田町、富久山町、湖南村、熱海町）、田村郡田村町と新設合併 </t>
    </r>
    <phoneticPr fontId="3"/>
  </si>
  <si>
    <t>昭和40.8.1</t>
  </si>
  <si>
    <t xml:space="preserve">田村郡西田村、中田村を編入合併 </t>
    <rPh sb="0" eb="1">
      <t>タ</t>
    </rPh>
    <phoneticPr fontId="3"/>
  </si>
  <si>
    <t>昭和45.11.1</t>
  </si>
  <si>
    <t xml:space="preserve">須賀川市（仁井田の一部）と境界変更 </t>
    <phoneticPr fontId="3"/>
  </si>
  <si>
    <t>△0.01</t>
    <phoneticPr fontId="3"/>
  </si>
  <si>
    <t>昭和49.9.1</t>
  </si>
  <si>
    <t xml:space="preserve">本宮町（関下の一部、岩根の一部）と境界変更 </t>
    <phoneticPr fontId="3"/>
  </si>
  <si>
    <t xml:space="preserve">白沢村（松沢の一部）と境界変更 </t>
    <phoneticPr fontId="3"/>
  </si>
  <si>
    <t>昭和54.8.1</t>
  </si>
  <si>
    <t xml:space="preserve">本宮町（岩根の一部）と境界変更 </t>
    <phoneticPr fontId="3"/>
  </si>
  <si>
    <t>平成元.10.16</t>
    <phoneticPr fontId="3"/>
  </si>
  <si>
    <t xml:space="preserve">岩瀬村（守屋の一部、今泉の一部）と境界変更 </t>
    <phoneticPr fontId="3"/>
  </si>
  <si>
    <t>平成元.11.10</t>
    <phoneticPr fontId="3"/>
  </si>
  <si>
    <t xml:space="preserve">国土地理院面積測定による変更 </t>
    <phoneticPr fontId="3"/>
  </si>
  <si>
    <t>平成11.10.1</t>
  </si>
  <si>
    <t xml:space="preserve">猪苗代湖の境界確定による変更 </t>
    <phoneticPr fontId="3"/>
  </si>
  <si>
    <t>平成26.10.1</t>
  </si>
  <si>
    <t>1-4 地形及び地質</t>
  </si>
  <si>
    <t>　郡山市の東部には、なだらかな阿武隈丘陵が南北に走り、奥羽山脈との中間部は阿武隈川沖積層による安積平野が開け、安達盆地、岩瀬盆地につながる。
　主な湖、河川としては、猪苗代湖、阿武隈川、大滝根川、谷田川などがあり、安積平野一帯は広大な工業適地が広がり、その周辺の丘陵部は住宅地として格好である。また、大安場史跡公園、郡山布引“風の高原”、磐梯朝日国立公園の猪苗代湖一帯、御霊櫃峠、磐梯熱海温泉、宇津峰史跡など各地に観光レクリエーション適地が散在している。
　地質構造については低い丘陵性大地とそれを貫く沖積層におおわれ、この大部分が第三紀鮮新世の砂岩、頁岩等を基底とするが、一部は須賀川石といわれる石英安山岩におおわれ、一部はその後の第四紀沖積世の砂れき、泥土に厚くおおわれている。</t>
    <phoneticPr fontId="3"/>
  </si>
  <si>
    <t>1-5 主要山岳</t>
  </si>
  <si>
    <t>（単位：ｍ）</t>
    <phoneticPr fontId="2"/>
  </si>
  <si>
    <t>名称</t>
    <rPh sb="0" eb="2">
      <t>メイショウ</t>
    </rPh>
    <phoneticPr fontId="2"/>
  </si>
  <si>
    <t>標高</t>
    <rPh sb="0" eb="2">
      <t>ヒョウコウ</t>
    </rPh>
    <phoneticPr fontId="2"/>
  </si>
  <si>
    <t>所属地</t>
    <rPh sb="0" eb="2">
      <t>ショゾク</t>
    </rPh>
    <rPh sb="2" eb="3">
      <t>チ</t>
    </rPh>
    <phoneticPr fontId="2"/>
  </si>
  <si>
    <t>安達太良山</t>
    <rPh sb="0" eb="4">
      <t>アダタラ</t>
    </rPh>
    <rPh sb="4" eb="5">
      <t>ヤマ</t>
    </rPh>
    <phoneticPr fontId="3"/>
  </si>
  <si>
    <t>熱海町</t>
    <rPh sb="0" eb="2">
      <t>アタミ</t>
    </rPh>
    <rPh sb="2" eb="3">
      <t>マチ</t>
    </rPh>
    <phoneticPr fontId="3"/>
  </si>
  <si>
    <t>和尚山</t>
    <rPh sb="0" eb="1">
      <t>ワ</t>
    </rPh>
    <rPh sb="1" eb="2">
      <t>ショウ</t>
    </rPh>
    <rPh sb="2" eb="3">
      <t>ザン</t>
    </rPh>
    <phoneticPr fontId="3"/>
  </si>
  <si>
    <t>会津布引山</t>
    <rPh sb="0" eb="2">
      <t>アイヅ</t>
    </rPh>
    <rPh sb="2" eb="3">
      <t>ヌノ</t>
    </rPh>
    <rPh sb="3" eb="4">
      <t>ヒ</t>
    </rPh>
    <rPh sb="4" eb="5">
      <t>ヤマ</t>
    </rPh>
    <phoneticPr fontId="3"/>
  </si>
  <si>
    <t>湖南町</t>
    <rPh sb="0" eb="3">
      <t>コナンマチ</t>
    </rPh>
    <phoneticPr fontId="3"/>
  </si>
  <si>
    <t>笠ヶ森山</t>
    <rPh sb="0" eb="1">
      <t>カサ</t>
    </rPh>
    <rPh sb="2" eb="3">
      <t>ササモリ</t>
    </rPh>
    <rPh sb="3" eb="4">
      <t>ヤマ</t>
    </rPh>
    <phoneticPr fontId="3"/>
  </si>
  <si>
    <t>額取山</t>
    <rPh sb="0" eb="1">
      <t>ガク</t>
    </rPh>
    <rPh sb="1" eb="2">
      <t>トリ</t>
    </rPh>
    <rPh sb="2" eb="3">
      <t>ヤマ</t>
    </rPh>
    <phoneticPr fontId="3"/>
  </si>
  <si>
    <r>
      <rPr>
        <sz val="11"/>
        <color indexed="8"/>
        <rFont val="ＭＳ Ｐ明朝"/>
        <family val="1"/>
        <charset val="128"/>
      </rPr>
      <t>逢瀬町</t>
    </r>
    <rPh sb="0" eb="2">
      <t>オウセ</t>
    </rPh>
    <rPh sb="2" eb="3">
      <t>マチ</t>
    </rPh>
    <phoneticPr fontId="3"/>
  </si>
  <si>
    <t>水無山</t>
    <rPh sb="0" eb="1">
      <t>ミズ</t>
    </rPh>
    <rPh sb="1" eb="2">
      <t>ナ</t>
    </rPh>
    <rPh sb="2" eb="3">
      <t>ヤマ</t>
    </rPh>
    <phoneticPr fontId="3"/>
  </si>
  <si>
    <t>成沢山</t>
    <rPh sb="0" eb="1">
      <t>ナリ</t>
    </rPh>
    <rPh sb="1" eb="2">
      <t>ザワ</t>
    </rPh>
    <rPh sb="2" eb="3">
      <t>ヤマ</t>
    </rPh>
    <phoneticPr fontId="3"/>
  </si>
  <si>
    <t>高井原山</t>
    <rPh sb="0" eb="2">
      <t>タカイ</t>
    </rPh>
    <rPh sb="2" eb="3">
      <t>ハラ</t>
    </rPh>
    <rPh sb="3" eb="4">
      <t>ヤマ</t>
    </rPh>
    <phoneticPr fontId="3"/>
  </si>
  <si>
    <t>高旗山</t>
    <rPh sb="0" eb="1">
      <t>タカ</t>
    </rPh>
    <rPh sb="1" eb="2">
      <t>ハタ</t>
    </rPh>
    <rPh sb="2" eb="3">
      <t>ヤマ</t>
    </rPh>
    <phoneticPr fontId="3"/>
  </si>
  <si>
    <t>三穂田町</t>
    <rPh sb="0" eb="1">
      <t>ミ</t>
    </rPh>
    <rPh sb="1" eb="2">
      <t>ホ</t>
    </rPh>
    <rPh sb="2" eb="3">
      <t>タ</t>
    </rPh>
    <rPh sb="3" eb="4">
      <t>マチ</t>
    </rPh>
    <phoneticPr fontId="3"/>
  </si>
  <si>
    <t>岩上山</t>
    <rPh sb="0" eb="1">
      <t>イワ</t>
    </rPh>
    <rPh sb="1" eb="3">
      <t>ウエヤマ</t>
    </rPh>
    <phoneticPr fontId="3"/>
  </si>
  <si>
    <t>出典：国土地理院ウェブサイト</t>
    <rPh sb="0" eb="2">
      <t>シュッテン</t>
    </rPh>
    <phoneticPr fontId="3"/>
  </si>
  <si>
    <t>1-6 主要河川</t>
  </si>
  <si>
    <t>（単位＝㎞）</t>
    <phoneticPr fontId="2"/>
  </si>
  <si>
    <t>2025(令和7)年4月1日現在</t>
    <phoneticPr fontId="2"/>
  </si>
  <si>
    <t>河川名</t>
    <rPh sb="0" eb="2">
      <t>カセン</t>
    </rPh>
    <rPh sb="2" eb="3">
      <t>メイ</t>
    </rPh>
    <phoneticPr fontId="3"/>
  </si>
  <si>
    <t>河川の総延長</t>
    <rPh sb="0" eb="2">
      <t>カセン</t>
    </rPh>
    <rPh sb="3" eb="4">
      <t>ソウ</t>
    </rPh>
    <rPh sb="4" eb="6">
      <t>エンチョウ</t>
    </rPh>
    <phoneticPr fontId="3"/>
  </si>
  <si>
    <t>上流端地名</t>
    <rPh sb="0" eb="2">
      <t>ジョウリュウ</t>
    </rPh>
    <rPh sb="2" eb="3">
      <t>ハシ</t>
    </rPh>
    <rPh sb="3" eb="5">
      <t>チメイ</t>
    </rPh>
    <phoneticPr fontId="3"/>
  </si>
  <si>
    <t>下流端地名</t>
    <phoneticPr fontId="2"/>
  </si>
  <si>
    <t>阿武隈川</t>
  </si>
  <si>
    <t>(宮城県境まで)</t>
    <rPh sb="1" eb="3">
      <t>ミヤギ</t>
    </rPh>
    <rPh sb="3" eb="4">
      <t>ケン</t>
    </rPh>
    <rPh sb="4" eb="5">
      <t>サカイ</t>
    </rPh>
    <phoneticPr fontId="3"/>
  </si>
  <si>
    <t>西白河郡西郷村</t>
  </si>
  <si>
    <t>宮城県亘理郡亘理町</t>
    <rPh sb="8" eb="9">
      <t>マチ</t>
    </rPh>
    <phoneticPr fontId="3"/>
  </si>
  <si>
    <t>五百川</t>
  </si>
  <si>
    <t>熱海町中山</t>
  </si>
  <si>
    <t>阿武隈川へ</t>
    <phoneticPr fontId="3"/>
  </si>
  <si>
    <t>藤田川</t>
  </si>
  <si>
    <r>
      <rPr>
        <sz val="11"/>
        <color indexed="8"/>
        <rFont val="ＭＳ Ｐ明朝"/>
        <family val="1"/>
        <charset val="128"/>
      </rPr>
      <t>逢瀬町河内</t>
    </r>
    <phoneticPr fontId="3"/>
  </si>
  <si>
    <t>笹原川</t>
  </si>
  <si>
    <t>須賀川市守屋</t>
    <rPh sb="0" eb="4">
      <t>スカガワシ</t>
    </rPh>
    <rPh sb="4" eb="6">
      <t>モリヤ</t>
    </rPh>
    <phoneticPr fontId="3"/>
  </si>
  <si>
    <t>大滝根川</t>
  </si>
  <si>
    <t>田村市大越町</t>
    <rPh sb="0" eb="2">
      <t>タムラ</t>
    </rPh>
    <rPh sb="2" eb="3">
      <t>シ</t>
    </rPh>
    <rPh sb="3" eb="5">
      <t>オオゴエ</t>
    </rPh>
    <rPh sb="5" eb="6">
      <t>マチ</t>
    </rPh>
    <phoneticPr fontId="3"/>
  </si>
  <si>
    <t>谷田川</t>
  </si>
  <si>
    <t>田村町田母神</t>
  </si>
  <si>
    <t>大滝根川へ</t>
    <phoneticPr fontId="3"/>
  </si>
  <si>
    <r>
      <rPr>
        <sz val="11"/>
        <color indexed="8"/>
        <rFont val="ＭＳ Ｐ明朝"/>
        <family val="1"/>
        <charset val="128"/>
      </rPr>
      <t>逢瀬川</t>
    </r>
    <phoneticPr fontId="3"/>
  </si>
  <si>
    <r>
      <rPr>
        <sz val="11"/>
        <color indexed="8"/>
        <rFont val="ＭＳ Ｐ明朝"/>
        <family val="1"/>
        <charset val="128"/>
      </rPr>
      <t>逢瀬町多田野</t>
    </r>
    <phoneticPr fontId="3"/>
  </si>
  <si>
    <t>舟津川</t>
  </si>
  <si>
    <t>湖南町三代</t>
  </si>
  <si>
    <t>猪苗代湖</t>
    <phoneticPr fontId="3"/>
  </si>
  <si>
    <t>菅川</t>
  </si>
  <si>
    <t>湖南町馬入新田</t>
  </si>
  <si>
    <t>資料：福島県河川計画課</t>
    <rPh sb="0" eb="2">
      <t>シリョウ</t>
    </rPh>
    <phoneticPr fontId="3"/>
  </si>
  <si>
    <t>1-7 地区別面積（推計値）</t>
  </si>
  <si>
    <t>（単位＝㎢）</t>
    <phoneticPr fontId="2"/>
  </si>
  <si>
    <t>2025(令和7)年10月1日現在</t>
    <phoneticPr fontId="3"/>
  </si>
  <si>
    <t>地区別</t>
    <rPh sb="0" eb="2">
      <t>チク</t>
    </rPh>
    <rPh sb="2" eb="3">
      <t>ベツ</t>
    </rPh>
    <phoneticPr fontId="3"/>
  </si>
  <si>
    <t>面積</t>
    <phoneticPr fontId="2"/>
  </si>
  <si>
    <t>総数</t>
  </si>
  <si>
    <t>郡山</t>
  </si>
  <si>
    <t>安積</t>
  </si>
  <si>
    <t>三穂田</t>
  </si>
  <si>
    <t>逢瀬</t>
  </si>
  <si>
    <t>片平</t>
  </si>
  <si>
    <t>喜久田</t>
  </si>
  <si>
    <t>日和田</t>
  </si>
  <si>
    <t>富久山</t>
  </si>
  <si>
    <t>湖南</t>
  </si>
  <si>
    <t>熱海</t>
  </si>
  <si>
    <t>田村</t>
  </si>
  <si>
    <t>西田</t>
  </si>
  <si>
    <t>中田</t>
  </si>
  <si>
    <t>資料：総務法務課</t>
    <rPh sb="0" eb="2">
      <t>シリョウ</t>
    </rPh>
    <phoneticPr fontId="3"/>
  </si>
  <si>
    <t>目次へ戻る</t>
    <phoneticPr fontId="2"/>
  </si>
  <si>
    <t>1-8 土地面積（地目別）</t>
  </si>
  <si>
    <t>（単位＝㏊）</t>
    <phoneticPr fontId="2"/>
  </si>
  <si>
    <t>各年１月１日現在</t>
    <rPh sb="0" eb="2">
      <t>カクネン</t>
    </rPh>
    <rPh sb="3" eb="4">
      <t>ガツ</t>
    </rPh>
    <rPh sb="5" eb="6">
      <t>ニチ</t>
    </rPh>
    <rPh sb="6" eb="8">
      <t>ゲンザイ</t>
    </rPh>
    <phoneticPr fontId="3"/>
  </si>
  <si>
    <t>年次</t>
    <rPh sb="0" eb="2">
      <t>ネンジ</t>
    </rPh>
    <phoneticPr fontId="3"/>
  </si>
  <si>
    <t>年次
（和暦）</t>
    <rPh sb="0" eb="2">
      <t>ネンジ</t>
    </rPh>
    <rPh sb="4" eb="6">
      <t>ワレキ</t>
    </rPh>
    <phoneticPr fontId="3"/>
  </si>
  <si>
    <t>総数</t>
    <rPh sb="0" eb="2">
      <t>ソウスウ</t>
    </rPh>
    <phoneticPr fontId="3"/>
  </si>
  <si>
    <t>宅地</t>
    <rPh sb="0" eb="2">
      <t>タクチ</t>
    </rPh>
    <phoneticPr fontId="3"/>
  </si>
  <si>
    <t>田</t>
    <rPh sb="0" eb="1">
      <t>タ</t>
    </rPh>
    <phoneticPr fontId="3"/>
  </si>
  <si>
    <t>畑</t>
    <rPh sb="0" eb="1">
      <t>ハタケ</t>
    </rPh>
    <phoneticPr fontId="3"/>
  </si>
  <si>
    <t>山林</t>
    <rPh sb="0" eb="2">
      <t>サンリン</t>
    </rPh>
    <phoneticPr fontId="3"/>
  </si>
  <si>
    <t>原野</t>
    <rPh sb="0" eb="2">
      <t>ゲンヤ</t>
    </rPh>
    <phoneticPr fontId="3"/>
  </si>
  <si>
    <t>雑種地</t>
    <rPh sb="0" eb="2">
      <t>ザッシュ</t>
    </rPh>
    <rPh sb="2" eb="3">
      <t>チ</t>
    </rPh>
    <phoneticPr fontId="3"/>
  </si>
  <si>
    <t>鉱泉地、池沼、牧場等</t>
    <rPh sb="0" eb="2">
      <t>コウセン</t>
    </rPh>
    <rPh sb="2" eb="3">
      <t>チ</t>
    </rPh>
    <rPh sb="4" eb="5">
      <t>イケ</t>
    </rPh>
    <rPh sb="5" eb="6">
      <t>ヌマ</t>
    </rPh>
    <rPh sb="7" eb="10">
      <t>ボクジョウトウ</t>
    </rPh>
    <phoneticPr fontId="3"/>
  </si>
  <si>
    <t>平成22年</t>
    <rPh sb="0" eb="2">
      <t>ヘイセイ</t>
    </rPh>
    <rPh sb="4" eb="5">
      <t>ネン</t>
    </rPh>
    <phoneticPr fontId="3"/>
  </si>
  <si>
    <t>平成23年</t>
    <rPh sb="0" eb="2">
      <t>ヘイセイ</t>
    </rPh>
    <rPh sb="4" eb="5">
      <t>ネン</t>
    </rPh>
    <phoneticPr fontId="3"/>
  </si>
  <si>
    <t>平成24年</t>
    <rPh sb="0" eb="2">
      <t>ヘイセイ</t>
    </rPh>
    <phoneticPr fontId="3"/>
  </si>
  <si>
    <t>平成25年</t>
    <rPh sb="0" eb="2">
      <t>ヘイセイ</t>
    </rPh>
    <phoneticPr fontId="3"/>
  </si>
  <si>
    <t>平成26年</t>
    <rPh sb="0" eb="2">
      <t>ヘイセイ</t>
    </rPh>
    <phoneticPr fontId="3"/>
  </si>
  <si>
    <t>平成27年</t>
    <rPh sb="0" eb="2">
      <t>ヘイセイ</t>
    </rPh>
    <phoneticPr fontId="3"/>
  </si>
  <si>
    <t>平成28年</t>
    <rPh sb="0" eb="2">
      <t>ヘイセイ</t>
    </rPh>
    <phoneticPr fontId="3"/>
  </si>
  <si>
    <t>平成29年</t>
    <rPh sb="0" eb="2">
      <t>ヘイセイ</t>
    </rPh>
    <phoneticPr fontId="3"/>
  </si>
  <si>
    <t>平成30年</t>
    <rPh sb="0" eb="2">
      <t>ヘイセイ</t>
    </rPh>
    <phoneticPr fontId="3"/>
  </si>
  <si>
    <t>令和元年</t>
    <rPh sb="0" eb="1">
      <t>レイ</t>
    </rPh>
    <rPh sb="1" eb="2">
      <t>カズ</t>
    </rPh>
    <rPh sb="2" eb="3">
      <t>モト</t>
    </rPh>
    <phoneticPr fontId="3"/>
  </si>
  <si>
    <t>令和2年</t>
    <rPh sb="0" eb="2">
      <t>レイワ</t>
    </rPh>
    <phoneticPr fontId="3"/>
  </si>
  <si>
    <t>令和3年</t>
    <rPh sb="0" eb="2">
      <t>レイワ</t>
    </rPh>
    <phoneticPr fontId="3"/>
  </si>
  <si>
    <t>令和4年</t>
    <rPh sb="0" eb="2">
      <t>レイワ</t>
    </rPh>
    <phoneticPr fontId="3"/>
  </si>
  <si>
    <t>令和5年</t>
    <rPh sb="0" eb="2">
      <t>レイワ</t>
    </rPh>
    <phoneticPr fontId="3"/>
  </si>
  <si>
    <t>令和6年</t>
    <rPh sb="0" eb="2">
      <t>レイワ</t>
    </rPh>
    <phoneticPr fontId="3"/>
  </si>
  <si>
    <t>令和7年</t>
    <rPh sb="0" eb="2">
      <t>レイワ</t>
    </rPh>
    <rPh sb="3" eb="4">
      <t>ネン</t>
    </rPh>
    <phoneticPr fontId="2"/>
  </si>
  <si>
    <t>資料：資産税課</t>
    <rPh sb="0" eb="2">
      <t>シリョウ</t>
    </rPh>
    <phoneticPr fontId="3"/>
  </si>
  <si>
    <t>1-9 土地の課税総地積</t>
  </si>
  <si>
    <t>各年１月１日現在</t>
    <phoneticPr fontId="2"/>
  </si>
  <si>
    <r>
      <t>総額免税点以上</t>
    </r>
    <r>
      <rPr>
        <sz val="11"/>
        <color indexed="8"/>
        <rFont val="ＭＳ Ｐ明朝"/>
        <family val="1"/>
        <charset val="128"/>
      </rPr>
      <t>(免税点未満)</t>
    </r>
    <rPh sb="0" eb="2">
      <t>ソウガク</t>
    </rPh>
    <rPh sb="2" eb="4">
      <t>メンゼイ</t>
    </rPh>
    <rPh sb="4" eb="5">
      <t>テン</t>
    </rPh>
    <rPh sb="5" eb="7">
      <t>イジョウ</t>
    </rPh>
    <rPh sb="8" eb="10">
      <t>メンゼイ</t>
    </rPh>
    <rPh sb="10" eb="11">
      <t>テン</t>
    </rPh>
    <rPh sb="11" eb="13">
      <t>ミマン</t>
    </rPh>
    <phoneticPr fontId="3"/>
  </si>
  <si>
    <t>池沼</t>
    <rPh sb="0" eb="1">
      <t>イケ</t>
    </rPh>
    <rPh sb="1" eb="2">
      <t>ヌマ</t>
    </rPh>
    <phoneticPr fontId="3"/>
  </si>
  <si>
    <t>商業地区</t>
    <rPh sb="0" eb="2">
      <t>ショウギョウ</t>
    </rPh>
    <rPh sb="2" eb="4">
      <t>チク</t>
    </rPh>
    <phoneticPr fontId="3"/>
  </si>
  <si>
    <t>工業地区</t>
    <rPh sb="0" eb="2">
      <t>コウギョウ</t>
    </rPh>
    <rPh sb="2" eb="4">
      <t>チク</t>
    </rPh>
    <phoneticPr fontId="3"/>
  </si>
  <si>
    <t>住宅地区</t>
    <rPh sb="0" eb="2">
      <t>ジュウタク</t>
    </rPh>
    <rPh sb="2" eb="4">
      <t>チク</t>
    </rPh>
    <phoneticPr fontId="3"/>
  </si>
  <si>
    <t>村落地区</t>
    <rPh sb="0" eb="2">
      <t>ソンラク</t>
    </rPh>
    <rPh sb="2" eb="4">
      <t>チク</t>
    </rPh>
    <phoneticPr fontId="3"/>
  </si>
  <si>
    <t>観光地区</t>
    <rPh sb="0" eb="2">
      <t>カンコウ</t>
    </rPh>
    <rPh sb="2" eb="4">
      <t>チク</t>
    </rPh>
    <phoneticPr fontId="3"/>
  </si>
  <si>
    <t>牧場・鉱泉地</t>
    <phoneticPr fontId="3"/>
  </si>
  <si>
    <t>平成23年</t>
    <rPh sb="0" eb="2">
      <t>ヘイセイ</t>
    </rPh>
    <phoneticPr fontId="3"/>
  </si>
  <si>
    <t>令和元年</t>
    <rPh sb="0" eb="2">
      <t>レイワ</t>
    </rPh>
    <rPh sb="2" eb="3">
      <t>モト</t>
    </rPh>
    <phoneticPr fontId="3"/>
  </si>
  <si>
    <t>令和7年</t>
    <rPh sb="0" eb="2">
      <t>レイワ</t>
    </rPh>
    <phoneticPr fontId="3"/>
  </si>
  <si>
    <t>（注）免税点＝地方税法第351条</t>
    <rPh sb="1" eb="2">
      <t>チュウ</t>
    </rPh>
    <rPh sb="3" eb="5">
      <t>メンゼイ</t>
    </rPh>
    <rPh sb="5" eb="6">
      <t>テン</t>
    </rPh>
    <rPh sb="7" eb="9">
      <t>チホウ</t>
    </rPh>
    <rPh sb="9" eb="11">
      <t>ゼイホウ</t>
    </rPh>
    <rPh sb="11" eb="12">
      <t>ダイ</t>
    </rPh>
    <rPh sb="15" eb="16">
      <t>ジョウ</t>
    </rPh>
    <phoneticPr fontId="3"/>
  </si>
  <si>
    <t>宅地総数には農業用施設の用に供する宅地を含む</t>
    <phoneticPr fontId="2"/>
  </si>
  <si>
    <t>1-10 土地の地目別評価額</t>
  </si>
  <si>
    <t>（単位＝千円）</t>
    <phoneticPr fontId="2"/>
  </si>
  <si>
    <t>1-11 気象概況</t>
  </si>
  <si>
    <t>年次
月</t>
    <rPh sb="0" eb="1">
      <t>ネン</t>
    </rPh>
    <rPh sb="1" eb="2">
      <t>ツギ</t>
    </rPh>
    <rPh sb="3" eb="4">
      <t>ツキ</t>
    </rPh>
    <phoneticPr fontId="3"/>
  </si>
  <si>
    <t>年次
月
（和暦）</t>
    <rPh sb="0" eb="1">
      <t>ネン</t>
    </rPh>
    <rPh sb="1" eb="2">
      <t>ツギ</t>
    </rPh>
    <rPh sb="3" eb="4">
      <t>ツキ</t>
    </rPh>
    <rPh sb="6" eb="8">
      <t>ワレキ</t>
    </rPh>
    <phoneticPr fontId="3"/>
  </si>
  <si>
    <t>気温(℃)</t>
    <rPh sb="0" eb="1">
      <t>キ</t>
    </rPh>
    <rPh sb="1" eb="2">
      <t>アツシ</t>
    </rPh>
    <phoneticPr fontId="3"/>
  </si>
  <si>
    <t>降水量(mm)</t>
    <rPh sb="0" eb="1">
      <t>タカシ</t>
    </rPh>
    <rPh sb="1" eb="2">
      <t>ミズ</t>
    </rPh>
    <phoneticPr fontId="3"/>
  </si>
  <si>
    <t>平均風速
(ｍ/ｓ)</t>
    <rPh sb="0" eb="2">
      <t>ヘイキン</t>
    </rPh>
    <rPh sb="2" eb="4">
      <t>フウソク</t>
    </rPh>
    <phoneticPr fontId="3"/>
  </si>
  <si>
    <t>最大風速(ｍ/ｓ)</t>
    <rPh sb="0" eb="1">
      <t>サイ</t>
    </rPh>
    <rPh sb="1" eb="2">
      <t>ダイ</t>
    </rPh>
    <rPh sb="2" eb="3">
      <t>フウ</t>
    </rPh>
    <rPh sb="3" eb="4">
      <t>ハヤシ</t>
    </rPh>
    <phoneticPr fontId="3"/>
  </si>
  <si>
    <t>日照時間数
(ｈ)</t>
    <rPh sb="0" eb="2">
      <t>ニッショウ</t>
    </rPh>
    <rPh sb="2" eb="4">
      <t>ジカン</t>
    </rPh>
    <rPh sb="4" eb="5">
      <t>スウ</t>
    </rPh>
    <phoneticPr fontId="3"/>
  </si>
  <si>
    <t>平均</t>
    <rPh sb="0" eb="1">
      <t>ヒラ</t>
    </rPh>
    <rPh sb="1" eb="2">
      <t>タモツ</t>
    </rPh>
    <phoneticPr fontId="3"/>
  </si>
  <si>
    <t>最高(極)</t>
    <rPh sb="0" eb="2">
      <t>サイコウ</t>
    </rPh>
    <rPh sb="3" eb="4">
      <t>キョク</t>
    </rPh>
    <phoneticPr fontId="3"/>
  </si>
  <si>
    <t>月日</t>
    <rPh sb="0" eb="2">
      <t>ガッピ</t>
    </rPh>
    <phoneticPr fontId="3"/>
  </si>
  <si>
    <t>最低(極)</t>
    <rPh sb="0" eb="2">
      <t>サイテイ</t>
    </rPh>
    <rPh sb="3" eb="4">
      <t>キョク</t>
    </rPh>
    <phoneticPr fontId="3"/>
  </si>
  <si>
    <t>総量</t>
    <rPh sb="0" eb="1">
      <t>フサ</t>
    </rPh>
    <rPh sb="1" eb="2">
      <t>リョウ</t>
    </rPh>
    <phoneticPr fontId="3"/>
  </si>
  <si>
    <t>最大日降水量</t>
    <rPh sb="0" eb="1">
      <t>サイ</t>
    </rPh>
    <rPh sb="1" eb="2">
      <t>ダイ</t>
    </rPh>
    <rPh sb="2" eb="3">
      <t>ヒ</t>
    </rPh>
    <rPh sb="3" eb="6">
      <t>コウスイリョウ</t>
    </rPh>
    <phoneticPr fontId="3"/>
  </si>
  <si>
    <t>最大一時間降水量</t>
    <rPh sb="0" eb="2">
      <t>サイダイ</t>
    </rPh>
    <rPh sb="2" eb="4">
      <t>イチジ</t>
    </rPh>
    <rPh sb="4" eb="5">
      <t>カン</t>
    </rPh>
    <rPh sb="5" eb="8">
      <t>コウスイリョウ</t>
    </rPh>
    <phoneticPr fontId="3"/>
  </si>
  <si>
    <t>風速</t>
    <rPh sb="0" eb="1">
      <t>カゼ</t>
    </rPh>
    <rPh sb="1" eb="2">
      <t>ハヤシ</t>
    </rPh>
    <phoneticPr fontId="3"/>
  </si>
  <si>
    <t>風　向
(16方位)</t>
    <rPh sb="0" eb="1">
      <t>カゼ</t>
    </rPh>
    <rPh sb="2" eb="3">
      <t>ムカイ</t>
    </rPh>
    <rPh sb="7" eb="9">
      <t>ホウイ</t>
    </rPh>
    <phoneticPr fontId="3"/>
  </si>
  <si>
    <t>8月23日</t>
    <rPh sb="1" eb="2">
      <t>ガツ</t>
    </rPh>
    <rPh sb="4" eb="5">
      <t>ニチ</t>
    </rPh>
    <phoneticPr fontId="2"/>
  </si>
  <si>
    <t>2月4日</t>
    <rPh sb="1" eb="2">
      <t>ガツ</t>
    </rPh>
    <rPh sb="3" eb="4">
      <t>ニチ</t>
    </rPh>
    <phoneticPr fontId="2"/>
  </si>
  <si>
    <t>7月6日</t>
    <rPh sb="1" eb="2">
      <t>ガツ</t>
    </rPh>
    <rPh sb="3" eb="4">
      <t>ニチ</t>
    </rPh>
    <phoneticPr fontId="2"/>
  </si>
  <si>
    <t>WNW</t>
    <phoneticPr fontId="2"/>
  </si>
  <si>
    <t>1月13日</t>
    <rPh sb="1" eb="2">
      <t>ガツ</t>
    </rPh>
    <rPh sb="4" eb="5">
      <t>ニチ</t>
    </rPh>
    <phoneticPr fontId="2"/>
  </si>
  <si>
    <t>7月17日</t>
    <rPh sb="1" eb="2">
      <t>ガツ</t>
    </rPh>
    <rPh sb="4" eb="5">
      <t>ニチ</t>
    </rPh>
    <phoneticPr fontId="2"/>
  </si>
  <si>
    <t>12月29日</t>
    <rPh sb="2" eb="3">
      <t>ガツ</t>
    </rPh>
    <rPh sb="5" eb="6">
      <t>ニチ</t>
    </rPh>
    <phoneticPr fontId="2"/>
  </si>
  <si>
    <t>9月21日</t>
    <rPh sb="1" eb="2">
      <t>ガツ</t>
    </rPh>
    <rPh sb="4" eb="5">
      <t>ニチ</t>
    </rPh>
    <phoneticPr fontId="2"/>
  </si>
  <si>
    <t>2月7日</t>
    <rPh sb="1" eb="2">
      <t>ガツ</t>
    </rPh>
    <rPh sb="3" eb="4">
      <t>ニチ</t>
    </rPh>
    <phoneticPr fontId="2"/>
  </si>
  <si>
    <t>平成24年</t>
    <rPh sb="0" eb="2">
      <t>ヘイセイ</t>
    </rPh>
    <rPh sb="4" eb="5">
      <t>ネン</t>
    </rPh>
    <phoneticPr fontId="3"/>
  </si>
  <si>
    <t>8月3日</t>
    <rPh sb="1" eb="2">
      <t>ガツ</t>
    </rPh>
    <rPh sb="3" eb="4">
      <t>ニチ</t>
    </rPh>
    <phoneticPr fontId="2"/>
  </si>
  <si>
    <t>2月1日</t>
    <rPh sb="1" eb="2">
      <t>ガツ</t>
    </rPh>
    <rPh sb="3" eb="4">
      <t>ニチ</t>
    </rPh>
    <phoneticPr fontId="2"/>
  </si>
  <si>
    <t>5月3日</t>
    <rPh sb="1" eb="2">
      <t>ガツ</t>
    </rPh>
    <rPh sb="3" eb="4">
      <t>ニチ</t>
    </rPh>
    <phoneticPr fontId="2"/>
  </si>
  <si>
    <t>9月12日</t>
    <rPh sb="1" eb="2">
      <t>ガツ</t>
    </rPh>
    <rPh sb="4" eb="5">
      <t>ニチ</t>
    </rPh>
    <phoneticPr fontId="2"/>
  </si>
  <si>
    <t>W</t>
    <phoneticPr fontId="2"/>
  </si>
  <si>
    <t>4月4日</t>
    <rPh sb="1" eb="2">
      <t>ガツ</t>
    </rPh>
    <rPh sb="3" eb="4">
      <t>ニチ</t>
    </rPh>
    <phoneticPr fontId="2"/>
  </si>
  <si>
    <t>平成25年</t>
    <rPh sb="0" eb="2">
      <t>ヘイセイ</t>
    </rPh>
    <rPh sb="4" eb="5">
      <t>ネン</t>
    </rPh>
    <phoneticPr fontId="3"/>
  </si>
  <si>
    <t>8月16日</t>
    <rPh sb="1" eb="2">
      <t>ガツ</t>
    </rPh>
    <rPh sb="4" eb="5">
      <t>ニチ</t>
    </rPh>
    <phoneticPr fontId="2"/>
  </si>
  <si>
    <t>7月22日</t>
    <rPh sb="1" eb="2">
      <t>ガツ</t>
    </rPh>
    <rPh sb="4" eb="5">
      <t>ニチ</t>
    </rPh>
    <phoneticPr fontId="2"/>
  </si>
  <si>
    <t>7月23日</t>
    <rPh sb="1" eb="2">
      <t>ガツ</t>
    </rPh>
    <rPh sb="4" eb="5">
      <t>ニチ</t>
    </rPh>
    <phoneticPr fontId="2"/>
  </si>
  <si>
    <t>12月16日</t>
    <rPh sb="2" eb="3">
      <t>ガツ</t>
    </rPh>
    <rPh sb="5" eb="6">
      <t>ニチ</t>
    </rPh>
    <phoneticPr fontId="2"/>
  </si>
  <si>
    <t>平成26年</t>
    <rPh sb="0" eb="2">
      <t>ヘイセイ</t>
    </rPh>
    <rPh sb="4" eb="5">
      <t>ネン</t>
    </rPh>
    <phoneticPr fontId="3"/>
  </si>
  <si>
    <t>8月2日</t>
    <rPh sb="1" eb="2">
      <t>ガツ</t>
    </rPh>
    <rPh sb="3" eb="4">
      <t>ニチ</t>
    </rPh>
    <phoneticPr fontId="2"/>
  </si>
  <si>
    <t>1月28日</t>
    <rPh sb="1" eb="2">
      <t>ガツ</t>
    </rPh>
    <rPh sb="4" eb="5">
      <t>ニチ</t>
    </rPh>
    <phoneticPr fontId="2"/>
  </si>
  <si>
    <t>7月9日</t>
    <rPh sb="1" eb="2">
      <t>ツキ</t>
    </rPh>
    <rPh sb="3" eb="4">
      <t>ニチ</t>
    </rPh>
    <phoneticPr fontId="2"/>
  </si>
  <si>
    <t>8月22日</t>
    <rPh sb="4" eb="5">
      <t>ニチ</t>
    </rPh>
    <phoneticPr fontId="2"/>
  </si>
  <si>
    <t>12月18日</t>
    <rPh sb="2" eb="3">
      <t>ガツ</t>
    </rPh>
    <rPh sb="5" eb="6">
      <t>ニチ</t>
    </rPh>
    <phoneticPr fontId="2"/>
  </si>
  <si>
    <t>平成27年</t>
    <rPh sb="0" eb="2">
      <t>ヘイセイ</t>
    </rPh>
    <rPh sb="4" eb="5">
      <t>ネン</t>
    </rPh>
    <phoneticPr fontId="3"/>
  </si>
  <si>
    <t>1月21日</t>
    <rPh sb="1" eb="2">
      <t>ガツ</t>
    </rPh>
    <rPh sb="4" eb="5">
      <t>ニチ</t>
    </rPh>
    <phoneticPr fontId="2"/>
  </si>
  <si>
    <t>7月16日</t>
    <rPh sb="4" eb="5">
      <t>ニチ</t>
    </rPh>
    <phoneticPr fontId="2"/>
  </si>
  <si>
    <t>2月28日</t>
    <rPh sb="1" eb="2">
      <t>ガツ</t>
    </rPh>
    <rPh sb="4" eb="5">
      <t>ニチ</t>
    </rPh>
    <phoneticPr fontId="2"/>
  </si>
  <si>
    <t>平成28年</t>
    <rPh sb="0" eb="2">
      <t>ヘイセイ</t>
    </rPh>
    <rPh sb="4" eb="5">
      <t>ネン</t>
    </rPh>
    <phoneticPr fontId="3"/>
  </si>
  <si>
    <t>7月30日</t>
    <rPh sb="1" eb="2">
      <t>ガツ</t>
    </rPh>
    <rPh sb="4" eb="5">
      <t>ニチ</t>
    </rPh>
    <phoneticPr fontId="2"/>
  </si>
  <si>
    <t>1月20日</t>
    <rPh sb="4" eb="5">
      <t>ニチ</t>
    </rPh>
    <phoneticPr fontId="2"/>
  </si>
  <si>
    <t>8月17日</t>
    <phoneticPr fontId="2"/>
  </si>
  <si>
    <t>ＷＮＷ</t>
  </si>
  <si>
    <t>3月1日</t>
    <phoneticPr fontId="2"/>
  </si>
  <si>
    <t>平成29年</t>
    <rPh sb="0" eb="2">
      <t>ヘイセイ</t>
    </rPh>
    <rPh sb="4" eb="5">
      <t>ネン</t>
    </rPh>
    <phoneticPr fontId="3"/>
  </si>
  <si>
    <t>7月10日</t>
    <rPh sb="1" eb="2">
      <t>ガツ</t>
    </rPh>
    <rPh sb="4" eb="5">
      <t>ニチ</t>
    </rPh>
    <phoneticPr fontId="2"/>
  </si>
  <si>
    <t>1月17日</t>
    <phoneticPr fontId="2"/>
  </si>
  <si>
    <t>10月22日</t>
    <phoneticPr fontId="2"/>
  </si>
  <si>
    <t>7月25日</t>
    <phoneticPr fontId="2"/>
  </si>
  <si>
    <t>12月25日</t>
    <phoneticPr fontId="2"/>
  </si>
  <si>
    <t>7月2日</t>
    <rPh sb="1" eb="2">
      <t>ガツ</t>
    </rPh>
    <rPh sb="3" eb="4">
      <t>ニチ</t>
    </rPh>
    <phoneticPr fontId="2"/>
  </si>
  <si>
    <t>1月28日</t>
    <phoneticPr fontId="2"/>
  </si>
  <si>
    <t>3月9日</t>
    <phoneticPr fontId="2"/>
  </si>
  <si>
    <t>7月10日</t>
    <phoneticPr fontId="2"/>
  </si>
  <si>
    <t>Ｗ</t>
    <phoneticPr fontId="3"/>
  </si>
  <si>
    <t>8月6日</t>
    <rPh sb="1" eb="2">
      <t>ガツ</t>
    </rPh>
    <rPh sb="3" eb="4">
      <t>ニチ</t>
    </rPh>
    <phoneticPr fontId="2"/>
  </si>
  <si>
    <t>2月16日</t>
    <phoneticPr fontId="2"/>
  </si>
  <si>
    <t>10月12日</t>
    <phoneticPr fontId="2"/>
  </si>
  <si>
    <t>7月28日</t>
    <phoneticPr fontId="2"/>
  </si>
  <si>
    <t>ＮＮＥ</t>
    <phoneticPr fontId="3"/>
  </si>
  <si>
    <t>8月21日</t>
    <rPh sb="1" eb="2">
      <t>ガツ</t>
    </rPh>
    <rPh sb="4" eb="5">
      <t>ニチ</t>
    </rPh>
    <phoneticPr fontId="2"/>
  </si>
  <si>
    <t>2月7日</t>
    <phoneticPr fontId="2"/>
  </si>
  <si>
    <t>5月23日</t>
    <phoneticPr fontId="2"/>
  </si>
  <si>
    <t>ＮＷ</t>
    <phoneticPr fontId="3"/>
  </si>
  <si>
    <t>5月13日</t>
    <phoneticPr fontId="2"/>
  </si>
  <si>
    <t>令和3年</t>
    <rPh sb="0" eb="2">
      <t>レイワ</t>
    </rPh>
    <rPh sb="3" eb="4">
      <t>ネン</t>
    </rPh>
    <phoneticPr fontId="2"/>
  </si>
  <si>
    <t>8月4日</t>
    <rPh sb="1" eb="2">
      <t>ガツ</t>
    </rPh>
    <rPh sb="3" eb="4">
      <t>ニチ</t>
    </rPh>
    <phoneticPr fontId="2"/>
  </si>
  <si>
    <t>8月13日</t>
    <rPh sb="1" eb="2">
      <t>ガツ</t>
    </rPh>
    <rPh sb="4" eb="5">
      <t>ニチ</t>
    </rPh>
    <phoneticPr fontId="2"/>
  </si>
  <si>
    <t>12月18日</t>
    <phoneticPr fontId="2"/>
  </si>
  <si>
    <t>1539.3 ]</t>
    <phoneticPr fontId="2"/>
  </si>
  <si>
    <t>令和4年</t>
    <rPh sb="0" eb="2">
      <t>レイワ</t>
    </rPh>
    <rPh sb="3" eb="4">
      <t>ネン</t>
    </rPh>
    <phoneticPr fontId="7"/>
  </si>
  <si>
    <t>8月1日</t>
    <rPh sb="1" eb="2">
      <t>ガツ</t>
    </rPh>
    <rPh sb="3" eb="4">
      <t>ニチ</t>
    </rPh>
    <phoneticPr fontId="2"/>
  </si>
  <si>
    <t>1月6日</t>
    <rPh sb="1" eb="2">
      <t>ガツ</t>
    </rPh>
    <rPh sb="3" eb="4">
      <t>ニチ</t>
    </rPh>
    <phoneticPr fontId="2"/>
  </si>
  <si>
    <t>6月12日</t>
    <rPh sb="1" eb="2">
      <t>ガツ</t>
    </rPh>
    <rPh sb="4" eb="5">
      <t>ニチ</t>
    </rPh>
    <phoneticPr fontId="2"/>
  </si>
  <si>
    <t>5月27日</t>
    <rPh sb="1" eb="2">
      <t>ガツ</t>
    </rPh>
    <rPh sb="4" eb="5">
      <t>ニチ</t>
    </rPh>
    <phoneticPr fontId="2"/>
  </si>
  <si>
    <t>WNW</t>
  </si>
  <si>
    <t>1月14日</t>
    <rPh sb="1" eb="2">
      <t>ガツ</t>
    </rPh>
    <rPh sb="4" eb="5">
      <t>ニチ</t>
    </rPh>
    <phoneticPr fontId="2"/>
  </si>
  <si>
    <t>令和5年</t>
    <rPh sb="0" eb="2">
      <t>レイワ</t>
    </rPh>
    <rPh sb="3" eb="4">
      <t>ネン</t>
    </rPh>
    <phoneticPr fontId="7"/>
  </si>
  <si>
    <t>8月5日</t>
    <rPh sb="1" eb="2">
      <t>ガツ</t>
    </rPh>
    <rPh sb="3" eb="4">
      <t>ニチ</t>
    </rPh>
    <phoneticPr fontId="0"/>
  </si>
  <si>
    <t>-8.7</t>
  </si>
  <si>
    <t>2月1日</t>
    <rPh sb="1" eb="2">
      <t>ガツ</t>
    </rPh>
    <rPh sb="3" eb="4">
      <t>ニチ</t>
    </rPh>
    <phoneticPr fontId="0"/>
  </si>
  <si>
    <t>6月28日</t>
    <rPh sb="1" eb="2">
      <t>ガツ</t>
    </rPh>
    <rPh sb="4" eb="5">
      <t>ニチ</t>
    </rPh>
    <phoneticPr fontId="0"/>
  </si>
  <si>
    <t>6月28日,11月7日</t>
    <rPh sb="8" eb="9">
      <t>ガツ</t>
    </rPh>
    <rPh sb="10" eb="11">
      <t>ニチ</t>
    </rPh>
    <phoneticPr fontId="0"/>
  </si>
  <si>
    <t>12月17日</t>
    <rPh sb="2" eb="3">
      <t>ガツ</t>
    </rPh>
    <rPh sb="5" eb="6">
      <t>ニチ</t>
    </rPh>
    <phoneticPr fontId="0"/>
  </si>
  <si>
    <t>令和6年</t>
    <rPh sb="0" eb="2">
      <t>レイワ</t>
    </rPh>
    <rPh sb="3" eb="4">
      <t>ネン</t>
    </rPh>
    <phoneticPr fontId="7"/>
  </si>
  <si>
    <t>8月4日</t>
    <rPh sb="1" eb="2">
      <t>ガツ</t>
    </rPh>
    <rPh sb="3" eb="4">
      <t>ニチ</t>
    </rPh>
    <phoneticPr fontId="7"/>
  </si>
  <si>
    <t>2月7日</t>
    <rPh sb="1" eb="2">
      <t>ガツ</t>
    </rPh>
    <rPh sb="3" eb="4">
      <t>ニチ</t>
    </rPh>
    <phoneticPr fontId="7"/>
  </si>
  <si>
    <t>8月17日</t>
    <rPh sb="1" eb="2">
      <t>ガツ</t>
    </rPh>
    <rPh sb="4" eb="5">
      <t>ニチ</t>
    </rPh>
    <phoneticPr fontId="7"/>
  </si>
  <si>
    <t>8月7日</t>
    <rPh sb="1" eb="2">
      <t>ガツ</t>
    </rPh>
    <rPh sb="3" eb="4">
      <t>ニチ</t>
    </rPh>
    <phoneticPr fontId="7"/>
  </si>
  <si>
    <t>3月16日</t>
    <rPh sb="4" eb="5">
      <t>ニチ</t>
    </rPh>
    <phoneticPr fontId="7"/>
  </si>
  <si>
    <t>7月26日</t>
    <rPh sb="1" eb="2">
      <t>ガツ</t>
    </rPh>
    <rPh sb="4" eb="5">
      <t>ニチ</t>
    </rPh>
    <phoneticPr fontId="2"/>
  </si>
  <si>
    <t>2月8日</t>
    <rPh sb="1" eb="2">
      <t>ガツ</t>
    </rPh>
    <rPh sb="3" eb="4">
      <t>ニチ</t>
    </rPh>
    <phoneticPr fontId="2"/>
  </si>
  <si>
    <t>5月2日</t>
    <rPh sb="3" eb="4">
      <t>ニチ</t>
    </rPh>
    <phoneticPr fontId="2"/>
  </si>
  <si>
    <t>3月26日</t>
    <rPh sb="4" eb="5">
      <t>ニチ</t>
    </rPh>
    <phoneticPr fontId="2"/>
  </si>
  <si>
    <t>1月</t>
    <rPh sb="1" eb="2">
      <t>ガツ</t>
    </rPh>
    <phoneticPr fontId="3"/>
  </si>
  <si>
    <t>1月23日</t>
    <rPh sb="1" eb="2">
      <t>ガツ</t>
    </rPh>
    <rPh sb="4" eb="5">
      <t>ニチ</t>
    </rPh>
    <phoneticPr fontId="2"/>
  </si>
  <si>
    <t>NW</t>
    <phoneticPr fontId="2"/>
  </si>
  <si>
    <t>1月31日</t>
    <rPh sb="1" eb="2">
      <t>ガツ</t>
    </rPh>
    <rPh sb="4" eb="5">
      <t>ニチ</t>
    </rPh>
    <phoneticPr fontId="2"/>
  </si>
  <si>
    <t>2月</t>
    <rPh sb="1" eb="2">
      <t>ガツ</t>
    </rPh>
    <phoneticPr fontId="2"/>
  </si>
  <si>
    <t>2月6日</t>
    <rPh sb="1" eb="2">
      <t>ガツ</t>
    </rPh>
    <rPh sb="3" eb="4">
      <t>ニチ</t>
    </rPh>
    <phoneticPr fontId="2"/>
  </si>
  <si>
    <t>2月13日</t>
    <rPh sb="1" eb="2">
      <t>ガツ</t>
    </rPh>
    <rPh sb="4" eb="5">
      <t>ニチ</t>
    </rPh>
    <phoneticPr fontId="2"/>
  </si>
  <si>
    <t>3月</t>
  </si>
  <si>
    <t>3月25日</t>
    <rPh sb="1" eb="2">
      <t>ガツ</t>
    </rPh>
    <rPh sb="4" eb="5">
      <t>ニチ</t>
    </rPh>
    <phoneticPr fontId="2"/>
  </si>
  <si>
    <t>3月4日</t>
    <rPh sb="1" eb="2">
      <t>ガツ</t>
    </rPh>
    <rPh sb="3" eb="4">
      <t>ニチ</t>
    </rPh>
    <phoneticPr fontId="2"/>
  </si>
  <si>
    <t>3月4日</t>
    <rPh sb="3" eb="4">
      <t>ニチ</t>
    </rPh>
    <phoneticPr fontId="2"/>
  </si>
  <si>
    <t>4月</t>
  </si>
  <si>
    <t>4月19日</t>
    <rPh sb="1" eb="2">
      <t>ガツ</t>
    </rPh>
    <rPh sb="4" eb="5">
      <t>ニチ</t>
    </rPh>
    <phoneticPr fontId="2"/>
  </si>
  <si>
    <t>4月1日</t>
    <rPh sb="3" eb="4">
      <t>ニチ</t>
    </rPh>
    <phoneticPr fontId="2"/>
  </si>
  <si>
    <t>4月1日</t>
    <rPh sb="1" eb="2">
      <t>ガツ</t>
    </rPh>
    <rPh sb="3" eb="4">
      <t>ニチ</t>
    </rPh>
    <phoneticPr fontId="2"/>
  </si>
  <si>
    <t>4月15日</t>
    <rPh sb="1" eb="2">
      <t>ガツ</t>
    </rPh>
    <rPh sb="4" eb="5">
      <t>ニチ</t>
    </rPh>
    <phoneticPr fontId="2"/>
  </si>
  <si>
    <t>4月21日</t>
    <rPh sb="1" eb="2">
      <t>ガツ</t>
    </rPh>
    <rPh sb="4" eb="5">
      <t>ニチ</t>
    </rPh>
    <phoneticPr fontId="2"/>
  </si>
  <si>
    <t>5月</t>
  </si>
  <si>
    <t>5月21日</t>
    <rPh sb="1" eb="2">
      <t>ガツ</t>
    </rPh>
    <rPh sb="4" eb="5">
      <t>ニチ</t>
    </rPh>
    <phoneticPr fontId="2"/>
  </si>
  <si>
    <t>5月1日</t>
    <rPh sb="1" eb="2">
      <t>ガツ</t>
    </rPh>
    <rPh sb="3" eb="4">
      <t>ニチ</t>
    </rPh>
    <phoneticPr fontId="2"/>
  </si>
  <si>
    <t>5月7日</t>
    <rPh sb="3" eb="4">
      <t>ニチ</t>
    </rPh>
    <phoneticPr fontId="2"/>
  </si>
  <si>
    <t>6月</t>
  </si>
  <si>
    <t>6月18日</t>
    <rPh sb="1" eb="2">
      <t>ガツ</t>
    </rPh>
    <rPh sb="4" eb="5">
      <t>ニチ</t>
    </rPh>
    <phoneticPr fontId="2"/>
  </si>
  <si>
    <t>6月1日</t>
    <rPh sb="1" eb="2">
      <t>ガツ</t>
    </rPh>
    <rPh sb="3" eb="4">
      <t>ニチ</t>
    </rPh>
    <phoneticPr fontId="2"/>
  </si>
  <si>
    <t>6月14日</t>
    <rPh sb="1" eb="2">
      <t>ガツ</t>
    </rPh>
    <rPh sb="4" eb="5">
      <t>ニチ</t>
    </rPh>
    <phoneticPr fontId="2"/>
  </si>
  <si>
    <t>6月14日
.26日</t>
    <rPh sb="1" eb="2">
      <t>ガツ</t>
    </rPh>
    <rPh sb="4" eb="5">
      <t>ニチ</t>
    </rPh>
    <rPh sb="9" eb="10">
      <t>ニチ</t>
    </rPh>
    <phoneticPr fontId="2"/>
  </si>
  <si>
    <t>6月17日</t>
    <rPh sb="1" eb="2">
      <t>ガツ</t>
    </rPh>
    <rPh sb="4" eb="5">
      <t>ニチ</t>
    </rPh>
    <phoneticPr fontId="2"/>
  </si>
  <si>
    <t>7月</t>
  </si>
  <si>
    <t>7月11日
.12日</t>
    <rPh sb="1" eb="2">
      <t>ガツ</t>
    </rPh>
    <rPh sb="4" eb="5">
      <t>ニチ</t>
    </rPh>
    <rPh sb="9" eb="10">
      <t>ニチ</t>
    </rPh>
    <phoneticPr fontId="2"/>
  </si>
  <si>
    <t>7月9日</t>
    <phoneticPr fontId="2"/>
  </si>
  <si>
    <t>7月9日</t>
    <rPh sb="1" eb="2">
      <t>ガツ</t>
    </rPh>
    <rPh sb="3" eb="4">
      <t>ニチ</t>
    </rPh>
    <phoneticPr fontId="2"/>
  </si>
  <si>
    <t>S</t>
    <phoneticPr fontId="2"/>
  </si>
  <si>
    <t>7月15日</t>
    <rPh sb="1" eb="2">
      <t>ガツ</t>
    </rPh>
    <rPh sb="4" eb="5">
      <t>ニチ</t>
    </rPh>
    <phoneticPr fontId="2"/>
  </si>
  <si>
    <t>8月</t>
  </si>
  <si>
    <t>8月24日</t>
    <rPh sb="1" eb="2">
      <t>ガツ</t>
    </rPh>
    <rPh sb="4" eb="5">
      <t>ニチ</t>
    </rPh>
    <phoneticPr fontId="2"/>
  </si>
  <si>
    <t>8月9日</t>
    <rPh sb="1" eb="2">
      <t>ガツ</t>
    </rPh>
    <rPh sb="3" eb="4">
      <t>ニチ</t>
    </rPh>
    <phoneticPr fontId="2"/>
  </si>
  <si>
    <t>8月27日</t>
    <rPh sb="1" eb="2">
      <t>ガツ</t>
    </rPh>
    <rPh sb="4" eb="5">
      <t>ニチ</t>
    </rPh>
    <phoneticPr fontId="2"/>
  </si>
  <si>
    <t>9月</t>
  </si>
  <si>
    <t>9月1日
.２日</t>
    <rPh sb="1" eb="2">
      <t>ガツ</t>
    </rPh>
    <rPh sb="3" eb="4">
      <t>ニチ</t>
    </rPh>
    <rPh sb="7" eb="8">
      <t>ニチ</t>
    </rPh>
    <phoneticPr fontId="2"/>
  </si>
  <si>
    <t>9月22日
.２３日</t>
    <rPh sb="1" eb="2">
      <t>ガツ</t>
    </rPh>
    <rPh sb="4" eb="5">
      <t>ニチ</t>
    </rPh>
    <rPh sb="9" eb="10">
      <t>ニチ</t>
    </rPh>
    <phoneticPr fontId="2"/>
  </si>
  <si>
    <t>9月10日</t>
    <rPh sb="1" eb="2">
      <t>ガツ</t>
    </rPh>
    <rPh sb="4" eb="5">
      <t>ニチ</t>
    </rPh>
    <phoneticPr fontId="2"/>
  </si>
  <si>
    <t>10月</t>
  </si>
  <si>
    <t>10月5日</t>
    <rPh sb="2" eb="3">
      <t>ガツ</t>
    </rPh>
    <rPh sb="4" eb="5">
      <t>ニチ</t>
    </rPh>
    <phoneticPr fontId="2"/>
  </si>
  <si>
    <t>10月30日</t>
    <rPh sb="2" eb="3">
      <t>ガツ</t>
    </rPh>
    <rPh sb="5" eb="6">
      <t>ニチ</t>
    </rPh>
    <phoneticPr fontId="2"/>
  </si>
  <si>
    <t>10月31日</t>
    <rPh sb="2" eb="3">
      <t>ガツ</t>
    </rPh>
    <rPh sb="5" eb="6">
      <t>ニチ</t>
    </rPh>
    <phoneticPr fontId="2"/>
  </si>
  <si>
    <t>10月20日</t>
    <rPh sb="5" eb="6">
      <t>ニチ</t>
    </rPh>
    <phoneticPr fontId="2"/>
  </si>
  <si>
    <t>11月</t>
  </si>
  <si>
    <t>11月17日</t>
    <rPh sb="2" eb="3">
      <t>ガツ</t>
    </rPh>
    <rPh sb="5" eb="6">
      <t>ニチ</t>
    </rPh>
    <phoneticPr fontId="2"/>
  </si>
  <si>
    <t>11月30日</t>
    <rPh sb="2" eb="3">
      <t>ガツ</t>
    </rPh>
    <rPh sb="5" eb="6">
      <t>ニチ</t>
    </rPh>
    <phoneticPr fontId="2"/>
  </si>
  <si>
    <t>11月1日</t>
    <rPh sb="2" eb="3">
      <t>ガツ</t>
    </rPh>
    <rPh sb="4" eb="5">
      <t>ニチ</t>
    </rPh>
    <phoneticPr fontId="2"/>
  </si>
  <si>
    <t>12月</t>
  </si>
  <si>
    <t>12月1日</t>
    <rPh sb="2" eb="3">
      <t>ガツ</t>
    </rPh>
    <rPh sb="4" eb="5">
      <t>ニチ</t>
    </rPh>
    <phoneticPr fontId="2"/>
  </si>
  <si>
    <t>12月23日</t>
    <rPh sb="2" eb="3">
      <t>ガツ</t>
    </rPh>
    <rPh sb="5" eb="6">
      <t>ニチ</t>
    </rPh>
    <phoneticPr fontId="2"/>
  </si>
  <si>
    <t>12月14日</t>
    <rPh sb="2" eb="3">
      <t>ガツ</t>
    </rPh>
    <rPh sb="5" eb="6">
      <t>ニチ</t>
    </rPh>
    <phoneticPr fontId="2"/>
  </si>
  <si>
    <t>12月14日
.24日.25日</t>
    <rPh sb="2" eb="3">
      <t>ガツ</t>
    </rPh>
    <rPh sb="5" eb="6">
      <t>ニチ</t>
    </rPh>
    <rPh sb="10" eb="11">
      <t>ニチ</t>
    </rPh>
    <rPh sb="14" eb="15">
      <t>ニチ</t>
    </rPh>
    <phoneticPr fontId="2"/>
  </si>
  <si>
    <t>12月26日</t>
    <rPh sb="2" eb="3">
      <t>ガツ</t>
    </rPh>
    <rPh sb="5" eb="6">
      <t>ニチ</t>
    </rPh>
    <phoneticPr fontId="2"/>
  </si>
  <si>
    <t>（注）本表の最大風向欄の記号は、Ｎは北、Ｓは南、Ｅは東、Ｗは西を表す。</t>
    <phoneticPr fontId="3"/>
  </si>
  <si>
    <t>観測点：郡山地域気象観測所（安積町成田字東丸山61　郡山カルチャーパーク）　2005(平成17)年12月20日より</t>
    <phoneticPr fontId="2"/>
  </si>
  <si>
    <t>（注））印は、準正常値で、統計を行う対象資料が許容範囲で欠けていますが、上位の統計を用いる際は一部の例外を除いて正常値（資料が欠けていない）と同等に扱います。</t>
    <rPh sb="1" eb="2">
      <t>チュウ</t>
    </rPh>
    <rPh sb="8" eb="10">
      <t>セイジョウ</t>
    </rPh>
    <phoneticPr fontId="3"/>
  </si>
  <si>
    <t>また、］印は、資料不足値で、統計を行う対象資料が許容範囲を超えて欠けています。値そのものを信用することはできず、通常は上位の統計に用いませんが、極値、合計、度数等の統計ではその値以上（以下）であることが確実である、といった性質を利用して統計に利用できる場合があります。</t>
    <phoneticPr fontId="2"/>
  </si>
  <si>
    <t>※資料不足値には十分な信頼性がありませんので、ご利用に際しては十分留意願います。</t>
    <phoneticPr fontId="2"/>
  </si>
  <si>
    <t>出典：気象庁ウェブサイト</t>
    <rPh sb="0" eb="2">
      <t>シュッテン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</si>
</sst>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 &quot;#,##0.00"/>
    <numFmt numFmtId="177" formatCode="#,##0;&quot;△ &quot;#,##0"/>
    <numFmt numFmtId="178" formatCode="&quot;平成&quot;####&quot;年&quot;"/>
    <numFmt numFmtId="179" formatCode="\(#,###\)"/>
    <numFmt numFmtId="180" formatCode="#,##0.0_ "/>
    <numFmt numFmtId="181" formatCode="#,##0.0;&quot;△ &quot;#,##0.0"/>
  </numFmts>
  <fonts count="17" x14ac:knownFonts="1">
    <font>
      <sz val="11"/>
      <color theme="1"/>
      <name val="游ゴシック"/>
      <family val="2"/>
      <charset val="128"/>
      <scheme val="minor"/>
    </font>
    <font>
      <sz val="14"/>
      <color theme="1"/>
      <name val="ＭＳ Ｐ明朝"/>
      <family val="1"/>
      <charset val="128"/>
    </font>
    <font>
      <sz val="6"/>
      <name val="游ゴシック"/>
      <family val="2"/>
      <charset val="128"/>
      <scheme val="minor"/>
    </font>
    <font>
      <sz val="6"/>
      <name val="ＭＳ Ｐゴシック"/>
      <family val="3"/>
      <charset val="128"/>
    </font>
    <font>
      <sz val="14"/>
      <name val="ＭＳ Ｐ明朝"/>
      <family val="1"/>
      <charset val="128"/>
    </font>
    <font>
      <b/>
      <sz val="18"/>
      <name val="ＭＳ Ｐ明朝"/>
      <family val="1"/>
      <charset val="128"/>
    </font>
    <font>
      <sz val="11"/>
      <name val="ＭＳ Ｐ明朝"/>
      <family val="1"/>
      <charset val="128"/>
    </font>
    <font>
      <sz val="11"/>
      <color theme="1"/>
      <name val="ＭＳ Ｐ明朝"/>
      <family val="1"/>
      <charset val="128"/>
    </font>
    <font>
      <u/>
      <sz val="11"/>
      <color theme="10"/>
      <name val="游ゴシック"/>
      <family val="2"/>
      <charset val="128"/>
      <scheme val="minor"/>
    </font>
    <font>
      <u/>
      <sz val="14"/>
      <color theme="10"/>
      <name val="ＭＳ Ｐ明朝"/>
      <family val="1"/>
      <charset val="128"/>
    </font>
    <font>
      <sz val="11"/>
      <color theme="1"/>
      <name val="游ゴシック"/>
      <family val="3"/>
      <charset val="128"/>
      <scheme val="minor"/>
    </font>
    <font>
      <b/>
      <sz val="11"/>
      <color theme="1"/>
      <name val="ＭＳ Ｐ明朝"/>
      <family val="1"/>
      <charset val="128"/>
    </font>
    <font>
      <sz val="12"/>
      <color theme="1"/>
      <name val="ＭＳ Ｐ明朝"/>
      <family val="1"/>
      <charset val="128"/>
    </font>
    <font>
      <b/>
      <sz val="12"/>
      <color theme="1"/>
      <name val="ＭＳ Ｐ明朝"/>
      <family val="1"/>
      <charset val="128"/>
    </font>
    <font>
      <sz val="12"/>
      <color indexed="8"/>
      <name val="ＭＳ Ｐ明朝"/>
      <family val="1"/>
      <charset val="128"/>
    </font>
    <font>
      <sz val="11"/>
      <color indexed="8"/>
      <name val="ＭＳ Ｐ明朝"/>
      <family val="1"/>
      <charset val="128"/>
    </font>
    <font>
      <sz val="11"/>
      <name val="ＭＳ Ｐゴシック"/>
      <family val="3"/>
      <charset val="128"/>
    </font>
  </fonts>
  <fills count="2">
    <fill>
      <patternFill patternType="none"/>
    </fill>
    <fill>
      <patternFill patternType="gray125"/>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theme="1"/>
      </left>
      <right/>
      <top/>
      <bottom/>
      <diagonal/>
    </border>
    <border>
      <left/>
      <right/>
      <top/>
      <bottom style="thin">
        <color theme="1"/>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0" fillId="0" borderId="0">
      <alignment vertical="center"/>
    </xf>
    <xf numFmtId="0" fontId="16" fillId="0" borderId="0"/>
  </cellStyleXfs>
  <cellXfs count="163">
    <xf numFmtId="0" fontId="0" fillId="0" borderId="0" xfId="0">
      <alignment vertical="center"/>
    </xf>
    <xf numFmtId="0" fontId="1" fillId="0" borderId="0" xfId="0" applyNumberFormat="1" applyFont="1">
      <alignment vertical="center"/>
    </xf>
    <xf numFmtId="0" fontId="1" fillId="0" borderId="0" xfId="0" applyFont="1">
      <alignment vertical="center"/>
    </xf>
    <xf numFmtId="0" fontId="1" fillId="0" borderId="0" xfId="0" applyFont="1" applyAlignment="1">
      <alignment horizontal="left"/>
    </xf>
    <xf numFmtId="0" fontId="1" fillId="0" borderId="0" xfId="0" applyFont="1" applyAlignment="1"/>
    <xf numFmtId="0" fontId="4" fillId="0" borderId="0" xfId="0" applyNumberFormat="1" applyFont="1" applyAlignment="1">
      <alignment horizontal="right"/>
    </xf>
    <xf numFmtId="0" fontId="4" fillId="0" borderId="0" xfId="0" applyFont="1" applyAlignment="1"/>
    <xf numFmtId="0" fontId="4" fillId="0" borderId="0" xfId="0" applyFont="1" applyAlignment="1">
      <alignment horizontal="left"/>
    </xf>
    <xf numFmtId="0" fontId="5" fillId="0" borderId="0" xfId="0" applyFont="1" applyFill="1" applyBorder="1" applyAlignment="1">
      <alignment horizontal="left" vertical="center"/>
    </xf>
    <xf numFmtId="0" fontId="6" fillId="0" borderId="0" xfId="0" applyFont="1" applyAlignment="1"/>
    <xf numFmtId="0" fontId="7" fillId="0" borderId="0" xfId="0" applyFont="1">
      <alignment vertical="center"/>
    </xf>
    <xf numFmtId="49" fontId="9" fillId="0" borderId="0" xfId="1" applyNumberFormat="1" applyFont="1" applyAlignment="1">
      <alignment horizontal="right"/>
    </xf>
    <xf numFmtId="0" fontId="9" fillId="0" borderId="0" xfId="1" applyFont="1" applyAlignment="1"/>
    <xf numFmtId="0" fontId="9" fillId="0" borderId="0" xfId="1" applyFont="1" applyFill="1" applyBorder="1" applyAlignment="1"/>
    <xf numFmtId="49" fontId="1" fillId="0" borderId="0" xfId="0" applyNumberFormat="1" applyFont="1" applyAlignment="1">
      <alignment horizontal="right"/>
    </xf>
    <xf numFmtId="49" fontId="6" fillId="0" borderId="0" xfId="0" applyNumberFormat="1" applyFont="1" applyFill="1" applyBorder="1" applyAlignment="1">
      <alignment horizontal="left" shrinkToFit="1"/>
    </xf>
    <xf numFmtId="49" fontId="6" fillId="0" borderId="0" xfId="0" applyNumberFormat="1" applyFont="1" applyAlignment="1">
      <alignment horizontal="left" shrinkToFit="1"/>
    </xf>
    <xf numFmtId="0" fontId="7" fillId="0" borderId="0" xfId="2" applyFont="1" applyAlignment="1">
      <alignment horizontal="right" vertical="center"/>
    </xf>
    <xf numFmtId="0" fontId="7" fillId="0" borderId="0" xfId="2" applyFont="1">
      <alignment vertical="center"/>
    </xf>
    <xf numFmtId="0" fontId="8" fillId="0" borderId="0" xfId="1">
      <alignment vertical="center"/>
    </xf>
    <xf numFmtId="0" fontId="11" fillId="0" borderId="0" xfId="2" applyFont="1" applyBorder="1">
      <alignment vertical="center"/>
    </xf>
    <xf numFmtId="49" fontId="7" fillId="0" borderId="0" xfId="2" applyNumberFormat="1" applyFont="1" applyBorder="1" applyAlignment="1">
      <alignment vertical="center"/>
    </xf>
    <xf numFmtId="0" fontId="7" fillId="0" borderId="0" xfId="2" applyFont="1" applyBorder="1">
      <alignment vertical="center"/>
    </xf>
    <xf numFmtId="49" fontId="7" fillId="0" borderId="0" xfId="2" applyNumberFormat="1" applyFont="1" applyBorder="1" applyAlignment="1">
      <alignment horizontal="center" vertical="center"/>
    </xf>
    <xf numFmtId="0" fontId="7" fillId="0" borderId="0" xfId="2" applyFont="1" applyAlignment="1">
      <alignment vertical="top" wrapText="1"/>
    </xf>
    <xf numFmtId="0" fontId="7" fillId="0" borderId="0" xfId="2" applyFont="1" applyAlignment="1">
      <alignment vertical="center"/>
    </xf>
    <xf numFmtId="0" fontId="12" fillId="0" borderId="0" xfId="2" applyFont="1" applyAlignment="1">
      <alignment horizontal="right" vertical="center"/>
    </xf>
    <xf numFmtId="0" fontId="12" fillId="0" borderId="0" xfId="2" applyFont="1">
      <alignment vertical="center"/>
    </xf>
    <xf numFmtId="0" fontId="13" fillId="0" borderId="0" xfId="2" applyFont="1">
      <alignment vertical="center"/>
    </xf>
    <xf numFmtId="0" fontId="12" fillId="0" borderId="0" xfId="2" applyFont="1" applyBorder="1">
      <alignment vertical="center"/>
    </xf>
    <xf numFmtId="49" fontId="12" fillId="0" borderId="0" xfId="2" applyNumberFormat="1" applyFont="1" applyBorder="1" applyAlignment="1">
      <alignment vertical="center"/>
    </xf>
    <xf numFmtId="0" fontId="12" fillId="0" borderId="0" xfId="2" applyFont="1" applyAlignment="1">
      <alignment vertical="top" wrapText="1"/>
    </xf>
    <xf numFmtId="0" fontId="7" fillId="0" borderId="0" xfId="2" applyFont="1" applyFill="1" applyAlignment="1">
      <alignment horizontal="right" vertical="center"/>
    </xf>
    <xf numFmtId="0" fontId="7" fillId="0" borderId="0" xfId="2" applyFont="1" applyFill="1">
      <alignment vertical="center"/>
    </xf>
    <xf numFmtId="0" fontId="11" fillId="0" borderId="0" xfId="2" applyFont="1">
      <alignment vertical="center"/>
    </xf>
    <xf numFmtId="0" fontId="11" fillId="0" borderId="0" xfId="2" applyFont="1" applyFill="1">
      <alignment vertical="center"/>
    </xf>
    <xf numFmtId="0" fontId="7" fillId="0" borderId="0" xfId="2" applyFont="1" applyFill="1" applyBorder="1">
      <alignment vertical="center"/>
    </xf>
    <xf numFmtId="0" fontId="7" fillId="0" borderId="1"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2" xfId="2" applyFont="1" applyFill="1" applyBorder="1" applyAlignment="1">
      <alignment horizontal="center" vertical="center" wrapText="1" shrinkToFit="1"/>
    </xf>
    <xf numFmtId="0" fontId="7" fillId="0" borderId="3" xfId="2" applyFont="1" applyFill="1" applyBorder="1" applyAlignment="1">
      <alignment horizontal="center" vertical="center" wrapText="1"/>
    </xf>
    <xf numFmtId="0" fontId="7" fillId="0" borderId="0" xfId="2" applyFont="1" applyFill="1" applyBorder="1" applyAlignment="1">
      <alignment horizontal="left" vertical="center"/>
    </xf>
    <xf numFmtId="0" fontId="7" fillId="0" borderId="4" xfId="2" applyFont="1" applyFill="1" applyBorder="1" applyAlignment="1">
      <alignment vertical="center"/>
    </xf>
    <xf numFmtId="176" fontId="7"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xf>
    <xf numFmtId="0" fontId="7" fillId="0" borderId="4" xfId="2" applyFont="1" applyFill="1" applyBorder="1" applyAlignment="1">
      <alignment vertical="center" wrapText="1"/>
    </xf>
    <xf numFmtId="0" fontId="7" fillId="0" borderId="5" xfId="2" applyFont="1" applyFill="1" applyBorder="1" applyAlignment="1">
      <alignment horizontal="left" vertical="center"/>
    </xf>
    <xf numFmtId="0" fontId="7" fillId="0" borderId="6" xfId="2" applyFont="1" applyFill="1" applyBorder="1" applyAlignment="1">
      <alignment vertical="center"/>
    </xf>
    <xf numFmtId="176" fontId="7" fillId="0" borderId="5" xfId="2" applyNumberFormat="1" applyFont="1" applyFill="1" applyBorder="1" applyAlignment="1">
      <alignment horizontal="right" vertical="center"/>
    </xf>
    <xf numFmtId="177" fontId="7" fillId="0" borderId="5" xfId="2" applyNumberFormat="1" applyFont="1" applyFill="1" applyBorder="1" applyAlignment="1">
      <alignment horizontal="right" vertical="center"/>
    </xf>
    <xf numFmtId="0" fontId="7" fillId="0" borderId="0" xfId="2" applyFont="1" applyBorder="1" applyAlignment="1">
      <alignment horizontal="right" vertical="center"/>
    </xf>
    <xf numFmtId="0" fontId="11" fillId="0" borderId="0" xfId="2" applyNumberFormat="1" applyFont="1" applyFill="1" applyBorder="1" applyAlignment="1">
      <alignment vertical="center"/>
    </xf>
    <xf numFmtId="0" fontId="7" fillId="0" borderId="0" xfId="2" applyFont="1" applyFill="1" applyBorder="1" applyAlignment="1">
      <alignment horizontal="right"/>
    </xf>
    <xf numFmtId="0" fontId="7" fillId="0" borderId="0" xfId="2" applyFont="1" applyFill="1" applyBorder="1" applyAlignment="1">
      <alignment horizontal="left"/>
    </xf>
    <xf numFmtId="0" fontId="7" fillId="0" borderId="3" xfId="2" applyFont="1" applyFill="1" applyBorder="1" applyAlignment="1">
      <alignment horizontal="center" vertical="center"/>
    </xf>
    <xf numFmtId="0" fontId="7" fillId="0" borderId="0" xfId="2" applyFont="1" applyFill="1" applyBorder="1" applyAlignment="1">
      <alignment horizontal="distributed" vertical="center" indent="2"/>
    </xf>
    <xf numFmtId="177" fontId="7" fillId="0" borderId="4" xfId="2" applyNumberFormat="1" applyFont="1" applyFill="1" applyBorder="1" applyAlignment="1">
      <alignment horizontal="right" vertical="center" indent="1"/>
    </xf>
    <xf numFmtId="0" fontId="7" fillId="0" borderId="0" xfId="2" applyFont="1" applyFill="1" applyBorder="1" applyAlignment="1">
      <alignment horizontal="distributed" vertical="center" indent="3"/>
    </xf>
    <xf numFmtId="0" fontId="7" fillId="0" borderId="5" xfId="2" applyFont="1" applyFill="1" applyBorder="1" applyAlignment="1">
      <alignment horizontal="distributed" vertical="center" indent="2"/>
    </xf>
    <xf numFmtId="177" fontId="7" fillId="0" borderId="6" xfId="2" applyNumberFormat="1" applyFont="1" applyFill="1" applyBorder="1" applyAlignment="1">
      <alignment horizontal="right" vertical="center" indent="1"/>
    </xf>
    <xf numFmtId="0" fontId="7" fillId="0" borderId="5" xfId="2" applyFont="1" applyFill="1" applyBorder="1" applyAlignment="1">
      <alignment horizontal="distributed" vertical="center" indent="3"/>
    </xf>
    <xf numFmtId="0" fontId="7" fillId="0" borderId="0" xfId="2" applyFont="1" applyFill="1" applyAlignment="1">
      <alignment horizontal="left"/>
    </xf>
    <xf numFmtId="0" fontId="7" fillId="0" borderId="0" xfId="2" applyFont="1" applyFill="1" applyAlignment="1">
      <alignment horizontal="right"/>
    </xf>
    <xf numFmtId="176" fontId="7" fillId="0" borderId="0" xfId="2" applyNumberFormat="1" applyFont="1" applyFill="1" applyBorder="1" applyAlignment="1">
      <alignment horizontal="right" vertical="center" indent="1"/>
    </xf>
    <xf numFmtId="0" fontId="7" fillId="0" borderId="0" xfId="2" applyFont="1" applyFill="1" applyBorder="1" applyAlignment="1">
      <alignment horizontal="left" vertical="center" indent="1"/>
    </xf>
    <xf numFmtId="0" fontId="7" fillId="0" borderId="4" xfId="2" applyFont="1" applyFill="1" applyBorder="1">
      <alignment vertical="center"/>
    </xf>
    <xf numFmtId="0" fontId="7" fillId="0" borderId="6" xfId="2" applyFont="1" applyFill="1" applyBorder="1">
      <alignment vertical="center"/>
    </xf>
    <xf numFmtId="176" fontId="7" fillId="0" borderId="5" xfId="2" applyNumberFormat="1" applyFont="1" applyFill="1" applyBorder="1" applyAlignment="1">
      <alignment horizontal="right" vertical="center" indent="1"/>
    </xf>
    <xf numFmtId="0" fontId="7" fillId="0" borderId="5" xfId="2" applyFont="1" applyFill="1" applyBorder="1" applyAlignment="1">
      <alignment horizontal="left" vertical="center" indent="1"/>
    </xf>
    <xf numFmtId="0" fontId="7" fillId="0" borderId="0" xfId="2" applyFont="1" applyFill="1" applyBorder="1" applyAlignment="1">
      <alignment vertical="center"/>
    </xf>
    <xf numFmtId="0" fontId="7" fillId="0" borderId="7" xfId="2" applyFont="1" applyFill="1" applyBorder="1" applyAlignment="1">
      <alignment horizontal="center" vertical="center"/>
    </xf>
    <xf numFmtId="0" fontId="11" fillId="0" borderId="8" xfId="2" applyFont="1" applyFill="1" applyBorder="1" applyAlignment="1">
      <alignment horizontal="distributed" vertical="center" indent="2"/>
    </xf>
    <xf numFmtId="176" fontId="11" fillId="0" borderId="0" xfId="2" applyNumberFormat="1" applyFont="1" applyFill="1" applyBorder="1" applyAlignment="1">
      <alignment horizontal="right" vertical="center" indent="1"/>
    </xf>
    <xf numFmtId="0" fontId="7" fillId="0" borderId="8" xfId="2" applyFont="1" applyFill="1" applyBorder="1" applyAlignment="1">
      <alignment horizontal="distributed" vertical="center" indent="2"/>
    </xf>
    <xf numFmtId="0" fontId="7" fillId="0" borderId="9" xfId="2" applyFont="1" applyFill="1" applyBorder="1" applyAlignment="1">
      <alignment horizontal="distributed" vertical="center" indent="2"/>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0" xfId="0" applyFont="1" applyFill="1">
      <alignment vertical="center"/>
    </xf>
    <xf numFmtId="0" fontId="7" fillId="0" borderId="0" xfId="0" applyNumberFormat="1" applyFont="1" applyFill="1" applyBorder="1" applyAlignment="1">
      <alignment horizontal="center" vertical="center" wrapText="1"/>
    </xf>
    <xf numFmtId="178" fontId="7" fillId="0" borderId="8" xfId="0" applyNumberFormat="1" applyFont="1" applyFill="1" applyBorder="1" applyAlignment="1">
      <alignment horizontal="center" vertical="center" wrapText="1"/>
    </xf>
    <xf numFmtId="177" fontId="7" fillId="0" borderId="4" xfId="0" applyNumberFormat="1" applyFont="1" applyFill="1" applyBorder="1" applyAlignment="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177" fontId="6" fillId="0" borderId="0" xfId="2" applyNumberFormat="1" applyFont="1" applyFill="1" applyBorder="1" applyAlignment="1">
      <alignment vertical="center"/>
    </xf>
    <xf numFmtId="0" fontId="6" fillId="0" borderId="0" xfId="0" applyFont="1" applyFill="1">
      <alignment vertical="center"/>
    </xf>
    <xf numFmtId="177" fontId="7" fillId="0" borderId="0" xfId="2" applyNumberFormat="1" applyFont="1" applyFill="1" applyBorder="1" applyAlignment="1">
      <alignment vertical="center"/>
    </xf>
    <xf numFmtId="0" fontId="11" fillId="0" borderId="5" xfId="0" applyFont="1" applyFill="1" applyBorder="1" applyAlignment="1">
      <alignment horizontal="center" vertical="center" wrapText="1"/>
    </xf>
    <xf numFmtId="0" fontId="11" fillId="0" borderId="9" xfId="0" applyFont="1" applyFill="1" applyBorder="1" applyAlignment="1">
      <alignment horizontal="center" vertical="center" wrapText="1"/>
    </xf>
    <xf numFmtId="177" fontId="11" fillId="0" borderId="6" xfId="0" applyNumberFormat="1" applyFont="1" applyFill="1" applyBorder="1" applyAlignment="1">
      <alignment vertical="center"/>
    </xf>
    <xf numFmtId="177" fontId="11" fillId="0" borderId="5" xfId="2" applyNumberFormat="1" applyFont="1" applyFill="1" applyBorder="1" applyAlignment="1">
      <alignment vertical="center"/>
    </xf>
    <xf numFmtId="0" fontId="7" fillId="0" borderId="10" xfId="2" applyFont="1" applyFill="1" applyBorder="1" applyAlignment="1">
      <alignment horizontal="center" vertical="center"/>
    </xf>
    <xf numFmtId="0" fontId="7" fillId="0" borderId="6" xfId="2" applyFont="1" applyFill="1" applyBorder="1" applyAlignment="1">
      <alignment horizontal="center" vertical="center" shrinkToFit="1"/>
    </xf>
    <xf numFmtId="177" fontId="7" fillId="0" borderId="4" xfId="2" applyNumberFormat="1" applyFont="1" applyFill="1" applyBorder="1" applyAlignment="1">
      <alignment vertical="center"/>
    </xf>
    <xf numFmtId="179" fontId="7" fillId="0" borderId="4" xfId="2" applyNumberFormat="1" applyFont="1" applyFill="1" applyBorder="1" applyAlignment="1">
      <alignment vertical="center"/>
    </xf>
    <xf numFmtId="179" fontId="7" fillId="0" borderId="0" xfId="2" applyNumberFormat="1" applyFont="1" applyFill="1" applyBorder="1" applyAlignment="1">
      <alignment vertical="center"/>
    </xf>
    <xf numFmtId="177" fontId="6" fillId="0" borderId="0" xfId="3" applyNumberFormat="1" applyFont="1" applyFill="1" applyBorder="1" applyAlignment="1">
      <alignment vertical="center"/>
    </xf>
    <xf numFmtId="179" fontId="6" fillId="0" borderId="0" xfId="3" applyNumberFormat="1" applyFont="1" applyFill="1" applyBorder="1" applyAlignment="1">
      <alignment vertical="center"/>
    </xf>
    <xf numFmtId="179" fontId="6" fillId="0" borderId="0" xfId="2" applyNumberFormat="1" applyFont="1" applyFill="1" applyBorder="1" applyAlignment="1">
      <alignment vertical="center"/>
    </xf>
    <xf numFmtId="177" fontId="7" fillId="0" borderId="4" xfId="3" applyNumberFormat="1" applyFont="1" applyFill="1" applyBorder="1" applyAlignment="1">
      <alignment vertical="center"/>
    </xf>
    <xf numFmtId="177" fontId="7" fillId="0" borderId="0" xfId="3" applyNumberFormat="1" applyFont="1" applyFill="1" applyBorder="1" applyAlignment="1">
      <alignment vertical="center"/>
    </xf>
    <xf numFmtId="179" fontId="7" fillId="0" borderId="4" xfId="3" applyNumberFormat="1" applyFont="1" applyFill="1" applyBorder="1" applyAlignment="1">
      <alignment horizontal="right" vertical="center"/>
    </xf>
    <xf numFmtId="179" fontId="7" fillId="0" borderId="0" xfId="3" applyNumberFormat="1" applyFont="1" applyFill="1" applyBorder="1" applyAlignment="1">
      <alignment horizontal="right" vertical="center"/>
    </xf>
    <xf numFmtId="179" fontId="7" fillId="0" borderId="0" xfId="3" applyNumberFormat="1" applyFont="1" applyFill="1" applyBorder="1" applyAlignment="1">
      <alignment vertical="center"/>
    </xf>
    <xf numFmtId="177" fontId="11" fillId="0" borderId="4" xfId="3" applyNumberFormat="1" applyFont="1" applyFill="1" applyBorder="1" applyAlignment="1">
      <alignment vertical="center"/>
    </xf>
    <xf numFmtId="177" fontId="11" fillId="0" borderId="0" xfId="3" applyNumberFormat="1" applyFont="1" applyFill="1" applyBorder="1" applyAlignment="1">
      <alignment vertical="center"/>
    </xf>
    <xf numFmtId="179" fontId="11" fillId="0" borderId="6" xfId="3" applyNumberFormat="1" applyFont="1" applyFill="1" applyBorder="1" applyAlignment="1">
      <alignment horizontal="right" vertical="center"/>
    </xf>
    <xf numFmtId="179" fontId="11" fillId="0" borderId="5" xfId="3" applyNumberFormat="1" applyFont="1" applyFill="1" applyBorder="1" applyAlignment="1">
      <alignment horizontal="right" vertical="center"/>
    </xf>
    <xf numFmtId="179" fontId="11" fillId="0" borderId="5" xfId="3" applyNumberFormat="1" applyFont="1" applyFill="1" applyBorder="1" applyAlignment="1">
      <alignment vertical="center"/>
    </xf>
    <xf numFmtId="0" fontId="7" fillId="0" borderId="0" xfId="0" applyFont="1" applyFill="1" applyBorder="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177" fontId="11" fillId="0" borderId="12" xfId="3" applyNumberFormat="1" applyFont="1" applyFill="1" applyBorder="1" applyAlignment="1">
      <alignment vertical="center"/>
    </xf>
    <xf numFmtId="179" fontId="11" fillId="0" borderId="6" xfId="2" applyNumberFormat="1" applyFont="1" applyFill="1" applyBorder="1" applyAlignment="1">
      <alignment vertical="center"/>
    </xf>
    <xf numFmtId="179" fontId="11" fillId="0" borderId="13" xfId="3" applyNumberFormat="1" applyFont="1" applyFill="1" applyBorder="1" applyAlignment="1">
      <alignment horizontal="right" vertical="center"/>
    </xf>
    <xf numFmtId="179" fontId="11" fillId="0" borderId="13" xfId="3" applyNumberFormat="1" applyFont="1" applyFill="1" applyBorder="1" applyAlignment="1">
      <alignment vertical="center"/>
    </xf>
    <xf numFmtId="0" fontId="7" fillId="0" borderId="2"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0" xfId="2" applyNumberFormat="1" applyFont="1" applyFill="1" applyBorder="1" applyAlignment="1">
      <alignment horizontal="center" vertical="center" wrapText="1"/>
    </xf>
    <xf numFmtId="49" fontId="7" fillId="0" borderId="0" xfId="2" applyNumberFormat="1" applyFont="1" applyFill="1" applyBorder="1" applyAlignment="1">
      <alignment horizontal="center" vertical="center" wrapText="1"/>
    </xf>
    <xf numFmtId="180" fontId="7" fillId="0" borderId="4" xfId="2" applyNumberFormat="1" applyFont="1" applyFill="1" applyBorder="1" applyAlignment="1">
      <alignment horizontal="right" vertical="center"/>
    </xf>
    <xf numFmtId="180" fontId="7" fillId="0" borderId="0" xfId="2" applyNumberFormat="1" applyFont="1" applyFill="1" applyBorder="1" applyAlignment="1">
      <alignment horizontal="right" vertical="center"/>
    </xf>
    <xf numFmtId="49" fontId="7" fillId="0" borderId="0" xfId="2" applyNumberFormat="1" applyFont="1" applyFill="1" applyBorder="1" applyAlignment="1">
      <alignment horizontal="right" vertical="center"/>
    </xf>
    <xf numFmtId="181" fontId="7" fillId="0" borderId="0" xfId="2" applyNumberFormat="1" applyFont="1" applyFill="1" applyBorder="1" applyAlignment="1">
      <alignment horizontal="right" vertical="center"/>
    </xf>
    <xf numFmtId="0" fontId="7" fillId="0" borderId="0" xfId="2" applyFont="1" applyFill="1" applyBorder="1" applyAlignment="1">
      <alignment horizontal="right" vertical="center"/>
    </xf>
    <xf numFmtId="0" fontId="7" fillId="0" borderId="0" xfId="2" applyNumberFormat="1" applyFont="1" applyFill="1" applyBorder="1" applyAlignment="1">
      <alignment horizontal="right" vertical="center"/>
    </xf>
    <xf numFmtId="49" fontId="7" fillId="0" borderId="0" xfId="2" applyNumberFormat="1" applyFont="1" applyFill="1" applyBorder="1" applyAlignment="1">
      <alignment horizontal="right" vertical="center" wrapText="1"/>
    </xf>
    <xf numFmtId="0" fontId="11" fillId="0" borderId="0" xfId="2" applyNumberFormat="1" applyFont="1" applyFill="1" applyBorder="1" applyAlignment="1">
      <alignment horizontal="center" vertical="center" wrapText="1"/>
    </xf>
    <xf numFmtId="49" fontId="11" fillId="0" borderId="0" xfId="2" applyNumberFormat="1" applyFont="1" applyFill="1" applyBorder="1" applyAlignment="1">
      <alignment horizontal="center" vertical="center" wrapText="1"/>
    </xf>
    <xf numFmtId="180" fontId="11" fillId="0" borderId="4" xfId="2" applyNumberFormat="1" applyFont="1" applyFill="1" applyBorder="1" applyAlignment="1">
      <alignment horizontal="right" vertical="center"/>
    </xf>
    <xf numFmtId="180" fontId="11" fillId="0" borderId="0" xfId="2" applyNumberFormat="1" applyFont="1" applyFill="1" applyBorder="1" applyAlignment="1">
      <alignment horizontal="right" vertical="center"/>
    </xf>
    <xf numFmtId="49" fontId="11" fillId="0" borderId="0" xfId="2" applyNumberFormat="1" applyFont="1" applyFill="1" applyBorder="1" applyAlignment="1">
      <alignment horizontal="right" vertical="center"/>
    </xf>
    <xf numFmtId="181" fontId="11" fillId="0" borderId="0" xfId="2" applyNumberFormat="1" applyFont="1" applyFill="1" applyBorder="1" applyAlignment="1">
      <alignment horizontal="right" vertical="center"/>
    </xf>
    <xf numFmtId="49" fontId="11" fillId="0" borderId="0" xfId="2" applyNumberFormat="1" applyFont="1" applyFill="1" applyBorder="1" applyAlignment="1">
      <alignment horizontal="right" vertical="center" wrapText="1"/>
    </xf>
    <xf numFmtId="0" fontId="11" fillId="0" borderId="0" xfId="2" applyFont="1" applyFill="1" applyBorder="1" applyAlignment="1">
      <alignment horizontal="right" vertical="center"/>
    </xf>
    <xf numFmtId="0" fontId="7" fillId="0" borderId="8" xfId="2" applyNumberFormat="1" applyFont="1" applyFill="1" applyBorder="1" applyAlignment="1">
      <alignment horizontal="right" vertical="center"/>
    </xf>
    <xf numFmtId="0" fontId="7" fillId="0" borderId="5" xfId="2" applyNumberFormat="1" applyFont="1" applyFill="1" applyBorder="1" applyAlignment="1">
      <alignment horizontal="right" vertical="center"/>
    </xf>
    <xf numFmtId="0" fontId="7" fillId="0" borderId="9" xfId="2" applyNumberFormat="1" applyFont="1" applyFill="1" applyBorder="1" applyAlignment="1">
      <alignment horizontal="right" vertical="center"/>
    </xf>
    <xf numFmtId="180" fontId="7" fillId="0" borderId="6" xfId="2" applyNumberFormat="1" applyFont="1" applyFill="1" applyBorder="1" applyAlignment="1">
      <alignment horizontal="right" vertical="center"/>
    </xf>
    <xf numFmtId="180" fontId="7" fillId="0" borderId="5" xfId="2" applyNumberFormat="1" applyFont="1" applyFill="1" applyBorder="1" applyAlignment="1">
      <alignment horizontal="right" vertical="center"/>
    </xf>
    <xf numFmtId="49" fontId="7" fillId="0" borderId="5" xfId="2" applyNumberFormat="1" applyFont="1" applyFill="1" applyBorder="1" applyAlignment="1">
      <alignment horizontal="right" vertical="center"/>
    </xf>
    <xf numFmtId="181" fontId="7" fillId="0" borderId="5" xfId="2" applyNumberFormat="1" applyFont="1" applyFill="1" applyBorder="1" applyAlignment="1">
      <alignment horizontal="right" vertical="center"/>
    </xf>
    <xf numFmtId="49" fontId="7" fillId="0" borderId="5" xfId="2" applyNumberFormat="1" applyFont="1" applyFill="1" applyBorder="1" applyAlignment="1">
      <alignment horizontal="right" vertical="center" wrapText="1"/>
    </xf>
    <xf numFmtId="0" fontId="7" fillId="0" borderId="5" xfId="2" applyFont="1" applyFill="1" applyBorder="1" applyAlignment="1">
      <alignment horizontal="right" vertical="center"/>
    </xf>
    <xf numFmtId="0" fontId="7" fillId="0" borderId="0" xfId="2" applyFont="1" applyFill="1" applyAlignment="1">
      <alignment vertical="center"/>
    </xf>
    <xf numFmtId="0" fontId="7" fillId="0" borderId="0" xfId="2" applyFont="1" applyAlignment="1">
      <alignment horizontal="left" vertical="top" wrapText="1"/>
    </xf>
    <xf numFmtId="0" fontId="7" fillId="0" borderId="3" xfId="2" applyFont="1" applyFill="1" applyBorder="1" applyAlignment="1">
      <alignment horizontal="center" vertical="center"/>
    </xf>
    <xf numFmtId="0" fontId="7" fillId="0" borderId="1" xfId="2" applyFont="1" applyFill="1" applyBorder="1" applyAlignment="1">
      <alignment horizontal="center" vertical="center"/>
    </xf>
    <xf numFmtId="0" fontId="7" fillId="0" borderId="0" xfId="2" applyNumberFormat="1" applyFont="1" applyFill="1" applyBorder="1" applyAlignment="1">
      <alignment horizontal="center" vertical="center" wrapText="1"/>
    </xf>
    <xf numFmtId="0" fontId="11" fillId="0" borderId="0" xfId="2" applyNumberFormat="1" applyFont="1" applyFill="1" applyBorder="1" applyAlignment="1">
      <alignment horizontal="center" vertical="center" wrapText="1"/>
    </xf>
    <xf numFmtId="0" fontId="11" fillId="0" borderId="5" xfId="2" applyNumberFormat="1" applyFont="1" applyFill="1" applyBorder="1" applyAlignment="1">
      <alignment horizontal="center" vertical="center" wrapText="1"/>
    </xf>
    <xf numFmtId="49" fontId="7" fillId="0" borderId="0" xfId="2" applyNumberFormat="1" applyFont="1" applyFill="1" applyBorder="1" applyAlignment="1">
      <alignment horizontal="center" vertical="center" wrapText="1"/>
    </xf>
    <xf numFmtId="0" fontId="7" fillId="0" borderId="2" xfId="2" applyFont="1" applyFill="1" applyBorder="1" applyAlignment="1">
      <alignment horizontal="center" vertical="center"/>
    </xf>
    <xf numFmtId="0" fontId="7" fillId="0" borderId="11" xfId="2" applyNumberFormat="1" applyFont="1" applyFill="1" applyBorder="1" applyAlignment="1">
      <alignment horizontal="center" vertical="center" wrapText="1"/>
    </xf>
    <xf numFmtId="49" fontId="7" fillId="0" borderId="11" xfId="2"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7" xfId="2" applyFont="1" applyFill="1" applyBorder="1" applyAlignment="1">
      <alignment horizontal="center" vertical="center"/>
    </xf>
    <xf numFmtId="0" fontId="7" fillId="0" borderId="10"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3" xfId="2" applyFont="1" applyFill="1" applyBorder="1" applyAlignment="1">
      <alignment horizontal="center" vertical="center" wrapText="1"/>
    </xf>
  </cellXfs>
  <cellStyles count="4">
    <cellStyle name="ハイパーリンク" xfId="1" builtinId="8"/>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84547</xdr:rowOff>
    </xdr:from>
    <xdr:to>
      <xdr:col>2</xdr:col>
      <xdr:colOff>481336</xdr:colOff>
      <xdr:row>34</xdr:row>
      <xdr:rowOff>170272</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665947"/>
          <a:ext cx="6872611" cy="5610225"/>
        </a:xfrm>
        <a:prstGeom prst="rect">
          <a:avLst/>
        </a:prstGeom>
        <a:noFill/>
        <a:ln w="9525">
          <a:noFill/>
          <a:miter lim="800000"/>
          <a:headEnd/>
          <a:tailEnd/>
        </a:ln>
      </xdr:spPr>
    </xdr:pic>
    <xdr:clientData/>
  </xdr:twoCellAnchor>
  <xdr:twoCellAnchor>
    <xdr:from>
      <xdr:col>0</xdr:col>
      <xdr:colOff>2419350</xdr:colOff>
      <xdr:row>8</xdr:row>
      <xdr:rowOff>138522</xdr:rowOff>
    </xdr:from>
    <xdr:to>
      <xdr:col>0</xdr:col>
      <xdr:colOff>2657476</xdr:colOff>
      <xdr:row>12</xdr:row>
      <xdr:rowOff>106771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419350" y="4291422"/>
          <a:ext cx="238126" cy="7302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2</xdr:row>
      <xdr:rowOff>485775</xdr:rowOff>
    </xdr:from>
    <xdr:to>
      <xdr:col>0</xdr:col>
      <xdr:colOff>6610350</xdr:colOff>
      <xdr:row>2</xdr:row>
      <xdr:rowOff>4924425</xdr:rowOff>
    </xdr:to>
    <xdr:sp macro="" textlink="">
      <xdr:nvSpPr>
        <xdr:cNvPr id="2"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300-000001080000}"/>
            </a:ext>
          </a:extLst>
        </xdr:cNvPr>
        <xdr:cNvSpPr/>
      </xdr:nvSpPr>
      <xdr:spPr bwMode="auto">
        <a:xfrm>
          <a:off x="142875" y="1057275"/>
          <a:ext cx="6467475" cy="4438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142875</xdr:colOff>
      <xdr:row>2</xdr:row>
      <xdr:rowOff>485775</xdr:rowOff>
    </xdr:from>
    <xdr:to>
      <xdr:col>0</xdr:col>
      <xdr:colOff>6610350</xdr:colOff>
      <xdr:row>2</xdr:row>
      <xdr:rowOff>4924425</xdr:rowOff>
    </xdr:to>
    <xdr:pic>
      <xdr:nvPicPr>
        <xdr:cNvPr id="3"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057275"/>
          <a:ext cx="6467475" cy="4438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0</xdr:colOff>
      <xdr:row>18</xdr:row>
      <xdr:rowOff>9525</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47975"/>
          <a:ext cx="6105525" cy="24860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abSelected="1" zoomScale="70" zoomScaleNormal="70" workbookViewId="0">
      <selection activeCell="F6" sqref="F6"/>
    </sheetView>
  </sheetViews>
  <sheetFormatPr defaultColWidth="9.25" defaultRowHeight="25.5" customHeight="1" x14ac:dyDescent="0.15"/>
  <cols>
    <col min="1" max="1" width="9.25" style="1"/>
    <col min="2" max="2" width="36.875" style="16" customWidth="1"/>
    <col min="3" max="4" width="9.25" style="9"/>
    <col min="5" max="16384" width="9.25" style="10"/>
  </cols>
  <sheetData>
    <row r="1" spans="1:4" s="2" customFormat="1" ht="25.5" customHeight="1" x14ac:dyDescent="0.2">
      <c r="A1" s="1"/>
      <c r="C1" s="3" t="s">
        <v>0</v>
      </c>
      <c r="D1" s="4" t="s">
        <v>1</v>
      </c>
    </row>
    <row r="2" spans="1:4" s="2" customFormat="1" ht="25.5" customHeight="1" x14ac:dyDescent="0.2">
      <c r="A2" s="5" t="s">
        <v>2</v>
      </c>
      <c r="C2" s="6"/>
      <c r="D2" s="7"/>
    </row>
    <row r="3" spans="1:4" ht="25.5" customHeight="1" x14ac:dyDescent="0.15">
      <c r="B3" s="8" t="s">
        <v>3</v>
      </c>
    </row>
    <row r="4" spans="1:4" ht="25.5" customHeight="1" x14ac:dyDescent="0.2">
      <c r="A4" s="11" t="s">
        <v>4</v>
      </c>
      <c r="B4" s="12" t="s">
        <v>5</v>
      </c>
    </row>
    <row r="5" spans="1:4" ht="25.5" customHeight="1" x14ac:dyDescent="0.2">
      <c r="A5" s="11" t="s">
        <v>6</v>
      </c>
      <c r="B5" s="13" t="s">
        <v>7</v>
      </c>
    </row>
    <row r="6" spans="1:4" ht="25.5" customHeight="1" x14ac:dyDescent="0.2">
      <c r="A6" s="11" t="s">
        <v>8</v>
      </c>
      <c r="B6" s="13" t="s">
        <v>9</v>
      </c>
    </row>
    <row r="7" spans="1:4" ht="25.5" customHeight="1" x14ac:dyDescent="0.2">
      <c r="A7" s="11" t="s">
        <v>10</v>
      </c>
      <c r="B7" s="13" t="s">
        <v>11</v>
      </c>
    </row>
    <row r="8" spans="1:4" ht="25.5" customHeight="1" x14ac:dyDescent="0.2">
      <c r="A8" s="11" t="s">
        <v>12</v>
      </c>
      <c r="B8" s="13" t="s">
        <v>13</v>
      </c>
    </row>
    <row r="9" spans="1:4" ht="25.5" customHeight="1" x14ac:dyDescent="0.2">
      <c r="A9" s="11" t="s">
        <v>14</v>
      </c>
      <c r="B9" s="13" t="s">
        <v>15</v>
      </c>
    </row>
    <row r="10" spans="1:4" ht="25.5" customHeight="1" x14ac:dyDescent="0.2">
      <c r="A10" s="11" t="s">
        <v>16</v>
      </c>
      <c r="B10" s="13" t="s">
        <v>17</v>
      </c>
    </row>
    <row r="11" spans="1:4" ht="25.5" customHeight="1" x14ac:dyDescent="0.2">
      <c r="A11" s="11" t="s">
        <v>18</v>
      </c>
      <c r="B11" s="13" t="s">
        <v>19</v>
      </c>
    </row>
    <row r="12" spans="1:4" ht="25.5" customHeight="1" x14ac:dyDescent="0.2">
      <c r="A12" s="11" t="s">
        <v>20</v>
      </c>
      <c r="B12" s="13" t="s">
        <v>21</v>
      </c>
    </row>
    <row r="13" spans="1:4" ht="25.5" customHeight="1" x14ac:dyDescent="0.2">
      <c r="A13" s="11" t="s">
        <v>22</v>
      </c>
      <c r="B13" s="13" t="s">
        <v>23</v>
      </c>
    </row>
    <row r="14" spans="1:4" ht="25.5" customHeight="1" x14ac:dyDescent="0.2">
      <c r="A14" s="11" t="s">
        <v>24</v>
      </c>
      <c r="B14" s="13" t="s">
        <v>25</v>
      </c>
    </row>
    <row r="15" spans="1:4" ht="25.5" customHeight="1" x14ac:dyDescent="0.2">
      <c r="A15" s="14"/>
      <c r="B15" s="15"/>
    </row>
  </sheetData>
  <phoneticPr fontId="2"/>
  <hyperlinks>
    <hyperlink ref="A4" location="'1-1'!A1" display="1-1"/>
    <hyperlink ref="A5" location="'1-2'!A1" display="1-2"/>
    <hyperlink ref="A6" location="'1-3(1)'!A1" display="1-3"/>
    <hyperlink ref="A7" location="'1-4'!A1" display="1-4"/>
    <hyperlink ref="A8" location="'1-5'!A1" display="1-5"/>
    <hyperlink ref="A9" location="'1-6'!A1" display="1-6"/>
    <hyperlink ref="A10" location="'1-7'!A1" display="1-7"/>
    <hyperlink ref="A11" location="'1-8'!A1" display="1-8"/>
    <hyperlink ref="A12" location="'1-9'!A1" display="1-9"/>
    <hyperlink ref="A13" location="'1-10'!A1" display="1-10"/>
    <hyperlink ref="A14" location="'1-11'!A1" display="1-11"/>
    <hyperlink ref="B4" location="'1-1'!A1" display="1-1.市の沿革"/>
    <hyperlink ref="B5" location="'1-2'!A1" display="1-2.地勢"/>
    <hyperlink ref="B6" location="'1-3(1)'!A1" display="1-3.市域の変遷"/>
    <hyperlink ref="B7" location="'1-4'!A1" display="1-4.地形及び地質"/>
    <hyperlink ref="B8" location="'1-5'!A1" display="1-5.主要山岳"/>
    <hyperlink ref="B9" location="'1-6'!A1" display="1-6.主要河川"/>
    <hyperlink ref="B10" location="'1-7'!A1" display="1-7.地区別面積（推計値）"/>
    <hyperlink ref="B11" location="'1-8'!A1" display="1-8.土地面積（地目別）"/>
    <hyperlink ref="B12" location="'1-9'!A1" display="1-9.土地の課税総地積"/>
    <hyperlink ref="B13" location="'1-10'!A1" display="1-10.土地の地目別評価額"/>
    <hyperlink ref="B14" location="'1-11'!A1" display="1-11.気象概況"/>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21"/>
  <sheetViews>
    <sheetView zoomScale="85" zoomScaleNormal="85" zoomScaleSheetLayoutView="85" workbookViewId="0"/>
  </sheetViews>
  <sheetFormatPr defaultColWidth="2.875" defaultRowHeight="15" customHeight="1" x14ac:dyDescent="0.4"/>
  <cols>
    <col min="1" max="2" width="12" style="33" customWidth="1"/>
    <col min="3" max="9" width="9.75" style="33" customWidth="1"/>
    <col min="10" max="10" width="11.75" style="33" customWidth="1"/>
    <col min="11" max="11" width="2.875" style="33"/>
    <col min="12" max="12" width="10.625" style="33" bestFit="1" customWidth="1"/>
    <col min="13" max="16384" width="2.875" style="33"/>
  </cols>
  <sheetData>
    <row r="1" spans="1:12" ht="22.5" customHeight="1" x14ac:dyDescent="0.4">
      <c r="J1" s="32" t="s">
        <v>26</v>
      </c>
      <c r="L1" s="19" t="s">
        <v>161</v>
      </c>
    </row>
    <row r="2" spans="1:12" ht="22.5" customHeight="1" x14ac:dyDescent="0.4">
      <c r="A2" s="35" t="s">
        <v>162</v>
      </c>
      <c r="B2" s="35"/>
    </row>
    <row r="3" spans="1:12" ht="22.5" customHeight="1" x14ac:dyDescent="0.15">
      <c r="A3" s="61" t="s">
        <v>163</v>
      </c>
      <c r="B3" s="61"/>
      <c r="J3" s="62" t="s">
        <v>164</v>
      </c>
    </row>
    <row r="4" spans="1:12" s="79" customFormat="1" ht="27" x14ac:dyDescent="0.4">
      <c r="A4" s="75" t="s">
        <v>165</v>
      </c>
      <c r="B4" s="76" t="s">
        <v>166</v>
      </c>
      <c r="C4" s="77" t="s">
        <v>167</v>
      </c>
      <c r="D4" s="77" t="s">
        <v>168</v>
      </c>
      <c r="E4" s="77" t="s">
        <v>169</v>
      </c>
      <c r="F4" s="77" t="s">
        <v>170</v>
      </c>
      <c r="G4" s="77" t="s">
        <v>171</v>
      </c>
      <c r="H4" s="77" t="s">
        <v>172</v>
      </c>
      <c r="I4" s="77" t="s">
        <v>173</v>
      </c>
      <c r="J4" s="78" t="s">
        <v>174</v>
      </c>
    </row>
    <row r="5" spans="1:12" s="79" customFormat="1" ht="30" customHeight="1" x14ac:dyDescent="0.4">
      <c r="A5" s="80">
        <v>2010</v>
      </c>
      <c r="B5" s="81" t="s">
        <v>175</v>
      </c>
      <c r="C5" s="82">
        <f t="shared" ref="C5:C13" si="0">SUM(D5:J5)</f>
        <v>75706</v>
      </c>
      <c r="D5" s="83">
        <v>5697</v>
      </c>
      <c r="E5" s="83">
        <v>10487</v>
      </c>
      <c r="F5" s="83">
        <v>5258</v>
      </c>
      <c r="G5" s="83">
        <v>31671</v>
      </c>
      <c r="H5" s="83">
        <v>4791</v>
      </c>
      <c r="I5" s="83">
        <v>1239</v>
      </c>
      <c r="J5" s="83">
        <v>16563</v>
      </c>
    </row>
    <row r="6" spans="1:12" s="79" customFormat="1" ht="30" customHeight="1" x14ac:dyDescent="0.4">
      <c r="A6" s="84">
        <v>2011</v>
      </c>
      <c r="B6" s="85" t="s">
        <v>176</v>
      </c>
      <c r="C6" s="82">
        <f t="shared" si="0"/>
        <v>75706</v>
      </c>
      <c r="D6" s="83">
        <v>5710</v>
      </c>
      <c r="E6" s="83">
        <v>10637</v>
      </c>
      <c r="F6" s="83">
        <v>5353</v>
      </c>
      <c r="G6" s="83">
        <v>31681</v>
      </c>
      <c r="H6" s="83">
        <v>4786</v>
      </c>
      <c r="I6" s="83">
        <v>1336</v>
      </c>
      <c r="J6" s="83">
        <v>16203</v>
      </c>
    </row>
    <row r="7" spans="1:12" s="79" customFormat="1" ht="30" customHeight="1" x14ac:dyDescent="0.4">
      <c r="A7" s="84">
        <v>2012</v>
      </c>
      <c r="B7" s="85" t="s">
        <v>177</v>
      </c>
      <c r="C7" s="82">
        <f t="shared" si="0"/>
        <v>75706</v>
      </c>
      <c r="D7" s="83">
        <v>5719</v>
      </c>
      <c r="E7" s="83">
        <v>10625</v>
      </c>
      <c r="F7" s="83">
        <v>5338</v>
      </c>
      <c r="G7" s="83">
        <v>31674</v>
      </c>
      <c r="H7" s="83">
        <v>4776</v>
      </c>
      <c r="I7" s="83">
        <v>1344</v>
      </c>
      <c r="J7" s="83">
        <v>16230</v>
      </c>
    </row>
    <row r="8" spans="1:12" s="79" customFormat="1" ht="30" customHeight="1" x14ac:dyDescent="0.4">
      <c r="A8" s="84">
        <v>2013</v>
      </c>
      <c r="B8" s="85" t="s">
        <v>178</v>
      </c>
      <c r="C8" s="82">
        <f t="shared" si="0"/>
        <v>75706</v>
      </c>
      <c r="D8" s="83">
        <v>5737</v>
      </c>
      <c r="E8" s="83">
        <v>10610</v>
      </c>
      <c r="F8" s="83">
        <v>5323</v>
      </c>
      <c r="G8" s="83">
        <v>31647</v>
      </c>
      <c r="H8" s="83">
        <v>4763</v>
      </c>
      <c r="I8" s="83">
        <v>1364</v>
      </c>
      <c r="J8" s="83">
        <v>16262</v>
      </c>
    </row>
    <row r="9" spans="1:12" s="79" customFormat="1" ht="30" customHeight="1" x14ac:dyDescent="0.4">
      <c r="A9" s="84">
        <v>2014</v>
      </c>
      <c r="B9" s="85" t="s">
        <v>179</v>
      </c>
      <c r="C9" s="82">
        <f t="shared" si="0"/>
        <v>75706</v>
      </c>
      <c r="D9" s="83">
        <v>5768</v>
      </c>
      <c r="E9" s="83">
        <v>10606</v>
      </c>
      <c r="F9" s="83">
        <v>5301</v>
      </c>
      <c r="G9" s="83">
        <v>31641</v>
      </c>
      <c r="H9" s="83">
        <v>4736</v>
      </c>
      <c r="I9" s="83">
        <v>1376</v>
      </c>
      <c r="J9" s="83">
        <v>16278</v>
      </c>
    </row>
    <row r="10" spans="1:12" s="79" customFormat="1" ht="30" customHeight="1" x14ac:dyDescent="0.4">
      <c r="A10" s="84">
        <v>2015</v>
      </c>
      <c r="B10" s="85" t="s">
        <v>180</v>
      </c>
      <c r="C10" s="82">
        <f t="shared" si="0"/>
        <v>75720</v>
      </c>
      <c r="D10" s="83">
        <v>5801</v>
      </c>
      <c r="E10" s="83">
        <v>10589</v>
      </c>
      <c r="F10" s="83">
        <v>5264</v>
      </c>
      <c r="G10" s="83">
        <v>31645</v>
      </c>
      <c r="H10" s="83">
        <v>4737</v>
      </c>
      <c r="I10" s="83">
        <v>1394</v>
      </c>
      <c r="J10" s="83">
        <v>16290</v>
      </c>
    </row>
    <row r="11" spans="1:12" s="79" customFormat="1" ht="30" customHeight="1" x14ac:dyDescent="0.4">
      <c r="A11" s="84">
        <v>2016</v>
      </c>
      <c r="B11" s="85" t="s">
        <v>181</v>
      </c>
      <c r="C11" s="82">
        <f t="shared" si="0"/>
        <v>75720</v>
      </c>
      <c r="D11" s="83">
        <v>5833</v>
      </c>
      <c r="E11" s="83">
        <v>10572</v>
      </c>
      <c r="F11" s="83">
        <v>5249</v>
      </c>
      <c r="G11" s="83">
        <v>31634</v>
      </c>
      <c r="H11" s="83">
        <v>4731</v>
      </c>
      <c r="I11" s="83">
        <v>1415</v>
      </c>
      <c r="J11" s="83">
        <v>16286</v>
      </c>
    </row>
    <row r="12" spans="1:12" s="79" customFormat="1" ht="30" customHeight="1" x14ac:dyDescent="0.4">
      <c r="A12" s="84">
        <v>2017</v>
      </c>
      <c r="B12" s="85" t="s">
        <v>182</v>
      </c>
      <c r="C12" s="82">
        <f t="shared" si="0"/>
        <v>75720</v>
      </c>
      <c r="D12" s="83">
        <v>5868</v>
      </c>
      <c r="E12" s="83">
        <v>10550</v>
      </c>
      <c r="F12" s="83">
        <v>5210</v>
      </c>
      <c r="G12" s="83">
        <v>31623</v>
      </c>
      <c r="H12" s="83">
        <v>4716</v>
      </c>
      <c r="I12" s="83">
        <v>1450</v>
      </c>
      <c r="J12" s="83">
        <v>16303</v>
      </c>
    </row>
    <row r="13" spans="1:12" s="79" customFormat="1" ht="30" customHeight="1" x14ac:dyDescent="0.4">
      <c r="A13" s="84">
        <v>2018</v>
      </c>
      <c r="B13" s="85" t="s">
        <v>183</v>
      </c>
      <c r="C13" s="82">
        <f t="shared" si="0"/>
        <v>75720</v>
      </c>
      <c r="D13" s="86">
        <v>5911</v>
      </c>
      <c r="E13" s="86">
        <v>10537</v>
      </c>
      <c r="F13" s="86">
        <v>5172</v>
      </c>
      <c r="G13" s="86">
        <v>31674</v>
      </c>
      <c r="H13" s="86">
        <v>4674</v>
      </c>
      <c r="I13" s="86">
        <v>1484</v>
      </c>
      <c r="J13" s="86">
        <v>16268</v>
      </c>
      <c r="K13" s="87"/>
    </row>
    <row r="14" spans="1:12" s="79" customFormat="1" ht="30" customHeight="1" x14ac:dyDescent="0.4">
      <c r="A14" s="84">
        <v>2019</v>
      </c>
      <c r="B14" s="85" t="s">
        <v>184</v>
      </c>
      <c r="C14" s="82">
        <f t="shared" ref="C14:C20" si="1">SUM(D14:J14)</f>
        <v>75720</v>
      </c>
      <c r="D14" s="83">
        <v>5956</v>
      </c>
      <c r="E14" s="83">
        <v>10514</v>
      </c>
      <c r="F14" s="83">
        <v>5151</v>
      </c>
      <c r="G14" s="83">
        <v>31637</v>
      </c>
      <c r="H14" s="83">
        <v>4669</v>
      </c>
      <c r="I14" s="83">
        <v>1528</v>
      </c>
      <c r="J14" s="83">
        <v>16265</v>
      </c>
    </row>
    <row r="15" spans="1:12" s="79" customFormat="1" ht="30" customHeight="1" x14ac:dyDescent="0.4">
      <c r="A15" s="84">
        <v>2020</v>
      </c>
      <c r="B15" s="85" t="s">
        <v>185</v>
      </c>
      <c r="C15" s="82">
        <f t="shared" si="1"/>
        <v>75720</v>
      </c>
      <c r="D15" s="88">
        <v>5971</v>
      </c>
      <c r="E15" s="88">
        <v>10512</v>
      </c>
      <c r="F15" s="88">
        <v>5123</v>
      </c>
      <c r="G15" s="88">
        <v>31629</v>
      </c>
      <c r="H15" s="88">
        <v>4668</v>
      </c>
      <c r="I15" s="88">
        <v>1547</v>
      </c>
      <c r="J15" s="88">
        <v>16270</v>
      </c>
    </row>
    <row r="16" spans="1:12" s="79" customFormat="1" ht="30" customHeight="1" x14ac:dyDescent="0.4">
      <c r="A16" s="84">
        <v>2021</v>
      </c>
      <c r="B16" s="85" t="s">
        <v>186</v>
      </c>
      <c r="C16" s="82">
        <f t="shared" si="1"/>
        <v>75720</v>
      </c>
      <c r="D16" s="88">
        <v>5992</v>
      </c>
      <c r="E16" s="88">
        <v>10516</v>
      </c>
      <c r="F16" s="88">
        <v>5071</v>
      </c>
      <c r="G16" s="88">
        <v>31620</v>
      </c>
      <c r="H16" s="88">
        <v>4669</v>
      </c>
      <c r="I16" s="88">
        <v>1581</v>
      </c>
      <c r="J16" s="88">
        <v>16271</v>
      </c>
    </row>
    <row r="17" spans="1:10" s="79" customFormat="1" ht="30" customHeight="1" x14ac:dyDescent="0.4">
      <c r="A17" s="84">
        <v>2022</v>
      </c>
      <c r="B17" s="84" t="s">
        <v>187</v>
      </c>
      <c r="C17" s="82">
        <f t="shared" si="1"/>
        <v>75720</v>
      </c>
      <c r="D17" s="88">
        <v>6013</v>
      </c>
      <c r="E17" s="88">
        <v>10525</v>
      </c>
      <c r="F17" s="88">
        <v>4981</v>
      </c>
      <c r="G17" s="88">
        <v>31676</v>
      </c>
      <c r="H17" s="88">
        <v>4682</v>
      </c>
      <c r="I17" s="88">
        <v>1603</v>
      </c>
      <c r="J17" s="88">
        <v>16240</v>
      </c>
    </row>
    <row r="18" spans="1:10" s="79" customFormat="1" ht="30" customHeight="1" x14ac:dyDescent="0.4">
      <c r="A18" s="84">
        <v>2023</v>
      </c>
      <c r="B18" s="84" t="s">
        <v>188</v>
      </c>
      <c r="C18" s="82">
        <f t="shared" si="1"/>
        <v>75720</v>
      </c>
      <c r="D18" s="88">
        <v>6030</v>
      </c>
      <c r="E18" s="88">
        <v>10539</v>
      </c>
      <c r="F18" s="88">
        <v>4960</v>
      </c>
      <c r="G18" s="88">
        <v>31580</v>
      </c>
      <c r="H18" s="88">
        <v>4652</v>
      </c>
      <c r="I18" s="88">
        <v>1733</v>
      </c>
      <c r="J18" s="88">
        <v>16226</v>
      </c>
    </row>
    <row r="19" spans="1:10" s="79" customFormat="1" ht="30" customHeight="1" x14ac:dyDescent="0.4">
      <c r="A19" s="84">
        <v>2024</v>
      </c>
      <c r="B19" s="84" t="s">
        <v>189</v>
      </c>
      <c r="C19" s="82">
        <f t="shared" si="1"/>
        <v>75720</v>
      </c>
      <c r="D19" s="88">
        <v>6037</v>
      </c>
      <c r="E19" s="88">
        <v>10560</v>
      </c>
      <c r="F19" s="88">
        <v>4895</v>
      </c>
      <c r="G19" s="88">
        <v>31593</v>
      </c>
      <c r="H19" s="88">
        <v>4668</v>
      </c>
      <c r="I19" s="88">
        <v>1768</v>
      </c>
      <c r="J19" s="88">
        <v>16199</v>
      </c>
    </row>
    <row r="20" spans="1:10" s="79" customFormat="1" ht="30" customHeight="1" x14ac:dyDescent="0.4">
      <c r="A20" s="89">
        <v>2025</v>
      </c>
      <c r="B20" s="90" t="s">
        <v>190</v>
      </c>
      <c r="C20" s="91">
        <f t="shared" si="1"/>
        <v>75720</v>
      </c>
      <c r="D20" s="92">
        <v>6051</v>
      </c>
      <c r="E20" s="92">
        <v>10543</v>
      </c>
      <c r="F20" s="92">
        <v>4863</v>
      </c>
      <c r="G20" s="92">
        <v>31599</v>
      </c>
      <c r="H20" s="92">
        <v>4684</v>
      </c>
      <c r="I20" s="92">
        <v>1791</v>
      </c>
      <c r="J20" s="92">
        <v>16189</v>
      </c>
    </row>
    <row r="21" spans="1:10" ht="15" customHeight="1" x14ac:dyDescent="0.4">
      <c r="A21" s="69" t="s">
        <v>191</v>
      </c>
      <c r="B21" s="69"/>
    </row>
  </sheetData>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40"/>
  <sheetViews>
    <sheetView zoomScaleNormal="100" zoomScaleSheetLayoutView="85" workbookViewId="0"/>
  </sheetViews>
  <sheetFormatPr defaultColWidth="2.5" defaultRowHeight="15" customHeight="1" x14ac:dyDescent="0.4"/>
  <cols>
    <col min="1" max="2" width="11.375" style="33" customWidth="1"/>
    <col min="3" max="3" width="14.25" style="33" customWidth="1"/>
    <col min="4" max="15" width="11.5" style="33" customWidth="1"/>
    <col min="16" max="16" width="2.5" style="33"/>
    <col min="17" max="17" width="10.625" style="33" bestFit="1" customWidth="1"/>
    <col min="18" max="16384" width="2.5" style="33"/>
  </cols>
  <sheetData>
    <row r="1" spans="1:17" ht="22.5" customHeight="1" x14ac:dyDescent="0.4">
      <c r="O1" s="32" t="s">
        <v>26</v>
      </c>
      <c r="Q1" s="19" t="s">
        <v>27</v>
      </c>
    </row>
    <row r="2" spans="1:17" ht="22.5" customHeight="1" x14ac:dyDescent="0.4">
      <c r="A2" s="35" t="s">
        <v>192</v>
      </c>
      <c r="B2" s="35"/>
    </row>
    <row r="3" spans="1:17" ht="22.5" customHeight="1" x14ac:dyDescent="0.15">
      <c r="A3" s="61" t="s">
        <v>163</v>
      </c>
      <c r="B3" s="61"/>
      <c r="O3" s="62" t="s">
        <v>193</v>
      </c>
    </row>
    <row r="4" spans="1:17" ht="20.100000000000001" customHeight="1" x14ac:dyDescent="0.4">
      <c r="A4" s="149" t="s">
        <v>165</v>
      </c>
      <c r="B4" s="157" t="s">
        <v>166</v>
      </c>
      <c r="C4" s="158" t="s">
        <v>194</v>
      </c>
      <c r="D4" s="148" t="s">
        <v>168</v>
      </c>
      <c r="E4" s="149"/>
      <c r="F4" s="149"/>
      <c r="G4" s="149"/>
      <c r="H4" s="149"/>
      <c r="I4" s="159"/>
      <c r="J4" s="154" t="s">
        <v>169</v>
      </c>
      <c r="K4" s="154" t="s">
        <v>170</v>
      </c>
      <c r="L4" s="154" t="s">
        <v>171</v>
      </c>
      <c r="M4" s="154" t="s">
        <v>172</v>
      </c>
      <c r="N4" s="154" t="s">
        <v>195</v>
      </c>
      <c r="O4" s="93" t="s">
        <v>173</v>
      </c>
    </row>
    <row r="5" spans="1:17" ht="20.100000000000001" customHeight="1" x14ac:dyDescent="0.4">
      <c r="A5" s="149"/>
      <c r="B5" s="149"/>
      <c r="C5" s="158"/>
      <c r="D5" s="38" t="s">
        <v>167</v>
      </c>
      <c r="E5" s="38" t="s">
        <v>196</v>
      </c>
      <c r="F5" s="38" t="s">
        <v>197</v>
      </c>
      <c r="G5" s="38" t="s">
        <v>198</v>
      </c>
      <c r="H5" s="38" t="s">
        <v>199</v>
      </c>
      <c r="I5" s="70" t="s">
        <v>200</v>
      </c>
      <c r="J5" s="154"/>
      <c r="K5" s="154"/>
      <c r="L5" s="154"/>
      <c r="M5" s="154"/>
      <c r="N5" s="154"/>
      <c r="O5" s="94" t="s">
        <v>201</v>
      </c>
    </row>
    <row r="6" spans="1:17" ht="15.75" customHeight="1" x14ac:dyDescent="0.4">
      <c r="A6" s="155">
        <v>2010</v>
      </c>
      <c r="B6" s="156" t="s">
        <v>175</v>
      </c>
      <c r="C6" s="95">
        <v>38164</v>
      </c>
      <c r="D6" s="88">
        <v>5225</v>
      </c>
      <c r="E6" s="88">
        <v>225</v>
      </c>
      <c r="F6" s="88">
        <v>688</v>
      </c>
      <c r="G6" s="88">
        <v>2670</v>
      </c>
      <c r="H6" s="88">
        <v>1629</v>
      </c>
      <c r="I6" s="88">
        <v>14</v>
      </c>
      <c r="J6" s="88">
        <v>10262</v>
      </c>
      <c r="K6" s="88">
        <v>5002</v>
      </c>
      <c r="L6" s="88">
        <v>14564</v>
      </c>
      <c r="M6" s="88">
        <v>2016</v>
      </c>
      <c r="N6" s="88">
        <v>27</v>
      </c>
      <c r="O6" s="88">
        <v>1066</v>
      </c>
    </row>
    <row r="7" spans="1:17" ht="15.75" customHeight="1" x14ac:dyDescent="0.4">
      <c r="A7" s="150"/>
      <c r="B7" s="153"/>
      <c r="C7" s="96">
        <v>1579</v>
      </c>
      <c r="D7" s="97">
        <v>23</v>
      </c>
      <c r="E7" s="97"/>
      <c r="F7" s="97"/>
      <c r="G7" s="97"/>
      <c r="H7" s="97"/>
      <c r="I7" s="97"/>
      <c r="J7" s="97">
        <v>196</v>
      </c>
      <c r="K7" s="97">
        <v>230</v>
      </c>
      <c r="L7" s="97">
        <v>946</v>
      </c>
      <c r="M7" s="97">
        <v>161</v>
      </c>
      <c r="N7" s="97">
        <v>3</v>
      </c>
      <c r="O7" s="97">
        <v>19</v>
      </c>
    </row>
    <row r="8" spans="1:17" ht="15.75" customHeight="1" x14ac:dyDescent="0.4">
      <c r="A8" s="150">
        <v>2011</v>
      </c>
      <c r="B8" s="153" t="s">
        <v>202</v>
      </c>
      <c r="C8" s="95">
        <v>38186</v>
      </c>
      <c r="D8" s="88">
        <v>5238</v>
      </c>
      <c r="E8" s="88">
        <v>225</v>
      </c>
      <c r="F8" s="88">
        <v>689</v>
      </c>
      <c r="G8" s="88">
        <v>2682</v>
      </c>
      <c r="H8" s="88">
        <v>1627</v>
      </c>
      <c r="I8" s="88">
        <v>14</v>
      </c>
      <c r="J8" s="88">
        <v>10236</v>
      </c>
      <c r="K8" s="88">
        <v>4884</v>
      </c>
      <c r="L8" s="88">
        <v>14661</v>
      </c>
      <c r="M8" s="88">
        <v>2065</v>
      </c>
      <c r="N8" s="88">
        <v>27</v>
      </c>
      <c r="O8" s="88">
        <v>1075</v>
      </c>
    </row>
    <row r="9" spans="1:17" ht="15.75" customHeight="1" x14ac:dyDescent="0.4">
      <c r="A9" s="150"/>
      <c r="B9" s="153"/>
      <c r="C9" s="96">
        <v>1572</v>
      </c>
      <c r="D9" s="97">
        <v>23</v>
      </c>
      <c r="E9" s="97"/>
      <c r="F9" s="97"/>
      <c r="G9" s="97"/>
      <c r="H9" s="97"/>
      <c r="I9" s="97"/>
      <c r="J9" s="97">
        <v>195</v>
      </c>
      <c r="K9" s="97">
        <v>223</v>
      </c>
      <c r="L9" s="97">
        <v>947</v>
      </c>
      <c r="M9" s="97">
        <v>160</v>
      </c>
      <c r="N9" s="97">
        <v>3</v>
      </c>
      <c r="O9" s="97">
        <v>20</v>
      </c>
    </row>
    <row r="10" spans="1:17" ht="15.75" customHeight="1" x14ac:dyDescent="0.4">
      <c r="A10" s="150">
        <v>2012</v>
      </c>
      <c r="B10" s="153" t="s">
        <v>177</v>
      </c>
      <c r="C10" s="95">
        <v>38060</v>
      </c>
      <c r="D10" s="88">
        <v>5242</v>
      </c>
      <c r="E10" s="88">
        <v>224</v>
      </c>
      <c r="F10" s="88">
        <v>689</v>
      </c>
      <c r="G10" s="88">
        <v>2691</v>
      </c>
      <c r="H10" s="88">
        <v>1624</v>
      </c>
      <c r="I10" s="88">
        <v>14</v>
      </c>
      <c r="J10" s="88">
        <v>10204</v>
      </c>
      <c r="K10" s="88">
        <v>4857</v>
      </c>
      <c r="L10" s="88">
        <v>14592</v>
      </c>
      <c r="M10" s="88">
        <v>2058</v>
      </c>
      <c r="N10" s="88">
        <v>27</v>
      </c>
      <c r="O10" s="88">
        <v>1080</v>
      </c>
    </row>
    <row r="11" spans="1:17" ht="15.75" customHeight="1" x14ac:dyDescent="0.4">
      <c r="A11" s="150"/>
      <c r="B11" s="153"/>
      <c r="C11" s="96">
        <v>1688</v>
      </c>
      <c r="D11" s="97">
        <v>27</v>
      </c>
      <c r="E11" s="97"/>
      <c r="F11" s="97"/>
      <c r="G11" s="97"/>
      <c r="H11" s="97"/>
      <c r="I11" s="97"/>
      <c r="J11" s="97">
        <v>215</v>
      </c>
      <c r="K11" s="97">
        <v>236</v>
      </c>
      <c r="L11" s="97">
        <v>1019</v>
      </c>
      <c r="M11" s="97">
        <v>166</v>
      </c>
      <c r="N11" s="97">
        <v>3</v>
      </c>
      <c r="O11" s="97">
        <v>22</v>
      </c>
    </row>
    <row r="12" spans="1:17" ht="15.75" customHeight="1" x14ac:dyDescent="0.4">
      <c r="A12" s="150">
        <v>2013</v>
      </c>
      <c r="B12" s="153" t="s">
        <v>178</v>
      </c>
      <c r="C12" s="95">
        <v>38044</v>
      </c>
      <c r="D12" s="88">
        <v>5258</v>
      </c>
      <c r="E12" s="88">
        <v>224</v>
      </c>
      <c r="F12" s="88">
        <v>687</v>
      </c>
      <c r="G12" s="88">
        <v>2708</v>
      </c>
      <c r="H12" s="88">
        <v>1628</v>
      </c>
      <c r="I12" s="88">
        <v>11</v>
      </c>
      <c r="J12" s="88">
        <v>10192</v>
      </c>
      <c r="K12" s="88">
        <v>4845</v>
      </c>
      <c r="L12" s="88">
        <v>14574</v>
      </c>
      <c r="M12" s="88">
        <v>2051</v>
      </c>
      <c r="N12" s="88">
        <v>26</v>
      </c>
      <c r="O12" s="88">
        <v>1098</v>
      </c>
    </row>
    <row r="13" spans="1:17" ht="15.75" customHeight="1" x14ac:dyDescent="0.4">
      <c r="A13" s="150"/>
      <c r="B13" s="153"/>
      <c r="C13" s="96">
        <v>1677</v>
      </c>
      <c r="D13" s="97">
        <v>27</v>
      </c>
      <c r="E13" s="97"/>
      <c r="F13" s="97"/>
      <c r="G13" s="97"/>
      <c r="H13" s="97"/>
      <c r="I13" s="97"/>
      <c r="J13" s="97">
        <v>213</v>
      </c>
      <c r="K13" s="97">
        <v>233</v>
      </c>
      <c r="L13" s="97">
        <v>1012</v>
      </c>
      <c r="M13" s="97">
        <v>165</v>
      </c>
      <c r="N13" s="97">
        <v>3</v>
      </c>
      <c r="O13" s="97">
        <v>24</v>
      </c>
    </row>
    <row r="14" spans="1:17" ht="15.75" customHeight="1" x14ac:dyDescent="0.4">
      <c r="A14" s="150">
        <v>2014</v>
      </c>
      <c r="B14" s="153" t="s">
        <v>179</v>
      </c>
      <c r="C14" s="95">
        <v>38061</v>
      </c>
      <c r="D14" s="88">
        <v>5291</v>
      </c>
      <c r="E14" s="88">
        <v>224</v>
      </c>
      <c r="F14" s="88">
        <v>688</v>
      </c>
      <c r="G14" s="88">
        <v>2731</v>
      </c>
      <c r="H14" s="88">
        <v>1637</v>
      </c>
      <c r="I14" s="88">
        <v>11</v>
      </c>
      <c r="J14" s="88">
        <v>10188</v>
      </c>
      <c r="K14" s="88">
        <v>4829</v>
      </c>
      <c r="L14" s="88">
        <v>14580</v>
      </c>
      <c r="M14" s="88">
        <v>2038</v>
      </c>
      <c r="N14" s="88">
        <v>27</v>
      </c>
      <c r="O14" s="88">
        <v>1108</v>
      </c>
    </row>
    <row r="15" spans="1:17" ht="15.75" customHeight="1" x14ac:dyDescent="0.4">
      <c r="A15" s="150"/>
      <c r="B15" s="153"/>
      <c r="C15" s="96">
        <v>1662</v>
      </c>
      <c r="D15" s="97">
        <v>27</v>
      </c>
      <c r="E15" s="97"/>
      <c r="F15" s="97"/>
      <c r="G15" s="97"/>
      <c r="H15" s="97"/>
      <c r="I15" s="97"/>
      <c r="J15" s="97">
        <v>212</v>
      </c>
      <c r="K15" s="97">
        <v>227</v>
      </c>
      <c r="L15" s="97">
        <v>1009</v>
      </c>
      <c r="M15" s="97">
        <v>161</v>
      </c>
      <c r="N15" s="97">
        <v>3</v>
      </c>
      <c r="O15" s="97">
        <v>23</v>
      </c>
    </row>
    <row r="16" spans="1:17" ht="15.75" customHeight="1" x14ac:dyDescent="0.4">
      <c r="A16" s="150">
        <v>2015</v>
      </c>
      <c r="B16" s="153" t="s">
        <v>180</v>
      </c>
      <c r="C16" s="95">
        <v>38083</v>
      </c>
      <c r="D16" s="88">
        <v>5317</v>
      </c>
      <c r="E16" s="88">
        <v>224</v>
      </c>
      <c r="F16" s="88">
        <v>692</v>
      </c>
      <c r="G16" s="88">
        <v>2750</v>
      </c>
      <c r="H16" s="88">
        <v>1640</v>
      </c>
      <c r="I16" s="88">
        <v>11</v>
      </c>
      <c r="J16" s="88">
        <v>10180</v>
      </c>
      <c r="K16" s="88">
        <v>4799</v>
      </c>
      <c r="L16" s="88">
        <v>14593</v>
      </c>
      <c r="M16" s="88">
        <v>2040</v>
      </c>
      <c r="N16" s="88">
        <v>27</v>
      </c>
      <c r="O16" s="88">
        <v>1127</v>
      </c>
    </row>
    <row r="17" spans="1:15" ht="15.75" customHeight="1" x14ac:dyDescent="0.4">
      <c r="A17" s="150"/>
      <c r="B17" s="153"/>
      <c r="C17" s="96">
        <v>1606</v>
      </c>
      <c r="D17" s="97">
        <v>25</v>
      </c>
      <c r="E17" s="97"/>
      <c r="F17" s="97"/>
      <c r="G17" s="97"/>
      <c r="H17" s="97"/>
      <c r="I17" s="97"/>
      <c r="J17" s="97">
        <v>202</v>
      </c>
      <c r="K17" s="97">
        <v>220</v>
      </c>
      <c r="L17" s="97">
        <v>973</v>
      </c>
      <c r="M17" s="97">
        <v>160</v>
      </c>
      <c r="N17" s="97">
        <v>3</v>
      </c>
      <c r="O17" s="97">
        <v>23</v>
      </c>
    </row>
    <row r="18" spans="1:15" ht="15.75" customHeight="1" x14ac:dyDescent="0.4">
      <c r="A18" s="150">
        <v>2016</v>
      </c>
      <c r="B18" s="153" t="s">
        <v>181</v>
      </c>
      <c r="C18" s="95">
        <v>38147</v>
      </c>
      <c r="D18" s="88">
        <v>5346</v>
      </c>
      <c r="E18" s="88">
        <v>225</v>
      </c>
      <c r="F18" s="88">
        <v>693</v>
      </c>
      <c r="G18" s="88">
        <v>2774</v>
      </c>
      <c r="H18" s="98">
        <v>1584</v>
      </c>
      <c r="I18" s="86">
        <v>11</v>
      </c>
      <c r="J18" s="86">
        <v>10171</v>
      </c>
      <c r="K18" s="86">
        <v>4788</v>
      </c>
      <c r="L18" s="86">
        <v>14622</v>
      </c>
      <c r="M18" s="86">
        <v>2045</v>
      </c>
      <c r="N18" s="86">
        <v>27</v>
      </c>
      <c r="O18" s="98">
        <v>1149</v>
      </c>
    </row>
    <row r="19" spans="1:15" ht="15.75" customHeight="1" x14ac:dyDescent="0.4">
      <c r="A19" s="150"/>
      <c r="B19" s="153"/>
      <c r="C19" s="96">
        <v>1544</v>
      </c>
      <c r="D19" s="97">
        <v>25</v>
      </c>
      <c r="E19" s="97"/>
      <c r="F19" s="97"/>
      <c r="G19" s="97"/>
      <c r="H19" s="99"/>
      <c r="I19" s="100"/>
      <c r="J19" s="100">
        <v>192</v>
      </c>
      <c r="K19" s="100">
        <v>216</v>
      </c>
      <c r="L19" s="100">
        <v>933</v>
      </c>
      <c r="M19" s="100">
        <v>153</v>
      </c>
      <c r="N19" s="100">
        <v>3</v>
      </c>
      <c r="O19" s="99">
        <v>24</v>
      </c>
    </row>
    <row r="20" spans="1:15" ht="15.75" customHeight="1" x14ac:dyDescent="0.4">
      <c r="A20" s="150">
        <v>2017</v>
      </c>
      <c r="B20" s="150" t="s">
        <v>182</v>
      </c>
      <c r="C20" s="95">
        <v>38160</v>
      </c>
      <c r="D20" s="88">
        <v>5381</v>
      </c>
      <c r="E20" s="88">
        <v>225</v>
      </c>
      <c r="F20" s="88">
        <v>700</v>
      </c>
      <c r="G20" s="88">
        <v>2798</v>
      </c>
      <c r="H20" s="98">
        <v>1589</v>
      </c>
      <c r="I20" s="86">
        <v>11</v>
      </c>
      <c r="J20" s="86">
        <v>10156</v>
      </c>
      <c r="K20" s="86">
        <v>4753</v>
      </c>
      <c r="L20" s="86">
        <v>14625</v>
      </c>
      <c r="M20" s="86">
        <v>2035</v>
      </c>
      <c r="N20" s="86">
        <v>27</v>
      </c>
      <c r="O20" s="98">
        <v>1183</v>
      </c>
    </row>
    <row r="21" spans="1:15" ht="15.75" customHeight="1" x14ac:dyDescent="0.4">
      <c r="A21" s="150"/>
      <c r="B21" s="150"/>
      <c r="C21" s="96">
        <v>1515</v>
      </c>
      <c r="D21" s="97">
        <v>25</v>
      </c>
      <c r="E21" s="97"/>
      <c r="F21" s="97"/>
      <c r="G21" s="97"/>
      <c r="H21" s="99"/>
      <c r="I21" s="100"/>
      <c r="J21" s="100">
        <v>187</v>
      </c>
      <c r="K21" s="100">
        <v>209</v>
      </c>
      <c r="L21" s="100">
        <v>918</v>
      </c>
      <c r="M21" s="100">
        <v>149</v>
      </c>
      <c r="N21" s="100">
        <v>3</v>
      </c>
      <c r="O21" s="99">
        <v>24</v>
      </c>
    </row>
    <row r="22" spans="1:15" ht="15.75" customHeight="1" x14ac:dyDescent="0.4">
      <c r="A22" s="150">
        <v>2018</v>
      </c>
      <c r="B22" s="150" t="s">
        <v>183</v>
      </c>
      <c r="C22" s="95">
        <v>38200</v>
      </c>
      <c r="D22" s="88">
        <v>5420</v>
      </c>
      <c r="E22" s="88">
        <v>245</v>
      </c>
      <c r="F22" s="88">
        <v>717</v>
      </c>
      <c r="G22" s="88">
        <v>2788</v>
      </c>
      <c r="H22" s="98">
        <v>1597</v>
      </c>
      <c r="I22" s="86">
        <v>13</v>
      </c>
      <c r="J22" s="86">
        <v>10151</v>
      </c>
      <c r="K22" s="86">
        <v>4718</v>
      </c>
      <c r="L22" s="86">
        <v>14677</v>
      </c>
      <c r="M22" s="86">
        <v>1992</v>
      </c>
      <c r="N22" s="86">
        <v>27</v>
      </c>
      <c r="O22" s="98">
        <v>1214</v>
      </c>
    </row>
    <row r="23" spans="1:15" ht="15.75" customHeight="1" x14ac:dyDescent="0.4">
      <c r="A23" s="150"/>
      <c r="B23" s="150"/>
      <c r="C23" s="96">
        <v>1497</v>
      </c>
      <c r="D23" s="97">
        <v>25</v>
      </c>
      <c r="E23" s="97"/>
      <c r="F23" s="97"/>
      <c r="G23" s="97"/>
      <c r="H23" s="99"/>
      <c r="I23" s="100"/>
      <c r="J23" s="100">
        <v>180</v>
      </c>
      <c r="K23" s="100">
        <v>206</v>
      </c>
      <c r="L23" s="100">
        <v>912</v>
      </c>
      <c r="M23" s="100">
        <v>148</v>
      </c>
      <c r="N23" s="100">
        <v>3</v>
      </c>
      <c r="O23" s="99">
        <v>23</v>
      </c>
    </row>
    <row r="24" spans="1:15" ht="15.75" customHeight="1" x14ac:dyDescent="0.4">
      <c r="A24" s="150">
        <v>2019</v>
      </c>
      <c r="B24" s="150" t="s">
        <v>203</v>
      </c>
      <c r="C24" s="95">
        <v>38229</v>
      </c>
      <c r="D24" s="88">
        <v>5455</v>
      </c>
      <c r="E24" s="88">
        <v>246</v>
      </c>
      <c r="F24" s="88">
        <v>725</v>
      </c>
      <c r="G24" s="88">
        <v>2810</v>
      </c>
      <c r="H24" s="98">
        <v>1601</v>
      </c>
      <c r="I24" s="86">
        <v>13</v>
      </c>
      <c r="J24" s="86">
        <v>10132</v>
      </c>
      <c r="K24" s="86">
        <v>4702</v>
      </c>
      <c r="L24" s="86">
        <v>14689</v>
      </c>
      <c r="M24" s="86">
        <v>1992</v>
      </c>
      <c r="N24" s="86">
        <v>27</v>
      </c>
      <c r="O24" s="98">
        <v>1232</v>
      </c>
    </row>
    <row r="25" spans="1:15" ht="15.75" customHeight="1" x14ac:dyDescent="0.4">
      <c r="A25" s="150"/>
      <c r="B25" s="150"/>
      <c r="C25" s="96">
        <v>1496</v>
      </c>
      <c r="D25" s="97">
        <v>25</v>
      </c>
      <c r="E25" s="97"/>
      <c r="F25" s="97"/>
      <c r="G25" s="97"/>
      <c r="H25" s="97"/>
      <c r="I25" s="97"/>
      <c r="J25" s="97">
        <v>179</v>
      </c>
      <c r="K25" s="97">
        <v>205</v>
      </c>
      <c r="L25" s="97">
        <v>913</v>
      </c>
      <c r="M25" s="97">
        <v>148</v>
      </c>
      <c r="N25" s="97">
        <v>3</v>
      </c>
      <c r="O25" s="97">
        <v>23</v>
      </c>
    </row>
    <row r="26" spans="1:15" ht="15.75" customHeight="1" x14ac:dyDescent="0.4">
      <c r="A26" s="150">
        <v>2020</v>
      </c>
      <c r="B26" s="150" t="s">
        <v>185</v>
      </c>
      <c r="C26" s="101">
        <v>38236</v>
      </c>
      <c r="D26" s="102">
        <v>5476</v>
      </c>
      <c r="E26" s="102">
        <v>246</v>
      </c>
      <c r="F26" s="102">
        <v>732</v>
      </c>
      <c r="G26" s="102">
        <v>2822</v>
      </c>
      <c r="H26" s="102">
        <v>1601</v>
      </c>
      <c r="I26" s="102">
        <v>13</v>
      </c>
      <c r="J26" s="102">
        <v>10133</v>
      </c>
      <c r="K26" s="102">
        <v>4673</v>
      </c>
      <c r="L26" s="102">
        <v>14683</v>
      </c>
      <c r="M26" s="102">
        <v>1994</v>
      </c>
      <c r="N26" s="102">
        <v>27</v>
      </c>
      <c r="O26" s="102">
        <v>1251</v>
      </c>
    </row>
    <row r="27" spans="1:15" ht="15.75" customHeight="1" x14ac:dyDescent="0.4">
      <c r="A27" s="150"/>
      <c r="B27" s="150"/>
      <c r="C27" s="103">
        <v>1487</v>
      </c>
      <c r="D27" s="104">
        <v>26</v>
      </c>
      <c r="E27" s="105"/>
      <c r="F27" s="105"/>
      <c r="G27" s="105"/>
      <c r="H27" s="105"/>
      <c r="I27" s="105"/>
      <c r="J27" s="105">
        <v>176</v>
      </c>
      <c r="K27" s="105">
        <v>204</v>
      </c>
      <c r="L27" s="105">
        <v>911</v>
      </c>
      <c r="M27" s="105">
        <v>146</v>
      </c>
      <c r="N27" s="105">
        <v>3</v>
      </c>
      <c r="O27" s="105">
        <v>23</v>
      </c>
    </row>
    <row r="28" spans="1:15" ht="15.75" customHeight="1" x14ac:dyDescent="0.4">
      <c r="A28" s="150">
        <v>2021</v>
      </c>
      <c r="B28" s="150" t="s">
        <v>186</v>
      </c>
      <c r="C28" s="101">
        <v>38239</v>
      </c>
      <c r="D28" s="102">
        <v>5506</v>
      </c>
      <c r="E28" s="102">
        <v>245</v>
      </c>
      <c r="F28" s="102">
        <v>744</v>
      </c>
      <c r="G28" s="102">
        <v>2833</v>
      </c>
      <c r="H28" s="102">
        <v>1609</v>
      </c>
      <c r="I28" s="102">
        <v>13</v>
      </c>
      <c r="J28" s="102">
        <v>10137</v>
      </c>
      <c r="K28" s="102">
        <v>4622</v>
      </c>
      <c r="L28" s="102">
        <v>14669</v>
      </c>
      <c r="M28" s="102">
        <v>1993</v>
      </c>
      <c r="N28" s="102">
        <v>27</v>
      </c>
      <c r="O28" s="102">
        <v>1285</v>
      </c>
    </row>
    <row r="29" spans="1:15" ht="15.75" customHeight="1" x14ac:dyDescent="0.4">
      <c r="A29" s="150"/>
      <c r="B29" s="150"/>
      <c r="C29" s="103">
        <v>1487</v>
      </c>
      <c r="D29" s="104">
        <v>26</v>
      </c>
      <c r="E29" s="105"/>
      <c r="F29" s="105"/>
      <c r="G29" s="105"/>
      <c r="H29" s="105"/>
      <c r="I29" s="105"/>
      <c r="J29" s="105">
        <v>173</v>
      </c>
      <c r="K29" s="105">
        <v>200</v>
      </c>
      <c r="L29" s="105">
        <v>915</v>
      </c>
      <c r="M29" s="105">
        <v>147</v>
      </c>
      <c r="N29" s="105">
        <v>3</v>
      </c>
      <c r="O29" s="105">
        <v>23</v>
      </c>
    </row>
    <row r="30" spans="1:15" s="79" customFormat="1" ht="15" customHeight="1" x14ac:dyDescent="0.4">
      <c r="A30" s="150">
        <v>2022</v>
      </c>
      <c r="B30" s="150" t="s">
        <v>187</v>
      </c>
      <c r="C30" s="101">
        <v>38283</v>
      </c>
      <c r="D30" s="102">
        <v>5533</v>
      </c>
      <c r="E30" s="102">
        <v>246</v>
      </c>
      <c r="F30" s="102">
        <v>761</v>
      </c>
      <c r="G30" s="102">
        <v>2839</v>
      </c>
      <c r="H30" s="102">
        <v>1613</v>
      </c>
      <c r="I30" s="102">
        <v>13</v>
      </c>
      <c r="J30" s="102">
        <v>10148</v>
      </c>
      <c r="K30" s="102">
        <v>4538</v>
      </c>
      <c r="L30" s="102">
        <v>14727</v>
      </c>
      <c r="M30" s="102">
        <v>2003</v>
      </c>
      <c r="N30" s="102">
        <v>27</v>
      </c>
      <c r="O30" s="102">
        <v>1307</v>
      </c>
    </row>
    <row r="31" spans="1:15" s="79" customFormat="1" ht="15" customHeight="1" x14ac:dyDescent="0.4">
      <c r="A31" s="150"/>
      <c r="B31" s="150"/>
      <c r="C31" s="103">
        <v>1481</v>
      </c>
      <c r="D31" s="104">
        <v>27</v>
      </c>
      <c r="E31" s="105"/>
      <c r="F31" s="105"/>
      <c r="G31" s="105"/>
      <c r="H31" s="105"/>
      <c r="I31" s="105"/>
      <c r="J31" s="104">
        <v>170</v>
      </c>
      <c r="K31" s="104">
        <v>194</v>
      </c>
      <c r="L31" s="104">
        <v>913</v>
      </c>
      <c r="M31" s="104">
        <v>151</v>
      </c>
      <c r="N31" s="104">
        <v>3</v>
      </c>
      <c r="O31" s="104">
        <v>23</v>
      </c>
    </row>
    <row r="32" spans="1:15" s="79" customFormat="1" ht="15" customHeight="1" x14ac:dyDescent="0.4">
      <c r="A32" s="150">
        <v>2023</v>
      </c>
      <c r="B32" s="150" t="s">
        <v>188</v>
      </c>
      <c r="C32" s="101">
        <v>38301</v>
      </c>
      <c r="D32" s="102">
        <v>5551</v>
      </c>
      <c r="E32" s="102">
        <v>246</v>
      </c>
      <c r="F32" s="102">
        <v>767</v>
      </c>
      <c r="G32" s="102">
        <v>2847</v>
      </c>
      <c r="H32" s="102">
        <v>1617</v>
      </c>
      <c r="I32" s="102">
        <v>13</v>
      </c>
      <c r="J32" s="102">
        <v>10163</v>
      </c>
      <c r="K32" s="102">
        <v>4519</v>
      </c>
      <c r="L32" s="102">
        <v>14634</v>
      </c>
      <c r="M32" s="102">
        <v>1970</v>
      </c>
      <c r="N32" s="102">
        <v>27</v>
      </c>
      <c r="O32" s="102">
        <v>1437</v>
      </c>
    </row>
    <row r="33" spans="1:15" s="79" customFormat="1" ht="15" customHeight="1" x14ac:dyDescent="0.4">
      <c r="A33" s="150"/>
      <c r="B33" s="150"/>
      <c r="C33" s="103">
        <v>1480</v>
      </c>
      <c r="D33" s="104">
        <v>27</v>
      </c>
      <c r="E33" s="105"/>
      <c r="F33" s="105"/>
      <c r="G33" s="105"/>
      <c r="H33" s="105"/>
      <c r="I33" s="105"/>
      <c r="J33" s="104">
        <v>170</v>
      </c>
      <c r="K33" s="104">
        <v>193</v>
      </c>
      <c r="L33" s="104">
        <v>911</v>
      </c>
      <c r="M33" s="104">
        <v>153</v>
      </c>
      <c r="N33" s="104">
        <v>3</v>
      </c>
      <c r="O33" s="104">
        <v>23</v>
      </c>
    </row>
    <row r="34" spans="1:15" s="79" customFormat="1" ht="15" customHeight="1" x14ac:dyDescent="0.4">
      <c r="A34" s="150">
        <v>2024</v>
      </c>
      <c r="B34" s="150" t="s">
        <v>189</v>
      </c>
      <c r="C34" s="101">
        <v>38351</v>
      </c>
      <c r="D34" s="102">
        <v>5570</v>
      </c>
      <c r="E34" s="102">
        <v>246</v>
      </c>
      <c r="F34" s="102">
        <v>768</v>
      </c>
      <c r="G34" s="102">
        <v>2858</v>
      </c>
      <c r="H34" s="102">
        <v>1625</v>
      </c>
      <c r="I34" s="102">
        <v>13</v>
      </c>
      <c r="J34" s="102">
        <v>10193</v>
      </c>
      <c r="K34" s="102">
        <v>4459</v>
      </c>
      <c r="L34" s="102">
        <v>14650</v>
      </c>
      <c r="M34" s="102">
        <v>1986</v>
      </c>
      <c r="N34" s="102">
        <v>21</v>
      </c>
      <c r="O34" s="102">
        <v>1472</v>
      </c>
    </row>
    <row r="35" spans="1:15" s="79" customFormat="1" ht="15" customHeight="1" x14ac:dyDescent="0.4">
      <c r="A35" s="150"/>
      <c r="B35" s="150"/>
      <c r="C35" s="103">
        <v>1471</v>
      </c>
      <c r="D35" s="104">
        <v>27</v>
      </c>
      <c r="E35" s="105"/>
      <c r="F35" s="105"/>
      <c r="G35" s="105"/>
      <c r="H35" s="105"/>
      <c r="I35" s="105"/>
      <c r="J35" s="104">
        <v>166</v>
      </c>
      <c r="K35" s="104">
        <v>190</v>
      </c>
      <c r="L35" s="104">
        <v>910</v>
      </c>
      <c r="M35" s="104">
        <v>152</v>
      </c>
      <c r="N35" s="104">
        <v>3</v>
      </c>
      <c r="O35" s="104">
        <v>23</v>
      </c>
    </row>
    <row r="36" spans="1:15" s="79" customFormat="1" ht="15" customHeight="1" x14ac:dyDescent="0.4">
      <c r="A36" s="151">
        <v>2025</v>
      </c>
      <c r="B36" s="151" t="s">
        <v>204</v>
      </c>
      <c r="C36" s="106">
        <v>38361</v>
      </c>
      <c r="D36" s="107">
        <v>5584</v>
      </c>
      <c r="E36" s="107">
        <v>246</v>
      </c>
      <c r="F36" s="107">
        <v>769</v>
      </c>
      <c r="G36" s="107">
        <v>2864</v>
      </c>
      <c r="H36" s="107">
        <v>1631</v>
      </c>
      <c r="I36" s="107">
        <v>13</v>
      </c>
      <c r="J36" s="107">
        <v>10182</v>
      </c>
      <c r="K36" s="107">
        <v>4421</v>
      </c>
      <c r="L36" s="107">
        <v>14655</v>
      </c>
      <c r="M36" s="107">
        <v>2003</v>
      </c>
      <c r="N36" s="107">
        <v>21</v>
      </c>
      <c r="O36" s="107">
        <v>1494</v>
      </c>
    </row>
    <row r="37" spans="1:15" s="79" customFormat="1" ht="15" customHeight="1" x14ac:dyDescent="0.4">
      <c r="A37" s="152"/>
      <c r="B37" s="152"/>
      <c r="C37" s="108">
        <v>1465</v>
      </c>
      <c r="D37" s="109">
        <v>27</v>
      </c>
      <c r="E37" s="110"/>
      <c r="F37" s="110"/>
      <c r="G37" s="110"/>
      <c r="H37" s="110"/>
      <c r="I37" s="110"/>
      <c r="J37" s="109">
        <v>162</v>
      </c>
      <c r="K37" s="109">
        <v>190</v>
      </c>
      <c r="L37" s="109">
        <v>909</v>
      </c>
      <c r="M37" s="109">
        <v>152</v>
      </c>
      <c r="N37" s="109">
        <v>3</v>
      </c>
      <c r="O37" s="109">
        <v>23</v>
      </c>
    </row>
    <row r="38" spans="1:15" s="111" customFormat="1" ht="15" customHeight="1" x14ac:dyDescent="0.4">
      <c r="A38" s="79" t="s">
        <v>205</v>
      </c>
      <c r="B38" s="79"/>
      <c r="C38" s="79"/>
      <c r="D38" s="79"/>
      <c r="E38" s="79"/>
      <c r="F38" s="79"/>
      <c r="G38" s="79"/>
      <c r="H38" s="79"/>
      <c r="I38" s="79"/>
      <c r="J38" s="79"/>
      <c r="K38" s="79"/>
      <c r="L38" s="79"/>
      <c r="M38" s="79"/>
      <c r="N38" s="79"/>
      <c r="O38" s="79"/>
    </row>
    <row r="39" spans="1:15" ht="15" customHeight="1" x14ac:dyDescent="0.4">
      <c r="A39" s="79" t="s">
        <v>206</v>
      </c>
      <c r="B39" s="79"/>
      <c r="C39" s="79"/>
      <c r="D39" s="79"/>
      <c r="E39" s="79"/>
      <c r="F39" s="79"/>
      <c r="G39" s="79"/>
      <c r="H39" s="79"/>
      <c r="I39" s="79"/>
      <c r="J39" s="79"/>
      <c r="K39" s="79"/>
      <c r="L39" s="79"/>
      <c r="M39" s="79"/>
      <c r="N39" s="79"/>
      <c r="O39" s="79"/>
    </row>
    <row r="40" spans="1:15" ht="15" customHeight="1" x14ac:dyDescent="0.4">
      <c r="A40" s="112" t="s">
        <v>191</v>
      </c>
      <c r="B40" s="112"/>
      <c r="C40" s="111"/>
      <c r="D40" s="112"/>
      <c r="E40" s="113"/>
      <c r="F40" s="111"/>
      <c r="G40" s="111"/>
      <c r="H40" s="111"/>
      <c r="I40" s="111"/>
      <c r="J40" s="111"/>
      <c r="K40" s="111"/>
      <c r="L40" s="111"/>
      <c r="M40" s="111"/>
      <c r="N40" s="111"/>
      <c r="O40" s="111"/>
    </row>
  </sheetData>
  <mergeCells count="41">
    <mergeCell ref="A8:A9"/>
    <mergeCell ref="B8:B9"/>
    <mergeCell ref="A4:A5"/>
    <mergeCell ref="B4:B5"/>
    <mergeCell ref="C4:C5"/>
    <mergeCell ref="L4:L5"/>
    <mergeCell ref="M4:M5"/>
    <mergeCell ref="N4:N5"/>
    <mergeCell ref="A6:A7"/>
    <mergeCell ref="B6:B7"/>
    <mergeCell ref="D4:I4"/>
    <mergeCell ref="J4:J5"/>
    <mergeCell ref="K4:K5"/>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34:A35"/>
    <mergeCell ref="B34:B35"/>
    <mergeCell ref="A36:A37"/>
    <mergeCell ref="B36:B37"/>
    <mergeCell ref="A28:A29"/>
    <mergeCell ref="B28:B29"/>
    <mergeCell ref="A30:A31"/>
    <mergeCell ref="B30:B31"/>
    <mergeCell ref="A32:A33"/>
    <mergeCell ref="B32:B33"/>
  </mergeCells>
  <phoneticPr fontId="2"/>
  <hyperlinks>
    <hyperlink ref="Q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40"/>
  <sheetViews>
    <sheetView zoomScaleNormal="100" zoomScaleSheetLayoutView="85" workbookViewId="0">
      <pane xSplit="2" ySplit="5" topLeftCell="C6" activePane="bottomRight" state="frozen"/>
      <selection pane="topRight"/>
      <selection pane="bottomLeft"/>
      <selection pane="bottomRight"/>
    </sheetView>
  </sheetViews>
  <sheetFormatPr defaultColWidth="13.625" defaultRowHeight="15" customHeight="1" x14ac:dyDescent="0.4"/>
  <cols>
    <col min="1" max="2" width="10.875" style="33" customWidth="1"/>
    <col min="3" max="3" width="16.75" style="33" bestFit="1" customWidth="1"/>
    <col min="4" max="4" width="15.25" style="33" customWidth="1"/>
    <col min="5" max="5" width="13.125" style="33" customWidth="1"/>
    <col min="6" max="6" width="13.75" style="33" bestFit="1" customWidth="1"/>
    <col min="7" max="7" width="15.875" style="33" bestFit="1" customWidth="1"/>
    <col min="8" max="15" width="13.125" style="33" customWidth="1"/>
    <col min="16" max="16" width="2.5" style="33" customWidth="1"/>
    <col min="17" max="17" width="11" style="33" bestFit="1" customWidth="1"/>
    <col min="18" max="16384" width="13.625" style="33"/>
  </cols>
  <sheetData>
    <row r="1" spans="1:17" ht="22.5" customHeight="1" x14ac:dyDescent="0.4">
      <c r="O1" s="32" t="s">
        <v>26</v>
      </c>
      <c r="Q1" s="19" t="s">
        <v>27</v>
      </c>
    </row>
    <row r="2" spans="1:17" ht="22.5" customHeight="1" x14ac:dyDescent="0.4">
      <c r="A2" s="35" t="s">
        <v>207</v>
      </c>
      <c r="B2" s="35"/>
    </row>
    <row r="3" spans="1:17" ht="22.5" customHeight="1" x14ac:dyDescent="0.15">
      <c r="A3" s="61" t="s">
        <v>208</v>
      </c>
      <c r="B3" s="62"/>
      <c r="O3" s="62" t="s">
        <v>193</v>
      </c>
    </row>
    <row r="4" spans="1:17" ht="20.100000000000001" customHeight="1" x14ac:dyDescent="0.4">
      <c r="A4" s="159" t="s">
        <v>165</v>
      </c>
      <c r="B4" s="157" t="s">
        <v>166</v>
      </c>
      <c r="C4" s="160" t="s">
        <v>194</v>
      </c>
      <c r="D4" s="148" t="s">
        <v>168</v>
      </c>
      <c r="E4" s="149"/>
      <c r="F4" s="149"/>
      <c r="G4" s="149"/>
      <c r="H4" s="149"/>
      <c r="I4" s="159"/>
      <c r="J4" s="154" t="s">
        <v>169</v>
      </c>
      <c r="K4" s="154" t="s">
        <v>170</v>
      </c>
      <c r="L4" s="154" t="s">
        <v>171</v>
      </c>
      <c r="M4" s="154" t="s">
        <v>172</v>
      </c>
      <c r="N4" s="154" t="s">
        <v>195</v>
      </c>
      <c r="O4" s="93" t="s">
        <v>173</v>
      </c>
    </row>
    <row r="5" spans="1:17" ht="20.100000000000001" customHeight="1" x14ac:dyDescent="0.4">
      <c r="A5" s="159"/>
      <c r="B5" s="149"/>
      <c r="C5" s="161"/>
      <c r="D5" s="38" t="s">
        <v>167</v>
      </c>
      <c r="E5" s="38" t="s">
        <v>196</v>
      </c>
      <c r="F5" s="38" t="s">
        <v>197</v>
      </c>
      <c r="G5" s="38" t="s">
        <v>198</v>
      </c>
      <c r="H5" s="38" t="s">
        <v>199</v>
      </c>
      <c r="I5" s="70" t="s">
        <v>200</v>
      </c>
      <c r="J5" s="154"/>
      <c r="K5" s="154"/>
      <c r="L5" s="154"/>
      <c r="M5" s="154"/>
      <c r="N5" s="154"/>
      <c r="O5" s="94" t="s">
        <v>201</v>
      </c>
    </row>
    <row r="6" spans="1:17" ht="27" customHeight="1" x14ac:dyDescent="0.4">
      <c r="A6" s="155">
        <v>2010</v>
      </c>
      <c r="B6" s="156" t="s">
        <v>175</v>
      </c>
      <c r="C6" s="95">
        <f>SUM(E6:O6)</f>
        <v>1334313071</v>
      </c>
      <c r="D6" s="88">
        <f>SUM(E6:I6)</f>
        <v>1150309895</v>
      </c>
      <c r="E6" s="88">
        <v>109067929</v>
      </c>
      <c r="F6" s="88">
        <v>112980655</v>
      </c>
      <c r="G6" s="88">
        <v>803165425</v>
      </c>
      <c r="H6" s="88">
        <v>122262618</v>
      </c>
      <c r="I6" s="88">
        <v>2833268</v>
      </c>
      <c r="J6" s="88">
        <v>51021274</v>
      </c>
      <c r="K6" s="88">
        <v>50294411</v>
      </c>
      <c r="L6" s="88">
        <v>5488415</v>
      </c>
      <c r="M6" s="88">
        <v>336779</v>
      </c>
      <c r="N6" s="88">
        <v>12596</v>
      </c>
      <c r="O6" s="88">
        <v>76849701</v>
      </c>
    </row>
    <row r="7" spans="1:17" ht="27" customHeight="1" x14ac:dyDescent="0.4">
      <c r="A7" s="150"/>
      <c r="B7" s="153"/>
      <c r="C7" s="96">
        <f>SUM(D7,J7:O7)</f>
        <v>2663269</v>
      </c>
      <c r="D7" s="97">
        <v>1692203</v>
      </c>
      <c r="E7" s="97"/>
      <c r="F7" s="97"/>
      <c r="G7" s="97"/>
      <c r="H7" s="97"/>
      <c r="I7" s="97"/>
      <c r="J7" s="97">
        <v>220678</v>
      </c>
      <c r="K7" s="97">
        <v>208498</v>
      </c>
      <c r="L7" s="97">
        <v>202670</v>
      </c>
      <c r="M7" s="97">
        <v>28116</v>
      </c>
      <c r="N7" s="97">
        <v>1460</v>
      </c>
      <c r="O7" s="97">
        <v>309644</v>
      </c>
    </row>
    <row r="8" spans="1:17" ht="27" customHeight="1" x14ac:dyDescent="0.4">
      <c r="A8" s="150">
        <v>2011</v>
      </c>
      <c r="B8" s="153" t="s">
        <v>202</v>
      </c>
      <c r="C8" s="95">
        <f>SUM(E8:O8)</f>
        <v>1302014670</v>
      </c>
      <c r="D8" s="88">
        <f>SUM(E8:I8)</f>
        <v>1126104076</v>
      </c>
      <c r="E8" s="88">
        <v>107076890</v>
      </c>
      <c r="F8" s="88">
        <v>109297292</v>
      </c>
      <c r="G8" s="88">
        <v>787252217</v>
      </c>
      <c r="H8" s="88">
        <v>119789397</v>
      </c>
      <c r="I8" s="88">
        <v>2688280</v>
      </c>
      <c r="J8" s="88">
        <v>48215720</v>
      </c>
      <c r="K8" s="88">
        <v>47263789</v>
      </c>
      <c r="L8" s="88">
        <v>5297314</v>
      </c>
      <c r="M8" s="88">
        <v>345946</v>
      </c>
      <c r="N8" s="88">
        <v>12704</v>
      </c>
      <c r="O8" s="88">
        <v>74775121</v>
      </c>
    </row>
    <row r="9" spans="1:17" ht="27" customHeight="1" x14ac:dyDescent="0.4">
      <c r="A9" s="150"/>
      <c r="B9" s="153"/>
      <c r="C9" s="96">
        <f>SUM(D9,J9:O9)</f>
        <v>2655750</v>
      </c>
      <c r="D9" s="97">
        <v>1693584</v>
      </c>
      <c r="E9" s="97"/>
      <c r="F9" s="97"/>
      <c r="G9" s="97"/>
      <c r="H9" s="97"/>
      <c r="I9" s="97"/>
      <c r="J9" s="97">
        <v>221967</v>
      </c>
      <c r="K9" s="97">
        <v>189125</v>
      </c>
      <c r="L9" s="97">
        <v>202652</v>
      </c>
      <c r="M9" s="97">
        <v>28033</v>
      </c>
      <c r="N9" s="97">
        <v>1479</v>
      </c>
      <c r="O9" s="97">
        <v>318910</v>
      </c>
    </row>
    <row r="10" spans="1:17" ht="27" customHeight="1" x14ac:dyDescent="0.4">
      <c r="A10" s="150">
        <v>2012</v>
      </c>
      <c r="B10" s="153" t="s">
        <v>177</v>
      </c>
      <c r="C10" s="95">
        <f>SUM(E10:O10)</f>
        <v>1141165673</v>
      </c>
      <c r="D10" s="88">
        <f>SUM(E10:I10)</f>
        <v>992330702</v>
      </c>
      <c r="E10" s="88">
        <v>93237854</v>
      </c>
      <c r="F10" s="88">
        <v>95212652</v>
      </c>
      <c r="G10" s="88">
        <v>694886387</v>
      </c>
      <c r="H10" s="88">
        <v>106677148</v>
      </c>
      <c r="I10" s="88">
        <v>2316661</v>
      </c>
      <c r="J10" s="88">
        <v>38888979</v>
      </c>
      <c r="K10" s="88">
        <v>39874520</v>
      </c>
      <c r="L10" s="88">
        <v>4622956</v>
      </c>
      <c r="M10" s="88">
        <v>309664</v>
      </c>
      <c r="N10" s="88">
        <v>11531</v>
      </c>
      <c r="O10" s="88">
        <v>65127321</v>
      </c>
    </row>
    <row r="11" spans="1:17" ht="27" customHeight="1" x14ac:dyDescent="0.4">
      <c r="A11" s="150"/>
      <c r="B11" s="153"/>
      <c r="C11" s="96">
        <f>SUM(D11,J11:O11)</f>
        <v>2745561</v>
      </c>
      <c r="D11" s="97">
        <v>1817755</v>
      </c>
      <c r="E11" s="97"/>
      <c r="F11" s="97"/>
      <c r="G11" s="97"/>
      <c r="H11" s="97"/>
      <c r="I11" s="97"/>
      <c r="J11" s="97">
        <v>219730</v>
      </c>
      <c r="K11" s="97">
        <v>167251</v>
      </c>
      <c r="L11" s="97">
        <v>192107</v>
      </c>
      <c r="M11" s="97">
        <v>26198</v>
      </c>
      <c r="N11" s="97">
        <v>1316</v>
      </c>
      <c r="O11" s="97">
        <v>321204</v>
      </c>
    </row>
    <row r="12" spans="1:17" ht="27" customHeight="1" x14ac:dyDescent="0.4">
      <c r="A12" s="150">
        <v>2013</v>
      </c>
      <c r="B12" s="153" t="s">
        <v>178</v>
      </c>
      <c r="C12" s="95">
        <f>SUM(E12:O12)</f>
        <v>1138613837</v>
      </c>
      <c r="D12" s="88">
        <f>SUM(E12:I12)</f>
        <v>992473186</v>
      </c>
      <c r="E12" s="88">
        <v>92974326</v>
      </c>
      <c r="F12" s="88">
        <v>94080701</v>
      </c>
      <c r="G12" s="88">
        <v>697031589</v>
      </c>
      <c r="H12" s="88">
        <v>106678473</v>
      </c>
      <c r="I12" s="88">
        <v>1708097</v>
      </c>
      <c r="J12" s="88">
        <v>37283158</v>
      </c>
      <c r="K12" s="88">
        <v>38798547</v>
      </c>
      <c r="L12" s="88">
        <v>4552216</v>
      </c>
      <c r="M12" s="88">
        <v>308316</v>
      </c>
      <c r="N12" s="88">
        <v>11347</v>
      </c>
      <c r="O12" s="88">
        <v>65187067</v>
      </c>
    </row>
    <row r="13" spans="1:17" ht="27" customHeight="1" x14ac:dyDescent="0.4">
      <c r="A13" s="150"/>
      <c r="B13" s="153"/>
      <c r="C13" s="96">
        <f>SUM(D13,J13:O13)</f>
        <v>2742161</v>
      </c>
      <c r="D13" s="97">
        <v>1810836</v>
      </c>
      <c r="E13" s="97"/>
      <c r="F13" s="97"/>
      <c r="G13" s="97"/>
      <c r="H13" s="97"/>
      <c r="I13" s="97"/>
      <c r="J13" s="97">
        <v>217752</v>
      </c>
      <c r="K13" s="97">
        <v>164032</v>
      </c>
      <c r="L13" s="97">
        <v>190653</v>
      </c>
      <c r="M13" s="97">
        <v>25998</v>
      </c>
      <c r="N13" s="97">
        <v>1304</v>
      </c>
      <c r="O13" s="97">
        <v>331586</v>
      </c>
    </row>
    <row r="14" spans="1:17" ht="27" customHeight="1" x14ac:dyDescent="0.4">
      <c r="A14" s="150">
        <v>2014</v>
      </c>
      <c r="B14" s="153" t="s">
        <v>179</v>
      </c>
      <c r="C14" s="95">
        <f>SUM(E14:O14)</f>
        <v>1139908290</v>
      </c>
      <c r="D14" s="88">
        <f>SUM(E14:I14)</f>
        <v>997978062</v>
      </c>
      <c r="E14" s="88">
        <v>93204362</v>
      </c>
      <c r="F14" s="88">
        <v>93957285</v>
      </c>
      <c r="G14" s="88">
        <v>702077726</v>
      </c>
      <c r="H14" s="88">
        <v>107081625</v>
      </c>
      <c r="I14" s="88">
        <v>1657064</v>
      </c>
      <c r="J14" s="88">
        <v>34905262</v>
      </c>
      <c r="K14" s="88">
        <v>37425442</v>
      </c>
      <c r="L14" s="88">
        <v>4448043</v>
      </c>
      <c r="M14" s="88">
        <v>306556</v>
      </c>
      <c r="N14" s="88">
        <v>11512</v>
      </c>
      <c r="O14" s="88">
        <v>64833413</v>
      </c>
    </row>
    <row r="15" spans="1:17" ht="27" customHeight="1" x14ac:dyDescent="0.4">
      <c r="A15" s="150"/>
      <c r="B15" s="153"/>
      <c r="C15" s="96">
        <f>SUM(D15,J15:O15)</f>
        <v>2702862</v>
      </c>
      <c r="D15" s="97">
        <v>1781838</v>
      </c>
      <c r="E15" s="97"/>
      <c r="F15" s="97"/>
      <c r="G15" s="97"/>
      <c r="H15" s="97"/>
      <c r="I15" s="97"/>
      <c r="J15" s="97">
        <v>218453</v>
      </c>
      <c r="K15" s="97">
        <v>144957</v>
      </c>
      <c r="L15" s="97">
        <v>189959</v>
      </c>
      <c r="M15" s="97">
        <v>25313</v>
      </c>
      <c r="N15" s="97">
        <v>1123</v>
      </c>
      <c r="O15" s="97">
        <v>341219</v>
      </c>
    </row>
    <row r="16" spans="1:17" ht="27" customHeight="1" x14ac:dyDescent="0.4">
      <c r="A16" s="150">
        <v>2015</v>
      </c>
      <c r="B16" s="153" t="s">
        <v>180</v>
      </c>
      <c r="C16" s="95">
        <f>SUM(E16:O16)</f>
        <v>1208726636</v>
      </c>
      <c r="D16" s="88">
        <f>SUM(E16:I16)</f>
        <v>1058811533</v>
      </c>
      <c r="E16" s="88">
        <v>97095306</v>
      </c>
      <c r="F16" s="88">
        <v>96250203</v>
      </c>
      <c r="G16" s="88">
        <v>750583164</v>
      </c>
      <c r="H16" s="88">
        <v>113230736</v>
      </c>
      <c r="I16" s="88">
        <v>1652124</v>
      </c>
      <c r="J16" s="88">
        <v>37421905</v>
      </c>
      <c r="K16" s="88">
        <v>38019715</v>
      </c>
      <c r="L16" s="88">
        <v>4414823</v>
      </c>
      <c r="M16" s="88">
        <v>340597</v>
      </c>
      <c r="N16" s="88">
        <v>12811</v>
      </c>
      <c r="O16" s="88">
        <v>69705252</v>
      </c>
    </row>
    <row r="17" spans="1:15" ht="27" customHeight="1" x14ac:dyDescent="0.4">
      <c r="A17" s="150"/>
      <c r="B17" s="153"/>
      <c r="C17" s="96">
        <f>SUM(D17,J17:O17)</f>
        <v>2686220</v>
      </c>
      <c r="D17" s="97">
        <v>1695148</v>
      </c>
      <c r="E17" s="97"/>
      <c r="F17" s="97"/>
      <c r="G17" s="97"/>
      <c r="H17" s="97"/>
      <c r="I17" s="97"/>
      <c r="J17" s="97">
        <v>232757</v>
      </c>
      <c r="K17" s="97">
        <v>161573</v>
      </c>
      <c r="L17" s="97">
        <v>207404</v>
      </c>
      <c r="M17" s="97">
        <v>27945</v>
      </c>
      <c r="N17" s="97">
        <v>1248</v>
      </c>
      <c r="O17" s="97">
        <v>360145</v>
      </c>
    </row>
    <row r="18" spans="1:15" ht="27" customHeight="1" x14ac:dyDescent="0.4">
      <c r="A18" s="150">
        <v>2016</v>
      </c>
      <c r="B18" s="153" t="s">
        <v>181</v>
      </c>
      <c r="C18" s="95">
        <v>1210391621</v>
      </c>
      <c r="D18" s="88">
        <v>1065061645</v>
      </c>
      <c r="E18" s="88">
        <v>97309285</v>
      </c>
      <c r="F18" s="88">
        <v>96350759</v>
      </c>
      <c r="G18" s="88">
        <v>756777629</v>
      </c>
      <c r="H18" s="88">
        <v>111399350</v>
      </c>
      <c r="I18" s="88">
        <v>1637915</v>
      </c>
      <c r="J18" s="88">
        <v>34753568</v>
      </c>
      <c r="K18" s="88">
        <v>36235168</v>
      </c>
      <c r="L18" s="88">
        <v>4347545</v>
      </c>
      <c r="M18" s="88">
        <v>341165</v>
      </c>
      <c r="N18" s="88">
        <v>12782</v>
      </c>
      <c r="O18" s="88">
        <v>69639748</v>
      </c>
    </row>
    <row r="19" spans="1:15" ht="27" customHeight="1" x14ac:dyDescent="0.4">
      <c r="A19" s="150"/>
      <c r="B19" s="153"/>
      <c r="C19" s="96">
        <f>SUM(D19,J19:O19)</f>
        <v>2628278</v>
      </c>
      <c r="D19" s="97">
        <v>1663726</v>
      </c>
      <c r="E19" s="97"/>
      <c r="F19" s="97"/>
      <c r="G19" s="97"/>
      <c r="H19" s="97"/>
      <c r="I19" s="97"/>
      <c r="J19" s="97">
        <v>216726</v>
      </c>
      <c r="K19" s="97">
        <v>152723</v>
      </c>
      <c r="L19" s="97">
        <v>199015</v>
      </c>
      <c r="M19" s="97">
        <v>26701</v>
      </c>
      <c r="N19" s="97">
        <v>1242</v>
      </c>
      <c r="O19" s="97">
        <v>368145</v>
      </c>
    </row>
    <row r="20" spans="1:15" ht="27" customHeight="1" x14ac:dyDescent="0.4">
      <c r="A20" s="150">
        <v>2017</v>
      </c>
      <c r="B20" s="150" t="s">
        <v>182</v>
      </c>
      <c r="C20" s="95">
        <v>1212716696</v>
      </c>
      <c r="D20" s="88">
        <v>1072124329</v>
      </c>
      <c r="E20" s="88">
        <v>97655480</v>
      </c>
      <c r="F20" s="88">
        <v>96815569</v>
      </c>
      <c r="G20" s="88">
        <v>762957072</v>
      </c>
      <c r="H20" s="88">
        <v>111497458</v>
      </c>
      <c r="I20" s="88">
        <v>1633889</v>
      </c>
      <c r="J20" s="88">
        <v>31824376</v>
      </c>
      <c r="K20" s="88">
        <v>33775109</v>
      </c>
      <c r="L20" s="88">
        <v>4220201</v>
      </c>
      <c r="M20" s="88">
        <v>339104</v>
      </c>
      <c r="N20" s="88">
        <v>12994</v>
      </c>
      <c r="O20" s="88">
        <v>70420583</v>
      </c>
    </row>
    <row r="21" spans="1:15" ht="27" customHeight="1" x14ac:dyDescent="0.4">
      <c r="A21" s="150"/>
      <c r="B21" s="150"/>
      <c r="C21" s="96">
        <f>SUM(D21,J21:O21)</f>
        <v>2609961</v>
      </c>
      <c r="D21" s="97">
        <v>1657397</v>
      </c>
      <c r="E21" s="97"/>
      <c r="F21" s="97"/>
      <c r="G21" s="97"/>
      <c r="H21" s="97"/>
      <c r="I21" s="97"/>
      <c r="J21" s="97">
        <v>211233</v>
      </c>
      <c r="K21" s="97">
        <v>146788</v>
      </c>
      <c r="L21" s="97">
        <v>196149</v>
      </c>
      <c r="M21" s="97">
        <v>25979</v>
      </c>
      <c r="N21" s="97">
        <v>1228</v>
      </c>
      <c r="O21" s="97">
        <v>371187</v>
      </c>
    </row>
    <row r="22" spans="1:15" ht="27" customHeight="1" x14ac:dyDescent="0.4">
      <c r="A22" s="150">
        <v>2018</v>
      </c>
      <c r="B22" s="150" t="s">
        <v>183</v>
      </c>
      <c r="C22" s="95">
        <v>1342887221</v>
      </c>
      <c r="D22" s="88">
        <v>1194120195</v>
      </c>
      <c r="E22" s="88">
        <v>112647336</v>
      </c>
      <c r="F22" s="88">
        <v>106314503</v>
      </c>
      <c r="G22" s="88">
        <v>859378319</v>
      </c>
      <c r="H22" s="88">
        <v>112205216</v>
      </c>
      <c r="I22" s="88">
        <v>1923527</v>
      </c>
      <c r="J22" s="88">
        <v>32110425</v>
      </c>
      <c r="K22" s="88">
        <v>34880394</v>
      </c>
      <c r="L22" s="88">
        <v>4184392</v>
      </c>
      <c r="M22" s="88">
        <v>331672</v>
      </c>
      <c r="N22" s="88">
        <v>12942</v>
      </c>
      <c r="O22" s="88">
        <v>77247201</v>
      </c>
    </row>
    <row r="23" spans="1:15" ht="27" customHeight="1" x14ac:dyDescent="0.4">
      <c r="A23" s="150"/>
      <c r="B23" s="150"/>
      <c r="C23" s="96">
        <f>SUM(D23,J23:O23)</f>
        <v>2593381</v>
      </c>
      <c r="D23" s="97">
        <v>1629188</v>
      </c>
      <c r="E23" s="97"/>
      <c r="F23" s="97"/>
      <c r="G23" s="97"/>
      <c r="H23" s="97"/>
      <c r="I23" s="97"/>
      <c r="J23" s="97">
        <v>202479</v>
      </c>
      <c r="K23" s="97">
        <v>145165</v>
      </c>
      <c r="L23" s="97">
        <v>194747</v>
      </c>
      <c r="M23" s="97">
        <v>25882</v>
      </c>
      <c r="N23" s="97">
        <v>1225</v>
      </c>
      <c r="O23" s="97">
        <v>394695</v>
      </c>
    </row>
    <row r="24" spans="1:15" ht="27" customHeight="1" x14ac:dyDescent="0.4">
      <c r="A24" s="150">
        <v>2019</v>
      </c>
      <c r="B24" s="150" t="s">
        <v>203</v>
      </c>
      <c r="C24" s="95">
        <v>1344301555</v>
      </c>
      <c r="D24" s="88">
        <v>1201544163</v>
      </c>
      <c r="E24" s="88">
        <v>113005546</v>
      </c>
      <c r="F24" s="88">
        <v>107131686</v>
      </c>
      <c r="G24" s="88">
        <v>865884870</v>
      </c>
      <c r="H24" s="88">
        <v>111934321</v>
      </c>
      <c r="I24" s="88">
        <v>1926363</v>
      </c>
      <c r="J24" s="88">
        <v>29135723</v>
      </c>
      <c r="K24" s="88">
        <v>33741566</v>
      </c>
      <c r="L24" s="88">
        <v>4114551</v>
      </c>
      <c r="M24" s="88">
        <v>331562</v>
      </c>
      <c r="N24" s="88">
        <v>12933</v>
      </c>
      <c r="O24" s="88">
        <v>75421057</v>
      </c>
    </row>
    <row r="25" spans="1:15" ht="27" customHeight="1" x14ac:dyDescent="0.4">
      <c r="A25" s="150"/>
      <c r="B25" s="150"/>
      <c r="C25" s="96">
        <f>SUM(D25,J25:O25)</f>
        <v>2581431</v>
      </c>
      <c r="D25" s="97">
        <v>1622360</v>
      </c>
      <c r="E25" s="97"/>
      <c r="F25" s="97"/>
      <c r="G25" s="97"/>
      <c r="H25" s="97"/>
      <c r="I25" s="97"/>
      <c r="J25" s="97">
        <v>201563</v>
      </c>
      <c r="K25" s="97">
        <v>141685</v>
      </c>
      <c r="L25" s="97">
        <v>194869</v>
      </c>
      <c r="M25" s="97">
        <v>25911</v>
      </c>
      <c r="N25" s="97">
        <v>1236</v>
      </c>
      <c r="O25" s="97">
        <v>393807</v>
      </c>
    </row>
    <row r="26" spans="1:15" ht="27" customHeight="1" x14ac:dyDescent="0.4">
      <c r="A26" s="150">
        <v>2020</v>
      </c>
      <c r="B26" s="150" t="s">
        <v>185</v>
      </c>
      <c r="C26" s="101">
        <v>1344694400</v>
      </c>
      <c r="D26" s="102">
        <v>1204427834</v>
      </c>
      <c r="E26" s="102">
        <v>113096300</v>
      </c>
      <c r="F26" s="102">
        <v>107852527</v>
      </c>
      <c r="G26" s="102">
        <v>869028947</v>
      </c>
      <c r="H26" s="102">
        <v>110852882</v>
      </c>
      <c r="I26" s="102">
        <v>1919224</v>
      </c>
      <c r="J26" s="102">
        <v>27774337</v>
      </c>
      <c r="K26" s="102">
        <v>32672826</v>
      </c>
      <c r="L26" s="102">
        <v>4045826</v>
      </c>
      <c r="M26" s="102">
        <v>331772</v>
      </c>
      <c r="N26" s="102">
        <v>12923</v>
      </c>
      <c r="O26" s="102">
        <v>75429136</v>
      </c>
    </row>
    <row r="27" spans="1:15" ht="27" customHeight="1" x14ac:dyDescent="0.4">
      <c r="A27" s="150"/>
      <c r="B27" s="150"/>
      <c r="C27" s="96">
        <f>SUM(D27,J27:O27)</f>
        <v>2594206</v>
      </c>
      <c r="D27" s="104">
        <v>1636270</v>
      </c>
      <c r="E27" s="105"/>
      <c r="F27" s="105"/>
      <c r="G27" s="105"/>
      <c r="H27" s="105"/>
      <c r="I27" s="105"/>
      <c r="J27" s="105">
        <v>197798</v>
      </c>
      <c r="K27" s="105">
        <v>139971</v>
      </c>
      <c r="L27" s="105">
        <v>194338</v>
      </c>
      <c r="M27" s="105">
        <v>25520</v>
      </c>
      <c r="N27" s="105">
        <v>1231</v>
      </c>
      <c r="O27" s="105">
        <v>399078</v>
      </c>
    </row>
    <row r="28" spans="1:15" ht="27" customHeight="1" x14ac:dyDescent="0.4">
      <c r="A28" s="150">
        <v>2021</v>
      </c>
      <c r="B28" s="150" t="s">
        <v>186</v>
      </c>
      <c r="C28" s="101">
        <v>1406303684</v>
      </c>
      <c r="D28" s="102">
        <v>1264738308</v>
      </c>
      <c r="E28" s="102">
        <v>118673622</v>
      </c>
      <c r="F28" s="102">
        <v>106687796</v>
      </c>
      <c r="G28" s="102">
        <v>925119396</v>
      </c>
      <c r="H28" s="102">
        <v>110549468</v>
      </c>
      <c r="I28" s="102">
        <v>1858063</v>
      </c>
      <c r="J28" s="102">
        <v>26904482</v>
      </c>
      <c r="K28" s="102">
        <v>31329676</v>
      </c>
      <c r="L28" s="102">
        <v>4010290</v>
      </c>
      <c r="M28" s="102">
        <v>331458</v>
      </c>
      <c r="N28" s="102">
        <v>12739</v>
      </c>
      <c r="O28" s="102">
        <v>78976731</v>
      </c>
    </row>
    <row r="29" spans="1:15" ht="27" customHeight="1" x14ac:dyDescent="0.4">
      <c r="A29" s="150"/>
      <c r="B29" s="150"/>
      <c r="C29" s="96">
        <f>SUM(D29,J29:O29)</f>
        <v>2678143</v>
      </c>
      <c r="D29" s="104">
        <v>1701883</v>
      </c>
      <c r="E29" s="105"/>
      <c r="F29" s="105"/>
      <c r="G29" s="105"/>
      <c r="H29" s="105"/>
      <c r="I29" s="105"/>
      <c r="J29" s="105">
        <v>194507</v>
      </c>
      <c r="K29" s="105">
        <v>138098</v>
      </c>
      <c r="L29" s="105">
        <v>195214</v>
      </c>
      <c r="M29" s="105">
        <v>25729</v>
      </c>
      <c r="N29" s="105">
        <v>1165</v>
      </c>
      <c r="O29" s="105">
        <v>421547</v>
      </c>
    </row>
    <row r="30" spans="1:15" ht="27" customHeight="1" x14ac:dyDescent="0.4">
      <c r="A30" s="150">
        <v>2022</v>
      </c>
      <c r="B30" s="150" t="s">
        <v>187</v>
      </c>
      <c r="C30" s="101">
        <v>1402790133</v>
      </c>
      <c r="D30" s="102">
        <v>1264295820</v>
      </c>
      <c r="E30" s="102">
        <v>118127754</v>
      </c>
      <c r="F30" s="102">
        <v>107214104</v>
      </c>
      <c r="G30" s="102">
        <v>925206037</v>
      </c>
      <c r="H30" s="102">
        <v>110108116</v>
      </c>
      <c r="I30" s="102">
        <v>1805748</v>
      </c>
      <c r="J30" s="102">
        <v>25798626</v>
      </c>
      <c r="K30" s="102">
        <v>29752636</v>
      </c>
      <c r="L30" s="102">
        <v>4007330</v>
      </c>
      <c r="M30" s="102">
        <v>333657</v>
      </c>
      <c r="N30" s="102">
        <v>12785</v>
      </c>
      <c r="O30" s="102">
        <v>78589279</v>
      </c>
    </row>
    <row r="31" spans="1:15" ht="27" customHeight="1" x14ac:dyDescent="0.4">
      <c r="A31" s="150"/>
      <c r="B31" s="150"/>
      <c r="C31" s="96">
        <f>SUM(D31,J31:O31)</f>
        <v>2629245</v>
      </c>
      <c r="D31" s="104">
        <v>1663998</v>
      </c>
      <c r="E31" s="105"/>
      <c r="F31" s="105"/>
      <c r="G31" s="105"/>
      <c r="H31" s="105"/>
      <c r="I31" s="105"/>
      <c r="J31" s="104">
        <v>192573</v>
      </c>
      <c r="K31" s="104">
        <v>138298</v>
      </c>
      <c r="L31" s="104">
        <v>195398</v>
      </c>
      <c r="M31" s="104">
        <v>26336</v>
      </c>
      <c r="N31" s="104">
        <v>1296</v>
      </c>
      <c r="O31" s="104">
        <v>411346</v>
      </c>
    </row>
    <row r="32" spans="1:15" ht="27" customHeight="1" x14ac:dyDescent="0.4">
      <c r="A32" s="150">
        <v>2023</v>
      </c>
      <c r="B32" s="150" t="s">
        <v>188</v>
      </c>
      <c r="C32" s="101">
        <v>1400967283</v>
      </c>
      <c r="D32" s="102">
        <v>1264649084</v>
      </c>
      <c r="E32" s="102">
        <v>118086771</v>
      </c>
      <c r="F32" s="102">
        <v>107300075</v>
      </c>
      <c r="G32" s="102">
        <v>926182460</v>
      </c>
      <c r="H32" s="102">
        <v>109486901</v>
      </c>
      <c r="I32" s="102">
        <v>1776348</v>
      </c>
      <c r="J32" s="102">
        <v>25283337</v>
      </c>
      <c r="K32" s="102">
        <v>28500877</v>
      </c>
      <c r="L32" s="102">
        <v>3984354</v>
      </c>
      <c r="M32" s="102">
        <v>328145</v>
      </c>
      <c r="N32" s="102">
        <v>12662</v>
      </c>
      <c r="O32" s="102">
        <v>78208824</v>
      </c>
    </row>
    <row r="33" spans="1:15" ht="27" customHeight="1" x14ac:dyDescent="0.4">
      <c r="A33" s="150"/>
      <c r="B33" s="150"/>
      <c r="C33" s="96">
        <f>SUM(D33,J33:O33)</f>
        <v>2593826</v>
      </c>
      <c r="D33" s="104">
        <v>1640549</v>
      </c>
      <c r="E33" s="105"/>
      <c r="F33" s="105"/>
      <c r="G33" s="105"/>
      <c r="H33" s="105"/>
      <c r="I33" s="105"/>
      <c r="J33" s="104">
        <v>191245</v>
      </c>
      <c r="K33" s="104">
        <v>128702</v>
      </c>
      <c r="L33" s="104">
        <v>194711</v>
      </c>
      <c r="M33" s="104">
        <v>26589</v>
      </c>
      <c r="N33" s="104">
        <v>1332</v>
      </c>
      <c r="O33" s="104">
        <v>410698</v>
      </c>
    </row>
    <row r="34" spans="1:15" ht="27" customHeight="1" x14ac:dyDescent="0.4">
      <c r="A34" s="150">
        <v>2024</v>
      </c>
      <c r="B34" s="150" t="s">
        <v>189</v>
      </c>
      <c r="C34" s="101">
        <v>1495118947</v>
      </c>
      <c r="D34" s="102">
        <v>1350466477</v>
      </c>
      <c r="E34" s="102">
        <v>125119241</v>
      </c>
      <c r="F34" s="102">
        <v>108397147</v>
      </c>
      <c r="G34" s="102">
        <v>1003809304</v>
      </c>
      <c r="H34" s="102">
        <v>109520105</v>
      </c>
      <c r="I34" s="102">
        <v>1718092</v>
      </c>
      <c r="J34" s="102">
        <v>24474152</v>
      </c>
      <c r="K34" s="102">
        <v>29143707</v>
      </c>
      <c r="L34" s="102">
        <v>4038928</v>
      </c>
      <c r="M34" s="102">
        <v>333496</v>
      </c>
      <c r="N34" s="102">
        <v>9760</v>
      </c>
      <c r="O34" s="102">
        <v>86652427</v>
      </c>
    </row>
    <row r="35" spans="1:15" ht="27" customHeight="1" x14ac:dyDescent="0.4">
      <c r="A35" s="150"/>
      <c r="B35" s="150"/>
      <c r="C35" s="96">
        <f>SUM(D35,J35:O35)</f>
        <v>2575279</v>
      </c>
      <c r="D35" s="104">
        <v>1634817</v>
      </c>
      <c r="E35" s="105"/>
      <c r="F35" s="105"/>
      <c r="G35" s="105"/>
      <c r="H35" s="105"/>
      <c r="I35" s="105"/>
      <c r="J35" s="104">
        <v>186784</v>
      </c>
      <c r="K35" s="104">
        <v>124138</v>
      </c>
      <c r="L35" s="104">
        <v>193853</v>
      </c>
      <c r="M35" s="104">
        <v>26366</v>
      </c>
      <c r="N35" s="104">
        <v>1136</v>
      </c>
      <c r="O35" s="104">
        <v>408185</v>
      </c>
    </row>
    <row r="36" spans="1:15" ht="27" customHeight="1" x14ac:dyDescent="0.4">
      <c r="A36" s="151">
        <v>2025</v>
      </c>
      <c r="B36" s="151" t="s">
        <v>204</v>
      </c>
      <c r="C36" s="114">
        <v>1495355273</v>
      </c>
      <c r="D36" s="107">
        <v>1352035014</v>
      </c>
      <c r="E36" s="107">
        <v>125189169</v>
      </c>
      <c r="F36" s="107">
        <v>108510868</v>
      </c>
      <c r="G36" s="107">
        <v>1005165386</v>
      </c>
      <c r="H36" s="107">
        <v>109550185</v>
      </c>
      <c r="I36" s="107">
        <v>1704244</v>
      </c>
      <c r="J36" s="107">
        <v>23857822</v>
      </c>
      <c r="K36" s="107">
        <v>28222224</v>
      </c>
      <c r="L36" s="107">
        <v>3994564</v>
      </c>
      <c r="M36" s="107">
        <v>336455</v>
      </c>
      <c r="N36" s="107">
        <v>9770</v>
      </c>
      <c r="O36" s="107">
        <v>86899424</v>
      </c>
    </row>
    <row r="37" spans="1:15" ht="27" customHeight="1" x14ac:dyDescent="0.4">
      <c r="A37" s="152"/>
      <c r="B37" s="152"/>
      <c r="C37" s="115">
        <f>SUM(D37,J37:O37)</f>
        <v>2548415</v>
      </c>
      <c r="D37" s="116">
        <v>1614414</v>
      </c>
      <c r="E37" s="117"/>
      <c r="F37" s="117"/>
      <c r="G37" s="117"/>
      <c r="H37" s="117"/>
      <c r="I37" s="117"/>
      <c r="J37" s="116">
        <v>181874</v>
      </c>
      <c r="K37" s="116">
        <v>123680</v>
      </c>
      <c r="L37" s="116">
        <v>193833</v>
      </c>
      <c r="M37" s="116">
        <v>26341</v>
      </c>
      <c r="N37" s="116">
        <v>1137</v>
      </c>
      <c r="O37" s="116">
        <v>407136</v>
      </c>
    </row>
    <row r="38" spans="1:15" s="111" customFormat="1" ht="15" customHeight="1" x14ac:dyDescent="0.4">
      <c r="A38" s="79" t="s">
        <v>205</v>
      </c>
      <c r="B38" s="79"/>
      <c r="C38" s="79"/>
      <c r="D38" s="79"/>
      <c r="E38" s="79"/>
      <c r="F38" s="79"/>
      <c r="G38" s="79"/>
      <c r="H38" s="79"/>
      <c r="I38" s="79"/>
      <c r="J38" s="79"/>
      <c r="K38" s="79"/>
      <c r="L38" s="79"/>
      <c r="M38" s="79"/>
      <c r="N38" s="79"/>
      <c r="O38" s="79"/>
    </row>
    <row r="39" spans="1:15" ht="15" customHeight="1" x14ac:dyDescent="0.4">
      <c r="A39" s="79" t="s">
        <v>206</v>
      </c>
      <c r="B39" s="79"/>
      <c r="C39" s="79"/>
      <c r="D39" s="79"/>
      <c r="E39" s="79"/>
      <c r="F39" s="79"/>
      <c r="G39" s="79"/>
      <c r="H39" s="79"/>
      <c r="I39" s="79"/>
      <c r="J39" s="79"/>
      <c r="K39" s="79"/>
      <c r="L39" s="79"/>
      <c r="M39" s="79"/>
      <c r="N39" s="79"/>
      <c r="O39" s="79"/>
    </row>
    <row r="40" spans="1:15" ht="15" customHeight="1" x14ac:dyDescent="0.4">
      <c r="A40" s="112" t="s">
        <v>191</v>
      </c>
      <c r="B40" s="112"/>
      <c r="C40" s="112"/>
      <c r="D40" s="111"/>
      <c r="E40" s="113"/>
      <c r="F40" s="111"/>
      <c r="G40" s="111"/>
      <c r="H40" s="111"/>
      <c r="I40" s="111"/>
      <c r="J40" s="111"/>
      <c r="K40" s="111"/>
      <c r="L40" s="111"/>
      <c r="M40" s="111"/>
      <c r="N40" s="111"/>
      <c r="O40" s="111"/>
    </row>
  </sheetData>
  <mergeCells count="41">
    <mergeCell ref="A8:A9"/>
    <mergeCell ref="B8:B9"/>
    <mergeCell ref="A4:A5"/>
    <mergeCell ref="B4:B5"/>
    <mergeCell ref="C4:C5"/>
    <mergeCell ref="L4:L5"/>
    <mergeCell ref="M4:M5"/>
    <mergeCell ref="N4:N5"/>
    <mergeCell ref="A6:A7"/>
    <mergeCell ref="B6:B7"/>
    <mergeCell ref="D4:I4"/>
    <mergeCell ref="J4:J5"/>
    <mergeCell ref="K4:K5"/>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34:A35"/>
    <mergeCell ref="B34:B35"/>
    <mergeCell ref="A36:A37"/>
    <mergeCell ref="B36:B37"/>
    <mergeCell ref="A28:A29"/>
    <mergeCell ref="B28:B29"/>
    <mergeCell ref="A30:A31"/>
    <mergeCell ref="B30:B31"/>
    <mergeCell ref="A32:A33"/>
    <mergeCell ref="B32:B33"/>
  </mergeCells>
  <phoneticPr fontId="2"/>
  <hyperlinks>
    <hyperlink ref="Q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38"/>
  <sheetViews>
    <sheetView zoomScale="70" zoomScaleNormal="70" zoomScaleSheetLayoutView="85" workbookViewId="0">
      <pane ySplit="4" topLeftCell="A23" activePane="bottomLeft" state="frozen"/>
      <selection pane="bottomLeft"/>
    </sheetView>
  </sheetViews>
  <sheetFormatPr defaultColWidth="2.5" defaultRowHeight="15" customHeight="1" x14ac:dyDescent="0.4"/>
  <cols>
    <col min="1" max="2" width="10.625" style="33" customWidth="1"/>
    <col min="3" max="11" width="9" style="33" customWidth="1"/>
    <col min="12" max="12" width="9.875" style="33" customWidth="1"/>
    <col min="13" max="16" width="9" style="33" customWidth="1"/>
    <col min="17" max="17" width="10.625" style="33" customWidth="1"/>
    <col min="18" max="18" width="2.875" style="33" customWidth="1"/>
    <col min="19" max="19" width="11" style="33" bestFit="1" customWidth="1"/>
    <col min="20" max="16384" width="2.5" style="33"/>
  </cols>
  <sheetData>
    <row r="1" spans="1:19" ht="22.5" customHeight="1" x14ac:dyDescent="0.4">
      <c r="Q1" s="32" t="s">
        <v>26</v>
      </c>
      <c r="S1" s="19" t="s">
        <v>161</v>
      </c>
    </row>
    <row r="2" spans="1:19" ht="22.5" customHeight="1" x14ac:dyDescent="0.4">
      <c r="A2" s="35" t="s">
        <v>209</v>
      </c>
      <c r="B2" s="35"/>
    </row>
    <row r="3" spans="1:19" ht="22.5" customHeight="1" x14ac:dyDescent="0.4">
      <c r="A3" s="157" t="s">
        <v>210</v>
      </c>
      <c r="B3" s="158" t="s">
        <v>211</v>
      </c>
      <c r="C3" s="159" t="s">
        <v>212</v>
      </c>
      <c r="D3" s="154"/>
      <c r="E3" s="154"/>
      <c r="F3" s="154"/>
      <c r="G3" s="154"/>
      <c r="H3" s="148" t="s">
        <v>213</v>
      </c>
      <c r="I3" s="149"/>
      <c r="J3" s="149"/>
      <c r="K3" s="149"/>
      <c r="L3" s="159"/>
      <c r="M3" s="158" t="s">
        <v>214</v>
      </c>
      <c r="N3" s="154" t="s">
        <v>215</v>
      </c>
      <c r="O3" s="154"/>
      <c r="P3" s="154"/>
      <c r="Q3" s="162" t="s">
        <v>216</v>
      </c>
    </row>
    <row r="4" spans="1:19" ht="33.75" customHeight="1" x14ac:dyDescent="0.4">
      <c r="A4" s="157"/>
      <c r="B4" s="158"/>
      <c r="C4" s="38" t="s">
        <v>217</v>
      </c>
      <c r="D4" s="38" t="s">
        <v>218</v>
      </c>
      <c r="E4" s="38" t="s">
        <v>219</v>
      </c>
      <c r="F4" s="38" t="s">
        <v>220</v>
      </c>
      <c r="G4" s="38" t="s">
        <v>219</v>
      </c>
      <c r="H4" s="38" t="s">
        <v>221</v>
      </c>
      <c r="I4" s="118" t="s">
        <v>222</v>
      </c>
      <c r="J4" s="38" t="s">
        <v>219</v>
      </c>
      <c r="K4" s="119" t="s">
        <v>223</v>
      </c>
      <c r="L4" s="38" t="s">
        <v>219</v>
      </c>
      <c r="M4" s="154"/>
      <c r="N4" s="38" t="s">
        <v>224</v>
      </c>
      <c r="O4" s="118" t="s">
        <v>225</v>
      </c>
      <c r="P4" s="38" t="s">
        <v>219</v>
      </c>
      <c r="Q4" s="148"/>
    </row>
    <row r="5" spans="1:19" ht="33.75" customHeight="1" x14ac:dyDescent="0.4">
      <c r="A5" s="120">
        <v>2010</v>
      </c>
      <c r="B5" s="121" t="s">
        <v>175</v>
      </c>
      <c r="C5" s="122">
        <v>12.6</v>
      </c>
      <c r="D5" s="123">
        <v>34.9</v>
      </c>
      <c r="E5" s="124" t="s">
        <v>226</v>
      </c>
      <c r="F5" s="123">
        <v>-8.1999999999999993</v>
      </c>
      <c r="G5" s="124" t="s">
        <v>227</v>
      </c>
      <c r="H5" s="125">
        <v>1455</v>
      </c>
      <c r="I5" s="125">
        <v>73</v>
      </c>
      <c r="J5" s="124" t="s">
        <v>228</v>
      </c>
      <c r="K5" s="123">
        <v>46.5</v>
      </c>
      <c r="L5" s="124" t="s">
        <v>228</v>
      </c>
      <c r="M5" s="123">
        <v>3</v>
      </c>
      <c r="N5" s="123">
        <v>17.100000000000001</v>
      </c>
      <c r="O5" s="126" t="s">
        <v>229</v>
      </c>
      <c r="P5" s="124" t="s">
        <v>230</v>
      </c>
      <c r="Q5" s="123">
        <v>1724.6</v>
      </c>
    </row>
    <row r="6" spans="1:19" ht="33.75" customHeight="1" x14ac:dyDescent="0.4">
      <c r="A6" s="120">
        <v>2011</v>
      </c>
      <c r="B6" s="121" t="s">
        <v>176</v>
      </c>
      <c r="C6" s="122">
        <v>12</v>
      </c>
      <c r="D6" s="123">
        <v>35.5</v>
      </c>
      <c r="E6" s="124" t="s">
        <v>231</v>
      </c>
      <c r="F6" s="123">
        <v>-7.5</v>
      </c>
      <c r="G6" s="124" t="s">
        <v>232</v>
      </c>
      <c r="H6" s="125">
        <v>1033.5</v>
      </c>
      <c r="I6" s="125">
        <v>174.5</v>
      </c>
      <c r="J6" s="124" t="s">
        <v>233</v>
      </c>
      <c r="K6" s="123">
        <v>40</v>
      </c>
      <c r="L6" s="124" t="s">
        <v>233</v>
      </c>
      <c r="M6" s="123">
        <v>3.1</v>
      </c>
      <c r="N6" s="123">
        <v>17.8</v>
      </c>
      <c r="O6" s="126" t="s">
        <v>229</v>
      </c>
      <c r="P6" s="124" t="s">
        <v>234</v>
      </c>
      <c r="Q6" s="123">
        <v>1837.7</v>
      </c>
    </row>
    <row r="7" spans="1:19" ht="33.75" customHeight="1" x14ac:dyDescent="0.4">
      <c r="A7" s="120">
        <v>2012</v>
      </c>
      <c r="B7" s="121" t="s">
        <v>235</v>
      </c>
      <c r="C7" s="122">
        <v>11.8</v>
      </c>
      <c r="D7" s="123">
        <v>34.700000000000003</v>
      </c>
      <c r="E7" s="124" t="s">
        <v>236</v>
      </c>
      <c r="F7" s="123">
        <v>-12.5</v>
      </c>
      <c r="G7" s="124" t="s">
        <v>237</v>
      </c>
      <c r="H7" s="125">
        <v>1078</v>
      </c>
      <c r="I7" s="125">
        <v>90.5</v>
      </c>
      <c r="J7" s="124" t="s">
        <v>238</v>
      </c>
      <c r="K7" s="123">
        <v>32</v>
      </c>
      <c r="L7" s="124" t="s">
        <v>239</v>
      </c>
      <c r="M7" s="123">
        <v>3.2</v>
      </c>
      <c r="N7" s="123">
        <v>18.100000000000001</v>
      </c>
      <c r="O7" s="126" t="s">
        <v>240</v>
      </c>
      <c r="P7" s="124" t="s">
        <v>241</v>
      </c>
      <c r="Q7" s="123">
        <v>1837.9</v>
      </c>
    </row>
    <row r="8" spans="1:19" ht="33.75" customHeight="1" x14ac:dyDescent="0.4">
      <c r="A8" s="120">
        <v>2013</v>
      </c>
      <c r="B8" s="121" t="s">
        <v>242</v>
      </c>
      <c r="C8" s="122">
        <v>12.1</v>
      </c>
      <c r="D8" s="123">
        <v>34.4</v>
      </c>
      <c r="E8" s="124" t="s">
        <v>243</v>
      </c>
      <c r="F8" s="123">
        <v>-10.9</v>
      </c>
      <c r="G8" s="124" t="s">
        <v>237</v>
      </c>
      <c r="H8" s="125">
        <v>1231.5</v>
      </c>
      <c r="I8" s="125">
        <v>86.5</v>
      </c>
      <c r="J8" s="124" t="s">
        <v>244</v>
      </c>
      <c r="K8" s="123">
        <v>40</v>
      </c>
      <c r="L8" s="124" t="s">
        <v>245</v>
      </c>
      <c r="M8" s="123">
        <v>3.3</v>
      </c>
      <c r="N8" s="123">
        <v>18.100000000000001</v>
      </c>
      <c r="O8" s="126" t="s">
        <v>229</v>
      </c>
      <c r="P8" s="124" t="s">
        <v>246</v>
      </c>
      <c r="Q8" s="123">
        <v>1890.8</v>
      </c>
    </row>
    <row r="9" spans="1:19" ht="33.75" customHeight="1" x14ac:dyDescent="0.4">
      <c r="A9" s="120">
        <v>2014</v>
      </c>
      <c r="B9" s="121" t="s">
        <v>247</v>
      </c>
      <c r="C9" s="122">
        <v>12</v>
      </c>
      <c r="D9" s="123">
        <v>35.299999999999997</v>
      </c>
      <c r="E9" s="124" t="s">
        <v>248</v>
      </c>
      <c r="F9" s="123">
        <v>-8.5</v>
      </c>
      <c r="G9" s="124" t="s">
        <v>249</v>
      </c>
      <c r="H9" s="125">
        <v>1190.5</v>
      </c>
      <c r="I9" s="125">
        <v>92</v>
      </c>
      <c r="J9" s="124" t="s">
        <v>250</v>
      </c>
      <c r="K9" s="123">
        <v>24.5</v>
      </c>
      <c r="L9" s="124" t="s">
        <v>251</v>
      </c>
      <c r="M9" s="123">
        <v>3.2</v>
      </c>
      <c r="N9" s="123">
        <v>17.399999999999999</v>
      </c>
      <c r="O9" s="126" t="s">
        <v>229</v>
      </c>
      <c r="P9" s="124" t="s">
        <v>252</v>
      </c>
      <c r="Q9" s="123">
        <v>1912.5</v>
      </c>
    </row>
    <row r="10" spans="1:19" ht="33.75" customHeight="1" x14ac:dyDescent="0.4">
      <c r="A10" s="120">
        <v>2015</v>
      </c>
      <c r="B10" s="121" t="s">
        <v>253</v>
      </c>
      <c r="C10" s="122">
        <v>12.8</v>
      </c>
      <c r="D10" s="123">
        <v>35.1</v>
      </c>
      <c r="E10" s="124" t="s">
        <v>248</v>
      </c>
      <c r="F10" s="123">
        <v>-6</v>
      </c>
      <c r="G10" s="124" t="s">
        <v>254</v>
      </c>
      <c r="H10" s="125">
        <v>1018.5</v>
      </c>
      <c r="I10" s="125">
        <v>74</v>
      </c>
      <c r="J10" s="124" t="s">
        <v>255</v>
      </c>
      <c r="K10" s="123">
        <v>18.5</v>
      </c>
      <c r="L10" s="124" t="s">
        <v>255</v>
      </c>
      <c r="M10" s="123">
        <v>3.2</v>
      </c>
      <c r="N10" s="123">
        <v>17.600000000000001</v>
      </c>
      <c r="O10" s="126" t="s">
        <v>229</v>
      </c>
      <c r="P10" s="124" t="s">
        <v>256</v>
      </c>
      <c r="Q10" s="123">
        <v>1854.6</v>
      </c>
    </row>
    <row r="11" spans="1:19" ht="33.75" customHeight="1" x14ac:dyDescent="0.4">
      <c r="A11" s="120">
        <v>2016</v>
      </c>
      <c r="B11" s="121" t="s">
        <v>257</v>
      </c>
      <c r="C11" s="122">
        <v>12.908333333333333</v>
      </c>
      <c r="D11" s="123">
        <v>33.700000000000003</v>
      </c>
      <c r="E11" s="127" t="s">
        <v>258</v>
      </c>
      <c r="F11" s="123">
        <v>-6.6</v>
      </c>
      <c r="G11" s="124" t="s">
        <v>259</v>
      </c>
      <c r="H11" s="125">
        <v>1055.5</v>
      </c>
      <c r="I11" s="125">
        <v>114.5</v>
      </c>
      <c r="J11" s="124" t="s">
        <v>260</v>
      </c>
      <c r="K11" s="123">
        <v>30</v>
      </c>
      <c r="L11" s="124" t="s">
        <v>260</v>
      </c>
      <c r="M11" s="123">
        <v>3.1333333333333329</v>
      </c>
      <c r="N11" s="123">
        <v>17.899999999999999</v>
      </c>
      <c r="O11" s="126" t="s">
        <v>261</v>
      </c>
      <c r="P11" s="124" t="s">
        <v>262</v>
      </c>
      <c r="Q11" s="123">
        <v>1814.3999999999999</v>
      </c>
    </row>
    <row r="12" spans="1:19" ht="33.75" customHeight="1" x14ac:dyDescent="0.4">
      <c r="A12" s="120">
        <v>2017</v>
      </c>
      <c r="B12" s="121" t="s">
        <v>263</v>
      </c>
      <c r="C12" s="122">
        <v>12</v>
      </c>
      <c r="D12" s="123">
        <v>34.799999999999997</v>
      </c>
      <c r="E12" s="124" t="s">
        <v>264</v>
      </c>
      <c r="F12" s="123">
        <v>-7.7</v>
      </c>
      <c r="G12" s="124" t="s">
        <v>265</v>
      </c>
      <c r="H12" s="125">
        <v>1056</v>
      </c>
      <c r="I12" s="125">
        <v>80.5</v>
      </c>
      <c r="J12" s="124" t="s">
        <v>266</v>
      </c>
      <c r="K12" s="123">
        <v>21.5</v>
      </c>
      <c r="L12" s="124" t="s">
        <v>267</v>
      </c>
      <c r="M12" s="123">
        <v>3.1</v>
      </c>
      <c r="N12" s="123">
        <v>19.2</v>
      </c>
      <c r="O12" s="126" t="s">
        <v>261</v>
      </c>
      <c r="P12" s="124" t="s">
        <v>268</v>
      </c>
      <c r="Q12" s="123">
        <v>1825.9</v>
      </c>
    </row>
    <row r="13" spans="1:19" ht="33.75" customHeight="1" x14ac:dyDescent="0.4">
      <c r="A13" s="120">
        <v>2018</v>
      </c>
      <c r="B13" s="121" t="s">
        <v>183</v>
      </c>
      <c r="C13" s="122">
        <v>13</v>
      </c>
      <c r="D13" s="123">
        <v>36</v>
      </c>
      <c r="E13" s="124" t="s">
        <v>269</v>
      </c>
      <c r="F13" s="123">
        <v>-8.6999999999999993</v>
      </c>
      <c r="G13" s="124" t="s">
        <v>270</v>
      </c>
      <c r="H13" s="125">
        <v>836.5</v>
      </c>
      <c r="I13" s="125">
        <v>46.5</v>
      </c>
      <c r="J13" s="124" t="s">
        <v>271</v>
      </c>
      <c r="K13" s="123">
        <v>39.5</v>
      </c>
      <c r="L13" s="124" t="s">
        <v>272</v>
      </c>
      <c r="M13" s="123">
        <v>3</v>
      </c>
      <c r="N13" s="123">
        <v>16.100000000000001</v>
      </c>
      <c r="O13" s="126" t="s">
        <v>273</v>
      </c>
      <c r="P13" s="124" t="s">
        <v>262</v>
      </c>
      <c r="Q13" s="123">
        <v>2058.9</v>
      </c>
    </row>
    <row r="14" spans="1:19" ht="33.75" customHeight="1" x14ac:dyDescent="0.4">
      <c r="A14" s="120">
        <v>2019</v>
      </c>
      <c r="B14" s="121" t="s">
        <v>203</v>
      </c>
      <c r="C14" s="122">
        <v>12.8</v>
      </c>
      <c r="D14" s="123">
        <v>36.200000000000003</v>
      </c>
      <c r="E14" s="124" t="s">
        <v>274</v>
      </c>
      <c r="F14" s="123">
        <v>-7</v>
      </c>
      <c r="G14" s="124" t="s">
        <v>275</v>
      </c>
      <c r="H14" s="125">
        <v>1321</v>
      </c>
      <c r="I14" s="125">
        <v>185</v>
      </c>
      <c r="J14" s="124" t="s">
        <v>276</v>
      </c>
      <c r="K14" s="123">
        <v>30</v>
      </c>
      <c r="L14" s="124" t="s">
        <v>277</v>
      </c>
      <c r="M14" s="123">
        <v>3</v>
      </c>
      <c r="N14" s="123">
        <v>16.2</v>
      </c>
      <c r="O14" s="126" t="s">
        <v>278</v>
      </c>
      <c r="P14" s="124" t="s">
        <v>276</v>
      </c>
      <c r="Q14" s="123">
        <v>1876.9</v>
      </c>
    </row>
    <row r="15" spans="1:19" ht="33.75" customHeight="1" x14ac:dyDescent="0.4">
      <c r="A15" s="120">
        <v>2020</v>
      </c>
      <c r="B15" s="121" t="s">
        <v>185</v>
      </c>
      <c r="C15" s="122">
        <v>13</v>
      </c>
      <c r="D15" s="123">
        <v>36.200000000000003</v>
      </c>
      <c r="E15" s="124" t="s">
        <v>279</v>
      </c>
      <c r="F15" s="123">
        <v>-6.3</v>
      </c>
      <c r="G15" s="124" t="s">
        <v>280</v>
      </c>
      <c r="H15" s="125">
        <v>1043</v>
      </c>
      <c r="I15" s="125">
        <v>75.5</v>
      </c>
      <c r="J15" s="124" t="s">
        <v>281</v>
      </c>
      <c r="K15" s="123">
        <v>54</v>
      </c>
      <c r="L15" s="124" t="s">
        <v>281</v>
      </c>
      <c r="M15" s="123">
        <v>2.9</v>
      </c>
      <c r="N15" s="123">
        <v>14.4</v>
      </c>
      <c r="O15" s="126" t="s">
        <v>282</v>
      </c>
      <c r="P15" s="124" t="s">
        <v>283</v>
      </c>
      <c r="Q15" s="123">
        <v>1740</v>
      </c>
    </row>
    <row r="16" spans="1:19" ht="33.75" customHeight="1" x14ac:dyDescent="0.4">
      <c r="A16" s="120">
        <v>2021</v>
      </c>
      <c r="B16" s="121" t="s">
        <v>284</v>
      </c>
      <c r="C16" s="122">
        <v>12.7</v>
      </c>
      <c r="D16" s="123">
        <v>36</v>
      </c>
      <c r="E16" s="124" t="s">
        <v>285</v>
      </c>
      <c r="F16" s="123">
        <v>-11.2</v>
      </c>
      <c r="G16" s="124" t="s">
        <v>237</v>
      </c>
      <c r="H16" s="125">
        <v>1271</v>
      </c>
      <c r="I16" s="125">
        <v>57.5</v>
      </c>
      <c r="J16" s="124" t="s">
        <v>286</v>
      </c>
      <c r="K16" s="123">
        <v>30</v>
      </c>
      <c r="L16" s="124" t="s">
        <v>279</v>
      </c>
      <c r="M16" s="123">
        <v>2.9</v>
      </c>
      <c r="N16" s="123">
        <v>17.2</v>
      </c>
      <c r="O16" s="126" t="s">
        <v>229</v>
      </c>
      <c r="P16" s="124" t="s">
        <v>287</v>
      </c>
      <c r="Q16" s="123" t="s">
        <v>288</v>
      </c>
    </row>
    <row r="17" spans="1:17" ht="33.75" customHeight="1" x14ac:dyDescent="0.4">
      <c r="A17" s="120">
        <v>2022</v>
      </c>
      <c r="B17" s="121" t="s">
        <v>289</v>
      </c>
      <c r="C17" s="122">
        <v>12.7</v>
      </c>
      <c r="D17" s="123">
        <v>36.200000000000003</v>
      </c>
      <c r="E17" s="124" t="s">
        <v>290</v>
      </c>
      <c r="F17" s="123">
        <v>-10.5</v>
      </c>
      <c r="G17" s="124" t="s">
        <v>291</v>
      </c>
      <c r="H17" s="125">
        <v>979</v>
      </c>
      <c r="I17" s="125">
        <v>54.5</v>
      </c>
      <c r="J17" s="124" t="s">
        <v>292</v>
      </c>
      <c r="K17" s="123">
        <v>27.5</v>
      </c>
      <c r="L17" s="124" t="s">
        <v>293</v>
      </c>
      <c r="M17" s="123">
        <v>2.9</v>
      </c>
      <c r="N17" s="123">
        <v>15</v>
      </c>
      <c r="O17" s="126" t="s">
        <v>294</v>
      </c>
      <c r="P17" s="124" t="s">
        <v>295</v>
      </c>
      <c r="Q17" s="123">
        <v>1804.3</v>
      </c>
    </row>
    <row r="18" spans="1:17" ht="33.75" customHeight="1" x14ac:dyDescent="0.4">
      <c r="A18" s="120">
        <v>2023</v>
      </c>
      <c r="B18" s="121" t="s">
        <v>296</v>
      </c>
      <c r="C18" s="122">
        <v>13.8</v>
      </c>
      <c r="D18" s="123">
        <v>36.6</v>
      </c>
      <c r="E18" s="124" t="s">
        <v>297</v>
      </c>
      <c r="F18" s="123" t="s">
        <v>298</v>
      </c>
      <c r="G18" s="124" t="s">
        <v>299</v>
      </c>
      <c r="H18" s="125">
        <v>939</v>
      </c>
      <c r="I18" s="125">
        <v>68.5</v>
      </c>
      <c r="J18" s="124" t="s">
        <v>300</v>
      </c>
      <c r="K18" s="123">
        <v>36.5</v>
      </c>
      <c r="L18" s="128" t="s">
        <v>301</v>
      </c>
      <c r="M18" s="123">
        <v>3</v>
      </c>
      <c r="N18" s="123">
        <v>16.5</v>
      </c>
      <c r="O18" s="126" t="s">
        <v>294</v>
      </c>
      <c r="P18" s="124" t="s">
        <v>302</v>
      </c>
      <c r="Q18" s="123">
        <v>2133.8000000000002</v>
      </c>
    </row>
    <row r="19" spans="1:17" ht="33.75" customHeight="1" x14ac:dyDescent="0.4">
      <c r="A19" s="120">
        <v>2024</v>
      </c>
      <c r="B19" s="121" t="s">
        <v>303</v>
      </c>
      <c r="C19" s="122">
        <v>14</v>
      </c>
      <c r="D19" s="123">
        <v>35.1</v>
      </c>
      <c r="E19" s="124" t="s">
        <v>304</v>
      </c>
      <c r="F19" s="123">
        <v>-11</v>
      </c>
      <c r="G19" s="124" t="s">
        <v>305</v>
      </c>
      <c r="H19" s="125">
        <v>1220</v>
      </c>
      <c r="I19" s="125">
        <v>69.5</v>
      </c>
      <c r="J19" s="124" t="s">
        <v>306</v>
      </c>
      <c r="K19" s="123">
        <v>33</v>
      </c>
      <c r="L19" s="128" t="s">
        <v>307</v>
      </c>
      <c r="M19" s="123">
        <v>3.1</v>
      </c>
      <c r="N19" s="123">
        <v>15.7</v>
      </c>
      <c r="O19" s="126" t="s">
        <v>294</v>
      </c>
      <c r="P19" s="124" t="s">
        <v>308</v>
      </c>
      <c r="Q19" s="123">
        <v>1890.1</v>
      </c>
    </row>
    <row r="20" spans="1:17" ht="33.75" customHeight="1" x14ac:dyDescent="0.4">
      <c r="A20" s="129">
        <v>2025</v>
      </c>
      <c r="B20" s="130" t="s">
        <v>190</v>
      </c>
      <c r="C20" s="131">
        <f>AVERAGE(C21:C32)</f>
        <v>13.591666666666667</v>
      </c>
      <c r="D20" s="132">
        <v>37.299999999999997</v>
      </c>
      <c r="E20" s="133" t="s">
        <v>309</v>
      </c>
      <c r="F20" s="132">
        <v>-9.6</v>
      </c>
      <c r="G20" s="133" t="s">
        <v>310</v>
      </c>
      <c r="H20" s="134">
        <f>SUM(H21:H32)</f>
        <v>787.5</v>
      </c>
      <c r="I20" s="134">
        <v>35</v>
      </c>
      <c r="J20" s="133" t="s">
        <v>311</v>
      </c>
      <c r="K20" s="132">
        <v>19</v>
      </c>
      <c r="L20" s="135" t="s">
        <v>248</v>
      </c>
      <c r="M20" s="132">
        <f>AVERAGE(M21:M32)</f>
        <v>3.0249999999999999</v>
      </c>
      <c r="N20" s="132">
        <v>20.9</v>
      </c>
      <c r="O20" s="136" t="s">
        <v>294</v>
      </c>
      <c r="P20" s="133" t="s">
        <v>312</v>
      </c>
      <c r="Q20" s="132">
        <f>SUM(Q21:Q32)</f>
        <v>2046.3000000000002</v>
      </c>
    </row>
    <row r="21" spans="1:17" ht="33.75" customHeight="1" x14ac:dyDescent="0.4">
      <c r="A21" s="127" t="s">
        <v>313</v>
      </c>
      <c r="B21" s="137" t="s">
        <v>313</v>
      </c>
      <c r="C21" s="122">
        <v>1.7</v>
      </c>
      <c r="D21" s="123">
        <v>11.6</v>
      </c>
      <c r="E21" s="124" t="s">
        <v>314</v>
      </c>
      <c r="F21" s="123">
        <v>-7.1</v>
      </c>
      <c r="G21" s="124" t="s">
        <v>291</v>
      </c>
      <c r="H21" s="125">
        <v>27</v>
      </c>
      <c r="I21" s="125">
        <v>13.5</v>
      </c>
      <c r="J21" s="124" t="s">
        <v>291</v>
      </c>
      <c r="K21" s="123">
        <v>4.5</v>
      </c>
      <c r="L21" s="124" t="s">
        <v>291</v>
      </c>
      <c r="M21" s="123">
        <v>3.3</v>
      </c>
      <c r="N21" s="123">
        <v>13.7</v>
      </c>
      <c r="O21" s="126" t="s">
        <v>315</v>
      </c>
      <c r="P21" s="124" t="s">
        <v>316</v>
      </c>
      <c r="Q21" s="123">
        <v>161.9</v>
      </c>
    </row>
    <row r="22" spans="1:17" ht="33.75" customHeight="1" x14ac:dyDescent="0.4">
      <c r="A22" s="127" t="s">
        <v>317</v>
      </c>
      <c r="B22" s="137" t="s">
        <v>317</v>
      </c>
      <c r="C22" s="122">
        <v>0.9</v>
      </c>
      <c r="D22" s="123">
        <v>15.4</v>
      </c>
      <c r="E22" s="124" t="s">
        <v>256</v>
      </c>
      <c r="F22" s="123">
        <v>-9.6</v>
      </c>
      <c r="G22" s="124" t="s">
        <v>310</v>
      </c>
      <c r="H22" s="125">
        <v>15.5</v>
      </c>
      <c r="I22" s="125">
        <v>5.5</v>
      </c>
      <c r="J22" s="124" t="s">
        <v>318</v>
      </c>
      <c r="K22" s="123">
        <v>1.5</v>
      </c>
      <c r="L22" s="124" t="s">
        <v>234</v>
      </c>
      <c r="M22" s="123">
        <v>4.2</v>
      </c>
      <c r="N22" s="123">
        <v>16.7</v>
      </c>
      <c r="O22" s="126" t="s">
        <v>229</v>
      </c>
      <c r="P22" s="124" t="s">
        <v>319</v>
      </c>
      <c r="Q22" s="123">
        <v>132.6</v>
      </c>
    </row>
    <row r="23" spans="1:17" ht="33.75" customHeight="1" x14ac:dyDescent="0.4">
      <c r="A23" s="127" t="s">
        <v>320</v>
      </c>
      <c r="B23" s="137" t="s">
        <v>320</v>
      </c>
      <c r="C23" s="122">
        <v>6.1</v>
      </c>
      <c r="D23" s="123">
        <v>21.5</v>
      </c>
      <c r="E23" s="124" t="s">
        <v>321</v>
      </c>
      <c r="F23" s="123">
        <v>-6.3</v>
      </c>
      <c r="G23" s="124" t="s">
        <v>322</v>
      </c>
      <c r="H23" s="125">
        <v>45</v>
      </c>
      <c r="I23" s="125">
        <v>9</v>
      </c>
      <c r="J23" s="124" t="s">
        <v>323</v>
      </c>
      <c r="K23" s="123">
        <v>3.5</v>
      </c>
      <c r="L23" s="124" t="s">
        <v>323</v>
      </c>
      <c r="M23" s="123">
        <v>3.9</v>
      </c>
      <c r="N23" s="123">
        <v>20.9</v>
      </c>
      <c r="O23" s="126" t="s">
        <v>229</v>
      </c>
      <c r="P23" s="124" t="s">
        <v>312</v>
      </c>
      <c r="Q23" s="123">
        <v>175.9</v>
      </c>
    </row>
    <row r="24" spans="1:17" ht="33.75" customHeight="1" x14ac:dyDescent="0.4">
      <c r="A24" s="127" t="s">
        <v>324</v>
      </c>
      <c r="B24" s="137" t="s">
        <v>324</v>
      </c>
      <c r="C24" s="122">
        <v>11.9</v>
      </c>
      <c r="D24" s="123">
        <v>27.5</v>
      </c>
      <c r="E24" s="124" t="s">
        <v>325</v>
      </c>
      <c r="F24" s="123">
        <v>0.4</v>
      </c>
      <c r="G24" s="124" t="s">
        <v>326</v>
      </c>
      <c r="H24" s="125">
        <v>53.5</v>
      </c>
      <c r="I24" s="125">
        <v>11.5</v>
      </c>
      <c r="J24" s="124" t="s">
        <v>327</v>
      </c>
      <c r="K24" s="123">
        <v>5</v>
      </c>
      <c r="L24" s="124" t="s">
        <v>328</v>
      </c>
      <c r="M24" s="123">
        <v>3.8</v>
      </c>
      <c r="N24" s="123">
        <v>11.4</v>
      </c>
      <c r="O24" s="126" t="s">
        <v>229</v>
      </c>
      <c r="P24" s="124" t="s">
        <v>329</v>
      </c>
      <c r="Q24" s="123">
        <v>175.1</v>
      </c>
    </row>
    <row r="25" spans="1:17" ht="33.75" customHeight="1" x14ac:dyDescent="0.4">
      <c r="A25" s="127" t="s">
        <v>330</v>
      </c>
      <c r="B25" s="137" t="s">
        <v>330</v>
      </c>
      <c r="C25" s="122">
        <v>16.399999999999999</v>
      </c>
      <c r="D25" s="123">
        <v>31.6</v>
      </c>
      <c r="E25" s="124" t="s">
        <v>331</v>
      </c>
      <c r="F25" s="123">
        <v>3.5</v>
      </c>
      <c r="G25" s="124" t="s">
        <v>332</v>
      </c>
      <c r="H25" s="125">
        <v>136.5</v>
      </c>
      <c r="I25" s="125">
        <v>35</v>
      </c>
      <c r="J25" s="124" t="s">
        <v>311</v>
      </c>
      <c r="K25" s="123">
        <v>10</v>
      </c>
      <c r="L25" s="124" t="s">
        <v>333</v>
      </c>
      <c r="M25" s="123">
        <v>3.3</v>
      </c>
      <c r="N25" s="123">
        <v>11.9</v>
      </c>
      <c r="O25" s="126" t="s">
        <v>315</v>
      </c>
      <c r="P25" s="124" t="s">
        <v>333</v>
      </c>
      <c r="Q25" s="123">
        <v>162.69999999999999</v>
      </c>
    </row>
    <row r="26" spans="1:17" ht="33.75" customHeight="1" x14ac:dyDescent="0.4">
      <c r="A26" s="127" t="s">
        <v>334</v>
      </c>
      <c r="B26" s="137" t="s">
        <v>334</v>
      </c>
      <c r="C26" s="122">
        <v>22.8</v>
      </c>
      <c r="D26" s="123">
        <v>34</v>
      </c>
      <c r="E26" s="124" t="s">
        <v>335</v>
      </c>
      <c r="F26" s="123">
        <v>12.4</v>
      </c>
      <c r="G26" s="124" t="s">
        <v>336</v>
      </c>
      <c r="H26" s="125">
        <v>95.5</v>
      </c>
      <c r="I26" s="125">
        <v>24</v>
      </c>
      <c r="J26" s="124" t="s">
        <v>337</v>
      </c>
      <c r="K26" s="123">
        <v>7</v>
      </c>
      <c r="L26" s="128" t="s">
        <v>338</v>
      </c>
      <c r="M26" s="123">
        <v>2.7</v>
      </c>
      <c r="N26" s="123">
        <v>10.5</v>
      </c>
      <c r="O26" s="126" t="s">
        <v>315</v>
      </c>
      <c r="P26" s="124" t="s">
        <v>339</v>
      </c>
      <c r="Q26" s="123">
        <v>191.9</v>
      </c>
    </row>
    <row r="27" spans="1:17" ht="33.75" customHeight="1" x14ac:dyDescent="0.4">
      <c r="A27" s="127" t="s">
        <v>340</v>
      </c>
      <c r="B27" s="137" t="s">
        <v>340</v>
      </c>
      <c r="C27" s="122">
        <v>26.4</v>
      </c>
      <c r="D27" s="123">
        <v>37.299999999999997</v>
      </c>
      <c r="E27" s="124" t="s">
        <v>309</v>
      </c>
      <c r="F27" s="123">
        <v>17.2</v>
      </c>
      <c r="G27" s="128" t="s">
        <v>341</v>
      </c>
      <c r="H27" s="125">
        <v>71.5</v>
      </c>
      <c r="I27" s="125">
        <v>21</v>
      </c>
      <c r="J27" s="128" t="s">
        <v>342</v>
      </c>
      <c r="K27" s="123">
        <v>18</v>
      </c>
      <c r="L27" s="124" t="s">
        <v>343</v>
      </c>
      <c r="M27" s="123">
        <v>2.5</v>
      </c>
      <c r="N27" s="123">
        <v>8.5</v>
      </c>
      <c r="O27" s="126" t="s">
        <v>344</v>
      </c>
      <c r="P27" s="124" t="s">
        <v>345</v>
      </c>
      <c r="Q27" s="123">
        <v>241</v>
      </c>
    </row>
    <row r="28" spans="1:17" ht="33.75" customHeight="1" x14ac:dyDescent="0.4">
      <c r="A28" s="127" t="s">
        <v>346</v>
      </c>
      <c r="B28" s="137" t="s">
        <v>346</v>
      </c>
      <c r="C28" s="122">
        <v>26.4</v>
      </c>
      <c r="D28" s="123">
        <v>35.200000000000003</v>
      </c>
      <c r="E28" s="124" t="s">
        <v>347</v>
      </c>
      <c r="F28" s="123">
        <v>18.3</v>
      </c>
      <c r="G28" s="124" t="s">
        <v>348</v>
      </c>
      <c r="H28" s="125">
        <v>80</v>
      </c>
      <c r="I28" s="125">
        <v>30.5</v>
      </c>
      <c r="J28" s="124" t="s">
        <v>248</v>
      </c>
      <c r="K28" s="123">
        <v>19</v>
      </c>
      <c r="L28" s="124" t="s">
        <v>248</v>
      </c>
      <c r="M28" s="123">
        <v>2.1</v>
      </c>
      <c r="N28" s="123">
        <v>6.5</v>
      </c>
      <c r="O28" s="126" t="s">
        <v>229</v>
      </c>
      <c r="P28" s="124" t="s">
        <v>349</v>
      </c>
      <c r="Q28" s="123">
        <v>204.2</v>
      </c>
    </row>
    <row r="29" spans="1:17" ht="33.75" customHeight="1" x14ac:dyDescent="0.4">
      <c r="A29" s="127" t="s">
        <v>350</v>
      </c>
      <c r="B29" s="137" t="s">
        <v>350</v>
      </c>
      <c r="C29" s="122">
        <v>22.9</v>
      </c>
      <c r="D29" s="123">
        <v>34.799999999999997</v>
      </c>
      <c r="E29" s="128" t="s">
        <v>351</v>
      </c>
      <c r="F29" s="123">
        <v>11.5</v>
      </c>
      <c r="G29" s="128" t="s">
        <v>352</v>
      </c>
      <c r="H29" s="125">
        <v>81</v>
      </c>
      <c r="I29" s="125">
        <v>21</v>
      </c>
      <c r="J29" s="124" t="s">
        <v>353</v>
      </c>
      <c r="K29" s="123">
        <v>11</v>
      </c>
      <c r="L29" s="124" t="s">
        <v>353</v>
      </c>
      <c r="M29" s="123">
        <v>2.2000000000000002</v>
      </c>
      <c r="N29" s="123">
        <v>9.1</v>
      </c>
      <c r="O29" s="126" t="s">
        <v>315</v>
      </c>
      <c r="P29" s="128" t="s">
        <v>233</v>
      </c>
      <c r="Q29" s="123">
        <v>164.4</v>
      </c>
    </row>
    <row r="30" spans="1:17" ht="33.75" customHeight="1" x14ac:dyDescent="0.4">
      <c r="A30" s="127" t="s">
        <v>354</v>
      </c>
      <c r="B30" s="137" t="s">
        <v>354</v>
      </c>
      <c r="C30" s="122">
        <v>15</v>
      </c>
      <c r="D30" s="123">
        <v>26.7</v>
      </c>
      <c r="E30" s="124" t="s">
        <v>355</v>
      </c>
      <c r="F30" s="123">
        <v>-0.3</v>
      </c>
      <c r="G30" s="124" t="s">
        <v>356</v>
      </c>
      <c r="H30" s="125">
        <v>129</v>
      </c>
      <c r="I30" s="125">
        <v>29.5</v>
      </c>
      <c r="J30" s="124" t="s">
        <v>357</v>
      </c>
      <c r="K30" s="123">
        <v>9.5</v>
      </c>
      <c r="L30" s="124" t="s">
        <v>357</v>
      </c>
      <c r="M30" s="123">
        <v>2.2999999999999998</v>
      </c>
      <c r="N30" s="123">
        <v>9.4</v>
      </c>
      <c r="O30" s="126" t="s">
        <v>315</v>
      </c>
      <c r="P30" s="124" t="s">
        <v>358</v>
      </c>
      <c r="Q30" s="123">
        <v>108.2</v>
      </c>
    </row>
    <row r="31" spans="1:17" ht="33.75" customHeight="1" x14ac:dyDescent="0.4">
      <c r="A31" s="127" t="s">
        <v>359</v>
      </c>
      <c r="B31" s="137" t="s">
        <v>359</v>
      </c>
      <c r="C31" s="122">
        <v>8.5</v>
      </c>
      <c r="D31" s="123">
        <v>20.5</v>
      </c>
      <c r="E31" s="124" t="s">
        <v>360</v>
      </c>
      <c r="F31" s="123">
        <v>-4.2</v>
      </c>
      <c r="G31" s="124" t="s">
        <v>361</v>
      </c>
      <c r="H31" s="125">
        <v>17.5</v>
      </c>
      <c r="I31" s="125">
        <v>14.5</v>
      </c>
      <c r="J31" s="124" t="s">
        <v>362</v>
      </c>
      <c r="K31" s="123">
        <v>10.5</v>
      </c>
      <c r="L31" s="128" t="s">
        <v>362</v>
      </c>
      <c r="M31" s="123">
        <v>2.7</v>
      </c>
      <c r="N31" s="123">
        <v>11.9</v>
      </c>
      <c r="O31" s="126" t="s">
        <v>315</v>
      </c>
      <c r="P31" s="128" t="s">
        <v>360</v>
      </c>
      <c r="Q31" s="123">
        <v>168.2</v>
      </c>
    </row>
    <row r="32" spans="1:17" ht="33.75" customHeight="1" x14ac:dyDescent="0.4">
      <c r="A32" s="138" t="s">
        <v>363</v>
      </c>
      <c r="B32" s="139" t="s">
        <v>363</v>
      </c>
      <c r="C32" s="140">
        <v>4.0999999999999996</v>
      </c>
      <c r="D32" s="141">
        <v>19.600000000000001</v>
      </c>
      <c r="E32" s="142" t="s">
        <v>364</v>
      </c>
      <c r="F32" s="141">
        <v>-6.2</v>
      </c>
      <c r="G32" s="142" t="s">
        <v>365</v>
      </c>
      <c r="H32" s="143">
        <v>35.5</v>
      </c>
      <c r="I32" s="143">
        <v>12.5</v>
      </c>
      <c r="J32" s="142" t="s">
        <v>366</v>
      </c>
      <c r="K32" s="141">
        <v>2.5</v>
      </c>
      <c r="L32" s="144" t="s">
        <v>367</v>
      </c>
      <c r="M32" s="141">
        <v>3.3</v>
      </c>
      <c r="N32" s="141">
        <v>17.2</v>
      </c>
      <c r="O32" s="145" t="s">
        <v>229</v>
      </c>
      <c r="P32" s="142" t="s">
        <v>368</v>
      </c>
      <c r="Q32" s="141">
        <v>160.19999999999999</v>
      </c>
    </row>
    <row r="33" spans="1:17" ht="15" customHeight="1" x14ac:dyDescent="0.4">
      <c r="A33" s="33" t="s">
        <v>369</v>
      </c>
    </row>
    <row r="34" spans="1:17" ht="15" customHeight="1" x14ac:dyDescent="0.4">
      <c r="A34" s="33" t="s">
        <v>370</v>
      </c>
    </row>
    <row r="35" spans="1:17" s="36" customFormat="1" ht="15" customHeight="1" x14ac:dyDescent="0.4">
      <c r="A35" s="146" t="s">
        <v>371</v>
      </c>
      <c r="B35" s="146"/>
      <c r="K35" s="33"/>
      <c r="L35" s="33"/>
      <c r="M35" s="33"/>
      <c r="N35" s="33"/>
      <c r="O35" s="33"/>
      <c r="P35" s="33"/>
      <c r="Q35" s="33"/>
    </row>
    <row r="36" spans="1:17" ht="15" customHeight="1" x14ac:dyDescent="0.4">
      <c r="A36" s="146" t="s">
        <v>372</v>
      </c>
      <c r="B36" s="146"/>
    </row>
    <row r="37" spans="1:17" ht="15" customHeight="1" x14ac:dyDescent="0.4">
      <c r="A37" s="33" t="s">
        <v>373</v>
      </c>
      <c r="B37" s="69"/>
    </row>
    <row r="38" spans="1:17" ht="15" customHeight="1" x14ac:dyDescent="0.4">
      <c r="A38" s="69" t="s">
        <v>374</v>
      </c>
    </row>
  </sheetData>
  <mergeCells count="7">
    <mergeCell ref="Q3:Q4"/>
    <mergeCell ref="A3:A4"/>
    <mergeCell ref="B3:B4"/>
    <mergeCell ref="C3:G3"/>
    <mergeCell ref="H3:L3"/>
    <mergeCell ref="M3:M4"/>
    <mergeCell ref="N3:P3"/>
  </mergeCells>
  <phoneticPr fontId="2"/>
  <hyperlinks>
    <hyperlink ref="S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N100"/>
  <sheetViews>
    <sheetView zoomScaleNormal="100" zoomScaleSheetLayoutView="55" workbookViewId="0"/>
  </sheetViews>
  <sheetFormatPr defaultColWidth="2.5" defaultRowHeight="20.100000000000001" customHeight="1" x14ac:dyDescent="0.4"/>
  <cols>
    <col min="1" max="1" width="79" style="18" customWidth="1"/>
    <col min="2" max="2" width="2.375" style="18" customWidth="1"/>
    <col min="3" max="3" width="10.625" style="18" bestFit="1" customWidth="1"/>
    <col min="4" max="16384" width="2.5" style="18"/>
  </cols>
  <sheetData>
    <row r="1" spans="1:40" ht="20.100000000000001" customHeight="1" x14ac:dyDescent="0.4">
      <c r="A1" s="17" t="s">
        <v>26</v>
      </c>
      <c r="C1" s="19" t="s">
        <v>27</v>
      </c>
    </row>
    <row r="2" spans="1:40" s="22" customFormat="1" ht="20.100000000000001" customHeight="1" x14ac:dyDescent="0.4">
      <c r="A2" s="20" t="s">
        <v>28</v>
      </c>
      <c r="B2" s="21"/>
    </row>
    <row r="3" spans="1:40" s="22" customFormat="1" ht="20.100000000000001" customHeight="1" x14ac:dyDescent="0.4">
      <c r="B3" s="23"/>
    </row>
    <row r="4" spans="1:40" ht="20.100000000000001" customHeight="1" x14ac:dyDescent="0.4">
      <c r="A4" s="147" t="s">
        <v>29</v>
      </c>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row>
    <row r="5" spans="1:40" ht="20.100000000000001" customHeight="1" x14ac:dyDescent="0.4">
      <c r="A5" s="147"/>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row>
    <row r="6" spans="1:40" ht="20.100000000000001" customHeight="1" x14ac:dyDescent="0.4">
      <c r="A6" s="147"/>
      <c r="B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row>
    <row r="7" spans="1:40" ht="20.100000000000001" customHeight="1" x14ac:dyDescent="0.4">
      <c r="A7" s="147"/>
    </row>
    <row r="8" spans="1:40" ht="20.100000000000001" customHeight="1" x14ac:dyDescent="0.4">
      <c r="A8" s="147"/>
    </row>
    <row r="9" spans="1:40" ht="20.100000000000001" customHeight="1" x14ac:dyDescent="0.4">
      <c r="A9" s="147"/>
      <c r="B9" s="25"/>
    </row>
    <row r="10" spans="1:40" ht="20.100000000000001" customHeight="1" x14ac:dyDescent="0.4">
      <c r="A10" s="147"/>
    </row>
    <row r="11" spans="1:40" ht="20.100000000000001" customHeight="1" x14ac:dyDescent="0.4">
      <c r="A11" s="147"/>
    </row>
    <row r="12" spans="1:40" ht="20.100000000000001" customHeight="1" x14ac:dyDescent="0.4">
      <c r="A12" s="147"/>
    </row>
    <row r="13" spans="1:40" ht="20.100000000000001" customHeight="1" x14ac:dyDescent="0.4">
      <c r="A13" s="147"/>
    </row>
    <row r="14" spans="1:40" ht="20.100000000000001" customHeight="1" x14ac:dyDescent="0.4">
      <c r="A14" s="147"/>
    </row>
    <row r="15" spans="1:40" ht="20.100000000000001" customHeight="1" x14ac:dyDescent="0.4">
      <c r="A15" s="147"/>
    </row>
    <row r="16" spans="1:40" ht="20.100000000000001" customHeight="1" x14ac:dyDescent="0.4">
      <c r="A16" s="147"/>
    </row>
    <row r="17" spans="1:1" ht="20.100000000000001" customHeight="1" x14ac:dyDescent="0.4">
      <c r="A17" s="147"/>
    </row>
    <row r="18" spans="1:1" ht="20.100000000000001" customHeight="1" x14ac:dyDescent="0.4">
      <c r="A18" s="147"/>
    </row>
    <row r="19" spans="1:1" ht="20.100000000000001" customHeight="1" x14ac:dyDescent="0.4">
      <c r="A19" s="147"/>
    </row>
    <row r="20" spans="1:1" ht="20.100000000000001" customHeight="1" x14ac:dyDescent="0.4">
      <c r="A20" s="147"/>
    </row>
    <row r="21" spans="1:1" ht="20.100000000000001" customHeight="1" x14ac:dyDescent="0.4">
      <c r="A21" s="147"/>
    </row>
    <row r="22" spans="1:1" ht="20.100000000000001" customHeight="1" x14ac:dyDescent="0.4">
      <c r="A22" s="147"/>
    </row>
    <row r="23" spans="1:1" ht="20.100000000000001" customHeight="1" x14ac:dyDescent="0.4">
      <c r="A23" s="147"/>
    </row>
    <row r="24" spans="1:1" ht="20.100000000000001" customHeight="1" x14ac:dyDescent="0.4">
      <c r="A24" s="147"/>
    </row>
    <row r="25" spans="1:1" ht="20.100000000000001" customHeight="1" x14ac:dyDescent="0.4">
      <c r="A25" s="147"/>
    </row>
    <row r="26" spans="1:1" ht="20.100000000000001" customHeight="1" x14ac:dyDescent="0.4">
      <c r="A26" s="147"/>
    </row>
    <row r="27" spans="1:1" ht="20.100000000000001" customHeight="1" x14ac:dyDescent="0.4">
      <c r="A27" s="147"/>
    </row>
    <row r="28" spans="1:1" ht="20.100000000000001" customHeight="1" x14ac:dyDescent="0.4">
      <c r="A28" s="147"/>
    </row>
    <row r="29" spans="1:1" ht="20.100000000000001" customHeight="1" x14ac:dyDescent="0.4">
      <c r="A29" s="147"/>
    </row>
    <row r="30" spans="1:1" ht="20.100000000000001" customHeight="1" x14ac:dyDescent="0.4">
      <c r="A30" s="147"/>
    </row>
    <row r="31" spans="1:1" ht="20.100000000000001" customHeight="1" x14ac:dyDescent="0.4">
      <c r="A31" s="147"/>
    </row>
    <row r="32" spans="1:1" ht="20.100000000000001" customHeight="1" x14ac:dyDescent="0.4">
      <c r="A32" s="147"/>
    </row>
    <row r="33" spans="1:1" ht="20.100000000000001" customHeight="1" x14ac:dyDescent="0.4">
      <c r="A33" s="147"/>
    </row>
    <row r="34" spans="1:1" ht="20.100000000000001" customHeight="1" x14ac:dyDescent="0.4">
      <c r="A34" s="147"/>
    </row>
    <row r="35" spans="1:1" ht="20.100000000000001" customHeight="1" x14ac:dyDescent="0.4">
      <c r="A35" s="147"/>
    </row>
    <row r="36" spans="1:1" ht="20.100000000000001" customHeight="1" x14ac:dyDescent="0.4">
      <c r="A36" s="147"/>
    </row>
    <row r="37" spans="1:1" ht="20.100000000000001" customHeight="1" x14ac:dyDescent="0.4">
      <c r="A37" s="147"/>
    </row>
    <row r="38" spans="1:1" ht="20.100000000000001" customHeight="1" x14ac:dyDescent="0.4">
      <c r="A38" s="147"/>
    </row>
    <row r="39" spans="1:1" ht="20.100000000000001" customHeight="1" x14ac:dyDescent="0.4">
      <c r="A39" s="147"/>
    </row>
    <row r="40" spans="1:1" ht="20.100000000000001" customHeight="1" x14ac:dyDescent="0.4">
      <c r="A40" s="147"/>
    </row>
    <row r="41" spans="1:1" ht="20.100000000000001" customHeight="1" x14ac:dyDescent="0.4">
      <c r="A41" s="147"/>
    </row>
    <row r="42" spans="1:1" ht="20.100000000000001" customHeight="1" x14ac:dyDescent="0.4">
      <c r="A42" s="147"/>
    </row>
    <row r="43" spans="1:1" ht="20.100000000000001" customHeight="1" x14ac:dyDescent="0.4">
      <c r="A43" s="147"/>
    </row>
    <row r="44" spans="1:1" ht="20.100000000000001" customHeight="1" x14ac:dyDescent="0.4">
      <c r="A44" s="147"/>
    </row>
    <row r="45" spans="1:1" ht="20.100000000000001" customHeight="1" x14ac:dyDescent="0.4">
      <c r="A45" s="147"/>
    </row>
    <row r="46" spans="1:1" ht="20.100000000000001" customHeight="1" x14ac:dyDescent="0.4">
      <c r="A46" s="24"/>
    </row>
    <row r="47" spans="1:1" ht="20.100000000000001" customHeight="1" x14ac:dyDescent="0.4">
      <c r="A47" s="24"/>
    </row>
    <row r="48" spans="1:1" ht="20.100000000000001" customHeight="1" x14ac:dyDescent="0.4">
      <c r="A48" s="24"/>
    </row>
    <row r="49" spans="1:1" ht="20.100000000000001" customHeight="1" x14ac:dyDescent="0.4">
      <c r="A49" s="24"/>
    </row>
    <row r="50" spans="1:1" ht="20.100000000000001" customHeight="1" x14ac:dyDescent="0.4">
      <c r="A50" s="24"/>
    </row>
    <row r="51" spans="1:1" ht="20.100000000000001" customHeight="1" x14ac:dyDescent="0.4">
      <c r="A51" s="24"/>
    </row>
    <row r="52" spans="1:1" ht="20.100000000000001" customHeight="1" x14ac:dyDescent="0.4">
      <c r="A52" s="24"/>
    </row>
    <row r="53" spans="1:1" ht="20.100000000000001" customHeight="1" x14ac:dyDescent="0.4">
      <c r="A53" s="24"/>
    </row>
    <row r="54" spans="1:1" ht="20.100000000000001" customHeight="1" x14ac:dyDescent="0.4">
      <c r="A54" s="24"/>
    </row>
    <row r="55" spans="1:1" ht="20.100000000000001" customHeight="1" x14ac:dyDescent="0.4">
      <c r="A55" s="24"/>
    </row>
    <row r="56" spans="1:1" ht="20.100000000000001" customHeight="1" x14ac:dyDescent="0.4">
      <c r="A56" s="24"/>
    </row>
    <row r="57" spans="1:1" ht="20.100000000000001" customHeight="1" x14ac:dyDescent="0.4">
      <c r="A57" s="24"/>
    </row>
    <row r="58" spans="1:1" ht="20.100000000000001" customHeight="1" x14ac:dyDescent="0.4">
      <c r="A58" s="24"/>
    </row>
    <row r="59" spans="1:1" ht="20.100000000000001" customHeight="1" x14ac:dyDescent="0.4">
      <c r="A59" s="24"/>
    </row>
    <row r="60" spans="1:1" ht="20.100000000000001" customHeight="1" x14ac:dyDescent="0.4">
      <c r="A60" s="24"/>
    </row>
    <row r="61" spans="1:1" ht="20.100000000000001" customHeight="1" x14ac:dyDescent="0.4">
      <c r="A61" s="24"/>
    </row>
    <row r="62" spans="1:1" ht="20.100000000000001" customHeight="1" x14ac:dyDescent="0.4">
      <c r="A62" s="24"/>
    </row>
    <row r="63" spans="1:1" ht="20.100000000000001" customHeight="1" x14ac:dyDescent="0.4">
      <c r="A63" s="24"/>
    </row>
    <row r="64" spans="1:1" ht="20.100000000000001" customHeight="1" x14ac:dyDescent="0.4">
      <c r="A64" s="24"/>
    </row>
    <row r="65" spans="1:1" ht="20.100000000000001" customHeight="1" x14ac:dyDescent="0.4">
      <c r="A65" s="24"/>
    </row>
    <row r="66" spans="1:1" ht="20.100000000000001" customHeight="1" x14ac:dyDescent="0.4">
      <c r="A66" s="24"/>
    </row>
    <row r="67" spans="1:1" ht="20.100000000000001" customHeight="1" x14ac:dyDescent="0.4">
      <c r="A67" s="24"/>
    </row>
    <row r="68" spans="1:1" ht="20.100000000000001" customHeight="1" x14ac:dyDescent="0.4">
      <c r="A68" s="24"/>
    </row>
    <row r="69" spans="1:1" ht="20.100000000000001" customHeight="1" x14ac:dyDescent="0.4">
      <c r="A69" s="24"/>
    </row>
    <row r="70" spans="1:1" ht="20.100000000000001" customHeight="1" x14ac:dyDescent="0.4">
      <c r="A70" s="24"/>
    </row>
    <row r="71" spans="1:1" ht="20.100000000000001" customHeight="1" x14ac:dyDescent="0.4">
      <c r="A71" s="24"/>
    </row>
    <row r="72" spans="1:1" ht="20.100000000000001" customHeight="1" x14ac:dyDescent="0.4">
      <c r="A72" s="24"/>
    </row>
    <row r="73" spans="1:1" ht="20.100000000000001" customHeight="1" x14ac:dyDescent="0.4">
      <c r="A73" s="24"/>
    </row>
    <row r="74" spans="1:1" ht="20.100000000000001" customHeight="1" x14ac:dyDescent="0.4">
      <c r="A74" s="24"/>
    </row>
    <row r="75" spans="1:1" ht="20.100000000000001" customHeight="1" x14ac:dyDescent="0.4">
      <c r="A75" s="24"/>
    </row>
    <row r="76" spans="1:1" ht="20.100000000000001" customHeight="1" x14ac:dyDescent="0.4">
      <c r="A76" s="24"/>
    </row>
    <row r="77" spans="1:1" ht="20.100000000000001" customHeight="1" x14ac:dyDescent="0.4">
      <c r="A77" s="24"/>
    </row>
    <row r="78" spans="1:1" ht="20.100000000000001" customHeight="1" x14ac:dyDescent="0.4">
      <c r="A78" s="24"/>
    </row>
    <row r="79" spans="1:1" ht="20.100000000000001" customHeight="1" x14ac:dyDescent="0.4">
      <c r="A79" s="24"/>
    </row>
    <row r="80" spans="1:1" ht="20.100000000000001" customHeight="1" x14ac:dyDescent="0.4">
      <c r="A80" s="24"/>
    </row>
    <row r="81" spans="1:1" ht="20.100000000000001" customHeight="1" x14ac:dyDescent="0.4">
      <c r="A81" s="24"/>
    </row>
    <row r="82" spans="1:1" ht="20.100000000000001" customHeight="1" x14ac:dyDescent="0.4">
      <c r="A82" s="24"/>
    </row>
    <row r="83" spans="1:1" ht="20.100000000000001" customHeight="1" x14ac:dyDescent="0.4">
      <c r="A83" s="24"/>
    </row>
    <row r="84" spans="1:1" ht="20.100000000000001" customHeight="1" x14ac:dyDescent="0.4">
      <c r="A84" s="24"/>
    </row>
    <row r="85" spans="1:1" ht="20.100000000000001" customHeight="1" x14ac:dyDescent="0.4">
      <c r="A85" s="24"/>
    </row>
    <row r="86" spans="1:1" ht="20.100000000000001" customHeight="1" x14ac:dyDescent="0.4">
      <c r="A86" s="24"/>
    </row>
    <row r="87" spans="1:1" ht="20.100000000000001" customHeight="1" x14ac:dyDescent="0.4">
      <c r="A87" s="24"/>
    </row>
    <row r="88" spans="1:1" ht="20.100000000000001" customHeight="1" x14ac:dyDescent="0.4">
      <c r="A88" s="24"/>
    </row>
    <row r="89" spans="1:1" ht="20.100000000000001" customHeight="1" x14ac:dyDescent="0.4">
      <c r="A89" s="24"/>
    </row>
    <row r="90" spans="1:1" ht="20.100000000000001" customHeight="1" x14ac:dyDescent="0.4">
      <c r="A90" s="24"/>
    </row>
    <row r="91" spans="1:1" ht="20.100000000000001" customHeight="1" x14ac:dyDescent="0.4">
      <c r="A91" s="24"/>
    </row>
    <row r="92" spans="1:1" ht="20.100000000000001" customHeight="1" x14ac:dyDescent="0.4">
      <c r="A92" s="24"/>
    </row>
    <row r="93" spans="1:1" ht="20.100000000000001" customHeight="1" x14ac:dyDescent="0.4">
      <c r="A93" s="24"/>
    </row>
    <row r="94" spans="1:1" ht="20.100000000000001" customHeight="1" x14ac:dyDescent="0.4">
      <c r="A94" s="24"/>
    </row>
    <row r="95" spans="1:1" ht="20.100000000000001" customHeight="1" x14ac:dyDescent="0.4">
      <c r="A95" s="24"/>
    </row>
    <row r="96" spans="1:1" ht="20.100000000000001" customHeight="1" x14ac:dyDescent="0.4">
      <c r="A96" s="24"/>
    </row>
    <row r="97" spans="1:1" ht="20.100000000000001" customHeight="1" x14ac:dyDescent="0.4">
      <c r="A97" s="24"/>
    </row>
    <row r="98" spans="1:1" ht="20.100000000000001" customHeight="1" x14ac:dyDescent="0.4">
      <c r="A98" s="24"/>
    </row>
    <row r="99" spans="1:1" ht="20.100000000000001" customHeight="1" x14ac:dyDescent="0.4">
      <c r="A99" s="24"/>
    </row>
    <row r="100" spans="1:1" ht="20.100000000000001" customHeight="1" x14ac:dyDescent="0.4">
      <c r="A100" s="24"/>
    </row>
  </sheetData>
  <mergeCells count="1">
    <mergeCell ref="A4:A45"/>
  </mergeCells>
  <phoneticPr fontId="2"/>
  <hyperlinks>
    <hyperlink ref="C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33"/>
  <sheetViews>
    <sheetView zoomScaleNormal="100" zoomScaleSheetLayoutView="70" workbookViewId="0"/>
  </sheetViews>
  <sheetFormatPr defaultColWidth="2.5" defaultRowHeight="15" customHeight="1" x14ac:dyDescent="0.4"/>
  <cols>
    <col min="1" max="1" width="81.375" style="27" customWidth="1"/>
    <col min="2" max="2" width="2.5" style="27" customWidth="1"/>
    <col min="3" max="3" width="10.625" style="27" bestFit="1" customWidth="1"/>
    <col min="4" max="16384" width="2.5" style="27"/>
  </cols>
  <sheetData>
    <row r="1" spans="1:3" ht="22.5" customHeight="1" x14ac:dyDescent="0.4">
      <c r="A1" s="26" t="s">
        <v>26</v>
      </c>
      <c r="C1" s="19" t="s">
        <v>27</v>
      </c>
    </row>
    <row r="2" spans="1:3" ht="22.5" customHeight="1" x14ac:dyDescent="0.4">
      <c r="A2" s="28" t="s">
        <v>30</v>
      </c>
    </row>
    <row r="3" spans="1:3" s="29" customFormat="1" ht="22.5" customHeight="1" x14ac:dyDescent="0.4">
      <c r="B3" s="30"/>
    </row>
    <row r="4" spans="1:3" ht="199.5" customHeight="1" x14ac:dyDescent="0.4">
      <c r="A4" s="31" t="s">
        <v>31</v>
      </c>
    </row>
    <row r="6" spans="1:3" ht="15" customHeight="1" x14ac:dyDescent="0.4">
      <c r="A6" s="29" t="s">
        <v>32</v>
      </c>
    </row>
    <row r="27" spans="1:1" ht="15" customHeight="1" x14ac:dyDescent="0.4">
      <c r="A27" s="27" t="s">
        <v>33</v>
      </c>
    </row>
    <row r="28" spans="1:1" ht="15" customHeight="1" x14ac:dyDescent="0.4">
      <c r="A28" s="27" t="s">
        <v>34</v>
      </c>
    </row>
    <row r="30" spans="1:1" ht="15" customHeight="1" x14ac:dyDescent="0.4">
      <c r="A30" s="27" t="s">
        <v>35</v>
      </c>
    </row>
    <row r="31" spans="1:1" ht="15" customHeight="1" x14ac:dyDescent="0.4">
      <c r="A31" s="27" t="s">
        <v>36</v>
      </c>
    </row>
    <row r="32" spans="1:1" ht="15" customHeight="1" x14ac:dyDescent="0.4">
      <c r="A32" s="27" t="s">
        <v>37</v>
      </c>
    </row>
    <row r="33" spans="1:1" ht="15" customHeight="1" x14ac:dyDescent="0.4">
      <c r="A33" s="27" t="s">
        <v>38</v>
      </c>
    </row>
  </sheetData>
  <phoneticPr fontId="2"/>
  <hyperlinks>
    <hyperlink ref="C1" location="目次!A1" display="目次へ戻る"/>
  </hyperlinks>
  <pageMargins left="0.59055118110236227" right="0.59055118110236227" top="0.78740157480314965"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30"/>
  <sheetViews>
    <sheetView zoomScaleNormal="100" zoomScaleSheetLayoutView="70" workbookViewId="0"/>
  </sheetViews>
  <sheetFormatPr defaultColWidth="2.5" defaultRowHeight="15" customHeight="1" x14ac:dyDescent="0.4"/>
  <cols>
    <col min="1" max="1" width="90.875" style="33" customWidth="1"/>
    <col min="2" max="2" width="2.5" style="33"/>
    <col min="3" max="3" width="11" style="33" bestFit="1" customWidth="1"/>
    <col min="4" max="16384" width="2.5" style="33"/>
  </cols>
  <sheetData>
    <row r="1" spans="1:3" ht="22.5" customHeight="1" x14ac:dyDescent="0.4">
      <c r="A1" s="32" t="s">
        <v>26</v>
      </c>
      <c r="C1" s="19" t="s">
        <v>27</v>
      </c>
    </row>
    <row r="2" spans="1:3" s="18" customFormat="1" ht="22.5" customHeight="1" x14ac:dyDescent="0.4">
      <c r="A2" s="34" t="s">
        <v>39</v>
      </c>
    </row>
    <row r="3" spans="1:3" s="22" customFormat="1" ht="409.5" customHeight="1" x14ac:dyDescent="0.4"/>
    <row r="4" spans="1:3" s="18" customFormat="1" ht="15" customHeight="1" x14ac:dyDescent="0.4"/>
    <row r="5" spans="1:3" s="18" customFormat="1" ht="15" customHeight="1" x14ac:dyDescent="0.4"/>
    <row r="6" spans="1:3" s="18" customFormat="1" ht="15" customHeight="1" x14ac:dyDescent="0.4"/>
    <row r="7" spans="1:3" s="18" customFormat="1" ht="15" customHeight="1" x14ac:dyDescent="0.4"/>
    <row r="8" spans="1:3" s="18" customFormat="1" ht="15" customHeight="1" x14ac:dyDescent="0.4"/>
    <row r="9" spans="1:3" s="18" customFormat="1" ht="15" customHeight="1" x14ac:dyDescent="0.4"/>
    <row r="10" spans="1:3" s="18" customFormat="1" ht="15" customHeight="1" x14ac:dyDescent="0.4"/>
    <row r="11" spans="1:3" s="18" customFormat="1" ht="15" customHeight="1" x14ac:dyDescent="0.4"/>
    <row r="12" spans="1:3" s="18" customFormat="1" ht="15" customHeight="1" x14ac:dyDescent="0.4"/>
    <row r="13" spans="1:3" s="18" customFormat="1" ht="15" customHeight="1" x14ac:dyDescent="0.4"/>
    <row r="14" spans="1:3" s="18" customFormat="1" ht="15" customHeight="1" x14ac:dyDescent="0.4"/>
    <row r="15" spans="1:3" s="18" customFormat="1" ht="15" customHeight="1" x14ac:dyDescent="0.4"/>
    <row r="16" spans="1:3" s="18" customFormat="1" ht="15" customHeight="1" x14ac:dyDescent="0.4"/>
    <row r="17" s="18" customFormat="1" ht="15" customHeight="1" x14ac:dyDescent="0.4"/>
    <row r="18" s="18" customFormat="1" ht="15" customHeight="1" x14ac:dyDescent="0.4"/>
    <row r="19" s="18" customFormat="1" ht="15" customHeight="1" x14ac:dyDescent="0.4"/>
    <row r="20" s="18" customFormat="1" ht="15" customHeight="1" x14ac:dyDescent="0.4"/>
    <row r="21" s="18" customFormat="1" ht="15" customHeight="1" x14ac:dyDescent="0.4"/>
    <row r="22" s="18" customFormat="1" ht="15" customHeight="1" x14ac:dyDescent="0.4"/>
    <row r="23" s="18" customFormat="1" ht="15" customHeight="1" x14ac:dyDescent="0.4"/>
    <row r="24" s="18" customFormat="1" ht="15" customHeight="1" x14ac:dyDescent="0.4"/>
    <row r="25" s="18" customFormat="1" ht="15" customHeight="1" x14ac:dyDescent="0.4"/>
    <row r="26" s="18" customFormat="1" ht="15" customHeight="1" x14ac:dyDescent="0.4"/>
    <row r="27" s="18" customFormat="1" ht="15" customHeight="1" x14ac:dyDescent="0.4"/>
    <row r="28" s="18" customFormat="1" ht="15" customHeight="1" x14ac:dyDescent="0.4"/>
    <row r="29" s="18" customFormat="1" ht="15" customHeight="1" x14ac:dyDescent="0.4"/>
    <row r="30" s="18" customFormat="1" ht="15" customHeight="1" x14ac:dyDescent="0.4"/>
  </sheetData>
  <phoneticPr fontId="2"/>
  <hyperlinks>
    <hyperlink ref="C1" location="目次!A1" display="目次へ戻る"/>
  </hyperlinks>
  <pageMargins left="0.59055118110236227" right="0.59055118110236227"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C25"/>
  <sheetViews>
    <sheetView zoomScaleNormal="100" zoomScaleSheetLayoutView="85" workbookViewId="0"/>
  </sheetViews>
  <sheetFormatPr defaultColWidth="2.5" defaultRowHeight="15" customHeight="1" x14ac:dyDescent="0.4"/>
  <cols>
    <col min="1" max="1" width="12.625" style="33" bestFit="1" customWidth="1"/>
    <col min="2" max="2" width="47.875" style="33" customWidth="1"/>
    <col min="3" max="4" width="11.875" style="33" customWidth="1"/>
    <col min="5" max="5" width="12" style="33" customWidth="1"/>
    <col min="6" max="6" width="2.5" style="33"/>
    <col min="7" max="7" width="11" style="33" bestFit="1" customWidth="1"/>
    <col min="8" max="16384" width="2.5" style="33"/>
  </cols>
  <sheetData>
    <row r="1" spans="1:107" ht="22.5" customHeight="1" x14ac:dyDescent="0.4">
      <c r="E1" s="32" t="s">
        <v>26</v>
      </c>
      <c r="G1" s="19" t="s">
        <v>27</v>
      </c>
    </row>
    <row r="2" spans="1:107" ht="22.5" customHeight="1" x14ac:dyDescent="0.4">
      <c r="A2" s="35" t="s">
        <v>39</v>
      </c>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row>
    <row r="3" spans="1:107" s="36" customFormat="1" ht="40.5" x14ac:dyDescent="0.4">
      <c r="A3" s="37" t="s">
        <v>40</v>
      </c>
      <c r="B3" s="38" t="s">
        <v>41</v>
      </c>
      <c r="C3" s="39" t="s">
        <v>42</v>
      </c>
      <c r="D3" s="39" t="s">
        <v>43</v>
      </c>
      <c r="E3" s="40" t="s">
        <v>44</v>
      </c>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row>
    <row r="4" spans="1:107" ht="24.95" customHeight="1" x14ac:dyDescent="0.4">
      <c r="A4" s="41" t="s">
        <v>45</v>
      </c>
      <c r="B4" s="42" t="s">
        <v>46</v>
      </c>
      <c r="C4" s="43"/>
      <c r="D4" s="43">
        <v>13.18</v>
      </c>
      <c r="E4" s="44">
        <v>100</v>
      </c>
    </row>
    <row r="5" spans="1:107" ht="24.95" customHeight="1" x14ac:dyDescent="0.4">
      <c r="A5" s="41" t="s">
        <v>47</v>
      </c>
      <c r="B5" s="42" t="s">
        <v>48</v>
      </c>
      <c r="C5" s="43">
        <v>6.67</v>
      </c>
      <c r="D5" s="43">
        <v>19.850000000000001</v>
      </c>
      <c r="E5" s="44">
        <v>151</v>
      </c>
    </row>
    <row r="6" spans="1:107" ht="24.95" customHeight="1" x14ac:dyDescent="0.4">
      <c r="A6" s="41" t="s">
        <v>49</v>
      </c>
      <c r="B6" s="42" t="s">
        <v>50</v>
      </c>
      <c r="C6" s="43">
        <v>6.43</v>
      </c>
      <c r="D6" s="43">
        <v>26.28</v>
      </c>
      <c r="E6" s="44">
        <v>199</v>
      </c>
    </row>
    <row r="7" spans="1:107" ht="24.95" customHeight="1" x14ac:dyDescent="0.4">
      <c r="A7" s="41" t="s">
        <v>51</v>
      </c>
      <c r="B7" s="42" t="s">
        <v>52</v>
      </c>
      <c r="C7" s="43">
        <v>1.19</v>
      </c>
      <c r="D7" s="43">
        <v>27.47</v>
      </c>
      <c r="E7" s="44">
        <v>208</v>
      </c>
    </row>
    <row r="8" spans="1:107" ht="24.95" customHeight="1" x14ac:dyDescent="0.4">
      <c r="A8" s="41" t="s">
        <v>53</v>
      </c>
      <c r="B8" s="42" t="s">
        <v>54</v>
      </c>
      <c r="C8" s="43">
        <v>16.23</v>
      </c>
      <c r="D8" s="43">
        <v>43.7</v>
      </c>
      <c r="E8" s="44">
        <v>332</v>
      </c>
    </row>
    <row r="9" spans="1:107" ht="24.95" customHeight="1" x14ac:dyDescent="0.4">
      <c r="A9" s="41" t="s">
        <v>55</v>
      </c>
      <c r="B9" s="42" t="s">
        <v>56</v>
      </c>
      <c r="C9" s="43">
        <v>1.75</v>
      </c>
      <c r="D9" s="43">
        <v>45.45</v>
      </c>
      <c r="E9" s="44">
        <v>345</v>
      </c>
    </row>
    <row r="10" spans="1:107" ht="24.95" customHeight="1" x14ac:dyDescent="0.4">
      <c r="A10" s="41" t="s">
        <v>55</v>
      </c>
      <c r="B10" s="42" t="s">
        <v>57</v>
      </c>
      <c r="C10" s="43" t="s">
        <v>58</v>
      </c>
      <c r="D10" s="43">
        <v>45.45</v>
      </c>
      <c r="E10" s="44">
        <v>345</v>
      </c>
    </row>
    <row r="11" spans="1:107" ht="34.5" customHeight="1" x14ac:dyDescent="0.4">
      <c r="A11" s="41" t="s">
        <v>59</v>
      </c>
      <c r="B11" s="45" t="s">
        <v>60</v>
      </c>
      <c r="C11" s="43">
        <v>10.29</v>
      </c>
      <c r="D11" s="43">
        <v>55.74</v>
      </c>
      <c r="E11" s="44">
        <v>423</v>
      </c>
    </row>
    <row r="12" spans="1:107" ht="24.95" customHeight="1" x14ac:dyDescent="0.4">
      <c r="A12" s="41" t="s">
        <v>61</v>
      </c>
      <c r="B12" s="42" t="s">
        <v>62</v>
      </c>
      <c r="C12" s="43" t="s">
        <v>63</v>
      </c>
      <c r="D12" s="43">
        <v>54.24</v>
      </c>
      <c r="E12" s="44">
        <v>412</v>
      </c>
    </row>
    <row r="13" spans="1:107" ht="24.95" customHeight="1" x14ac:dyDescent="0.4">
      <c r="A13" s="41" t="s">
        <v>64</v>
      </c>
      <c r="B13" s="42" t="s">
        <v>65</v>
      </c>
      <c r="C13" s="43" t="s">
        <v>66</v>
      </c>
      <c r="D13" s="43">
        <v>54.15</v>
      </c>
      <c r="E13" s="44">
        <v>411</v>
      </c>
    </row>
    <row r="14" spans="1:107" ht="46.5" customHeight="1" x14ac:dyDescent="0.4">
      <c r="A14" s="41" t="s">
        <v>67</v>
      </c>
      <c r="B14" s="45" t="s">
        <v>68</v>
      </c>
      <c r="C14" s="43">
        <v>2.25</v>
      </c>
      <c r="D14" s="43">
        <v>56.4</v>
      </c>
      <c r="E14" s="44">
        <v>428</v>
      </c>
    </row>
    <row r="15" spans="1:107" ht="47.25" customHeight="1" x14ac:dyDescent="0.4">
      <c r="A15" s="41" t="s">
        <v>69</v>
      </c>
      <c r="B15" s="45" t="s">
        <v>70</v>
      </c>
      <c r="C15" s="43">
        <v>590.70000000000005</v>
      </c>
      <c r="D15" s="43">
        <v>647.1</v>
      </c>
      <c r="E15" s="44">
        <v>4910</v>
      </c>
    </row>
    <row r="16" spans="1:107" ht="24.95" customHeight="1" x14ac:dyDescent="0.4">
      <c r="A16" s="41" t="s">
        <v>71</v>
      </c>
      <c r="B16" s="42" t="s">
        <v>72</v>
      </c>
      <c r="C16" s="43">
        <v>82.33</v>
      </c>
      <c r="D16" s="43">
        <v>729.43</v>
      </c>
      <c r="E16" s="44">
        <v>5534</v>
      </c>
    </row>
    <row r="17" spans="1:5" ht="24.95" customHeight="1" x14ac:dyDescent="0.4">
      <c r="A17" s="41" t="s">
        <v>73</v>
      </c>
      <c r="B17" s="42" t="s">
        <v>74</v>
      </c>
      <c r="C17" s="43" t="s">
        <v>75</v>
      </c>
      <c r="D17" s="43">
        <v>729.42</v>
      </c>
      <c r="E17" s="44">
        <v>5534</v>
      </c>
    </row>
    <row r="18" spans="1:5" ht="24.95" customHeight="1" x14ac:dyDescent="0.4">
      <c r="A18" s="41" t="s">
        <v>76</v>
      </c>
      <c r="B18" s="42" t="s">
        <v>74</v>
      </c>
      <c r="C18" s="43" t="s">
        <v>58</v>
      </c>
      <c r="D18" s="43">
        <v>729.42</v>
      </c>
      <c r="E18" s="44">
        <v>5534</v>
      </c>
    </row>
    <row r="19" spans="1:5" ht="24.95" customHeight="1" x14ac:dyDescent="0.4">
      <c r="A19" s="41" t="s">
        <v>76</v>
      </c>
      <c r="B19" s="42" t="s">
        <v>77</v>
      </c>
      <c r="C19" s="43" t="s">
        <v>58</v>
      </c>
      <c r="D19" s="43">
        <v>729.42</v>
      </c>
      <c r="E19" s="44">
        <v>5534</v>
      </c>
    </row>
    <row r="20" spans="1:5" ht="24.95" customHeight="1" x14ac:dyDescent="0.4">
      <c r="A20" s="41" t="s">
        <v>76</v>
      </c>
      <c r="B20" s="42" t="s">
        <v>78</v>
      </c>
      <c r="C20" s="43" t="s">
        <v>58</v>
      </c>
      <c r="D20" s="43">
        <v>729.42</v>
      </c>
      <c r="E20" s="44">
        <v>5534</v>
      </c>
    </row>
    <row r="21" spans="1:5" ht="24.95" customHeight="1" x14ac:dyDescent="0.4">
      <c r="A21" s="41" t="s">
        <v>79</v>
      </c>
      <c r="B21" s="42" t="s">
        <v>80</v>
      </c>
      <c r="C21" s="43" t="s">
        <v>58</v>
      </c>
      <c r="D21" s="43">
        <v>729.42</v>
      </c>
      <c r="E21" s="44">
        <v>5534</v>
      </c>
    </row>
    <row r="22" spans="1:5" ht="24.95" customHeight="1" x14ac:dyDescent="0.4">
      <c r="A22" s="41" t="s">
        <v>81</v>
      </c>
      <c r="B22" s="42" t="s">
        <v>82</v>
      </c>
      <c r="C22" s="43" t="s">
        <v>58</v>
      </c>
      <c r="D22" s="43">
        <v>729.42</v>
      </c>
      <c r="E22" s="44">
        <v>5534</v>
      </c>
    </row>
    <row r="23" spans="1:5" ht="24.95" customHeight="1" x14ac:dyDescent="0.4">
      <c r="A23" s="41" t="s">
        <v>83</v>
      </c>
      <c r="B23" s="42" t="s">
        <v>84</v>
      </c>
      <c r="C23" s="43">
        <v>1.63</v>
      </c>
      <c r="D23" s="43">
        <v>731.05</v>
      </c>
      <c r="E23" s="44">
        <v>5547</v>
      </c>
    </row>
    <row r="24" spans="1:5" ht="24.95" customHeight="1" x14ac:dyDescent="0.4">
      <c r="A24" s="41" t="s">
        <v>85</v>
      </c>
      <c r="B24" s="42" t="s">
        <v>86</v>
      </c>
      <c r="C24" s="43">
        <v>26.01</v>
      </c>
      <c r="D24" s="43">
        <v>757.06</v>
      </c>
      <c r="E24" s="44">
        <v>5744</v>
      </c>
    </row>
    <row r="25" spans="1:5" ht="24.95" customHeight="1" x14ac:dyDescent="0.4">
      <c r="A25" s="46" t="s">
        <v>87</v>
      </c>
      <c r="B25" s="47" t="s">
        <v>84</v>
      </c>
      <c r="C25" s="48">
        <v>0.14000000000000001</v>
      </c>
      <c r="D25" s="48">
        <v>757.2</v>
      </c>
      <c r="E25" s="49">
        <v>5745</v>
      </c>
    </row>
  </sheetData>
  <phoneticPr fontId="2"/>
  <hyperlinks>
    <hyperlink ref="G1" location="目次!A1" display="目次へ戻る"/>
  </hyperlinks>
  <pageMargins left="0.59055118110236227" right="0.59055118110236227" top="0.78740157480314965" bottom="0.78740157480314965" header="0.31496062992125984" footer="0.31496062992125984"/>
  <pageSetup paperSize="9" orientation="portrait" r:id="rId1"/>
  <headerFooter>
    <oddHeader>&amp;R－自　　　然－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13"/>
  <sheetViews>
    <sheetView zoomScaleNormal="100" zoomScaleSheetLayoutView="85" workbookViewId="0"/>
  </sheetViews>
  <sheetFormatPr defaultColWidth="2.5" defaultRowHeight="15" customHeight="1" x14ac:dyDescent="0.4"/>
  <cols>
    <col min="1" max="1" width="80.125" style="18" customWidth="1"/>
    <col min="2" max="2" width="2.5" style="18"/>
    <col min="3" max="3" width="10.625" style="18" bestFit="1" customWidth="1"/>
    <col min="4" max="16384" width="2.5" style="18"/>
  </cols>
  <sheetData>
    <row r="1" spans="1:3" ht="22.5" customHeight="1" x14ac:dyDescent="0.4">
      <c r="A1" s="17" t="s">
        <v>26</v>
      </c>
      <c r="C1" s="19" t="s">
        <v>27</v>
      </c>
    </row>
    <row r="2" spans="1:3" s="22" customFormat="1" ht="22.5" customHeight="1" x14ac:dyDescent="0.4">
      <c r="A2" s="20" t="s">
        <v>88</v>
      </c>
      <c r="C2" s="50"/>
    </row>
    <row r="3" spans="1:3" s="22" customFormat="1" ht="22.5" customHeight="1" x14ac:dyDescent="0.4">
      <c r="C3" s="50"/>
    </row>
    <row r="4" spans="1:3" ht="141.75" customHeight="1" x14ac:dyDescent="0.4">
      <c r="A4" s="24" t="s">
        <v>89</v>
      </c>
      <c r="B4" s="24"/>
    </row>
    <row r="5" spans="1:3" ht="15" customHeight="1" x14ac:dyDescent="0.4">
      <c r="B5" s="24"/>
    </row>
    <row r="6" spans="1:3" ht="15" customHeight="1" x14ac:dyDescent="0.4">
      <c r="B6" s="24"/>
    </row>
    <row r="7" spans="1:3" ht="15" customHeight="1" x14ac:dyDescent="0.4">
      <c r="B7" s="24"/>
    </row>
    <row r="8" spans="1:3" ht="15" customHeight="1" x14ac:dyDescent="0.4">
      <c r="B8" s="24"/>
    </row>
    <row r="9" spans="1:3" ht="15" customHeight="1" x14ac:dyDescent="0.4">
      <c r="B9" s="24"/>
    </row>
    <row r="10" spans="1:3" ht="15" customHeight="1" x14ac:dyDescent="0.4">
      <c r="B10" s="24"/>
    </row>
    <row r="11" spans="1:3" ht="15" customHeight="1" x14ac:dyDescent="0.4">
      <c r="B11" s="24"/>
    </row>
    <row r="12" spans="1:3" ht="15" customHeight="1" x14ac:dyDescent="0.4">
      <c r="B12" s="24"/>
    </row>
    <row r="13" spans="1:3" ht="15" customHeight="1" x14ac:dyDescent="0.4">
      <c r="B13" s="24"/>
    </row>
  </sheetData>
  <phoneticPr fontId="2"/>
  <hyperlinks>
    <hyperlink ref="C1" location="目次!A1" display="目次へ戻る"/>
  </hyperlinks>
  <pageMargins left="0.59055118110236227" right="0.59055118110236227"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5"/>
  <sheetViews>
    <sheetView zoomScaleNormal="100" zoomScaleSheetLayoutView="100" workbookViewId="0">
      <pane ySplit="4" topLeftCell="A5" activePane="bottomLeft" state="frozen"/>
      <selection pane="bottomLeft"/>
    </sheetView>
  </sheetViews>
  <sheetFormatPr defaultColWidth="2.5" defaultRowHeight="15" customHeight="1" x14ac:dyDescent="0.4"/>
  <cols>
    <col min="1" max="1" width="22.25" style="33" customWidth="1"/>
    <col min="2" max="2" width="21.375" style="33" bestFit="1" customWidth="1"/>
    <col min="3" max="3" width="22.25" style="33" customWidth="1"/>
    <col min="4" max="4" width="2.5" style="33"/>
    <col min="5" max="5" width="10.625" style="33" bestFit="1" customWidth="1"/>
    <col min="6" max="16384" width="2.5" style="33"/>
  </cols>
  <sheetData>
    <row r="1" spans="1:5" ht="22.5" customHeight="1" x14ac:dyDescent="0.4">
      <c r="C1" s="32" t="s">
        <v>26</v>
      </c>
      <c r="E1" s="19" t="s">
        <v>27</v>
      </c>
    </row>
    <row r="2" spans="1:5" s="36" customFormat="1" ht="22.5" customHeight="1" x14ac:dyDescent="0.15">
      <c r="A2" s="51" t="s">
        <v>90</v>
      </c>
      <c r="C2" s="52"/>
    </row>
    <row r="3" spans="1:5" s="36" customFormat="1" ht="22.5" customHeight="1" x14ac:dyDescent="0.15">
      <c r="A3" s="53" t="s">
        <v>91</v>
      </c>
    </row>
    <row r="4" spans="1:5" ht="20.100000000000001" customHeight="1" x14ac:dyDescent="0.4">
      <c r="A4" s="37" t="s">
        <v>92</v>
      </c>
      <c r="B4" s="54" t="s">
        <v>93</v>
      </c>
      <c r="C4" s="37" t="s">
        <v>94</v>
      </c>
    </row>
    <row r="5" spans="1:5" ht="22.5" customHeight="1" x14ac:dyDescent="0.4">
      <c r="A5" s="55" t="s">
        <v>95</v>
      </c>
      <c r="B5" s="56">
        <v>1700</v>
      </c>
      <c r="C5" s="57" t="s">
        <v>96</v>
      </c>
    </row>
    <row r="6" spans="1:5" ht="22.5" customHeight="1" x14ac:dyDescent="0.4">
      <c r="A6" s="55" t="s">
        <v>97</v>
      </c>
      <c r="B6" s="56">
        <v>1602</v>
      </c>
      <c r="C6" s="57" t="s">
        <v>96</v>
      </c>
    </row>
    <row r="7" spans="1:5" ht="22.5" customHeight="1" x14ac:dyDescent="0.4">
      <c r="A7" s="55" t="s">
        <v>98</v>
      </c>
      <c r="B7" s="56">
        <v>1082</v>
      </c>
      <c r="C7" s="57" t="s">
        <v>99</v>
      </c>
    </row>
    <row r="8" spans="1:5" ht="22.5" customHeight="1" x14ac:dyDescent="0.4">
      <c r="A8" s="55" t="s">
        <v>100</v>
      </c>
      <c r="B8" s="56">
        <v>1012</v>
      </c>
      <c r="C8" s="57" t="s">
        <v>99</v>
      </c>
    </row>
    <row r="9" spans="1:5" ht="22.5" customHeight="1" x14ac:dyDescent="0.4">
      <c r="A9" s="55" t="s">
        <v>101</v>
      </c>
      <c r="B9" s="56">
        <v>1009</v>
      </c>
      <c r="C9" s="57" t="s">
        <v>102</v>
      </c>
    </row>
    <row r="10" spans="1:5" ht="22.5" customHeight="1" x14ac:dyDescent="0.4">
      <c r="A10" s="55" t="s">
        <v>103</v>
      </c>
      <c r="B10" s="56">
        <v>999</v>
      </c>
      <c r="C10" s="57" t="s">
        <v>96</v>
      </c>
    </row>
    <row r="11" spans="1:5" ht="22.5" customHeight="1" x14ac:dyDescent="0.4">
      <c r="A11" s="55" t="s">
        <v>104</v>
      </c>
      <c r="B11" s="56">
        <v>989</v>
      </c>
      <c r="C11" s="57" t="s">
        <v>96</v>
      </c>
    </row>
    <row r="12" spans="1:5" ht="22.5" customHeight="1" x14ac:dyDescent="0.4">
      <c r="A12" s="55" t="s">
        <v>105</v>
      </c>
      <c r="B12" s="56">
        <v>981</v>
      </c>
      <c r="C12" s="57" t="s">
        <v>99</v>
      </c>
    </row>
    <row r="13" spans="1:5" ht="22.5" customHeight="1" x14ac:dyDescent="0.4">
      <c r="A13" s="55" t="s">
        <v>106</v>
      </c>
      <c r="B13" s="56">
        <v>968</v>
      </c>
      <c r="C13" s="57" t="s">
        <v>107</v>
      </c>
    </row>
    <row r="14" spans="1:5" ht="22.5" customHeight="1" x14ac:dyDescent="0.4">
      <c r="A14" s="58" t="s">
        <v>108</v>
      </c>
      <c r="B14" s="59">
        <v>959</v>
      </c>
      <c r="C14" s="60" t="s">
        <v>99</v>
      </c>
    </row>
    <row r="15" spans="1:5" ht="15" customHeight="1" x14ac:dyDescent="0.4">
      <c r="A15" s="41" t="s">
        <v>109</v>
      </c>
    </row>
  </sheetData>
  <phoneticPr fontId="2"/>
  <hyperlinks>
    <hyperlink ref="E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4"/>
  <sheetViews>
    <sheetView zoomScaleNormal="100" zoomScaleSheetLayoutView="100" workbookViewId="0">
      <pane ySplit="4" topLeftCell="A5" activePane="bottomLeft" state="frozen"/>
      <selection pane="bottomLeft"/>
    </sheetView>
  </sheetViews>
  <sheetFormatPr defaultColWidth="2.5" defaultRowHeight="15" customHeight="1" x14ac:dyDescent="0.4"/>
  <cols>
    <col min="1" max="1" width="22.875" style="33" customWidth="1"/>
    <col min="2" max="2" width="13.875" style="33" bestFit="1" customWidth="1"/>
    <col min="3" max="3" width="9" style="33" bestFit="1" customWidth="1"/>
    <col min="4" max="4" width="17.625" style="33" bestFit="1" customWidth="1"/>
    <col min="5" max="5" width="19" style="33" customWidth="1"/>
    <col min="6" max="6" width="2.5" style="33"/>
    <col min="7" max="7" width="10.625" style="33" bestFit="1" customWidth="1"/>
    <col min="8" max="16384" width="2.5" style="33"/>
  </cols>
  <sheetData>
    <row r="1" spans="1:7" ht="22.5" customHeight="1" x14ac:dyDescent="0.4">
      <c r="E1" s="32" t="s">
        <v>26</v>
      </c>
      <c r="G1" s="19" t="s">
        <v>27</v>
      </c>
    </row>
    <row r="2" spans="1:7" ht="22.5" customHeight="1" x14ac:dyDescent="0.4">
      <c r="A2" s="35" t="s">
        <v>110</v>
      </c>
    </row>
    <row r="3" spans="1:7" ht="22.5" customHeight="1" x14ac:dyDescent="0.15">
      <c r="A3" s="61" t="s">
        <v>111</v>
      </c>
      <c r="E3" s="62" t="s">
        <v>112</v>
      </c>
    </row>
    <row r="4" spans="1:7" ht="20.100000000000001" customHeight="1" x14ac:dyDescent="0.4">
      <c r="A4" s="37" t="s">
        <v>113</v>
      </c>
      <c r="B4" s="148" t="s">
        <v>114</v>
      </c>
      <c r="C4" s="149"/>
      <c r="D4" s="38" t="s">
        <v>115</v>
      </c>
      <c r="E4" s="37" t="s">
        <v>116</v>
      </c>
    </row>
    <row r="5" spans="1:7" ht="22.5" customHeight="1" x14ac:dyDescent="0.4">
      <c r="A5" s="55" t="s">
        <v>117</v>
      </c>
      <c r="B5" s="42" t="s">
        <v>118</v>
      </c>
      <c r="C5" s="63">
        <v>180.66</v>
      </c>
      <c r="D5" s="64" t="s">
        <v>119</v>
      </c>
      <c r="E5" s="64" t="s">
        <v>120</v>
      </c>
    </row>
    <row r="6" spans="1:7" ht="22.5" customHeight="1" x14ac:dyDescent="0.4">
      <c r="A6" s="55" t="s">
        <v>121</v>
      </c>
      <c r="B6" s="65"/>
      <c r="C6" s="63">
        <v>25.09</v>
      </c>
      <c r="D6" s="64" t="s">
        <v>122</v>
      </c>
      <c r="E6" s="64" t="s">
        <v>123</v>
      </c>
    </row>
    <row r="7" spans="1:7" ht="22.5" customHeight="1" x14ac:dyDescent="0.4">
      <c r="A7" s="55" t="s">
        <v>124</v>
      </c>
      <c r="B7" s="65"/>
      <c r="C7" s="63">
        <v>19</v>
      </c>
      <c r="D7" s="64" t="s">
        <v>125</v>
      </c>
      <c r="E7" s="64" t="s">
        <v>123</v>
      </c>
    </row>
    <row r="8" spans="1:7" ht="22.5" customHeight="1" x14ac:dyDescent="0.4">
      <c r="A8" s="55" t="s">
        <v>126</v>
      </c>
      <c r="B8" s="65"/>
      <c r="C8" s="63">
        <v>20.97</v>
      </c>
      <c r="D8" s="64" t="s">
        <v>127</v>
      </c>
      <c r="E8" s="64" t="s">
        <v>123</v>
      </c>
    </row>
    <row r="9" spans="1:7" ht="22.5" customHeight="1" x14ac:dyDescent="0.4">
      <c r="A9" s="55" t="s">
        <v>128</v>
      </c>
      <c r="B9" s="65"/>
      <c r="C9" s="63">
        <v>51.46</v>
      </c>
      <c r="D9" s="64" t="s">
        <v>129</v>
      </c>
      <c r="E9" s="64" t="s">
        <v>123</v>
      </c>
    </row>
    <row r="10" spans="1:7" ht="22.5" customHeight="1" x14ac:dyDescent="0.4">
      <c r="A10" s="55" t="s">
        <v>130</v>
      </c>
      <c r="B10" s="65"/>
      <c r="C10" s="63">
        <v>23.05</v>
      </c>
      <c r="D10" s="64" t="s">
        <v>131</v>
      </c>
      <c r="E10" s="64" t="s">
        <v>132</v>
      </c>
    </row>
    <row r="11" spans="1:7" ht="22.5" customHeight="1" x14ac:dyDescent="0.4">
      <c r="A11" s="55" t="s">
        <v>133</v>
      </c>
      <c r="B11" s="65"/>
      <c r="C11" s="63">
        <v>21.6</v>
      </c>
      <c r="D11" s="64" t="s">
        <v>134</v>
      </c>
      <c r="E11" s="64" t="s">
        <v>123</v>
      </c>
    </row>
    <row r="12" spans="1:7" ht="22.5" customHeight="1" x14ac:dyDescent="0.4">
      <c r="A12" s="55" t="s">
        <v>135</v>
      </c>
      <c r="B12" s="65"/>
      <c r="C12" s="63">
        <v>11.89</v>
      </c>
      <c r="D12" s="64" t="s">
        <v>136</v>
      </c>
      <c r="E12" s="64" t="s">
        <v>137</v>
      </c>
    </row>
    <row r="13" spans="1:7" ht="22.5" customHeight="1" x14ac:dyDescent="0.4">
      <c r="A13" s="58" t="s">
        <v>138</v>
      </c>
      <c r="B13" s="66"/>
      <c r="C13" s="67">
        <v>12.76</v>
      </c>
      <c r="D13" s="68" t="s">
        <v>139</v>
      </c>
      <c r="E13" s="68" t="s">
        <v>137</v>
      </c>
    </row>
    <row r="14" spans="1:7" ht="13.5" x14ac:dyDescent="0.4">
      <c r="A14" s="69" t="s">
        <v>140</v>
      </c>
    </row>
  </sheetData>
  <mergeCells count="1">
    <mergeCell ref="B4:C4"/>
  </mergeCells>
  <phoneticPr fontId="2"/>
  <hyperlinks>
    <hyperlink ref="G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19"/>
  <sheetViews>
    <sheetView zoomScaleNormal="100" zoomScaleSheetLayoutView="100" workbookViewId="0">
      <pane ySplit="4" topLeftCell="A5" activePane="bottomLeft" state="frozen"/>
      <selection pane="bottomLeft"/>
    </sheetView>
  </sheetViews>
  <sheetFormatPr defaultColWidth="2.5" defaultRowHeight="15" customHeight="1" x14ac:dyDescent="0.4"/>
  <cols>
    <col min="1" max="1" width="20.5" style="33" customWidth="1"/>
    <col min="2" max="2" width="23.875" style="33" customWidth="1"/>
    <col min="3" max="3" width="2.5" style="33"/>
    <col min="4" max="4" width="10.625" style="33" bestFit="1" customWidth="1"/>
    <col min="5" max="16384" width="2.5" style="33"/>
  </cols>
  <sheetData>
    <row r="1" spans="1:4" ht="22.5" customHeight="1" x14ac:dyDescent="0.4">
      <c r="B1" s="32" t="s">
        <v>26</v>
      </c>
      <c r="D1" s="19" t="s">
        <v>27</v>
      </c>
    </row>
    <row r="2" spans="1:4" ht="22.5" customHeight="1" x14ac:dyDescent="0.4">
      <c r="A2" s="35" t="s">
        <v>141</v>
      </c>
    </row>
    <row r="3" spans="1:4" ht="22.5" customHeight="1" x14ac:dyDescent="0.15">
      <c r="A3" s="61" t="s">
        <v>142</v>
      </c>
      <c r="B3" s="62" t="s">
        <v>143</v>
      </c>
    </row>
    <row r="4" spans="1:4" ht="20.100000000000001" customHeight="1" x14ac:dyDescent="0.4">
      <c r="A4" s="70" t="s">
        <v>144</v>
      </c>
      <c r="B4" s="37" t="s">
        <v>145</v>
      </c>
    </row>
    <row r="5" spans="1:4" ht="18.75" customHeight="1" x14ac:dyDescent="0.4">
      <c r="A5" s="71" t="s">
        <v>146</v>
      </c>
      <c r="B5" s="72">
        <v>757.2</v>
      </c>
    </row>
    <row r="6" spans="1:4" ht="18.75" customHeight="1" x14ac:dyDescent="0.4">
      <c r="A6" s="73" t="s">
        <v>147</v>
      </c>
      <c r="B6" s="63">
        <v>56.62</v>
      </c>
    </row>
    <row r="7" spans="1:4" ht="18.75" customHeight="1" x14ac:dyDescent="0.4">
      <c r="A7" s="73" t="s">
        <v>148</v>
      </c>
      <c r="B7" s="63">
        <v>17.43</v>
      </c>
    </row>
    <row r="8" spans="1:4" ht="18.75" customHeight="1" x14ac:dyDescent="0.4">
      <c r="A8" s="73" t="s">
        <v>149</v>
      </c>
      <c r="B8" s="63">
        <v>44.47</v>
      </c>
    </row>
    <row r="9" spans="1:4" ht="18.75" customHeight="1" x14ac:dyDescent="0.4">
      <c r="A9" s="73" t="s">
        <v>150</v>
      </c>
      <c r="B9" s="63">
        <v>72.02</v>
      </c>
    </row>
    <row r="10" spans="1:4" ht="18.75" customHeight="1" x14ac:dyDescent="0.4">
      <c r="A10" s="73" t="s">
        <v>151</v>
      </c>
      <c r="B10" s="63">
        <v>18.760000000000002</v>
      </c>
    </row>
    <row r="11" spans="1:4" ht="18.75" customHeight="1" x14ac:dyDescent="0.4">
      <c r="A11" s="73" t="s">
        <v>152</v>
      </c>
      <c r="B11" s="63">
        <v>15.57</v>
      </c>
    </row>
    <row r="12" spans="1:4" ht="18.75" customHeight="1" x14ac:dyDescent="0.4">
      <c r="A12" s="73" t="s">
        <v>153</v>
      </c>
      <c r="B12" s="63">
        <v>22.53</v>
      </c>
    </row>
    <row r="13" spans="1:4" ht="18.75" customHeight="1" x14ac:dyDescent="0.4">
      <c r="A13" s="73" t="s">
        <v>154</v>
      </c>
      <c r="B13" s="63">
        <v>16.559999999999999</v>
      </c>
    </row>
    <row r="14" spans="1:4" ht="18.75" customHeight="1" x14ac:dyDescent="0.4">
      <c r="A14" s="73" t="s">
        <v>155</v>
      </c>
      <c r="B14" s="63">
        <v>167.76</v>
      </c>
    </row>
    <row r="15" spans="1:4" ht="18.75" customHeight="1" x14ac:dyDescent="0.4">
      <c r="A15" s="73" t="s">
        <v>156</v>
      </c>
      <c r="B15" s="63">
        <v>151.19999999999999</v>
      </c>
    </row>
    <row r="16" spans="1:4" ht="18.75" customHeight="1" x14ac:dyDescent="0.4">
      <c r="A16" s="73" t="s">
        <v>157</v>
      </c>
      <c r="B16" s="63">
        <v>91.75</v>
      </c>
    </row>
    <row r="17" spans="1:2" ht="18.75" customHeight="1" x14ac:dyDescent="0.4">
      <c r="A17" s="73" t="s">
        <v>158</v>
      </c>
      <c r="B17" s="63">
        <v>27.29</v>
      </c>
    </row>
    <row r="18" spans="1:2" ht="18.75" customHeight="1" x14ac:dyDescent="0.4">
      <c r="A18" s="74" t="s">
        <v>159</v>
      </c>
      <c r="B18" s="67">
        <v>55.24</v>
      </c>
    </row>
    <row r="19" spans="1:2" ht="15" customHeight="1" x14ac:dyDescent="0.4">
      <c r="A19" s="69" t="s">
        <v>160</v>
      </c>
    </row>
  </sheetData>
  <phoneticPr fontId="2"/>
  <hyperlinks>
    <hyperlink ref="D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目次</vt:lpstr>
      <vt:lpstr>1-1</vt:lpstr>
      <vt:lpstr>1-2</vt:lpstr>
      <vt:lpstr>1-3(1)</vt:lpstr>
      <vt:lpstr>1-3(2)</vt:lpstr>
      <vt:lpstr>1-4</vt:lpstr>
      <vt:lpstr>1-5</vt:lpstr>
      <vt:lpstr>1-6</vt:lpstr>
      <vt:lpstr>1-7</vt:lpstr>
      <vt:lpstr>1-8</vt:lpstr>
      <vt:lpstr>1-9</vt:lpstr>
      <vt:lpstr>1-10</vt:lpstr>
      <vt:lpstr>1-11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廣田　遼</dc:creator>
  <cp:lastModifiedBy>廣田　遼</cp:lastModifiedBy>
  <dcterms:created xsi:type="dcterms:W3CDTF">2026-03-27T01:41:29Z</dcterms:created>
  <dcterms:modified xsi:type="dcterms:W3CDTF">2026-03-27T01:48:39Z</dcterms:modified>
</cp:coreProperties>
</file>