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8.4.1\"/>
    </mc:Choice>
  </mc:AlternateContent>
  <xr:revisionPtr revIDLastSave="0" documentId="13_ncr:1_{F8C85636-E060-435B-84AA-B6B4E4745067}" xr6:coauthVersionLast="47" xr6:coauthVersionMax="47" xr10:uidLastSave="{00000000-0000-0000-0000-000000000000}"/>
  <bookViews>
    <workbookView xWindow="-120" yWindow="-120" windowWidth="25440" windowHeight="15270" firstSheet="17" activeTab="22" xr2:uid="{00000000-000D-0000-FFFF-FFFF00000000}"/>
  </bookViews>
  <sheets>
    <sheet name="14-13①" sheetId="1" r:id="rId1"/>
    <sheet name="14-13②" sheetId="2" r:id="rId2"/>
    <sheet name="14-13③" sheetId="3" r:id="rId3"/>
    <sheet name="14-13④" sheetId="4" r:id="rId4"/>
    <sheet name="14-14①" sheetId="5" r:id="rId5"/>
    <sheet name="14-14②" sheetId="6" r:id="rId6"/>
    <sheet name="14-15①" sheetId="7" r:id="rId7"/>
    <sheet name="14-15②" sheetId="8" r:id="rId8"/>
    <sheet name="別添参考様式（人員配置体制確認表）" sheetId="31" r:id="rId9"/>
    <sheet name="別添参考様式（人員配置体制確認表 （記載例））" sheetId="33" r:id="rId10"/>
    <sheet name="参考表" sheetId="34" r:id="rId11"/>
    <sheet name="14-16①" sheetId="9" r:id="rId12"/>
    <sheet name="14-16②" sheetId="10" r:id="rId13"/>
    <sheet name="14-17" sheetId="13" r:id="rId14"/>
    <sheet name="14-18" sheetId="14" r:id="rId15"/>
    <sheet name="14-19" sheetId="15" r:id="rId16"/>
    <sheet name="14-20" sheetId="16" r:id="rId17"/>
    <sheet name="14-21" sheetId="17" r:id="rId18"/>
    <sheet name="14-22" sheetId="18" r:id="rId19"/>
    <sheet name="14-23" sheetId="19" r:id="rId20"/>
    <sheet name="14-24" sheetId="21" r:id="rId21"/>
    <sheet name="14-25" sheetId="26" r:id="rId22"/>
    <sheet name="14-26" sheetId="30" r:id="rId23"/>
  </sheets>
  <externalReferences>
    <externalReference r:id="rId24"/>
    <externalReference r:id="rId25"/>
    <externalReference r:id="rId26"/>
    <externalReference r:id="rId27"/>
    <externalReference r:id="rId2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10">#REF!</definedName>
    <definedName name="___kk06" localSheetId="9">#REF!</definedName>
    <definedName name="___kk06" localSheetId="8">#REF!</definedName>
    <definedName name="___kk06">#REF!</definedName>
    <definedName name="___kk29" localSheetId="9">#REF!</definedName>
    <definedName name="___kk29" localSheetId="8">#REF!</definedName>
    <definedName name="___kk29">#REF!</definedName>
    <definedName name="__08">#N/A</definedName>
    <definedName name="__kk06" localSheetId="10">#REF!</definedName>
    <definedName name="__kk06" localSheetId="9">#REF!</definedName>
    <definedName name="__kk06" localSheetId="8">#REF!</definedName>
    <definedName name="__kk06">#REF!</definedName>
    <definedName name="__kk29" localSheetId="10">#REF!</definedName>
    <definedName name="__kk29" localSheetId="9">#REF!</definedName>
    <definedName name="__kk29" localSheetId="8">#REF!</definedName>
    <definedName name="__kk29">#REF!</definedName>
    <definedName name="_kk06" localSheetId="10">#REF!</definedName>
    <definedName name="_kk06" localSheetId="9">#REF!</definedName>
    <definedName name="_kk06" localSheetId="8">#REF!</definedName>
    <definedName name="_kk06">#REF!</definedName>
    <definedName name="_kk29" localSheetId="9">#REF!</definedName>
    <definedName name="_kk29" localSheetId="8">#REF!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9">#REF!</definedName>
    <definedName name="Avrg" localSheetId="8">#REF!</definedName>
    <definedName name="Avrg">#REF!</definedName>
    <definedName name="avrg1" localSheetId="9">#REF!</definedName>
    <definedName name="avrg1" localSheetId="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9">#REF!</definedName>
    <definedName name="jiritu" localSheetId="8">#REF!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9">#REF!</definedName>
    <definedName name="KK_03" localSheetId="8">#REF!</definedName>
    <definedName name="KK_03">#REF!</definedName>
    <definedName name="kk_04" localSheetId="9">#REF!</definedName>
    <definedName name="kk_04" localSheetId="8">#REF!</definedName>
    <definedName name="kk_04">#REF!</definedName>
    <definedName name="KK_06" localSheetId="9">#REF!</definedName>
    <definedName name="KK_06" localSheetId="8">#REF!</definedName>
    <definedName name="KK_06">#REF!</definedName>
    <definedName name="kk_07" localSheetId="9">#REF!</definedName>
    <definedName name="kk_07" localSheetId="8">#REF!</definedName>
    <definedName name="kk_07">#REF!</definedName>
    <definedName name="‐㏍08">#REF!</definedName>
    <definedName name="KK2_3" localSheetId="9">#REF!</definedName>
    <definedName name="KK2_3" localSheetId="8">#REF!</definedName>
    <definedName name="KK2_3">#REF!</definedName>
    <definedName name="ｋｋｋｋ">#REF!</definedName>
    <definedName name="new">#REF!</definedName>
    <definedName name="nn">#REF!</definedName>
    <definedName name="o">#REF!</definedName>
    <definedName name="_xlnm.Print_Area" localSheetId="0">'14-13①'!$A$1:$Y$66</definedName>
    <definedName name="_xlnm.Print_Area" localSheetId="1">'14-13②'!$A$1:$Y$64</definedName>
    <definedName name="_xlnm.Print_Area" localSheetId="4">'14-14①'!$A$1:$J$50</definedName>
    <definedName name="_xlnm.Print_Area" localSheetId="5">'14-14②'!$A$1:$H$29</definedName>
    <definedName name="_xlnm.Print_Area" localSheetId="6">'14-15①'!$A$1:$H$25</definedName>
    <definedName name="_xlnm.Print_Area" localSheetId="7">'14-15②'!$A$1:$K$44</definedName>
    <definedName name="_xlnm.Print_Area" localSheetId="12">'14-16②'!$A$1:$G$28</definedName>
    <definedName name="_xlnm.Print_Area" localSheetId="15">'14-19'!$A$1:$H$36</definedName>
    <definedName name="_xlnm.Print_Area" localSheetId="17">'14-21'!$A$1:$F$32</definedName>
    <definedName name="_xlnm.Print_Area" localSheetId="19">'14-23'!$A$1:$F$30</definedName>
    <definedName name="_xlnm.Print_Area" localSheetId="20">'14-24'!$A$1:$I$23</definedName>
    <definedName name="_xlnm.Print_Area" localSheetId="22">'14-26'!$A$1:$G$36</definedName>
    <definedName name="_xlnm.Print_Area" localSheetId="10">参考表!$A$1:$CC$38</definedName>
    <definedName name="_xlnm.Print_Area" localSheetId="9">'別添参考様式（人員配置体制確認表 （記載例））'!$A$1:$BT$88</definedName>
    <definedName name="_xlnm.Print_Area" localSheetId="8">'別添参考様式（人員配置体制確認表）'!$A$1:$BT$88</definedName>
    <definedName name="prtNo">[1]main!#REF!</definedName>
    <definedName name="q">#REF!</definedName>
    <definedName name="qq">#REF!</definedName>
    <definedName name="qwerty">#REF!</definedName>
    <definedName name="Roman_01" localSheetId="10">#REF!</definedName>
    <definedName name="Roman_01" localSheetId="9">#REF!</definedName>
    <definedName name="Roman_01" localSheetId="8">#REF!</definedName>
    <definedName name="Roman_01">#REF!</definedName>
    <definedName name="Roman_02">#REF!</definedName>
    <definedName name="Roman_03" localSheetId="9">#REF!</definedName>
    <definedName name="Roman_03" localSheetId="8">#REF!</definedName>
    <definedName name="Roman_03">#REF!</definedName>
    <definedName name="Roman_04" localSheetId="9">#REF!</definedName>
    <definedName name="Roman_04" localSheetId="8">#REF!</definedName>
    <definedName name="Roman_04">#REF!</definedName>
    <definedName name="Roman_06" localSheetId="9">#REF!</definedName>
    <definedName name="Roman_06" localSheetId="8">#REF!</definedName>
    <definedName name="Roman_06">#REF!</definedName>
    <definedName name="roman_09" localSheetId="9">#REF!</definedName>
    <definedName name="roman_09" localSheetId="8">#REF!</definedName>
    <definedName name="roman_09">#REF!</definedName>
    <definedName name="roman_11" localSheetId="9">#REF!</definedName>
    <definedName name="roman_11" localSheetId="8">#REF!</definedName>
    <definedName name="roman_11">#REF!</definedName>
    <definedName name="roman11" localSheetId="9">#REF!</definedName>
    <definedName name="roman11" localSheetId="8">#REF!</definedName>
    <definedName name="roman11">#REF!</definedName>
    <definedName name="Roman2_1" localSheetId="9">#REF!</definedName>
    <definedName name="Roman2_1" localSheetId="8">#REF!</definedName>
    <definedName name="Roman2_1">#REF!</definedName>
    <definedName name="Roman2_3" localSheetId="9">#REF!</definedName>
    <definedName name="Roman2_3" localSheetId="8">#REF!</definedName>
    <definedName name="Roman2_3">#REF!</definedName>
    <definedName name="roman31" localSheetId="9">#REF!</definedName>
    <definedName name="roman31" localSheetId="8">#REF!</definedName>
    <definedName name="roman31">#REF!</definedName>
    <definedName name="roman33" localSheetId="9">#REF!</definedName>
    <definedName name="roman33" localSheetId="8">#REF!</definedName>
    <definedName name="roman33">#REF!</definedName>
    <definedName name="roman4_3" localSheetId="9">#REF!</definedName>
    <definedName name="roman4_3" localSheetId="8">#REF!</definedName>
    <definedName name="roman4_3">#REF!</definedName>
    <definedName name="roman43">#REF!</definedName>
    <definedName name="roman7_1" localSheetId="9">#REF!</definedName>
    <definedName name="roman7_1" localSheetId="8">#REF!</definedName>
    <definedName name="roman7_1">#REF!</definedName>
    <definedName name="roman77" localSheetId="9">#REF!</definedName>
    <definedName name="roman77" localSheetId="8">#REF!</definedName>
    <definedName name="roman77">#REF!</definedName>
    <definedName name="romann_12" localSheetId="9">#REF!</definedName>
    <definedName name="romann_12" localSheetId="8">#REF!</definedName>
    <definedName name="romann_12">#REF!</definedName>
    <definedName name="romann_66" localSheetId="9">#REF!</definedName>
    <definedName name="romann_66" localSheetId="8">#REF!</definedName>
    <definedName name="romann_66">#REF!</definedName>
    <definedName name="romann33" localSheetId="9">#REF!</definedName>
    <definedName name="romann33" localSheetId="8">#REF!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9">#REF!</definedName>
    <definedName name="serv" localSheetId="8">#REF!</definedName>
    <definedName name="serv">#REF!</definedName>
    <definedName name="serv_" localSheetId="9">#REF!</definedName>
    <definedName name="serv_" localSheetId="8">#REF!</definedName>
    <definedName name="serv_">#REF!</definedName>
    <definedName name="Serv_LIST" localSheetId="9">#REF!</definedName>
    <definedName name="Serv_LIST" localSheetId="8">#REF!</definedName>
    <definedName name="Serv_LIST">#REF!</definedName>
    <definedName name="servo1" localSheetId="9">#REF!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0">#REF!</definedName>
    <definedName name="ｔａｂｉｅ＿04" localSheetId="9">#REF!</definedName>
    <definedName name="ｔａｂｉｅ＿04" localSheetId="8">#REF!</definedName>
    <definedName name="ｔａｂｉｅ＿04">#REF!</definedName>
    <definedName name="table_03" localSheetId="9">#REF!</definedName>
    <definedName name="table_03" localSheetId="8">#REF!</definedName>
    <definedName name="table_03">#REF!</definedName>
    <definedName name="table_06" localSheetId="9">#REF!</definedName>
    <definedName name="table_06" localSheetId="8">#REF!</definedName>
    <definedName name="table_06">#REF!</definedName>
    <definedName name="table2_3" localSheetId="9">#REF!</definedName>
    <definedName name="table2_3" localSheetId="8">#REF!</definedName>
    <definedName name="table2_3">#REF!</definedName>
    <definedName name="tanaka">#REF!</definedName>
    <definedName name="tanaka1">#REF!</definedName>
    <definedName name="tanaka2">#REF!</definedName>
    <definedName name="tapi2" localSheetId="9">#REF!</definedName>
    <definedName name="tapi2" localSheetId="8">#REF!</definedName>
    <definedName name="tapi2">#REF!</definedName>
    <definedName name="tebie_07">#REF!</definedName>
    <definedName name="tebie_o7" localSheetId="9">#REF!</definedName>
    <definedName name="tebie_o7" localSheetId="8">#REF!</definedName>
    <definedName name="tebie_o7">#REF!</definedName>
    <definedName name="tebie07">#REF!</definedName>
    <definedName name="tebie08" localSheetId="9">#REF!</definedName>
    <definedName name="tebie08" localSheetId="8">#REF!</definedName>
    <definedName name="tebie08">#REF!</definedName>
    <definedName name="tebie33" localSheetId="9">#REF!</definedName>
    <definedName name="tebie33" localSheetId="8">#REF!</definedName>
    <definedName name="tebie33">#REF!</definedName>
    <definedName name="tebiroo" localSheetId="9">#REF!</definedName>
    <definedName name="tebiroo" localSheetId="8">#REF!</definedName>
    <definedName name="tebiroo">#REF!</definedName>
    <definedName name="teble" localSheetId="9">#REF!</definedName>
    <definedName name="teble" localSheetId="8">#REF!</definedName>
    <definedName name="teble">#REF!</definedName>
    <definedName name="teble_09" localSheetId="9">#REF!</definedName>
    <definedName name="teble_09" localSheetId="8">#REF!</definedName>
    <definedName name="teble_09">#REF!</definedName>
    <definedName name="teble77" localSheetId="9">#REF!</definedName>
    <definedName name="teble77" localSheetId="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10">#REF!</definedName>
    <definedName name="食事" localSheetId="9">#REF!</definedName>
    <definedName name="食事" localSheetId="8">#REF!</definedName>
    <definedName name="食事">#REF!</definedName>
    <definedName name="体制等状況一覧">#REF!</definedName>
    <definedName name="台帳">[5]D台帳!$A$6:$AF$3439</definedName>
    <definedName name="町っ油" localSheetId="10">#REF!</definedName>
    <definedName name="町っ油" localSheetId="9">#REF!</definedName>
    <definedName name="町っ油" localSheetId="8">#REF!</definedName>
    <definedName name="町っ油">#REF!</definedName>
    <definedName name="特定">#REF!</definedName>
    <definedName name="利用日数記入例" localSheetId="10">#REF!</definedName>
    <definedName name="利用日数記入例" localSheetId="9">#REF!</definedName>
    <definedName name="利用日数記入例" localSheetId="8">#REF!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30" l="1"/>
  <c r="F23" i="30"/>
  <c r="F33" i="30" s="1"/>
  <c r="F10" i="30"/>
  <c r="F9" i="30"/>
  <c r="BY5" i="34"/>
  <c r="BU16" i="34"/>
  <c r="BU17" i="34"/>
  <c r="BU18" i="34"/>
  <c r="BU19" i="34"/>
  <c r="BU20" i="34"/>
  <c r="BU21" i="34"/>
  <c r="BU22" i="34"/>
  <c r="BU23" i="34"/>
  <c r="BU24" i="34"/>
  <c r="BU25" i="34"/>
  <c r="BU26" i="34"/>
  <c r="BU27" i="34"/>
  <c r="M28" i="34"/>
  <c r="S29" i="34" s="1"/>
  <c r="S28" i="34"/>
  <c r="Y28" i="34"/>
  <c r="AB28" i="34"/>
  <c r="AH28" i="34"/>
  <c r="AK28" i="34"/>
  <c r="AQ28" i="34"/>
  <c r="AT28" i="34"/>
  <c r="AW28" i="34"/>
  <c r="AZ28" i="34"/>
  <c r="BC28" i="34"/>
  <c r="BF28" i="34"/>
  <c r="BI28" i="34"/>
  <c r="BL28" i="34"/>
  <c r="BO28" i="34"/>
  <c r="BR28" i="34"/>
  <c r="BU28" i="34"/>
  <c r="Y29" i="34"/>
  <c r="AH29" i="34"/>
  <c r="AQ29" i="34"/>
  <c r="AW29" i="34"/>
  <c r="BC29" i="34"/>
  <c r="BC30" i="34" s="1"/>
  <c r="BI29" i="34"/>
  <c r="BO29" i="34"/>
  <c r="BE6" i="33"/>
  <c r="BE7" i="33"/>
  <c r="L8" i="33"/>
  <c r="BE8" i="33"/>
  <c r="BE9" i="33" s="1"/>
  <c r="AG9" i="33"/>
  <c r="AK9" i="33"/>
  <c r="AO9" i="33"/>
  <c r="AS9" i="33"/>
  <c r="AW9" i="33"/>
  <c r="BA9" i="33"/>
  <c r="L15" i="33"/>
  <c r="AE15" i="33"/>
  <c r="AI15" i="33" s="1"/>
  <c r="AL15" i="33"/>
  <c r="AV15" i="33"/>
  <c r="AZ15" i="33"/>
  <c r="BC15" i="33"/>
  <c r="AE16" i="33"/>
  <c r="AI16" i="33" s="1"/>
  <c r="AL16" i="33"/>
  <c r="AY37" i="33"/>
  <c r="BB37" i="33" s="1"/>
  <c r="AY38" i="33"/>
  <c r="BB38" i="33" s="1"/>
  <c r="AY39" i="33"/>
  <c r="BB39" i="33" s="1"/>
  <c r="AY40" i="33"/>
  <c r="BB40" i="33" s="1"/>
  <c r="AY41" i="33"/>
  <c r="BB41" i="33" s="1"/>
  <c r="AY42" i="33"/>
  <c r="BB42" i="33" s="1"/>
  <c r="AY43" i="33"/>
  <c r="BB43" i="33" s="1"/>
  <c r="AY44" i="33"/>
  <c r="BB44" i="33" s="1"/>
  <c r="AY45" i="33"/>
  <c r="BB45" i="33" s="1"/>
  <c r="AY46" i="33"/>
  <c r="BB46" i="33" s="1"/>
  <c r="AY47" i="33"/>
  <c r="BB47" i="33" s="1"/>
  <c r="AY48" i="33"/>
  <c r="BB48" i="33" s="1"/>
  <c r="AY49" i="33"/>
  <c r="BB49" i="33" s="1"/>
  <c r="AY50" i="33"/>
  <c r="BB50" i="33" s="1"/>
  <c r="AY51" i="33"/>
  <c r="BB51" i="33" s="1"/>
  <c r="AY52" i="33"/>
  <c r="BB52" i="33" s="1"/>
  <c r="AY53" i="33"/>
  <c r="BB53" i="33" s="1"/>
  <c r="AY54" i="33"/>
  <c r="BB54" i="33" s="1"/>
  <c r="AY55" i="33"/>
  <c r="BB55" i="33" s="1"/>
  <c r="BE51" i="33" s="1"/>
  <c r="AV16" i="33" s="1"/>
  <c r="AY56" i="33"/>
  <c r="BB56" i="33" s="1"/>
  <c r="AY57" i="33"/>
  <c r="BB57" i="33" s="1"/>
  <c r="W58" i="33"/>
  <c r="X58" i="33"/>
  <c r="Y58" i="33"/>
  <c r="Z58" i="33"/>
  <c r="AA58" i="33"/>
  <c r="AB58" i="33"/>
  <c r="AC58" i="33"/>
  <c r="AD58" i="33"/>
  <c r="AE58" i="33"/>
  <c r="AF58" i="33"/>
  <c r="AG58" i="33"/>
  <c r="AH58" i="33"/>
  <c r="AI58" i="33"/>
  <c r="AJ58" i="33"/>
  <c r="AK58" i="33"/>
  <c r="AL58" i="33"/>
  <c r="AM58" i="33"/>
  <c r="AN58" i="33"/>
  <c r="AO58" i="33"/>
  <c r="AP58" i="33"/>
  <c r="AQ58" i="33"/>
  <c r="AR58" i="33"/>
  <c r="AS58" i="33"/>
  <c r="AT58" i="33"/>
  <c r="AU58" i="33"/>
  <c r="AV58" i="33"/>
  <c r="AW58" i="33"/>
  <c r="AX58" i="33"/>
  <c r="W59" i="33"/>
  <c r="X59" i="33"/>
  <c r="Y59" i="33"/>
  <c r="Z59" i="33"/>
  <c r="AA59" i="33"/>
  <c r="AB59" i="33"/>
  <c r="AC59" i="33"/>
  <c r="AD59" i="33"/>
  <c r="AE59" i="33"/>
  <c r="AF59" i="33"/>
  <c r="AG59" i="33"/>
  <c r="AH59" i="33"/>
  <c r="AI59" i="33"/>
  <c r="AJ59" i="33"/>
  <c r="AK59" i="33"/>
  <c r="AL59" i="33"/>
  <c r="AM59" i="33"/>
  <c r="AN59" i="33"/>
  <c r="AO59" i="33"/>
  <c r="AP59" i="33"/>
  <c r="AQ59" i="33"/>
  <c r="AR59" i="33"/>
  <c r="AS59" i="33"/>
  <c r="AT59" i="33"/>
  <c r="AU59" i="33"/>
  <c r="AV59" i="33"/>
  <c r="AW59" i="33"/>
  <c r="AX59" i="33"/>
  <c r="AY65" i="33"/>
  <c r="AY66" i="33"/>
  <c r="BB66" i="33"/>
  <c r="AY67" i="33"/>
  <c r="BB67" i="33"/>
  <c r="AY68" i="33"/>
  <c r="BB68" i="33"/>
  <c r="AY69" i="33"/>
  <c r="BB69" i="33"/>
  <c r="AY70" i="33"/>
  <c r="BB70" i="33"/>
  <c r="AY71" i="33"/>
  <c r="BB71" i="33"/>
  <c r="AY72" i="33"/>
  <c r="BB72" i="33"/>
  <c r="W73" i="33"/>
  <c r="X73" i="33"/>
  <c r="Y73" i="33"/>
  <c r="Z73" i="33"/>
  <c r="AA73" i="33"/>
  <c r="AB73" i="33"/>
  <c r="AC73" i="33"/>
  <c r="AD73" i="33"/>
  <c r="AE73" i="33"/>
  <c r="AF73" i="33"/>
  <c r="AG73" i="33"/>
  <c r="AH73" i="33"/>
  <c r="AI73" i="33"/>
  <c r="AJ73" i="33"/>
  <c r="AK73" i="33"/>
  <c r="AL73" i="33"/>
  <c r="AM73" i="33"/>
  <c r="AN73" i="33"/>
  <c r="AO73" i="33"/>
  <c r="AP73" i="33"/>
  <c r="AQ73" i="33"/>
  <c r="AR73" i="33"/>
  <c r="AS73" i="33"/>
  <c r="AT73" i="33"/>
  <c r="AU73" i="33"/>
  <c r="AV73" i="33"/>
  <c r="AW73" i="33"/>
  <c r="AX73" i="33"/>
  <c r="BE6" i="31"/>
  <c r="BE7" i="31"/>
  <c r="L8" i="31"/>
  <c r="BE8" i="31"/>
  <c r="AG9" i="31"/>
  <c r="AK9" i="31"/>
  <c r="AO9" i="31"/>
  <c r="AS9" i="31"/>
  <c r="AW9" i="31"/>
  <c r="BA9" i="31"/>
  <c r="BE9" i="31"/>
  <c r="BG10" i="31" s="1"/>
  <c r="AE14" i="31"/>
  <c r="AI14" i="31" s="1"/>
  <c r="AL14" i="31"/>
  <c r="AV14" i="31"/>
  <c r="AZ14" i="31"/>
  <c r="BC14" i="31"/>
  <c r="L15" i="31"/>
  <c r="AE15" i="31"/>
  <c r="AI15" i="31"/>
  <c r="AL15" i="31"/>
  <c r="AV15" i="31"/>
  <c r="AZ15" i="31" s="1"/>
  <c r="BC15" i="31"/>
  <c r="AE16" i="31"/>
  <c r="AI16" i="31" s="1"/>
  <c r="AL16" i="31"/>
  <c r="AE17" i="31"/>
  <c r="AL17" i="31"/>
  <c r="I26" i="31"/>
  <c r="M26" i="31"/>
  <c r="Y26" i="31"/>
  <c r="AC26" i="31"/>
  <c r="AO26" i="31"/>
  <c r="AS26" i="31"/>
  <c r="BE26" i="31"/>
  <c r="BI26" i="31"/>
  <c r="N31" i="31"/>
  <c r="AD31" i="31"/>
  <c r="AT31" i="31"/>
  <c r="BJ31" i="31"/>
  <c r="AY37" i="31"/>
  <c r="BB37" i="31"/>
  <c r="AY38" i="31"/>
  <c r="BB38" i="31"/>
  <c r="AY39" i="31"/>
  <c r="BB39" i="31"/>
  <c r="AY40" i="31"/>
  <c r="BB40" i="31"/>
  <c r="AY41" i="31"/>
  <c r="BB41" i="31"/>
  <c r="AY42" i="31"/>
  <c r="BB42" i="31"/>
  <c r="AY43" i="31"/>
  <c r="BB43" i="31"/>
  <c r="AY44" i="31"/>
  <c r="BB44" i="31" s="1"/>
  <c r="AY45" i="31"/>
  <c r="BB45" i="31" s="1"/>
  <c r="AY46" i="31"/>
  <c r="BB46" i="31" s="1"/>
  <c r="AY47" i="31"/>
  <c r="BB47" i="31" s="1"/>
  <c r="AY48" i="31"/>
  <c r="BB48" i="31" s="1"/>
  <c r="AY49" i="31"/>
  <c r="BB49" i="31" s="1"/>
  <c r="AY50" i="31"/>
  <c r="BB50" i="31" s="1"/>
  <c r="AY51" i="31"/>
  <c r="BB51" i="31" s="1"/>
  <c r="AY52" i="31"/>
  <c r="BB52" i="31" s="1"/>
  <c r="AY53" i="31"/>
  <c r="BB53" i="31" s="1"/>
  <c r="AY54" i="31"/>
  <c r="BB54" i="31" s="1"/>
  <c r="AY55" i="31"/>
  <c r="BB55" i="31" s="1"/>
  <c r="AY56" i="31"/>
  <c r="BB56" i="31" s="1"/>
  <c r="AY57" i="31"/>
  <c r="BB57" i="31" s="1"/>
  <c r="W58" i="31"/>
  <c r="X58" i="31"/>
  <c r="Y58" i="31"/>
  <c r="Z58" i="31"/>
  <c r="AA58" i="31"/>
  <c r="AB58" i="31"/>
  <c r="AC58" i="31"/>
  <c r="AD58" i="31"/>
  <c r="AE58" i="31"/>
  <c r="AF58" i="31"/>
  <c r="AG58" i="31"/>
  <c r="AH58" i="31"/>
  <c r="AI58" i="31"/>
  <c r="AJ58" i="31"/>
  <c r="AK58" i="31"/>
  <c r="AL58" i="31"/>
  <c r="AM58" i="31"/>
  <c r="AN58" i="31"/>
  <c r="AO58" i="31"/>
  <c r="AP58" i="31"/>
  <c r="AQ58" i="31"/>
  <c r="AR58" i="31"/>
  <c r="AS58" i="31"/>
  <c r="AT58" i="31"/>
  <c r="AU58" i="31"/>
  <c r="AV58" i="31"/>
  <c r="AW58" i="31"/>
  <c r="AX58" i="31"/>
  <c r="AY58" i="31"/>
  <c r="W59" i="31"/>
  <c r="X59" i="31"/>
  <c r="Y59" i="31"/>
  <c r="Z59" i="31"/>
  <c r="AA59" i="31"/>
  <c r="AB59" i="31"/>
  <c r="AC59" i="31"/>
  <c r="AD59" i="31"/>
  <c r="AE59" i="31"/>
  <c r="AF59" i="31"/>
  <c r="AG59" i="31"/>
  <c r="AH59" i="31"/>
  <c r="AI59" i="31"/>
  <c r="AJ59" i="31"/>
  <c r="AK59" i="31"/>
  <c r="AL59" i="31"/>
  <c r="AM59" i="31"/>
  <c r="AN59" i="31"/>
  <c r="AO59" i="31"/>
  <c r="AP59" i="31"/>
  <c r="AQ59" i="31"/>
  <c r="AR59" i="31"/>
  <c r="AS59" i="31"/>
  <c r="AT59" i="31"/>
  <c r="AU59" i="31"/>
  <c r="AV59" i="31"/>
  <c r="AW59" i="31"/>
  <c r="AX59" i="31"/>
  <c r="AY59" i="31"/>
  <c r="AY65" i="31"/>
  <c r="BB65" i="31" s="1"/>
  <c r="AY66" i="31"/>
  <c r="BB66" i="31"/>
  <c r="AY67" i="31"/>
  <c r="BB67" i="31"/>
  <c r="AY68" i="31"/>
  <c r="BB68" i="31" s="1"/>
  <c r="AY69" i="31"/>
  <c r="BB69" i="31" s="1"/>
  <c r="AY70" i="31"/>
  <c r="BB70" i="31" s="1"/>
  <c r="AY71" i="31"/>
  <c r="BB71" i="31" s="1"/>
  <c r="AY72" i="31"/>
  <c r="BB72" i="31" s="1"/>
  <c r="W73" i="31"/>
  <c r="X73" i="31"/>
  <c r="Y73" i="31"/>
  <c r="Z73" i="31"/>
  <c r="AA73" i="31"/>
  <c r="AB73" i="31"/>
  <c r="AC73" i="31"/>
  <c r="AD73" i="31"/>
  <c r="AE73" i="31"/>
  <c r="AF73" i="31"/>
  <c r="AG73" i="31"/>
  <c r="AH73" i="31"/>
  <c r="AI73" i="31"/>
  <c r="AJ73" i="31"/>
  <c r="AK73" i="31"/>
  <c r="AL73" i="31"/>
  <c r="AM73" i="31"/>
  <c r="AN73" i="31"/>
  <c r="AO73" i="31"/>
  <c r="AP73" i="31"/>
  <c r="AQ73" i="31"/>
  <c r="AR73" i="31"/>
  <c r="AS73" i="31"/>
  <c r="AT73" i="31"/>
  <c r="AU73" i="31"/>
  <c r="AV73" i="31"/>
  <c r="AW73" i="31"/>
  <c r="AX73" i="31"/>
  <c r="AY73" i="31"/>
  <c r="J19" i="26"/>
  <c r="J18" i="26"/>
  <c r="J20" i="26"/>
  <c r="S30" i="34" l="1"/>
  <c r="BR29" i="34"/>
  <c r="BL29" i="34"/>
  <c r="BL30" i="34" s="1"/>
  <c r="BF29" i="34"/>
  <c r="AZ29" i="34"/>
  <c r="AT29" i="34"/>
  <c r="AK29" i="34"/>
  <c r="AK30" i="34" s="1"/>
  <c r="AB29" i="34"/>
  <c r="AB30" i="34" s="1"/>
  <c r="BC16" i="33"/>
  <c r="AZ16" i="33"/>
  <c r="BB65" i="33"/>
  <c r="AY73" i="33"/>
  <c r="BH43" i="33"/>
  <c r="BB58" i="33"/>
  <c r="BB59" i="33"/>
  <c r="M26" i="33"/>
  <c r="AC26" i="33"/>
  <c r="AS26" i="33"/>
  <c r="BI26" i="33"/>
  <c r="BG10" i="33"/>
  <c r="AY59" i="33"/>
  <c r="AY58" i="33"/>
  <c r="BH51" i="33"/>
  <c r="BE43" i="33"/>
  <c r="AE14" i="33"/>
  <c r="BE65" i="31"/>
  <c r="BE73" i="31" s="1"/>
  <c r="BB73" i="31"/>
  <c r="BH43" i="31"/>
  <c r="BB58" i="31"/>
  <c r="BB59" i="31"/>
  <c r="BE43" i="31"/>
  <c r="BE58" i="31" s="1"/>
  <c r="BH51" i="31"/>
  <c r="BE51" i="31"/>
  <c r="AV16" i="31" s="1"/>
  <c r="AI17" i="31"/>
  <c r="BU29" i="34" l="1"/>
  <c r="BY32" i="34" s="1"/>
  <c r="AT30" i="34"/>
  <c r="AL14" i="33"/>
  <c r="AL17" i="33" s="1"/>
  <c r="AI14" i="33"/>
  <c r="AI17" i="33" s="1"/>
  <c r="AE17" i="33"/>
  <c r="AV14" i="33"/>
  <c r="BE58" i="33"/>
  <c r="AO26" i="33"/>
  <c r="I26" i="33"/>
  <c r="BE26" i="33"/>
  <c r="Y26" i="33"/>
  <c r="BH58" i="33"/>
  <c r="BE65" i="33"/>
  <c r="BE73" i="33" s="1"/>
  <c r="BB73" i="33"/>
  <c r="BC16" i="31"/>
  <c r="BC17" i="31" s="1"/>
  <c r="AV17" i="31"/>
  <c r="AZ16" i="31"/>
  <c r="AZ17" i="31" s="1"/>
  <c r="M28" i="31"/>
  <c r="I28" i="31" s="1"/>
  <c r="AC28" i="31"/>
  <c r="Y28" i="31" s="1"/>
  <c r="AS28" i="31"/>
  <c r="AO28" i="31" s="1"/>
  <c r="BI28" i="31"/>
  <c r="BE28" i="31" s="1"/>
  <c r="BQ14" i="31"/>
  <c r="M27" i="31"/>
  <c r="AC27" i="31"/>
  <c r="AS27" i="31"/>
  <c r="BI27" i="31"/>
  <c r="BH58" i="31"/>
  <c r="M28" i="33" l="1"/>
  <c r="I28" i="33" s="1"/>
  <c r="AC28" i="33"/>
  <c r="Y28" i="33" s="1"/>
  <c r="AS28" i="33"/>
  <c r="AO28" i="33" s="1"/>
  <c r="BI28" i="33"/>
  <c r="BE28" i="33" s="1"/>
  <c r="BQ14" i="33"/>
  <c r="AZ14" i="33"/>
  <c r="AZ17" i="33" s="1"/>
  <c r="AV17" i="33"/>
  <c r="BC14" i="33"/>
  <c r="BC17" i="33" s="1"/>
  <c r="M27" i="33"/>
  <c r="AC27" i="33"/>
  <c r="AS27" i="33"/>
  <c r="BI27" i="33"/>
  <c r="AS29" i="31"/>
  <c r="AO27" i="31"/>
  <c r="AO29" i="31" s="1"/>
  <c r="M29" i="31"/>
  <c r="I27" i="31"/>
  <c r="I29" i="31" s="1"/>
  <c r="BI29" i="31"/>
  <c r="BE27" i="31"/>
  <c r="BE29" i="31" s="1"/>
  <c r="AC29" i="31"/>
  <c r="Y27" i="31"/>
  <c r="Y29" i="31" s="1"/>
  <c r="BM14" i="31"/>
  <c r="BM15" i="31" s="1"/>
  <c r="BQ15" i="31"/>
  <c r="BE27" i="33" l="1"/>
  <c r="BE29" i="33" s="1"/>
  <c r="BJ31" i="33" s="1"/>
  <c r="BI29" i="33"/>
  <c r="Y27" i="33"/>
  <c r="Y29" i="33" s="1"/>
  <c r="AD31" i="33" s="1"/>
  <c r="AC29" i="33"/>
  <c r="AO27" i="33"/>
  <c r="AO29" i="33" s="1"/>
  <c r="AT31" i="33" s="1"/>
  <c r="AS29" i="33"/>
  <c r="I27" i="33"/>
  <c r="I29" i="33" s="1"/>
  <c r="N31" i="33" s="1"/>
  <c r="M29" i="33"/>
  <c r="BM14" i="33"/>
  <c r="BM15" i="33" s="1"/>
  <c r="BQ1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C14F24E0-B7FC-407E-9AF1-E32322EE44FD}">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2A5F21CD-4766-4A9F-B9F5-BA176F4D0505}">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<sst xmlns="http://schemas.openxmlformats.org/spreadsheetml/2006/main" count="1504" uniqueCount="678">
  <si>
    <t>　　年 　　月 　　日</t>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</si>
  <si>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</si>
  <si>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</si>
  <si>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異動等区分</t>
    <rPh sb="2" eb="3">
      <t>ナド</t>
    </rPh>
    <phoneticPr fontId="3"/>
  </si>
  <si>
    <t>　１　新規　　　　　２　変更　　　　　３　終了</t>
    <phoneticPr fontId="3"/>
  </si>
  <si>
    <t>届 出 項 目</t>
    <phoneticPr fontId="3"/>
  </si>
  <si>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3"/>
  </si>
  <si>
    <t>　〔　体　制　要　件　〕</t>
    <rPh sb="3" eb="4">
      <t>カラダ</t>
    </rPh>
    <rPh sb="5" eb="6">
      <t>セイ</t>
    </rPh>
    <rPh sb="7" eb="8">
      <t>ヨウ</t>
    </rPh>
    <rPh sb="9" eb="10">
      <t>ケン</t>
    </rPh>
    <phoneticPr fontId="3"/>
  </si>
  <si>
    <r>
      <t xml:space="preserve"> 有 </t>
    </r>
    <r>
      <rPr>
        <b/>
        <sz val="14"/>
        <rFont val="HGSｺﾞｼｯｸM"/>
        <family val="3"/>
        <charset val="128"/>
      </rPr>
      <t>・</t>
    </r>
    <r>
      <rPr>
        <b/>
        <sz val="11"/>
        <rFont val="HGSｺﾞｼｯｸM"/>
        <family val="3"/>
        <charset val="128"/>
      </rPr>
      <t xml:space="preserve"> 無</t>
    </r>
    <phoneticPr fontId="3"/>
  </si>
  <si>
    <t>①－ア</t>
    <phoneticPr fontId="3"/>
  </si>
  <si>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3"/>
  </si>
  <si>
    <t>□</t>
  </si>
  <si>
    <t>・</t>
    <phoneticPr fontId="3"/>
  </si>
  <si>
    <t>①－イ</t>
    <phoneticPr fontId="3"/>
  </si>
  <si>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3"/>
  </si>
  <si>
    <t>②　</t>
    <phoneticPr fontId="3"/>
  </si>
  <si>
    <t>　居宅介護従業者の技術指導等を目的とした会議を定期的に開催している。</t>
    <phoneticPr fontId="3"/>
  </si>
  <si>
    <t>③</t>
    <phoneticPr fontId="3"/>
  </si>
  <si>
    <t>　サービス提供責任者と居宅介護従業者との間の情報伝達及び報告体制を整備している。</t>
    <rPh sb="11" eb="13">
      <t>キョタク</t>
    </rPh>
    <rPh sb="13" eb="15">
      <t>カイゴ</t>
    </rPh>
    <rPh sb="15" eb="18">
      <t>ジュウギョウシャ</t>
    </rPh>
    <phoneticPr fontId="3"/>
  </si>
  <si>
    <t>④　</t>
    <phoneticPr fontId="3"/>
  </si>
  <si>
    <t>　居宅介護従業者に対する健康診断の定期的な実施体制を整備している。</t>
    <phoneticPr fontId="3"/>
  </si>
  <si>
    <t>⑤　</t>
    <phoneticPr fontId="3"/>
  </si>
  <si>
    <t>　緊急時等における対応方法を利用者に明示している。</t>
    <phoneticPr fontId="3"/>
  </si>
  <si>
    <t>⑥　</t>
    <phoneticPr fontId="3"/>
  </si>
  <si>
    <t>　新規に採用したすべての居宅介護従業者に対し、熟練した居宅介護従業者の同行による研修を実施している。</t>
    <phoneticPr fontId="3"/>
  </si>
  <si>
    <t>　</t>
    <phoneticPr fontId="3"/>
  </si>
  <si>
    <t>　〔　人　材　要　件　〕　</t>
    <rPh sb="3" eb="4">
      <t>ジン</t>
    </rPh>
    <rPh sb="5" eb="6">
      <t>ザイ</t>
    </rPh>
    <rPh sb="7" eb="8">
      <t>ヨウ</t>
    </rPh>
    <rPh sb="9" eb="10">
      <t>ケン</t>
    </rPh>
    <phoneticPr fontId="3"/>
  </si>
  <si>
    <t>①　居宅介護従業者に関する要件について</t>
    <rPh sb="2" eb="4">
      <t>キョタク</t>
    </rPh>
    <rPh sb="4" eb="6">
      <t>カイゴ</t>
    </rPh>
    <rPh sb="6" eb="9">
      <t>ジュウギョウシャ</t>
    </rPh>
    <rPh sb="10" eb="11">
      <t>カン</t>
    </rPh>
    <rPh sb="13" eb="15">
      <t>ヨウケン</t>
    </rPh>
    <phoneticPr fontId="3"/>
  </si>
  <si>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</si>
  <si>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</si>
  <si>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</si>
  <si>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(1)</t>
    <phoneticPr fontId="3"/>
  </si>
  <si>
    <t>居宅介護従業者の総数</t>
    <rPh sb="0" eb="2">
      <t>キョタク</t>
    </rPh>
    <rPh sb="2" eb="4">
      <t>カイゴ</t>
    </rPh>
    <rPh sb="4" eb="7">
      <t>ジュウギョウシャ</t>
    </rPh>
    <rPh sb="8" eb="10">
      <t>ソウスウ</t>
    </rPh>
    <phoneticPr fontId="3"/>
  </si>
  <si>
    <t>人</t>
    <rPh sb="0" eb="1">
      <t>ニン</t>
    </rPh>
    <phoneticPr fontId="3"/>
  </si>
  <si>
    <t>時間</t>
    <rPh sb="0" eb="2">
      <t>ジカン</t>
    </rPh>
    <phoneticPr fontId="3"/>
  </si>
  <si>
    <t>(2)</t>
    <phoneticPr fontId="3"/>
  </si>
  <si>
    <t>(1)のうち介護福祉士の総数</t>
    <rPh sb="6" eb="8">
      <t>カイゴ</t>
    </rPh>
    <rPh sb="8" eb="11">
      <t>フクシシ</t>
    </rPh>
    <rPh sb="12" eb="14">
      <t>ソウスウ</t>
    </rPh>
    <phoneticPr fontId="3"/>
  </si>
  <si>
    <t>(1)に占める(2)の割合が30％以上</t>
    <rPh sb="4" eb="5">
      <t>シ</t>
    </rPh>
    <rPh sb="11" eb="13">
      <t>ワリアイ</t>
    </rPh>
    <rPh sb="17" eb="19">
      <t>イジョウ</t>
    </rPh>
    <phoneticPr fontId="3"/>
  </si>
  <si>
    <t>(3)</t>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</si>
  <si>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
  </si>
  <si>
    <t>(1)に占める(3)の割合が50％以上</t>
    <rPh sb="4" eb="5">
      <t>シ</t>
    </rPh>
    <rPh sb="11" eb="13">
      <t>ワリアイ</t>
    </rPh>
    <rPh sb="17" eb="19">
      <t>イジョウ</t>
    </rPh>
    <phoneticPr fontId="3"/>
  </si>
  <si>
    <t>(4)</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</si>
  <si>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</si>
  <si>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(1)に占める(4)の割合が40％以上</t>
    <rPh sb="4" eb="5">
      <t>シ</t>
    </rPh>
    <rPh sb="11" eb="13">
      <t>ワリアイ</t>
    </rPh>
    <rPh sb="17" eb="19">
      <t>イジョウ</t>
    </rPh>
    <phoneticPr fontId="3"/>
  </si>
  <si>
    <t>②　サービス提供責任者に関する要件について</t>
    <rPh sb="6" eb="8">
      <t>テイキョウ</t>
    </rPh>
    <rPh sb="8" eb="11">
      <t>セキニンシャ</t>
    </rPh>
    <rPh sb="12" eb="13">
      <t>カン</t>
    </rPh>
    <rPh sb="15" eb="17">
      <t>ヨウケン</t>
    </rPh>
    <phoneticPr fontId="3"/>
  </si>
  <si>
    <t xml:space="preserve">  ア</t>
    <phoneticPr fontId="3"/>
  </si>
  <si>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
  </si>
  <si>
    <t>　イ　</t>
    <phoneticPr fontId="3"/>
  </si>
  <si>
    <t>　１人を超えるサービス提供責任者を配置することとされている事業所は、常勤のサービス提供責任者の２名以上の配置していること。</t>
    <phoneticPr fontId="3"/>
  </si>
  <si>
    <t>　ウ　</t>
    <phoneticPr fontId="3"/>
  </si>
  <si>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</si>
  <si>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</si>
  <si>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</si>
  <si>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</si>
  <si>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</si>
  <si>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</si>
  <si>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</si>
  <si>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</si>
  <si>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</si>
  <si>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t>
    <phoneticPr fontId="3"/>
  </si>
  <si>
    <t>　前年度又は前３月の期間における利用者の総数のうち、障害支援区分５以上である者、たんの吸引等を必要とする者、重症心身障害児及び医療的ケア児の占める割合が３０％以上</t>
    <phoneticPr fontId="3"/>
  </si>
  <si>
    <t>　前年度又は前３月の期間における利用者の総数のうち、障害支援区分４以上である者、たんの吸引等を必要とする者、重症心身障害児及び医療的ケア児が占める割合が５０％以上</t>
    <phoneticPr fontId="3"/>
  </si>
  <si>
    <t>備考</t>
    <phoneticPr fontId="3"/>
  </si>
  <si>
    <t>　「異動区分」、「届出項目」欄については、該当する番号に○を付してください。</t>
    <phoneticPr fontId="3"/>
  </si>
  <si>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3"/>
  </si>
  <si>
    <t>　それぞれの要件について根拠となる（要件を満たすことがわかる）書類も提出してください。</t>
    <phoneticPr fontId="3"/>
  </si>
  <si>
    <t xml:space="preserve"> </t>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</si>
  <si>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</si>
  <si>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</si>
  <si>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r>
      <t xml:space="preserve">有 </t>
    </r>
    <r>
      <rPr>
        <b/>
        <sz val="14"/>
        <rFont val="HGSｺﾞｼｯｸM"/>
        <family val="3"/>
        <charset val="128"/>
      </rPr>
      <t>・</t>
    </r>
    <r>
      <rPr>
        <b/>
        <sz val="11"/>
        <rFont val="HGSｺﾞｼｯｸM"/>
        <family val="3"/>
        <charset val="128"/>
      </rPr>
      <t xml:space="preserve"> 無</t>
    </r>
    <phoneticPr fontId="3"/>
  </si>
  <si>
    <t>①</t>
    <phoneticPr fontId="3"/>
  </si>
  <si>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3"/>
  </si>
  <si>
    <t>②</t>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</si>
  <si>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3"/>
  </si>
  <si>
    <t>　サービス提供責任者が重度訪問介護従業者に対して、毎月定期的に利用者に関する情報やサービス提供に当たっての留意事項を伝達している。（変更があった場合を含む。）</t>
    <phoneticPr fontId="3"/>
  </si>
  <si>
    <t>　重度訪問介護従業者に対する健康診断の定期的な実施体制を整備している。</t>
    <phoneticPr fontId="3"/>
  </si>
  <si>
    <t>　新規に採用したすべての重度訪問介護従業者に対し、熟練した重度訪問介護従業者の同行による研修を実施している。</t>
    <phoneticPr fontId="3"/>
  </si>
  <si>
    <t>⑦　</t>
    <phoneticPr fontId="3"/>
  </si>
  <si>
    <t>　重度訪問介護従業者の常時派遣が可能となっており、現に深夜帯も含めてサービス提供している。</t>
    <rPh sb="11" eb="13">
      <t>ジョウジ</t>
    </rPh>
    <phoneticPr fontId="3"/>
  </si>
  <si>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
  </si>
  <si>
    <t>　　下表の(1)については必ず記載すること。(2)・(3)・(4)についてはいずれかを記載することで可。</t>
    <phoneticPr fontId="3"/>
  </si>
  <si>
    <t>重度訪問介護従業者の総数</t>
    <rPh sb="0" eb="2">
      <t>ジュウド</t>
    </rPh>
    <rPh sb="2" eb="4">
      <t>ホウモン</t>
    </rPh>
    <rPh sb="4" eb="6">
      <t>カイゴ</t>
    </rPh>
    <rPh sb="6" eb="9">
      <t>ジュウギョウシャ</t>
    </rPh>
    <rPh sb="10" eb="12">
      <t>ソウスウ</t>
    </rPh>
    <phoneticPr fontId="3"/>
  </si>
  <si>
    <t>(2)</t>
  </si>
  <si>
    <t>(1)のうち介護福祉士の総数</t>
    <rPh sb="5" eb="7">
      <t>カイゴ</t>
    </rPh>
    <rPh sb="7" eb="10">
      <t>フクシシ</t>
    </rPh>
    <rPh sb="11" eb="13">
      <t>ソウスウ</t>
    </rPh>
    <phoneticPr fontId="3"/>
  </si>
  <si>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</si>
  <si>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</si>
  <si>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</si>
  <si>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ア</t>
    <phoneticPr fontId="3"/>
  </si>
  <si>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3"/>
  </si>
  <si>
    <t>イ　</t>
    <phoneticPr fontId="3"/>
  </si>
  <si>
    <t>　一人を超えるサービス提供責任者の配置義務がある事業所については、常勤のサービス提供責任者の２名以上の配置していること。</t>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</si>
  <si>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</si>
  <si>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</si>
  <si>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(1)　総数</t>
    <rPh sb="4" eb="6">
      <t>ソウスウ</t>
    </rPh>
    <phoneticPr fontId="3"/>
  </si>
  <si>
    <t>(2)　常勤</t>
    <rPh sb="4" eb="6">
      <t>ジョウキン</t>
    </rPh>
    <phoneticPr fontId="3"/>
  </si>
  <si>
    <t>(3)　非常勤</t>
    <rPh sb="4" eb="7">
      <t>ヒジョウキン</t>
    </rPh>
    <phoneticPr fontId="3"/>
  </si>
  <si>
    <t>　前年度又は前３月の期間における利用者（障害児を除く）の総数のうち、障害支援区分５以上である者及びたんの吸引等を必要とする者が占める割合が50％以上</t>
    <phoneticPr fontId="3"/>
  </si>
  <si>
    <t>備考</t>
  </si>
  <si>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</si>
  <si>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</si>
  <si>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r>
      <t xml:space="preserve">有 </t>
    </r>
    <r>
      <rPr>
        <b/>
        <sz val="14"/>
        <color indexed="8"/>
        <rFont val="HGSｺﾞｼｯｸM"/>
        <family val="3"/>
        <charset val="128"/>
      </rPr>
      <t>・</t>
    </r>
    <r>
      <rPr>
        <b/>
        <sz val="11"/>
        <color indexed="8"/>
        <rFont val="HGSｺﾞｼｯｸM"/>
        <family val="3"/>
        <charset val="128"/>
      </rPr>
      <t xml:space="preserve"> 無</t>
    </r>
    <phoneticPr fontId="3"/>
  </si>
  <si>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3"/>
  </si>
  <si>
    <t>・</t>
  </si>
  <si>
    <t>　同行援護従業者の技術指導等を目的とした会議を定期的に開催している。</t>
    <rPh sb="1" eb="3">
      <t>ドウコウ</t>
    </rPh>
    <phoneticPr fontId="3"/>
  </si>
  <si>
    <t>　サービス提供責任者と同行援護従業者との間の情報伝達及び報告体制を整備している。</t>
    <rPh sb="11" eb="13">
      <t>ドウコウ</t>
    </rPh>
    <rPh sb="13" eb="15">
      <t>エンゴ</t>
    </rPh>
    <rPh sb="15" eb="18">
      <t>ジュウギョウシャ</t>
    </rPh>
    <phoneticPr fontId="3"/>
  </si>
  <si>
    <t>　同行援護従業者に対する健康診断の定期的な実施体制を整備している。</t>
    <rPh sb="1" eb="3">
      <t>ドウコウ</t>
    </rPh>
    <phoneticPr fontId="3"/>
  </si>
  <si>
    <t>　新規に採用したすべての同行援護介護従業者に対し、熟練した同行援護従業者の同行による研修を実施している。</t>
    <rPh sb="12" eb="14">
      <t>ドウコウ</t>
    </rPh>
    <rPh sb="29" eb="31">
      <t>ドウコウ</t>
    </rPh>
    <phoneticPr fontId="3"/>
  </si>
  <si>
    <t>①　同行援護従業者に関する要件について</t>
    <rPh sb="2" eb="4">
      <t>ドウコウ</t>
    </rPh>
    <rPh sb="4" eb="6">
      <t>エンゴ</t>
    </rPh>
    <rPh sb="6" eb="9">
      <t>ジュウギョウシャ</t>
    </rPh>
    <rPh sb="10" eb="11">
      <t>カン</t>
    </rPh>
    <rPh sb="13" eb="15">
      <t>ヨウケン</t>
    </rPh>
    <phoneticPr fontId="3"/>
  </si>
  <si>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
  </si>
  <si>
    <t>同行援護従業者の総数</t>
    <rPh sb="0" eb="2">
      <t>ドウコウ</t>
    </rPh>
    <rPh sb="2" eb="4">
      <t>エンゴ</t>
    </rPh>
    <rPh sb="4" eb="7">
      <t>ジュウギョウシャ</t>
    </rPh>
    <rPh sb="8" eb="10">
      <t>ソウスウ</t>
    </rPh>
    <phoneticPr fontId="3"/>
  </si>
  <si>
    <t>(４)</t>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</si>
  <si>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
  </si>
  <si>
    <t>(５)</t>
  </si>
  <si>
    <t>(1)のうち同行援護従業者養成研修及び国立リハビリテーションセンター学院視覚障害学科修了者等の総数</t>
    <phoneticPr fontId="3"/>
  </si>
  <si>
    <t>(1)に占める(5)の割合が30％以上</t>
    <rPh sb="4" eb="5">
      <t>シ</t>
    </rPh>
    <rPh sb="11" eb="13">
      <t>ワリアイ</t>
    </rPh>
    <rPh sb="17" eb="19">
      <t>イジョウ</t>
    </rPh>
    <phoneticPr fontId="3"/>
  </si>
  <si>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</si>
  <si>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
  </si>
  <si>
    <t>(1)に占める(6)の割合が20％以上</t>
    <phoneticPr fontId="3"/>
  </si>
  <si>
    <t xml:space="preserve">　ア　
   </t>
    <phoneticPr fontId="3"/>
  </si>
  <si>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</si>
  <si>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
  </si>
  <si>
    <t>同行援護従業者の数</t>
    <rPh sb="4" eb="7">
      <t>ジュウギョウシャ</t>
    </rPh>
    <rPh sb="8" eb="9">
      <t>スウ</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</si>
  <si>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</si>
  <si>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　前年度又は前３月の期間における利用者（障害児を除く）の総数のうち、障害支援区分５以上である者及びたんの吸引等を必要とする者が占める割合が30％以上</t>
    <phoneticPr fontId="3"/>
  </si>
  <si>
    <t>　前年度又は前３月の期間における利用者（障害児を除く）の総数のうち、障害支援区分４以上である者及びたんの吸引等を必要とする者が占める割合が50％以上</t>
    <phoneticPr fontId="3"/>
  </si>
  <si>
    <t>　ここでいう常勤とは、「障害者の日常生活及び社会生活を総合的に支援するための法律に基づく指定障害福祉サービスの事業等の人員、
　　</t>
    <phoneticPr fontId="3"/>
  </si>
  <si>
    <t>設備及び運営に関する基準について」（平成１８年１２月６日厚生労働省社会・援護局障害保健福祉部長通知）第二の２の(3)に定義する</t>
  </si>
  <si>
    <t>「常勤」をいう。</t>
  </si>
  <si>
    <t xml:space="preserve"> 　　年 　　月 　　日</t>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</si>
  <si>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</si>
  <si>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異動区分</t>
    <phoneticPr fontId="3"/>
  </si>
  <si>
    <t>　①　新規　　②　変更　　③　終了</t>
    <phoneticPr fontId="3"/>
  </si>
  <si>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3"/>
  </si>
  <si>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3"/>
  </si>
  <si>
    <t>　行動援護従業者の技術指導等を目的とした会議を定期的に開催している。</t>
    <phoneticPr fontId="3"/>
  </si>
  <si>
    <t>　サービス提供責任者と行動援護従業者との間の情報伝達及び報告体制を整備している。</t>
    <rPh sb="11" eb="15">
      <t>コウドウエンゴ</t>
    </rPh>
    <rPh sb="15" eb="18">
      <t>ジュウギョウシャ</t>
    </rPh>
    <phoneticPr fontId="3"/>
  </si>
  <si>
    <t>④</t>
    <phoneticPr fontId="3"/>
  </si>
  <si>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3"/>
  </si>
  <si>
    <t>⑤</t>
    <phoneticPr fontId="3"/>
  </si>
  <si>
    <t>　行動援護従業者に対する健康診断の定期的な実施体制を整備している。</t>
    <phoneticPr fontId="3"/>
  </si>
  <si>
    <t>⑥</t>
    <phoneticPr fontId="3"/>
  </si>
  <si>
    <t>⑦</t>
    <phoneticPr fontId="3"/>
  </si>
  <si>
    <t>　新規に採用したすべての行動援護介護従業者に対し、熟練した行動援護従業者の同行による研修を実施している。</t>
    <phoneticPr fontId="3"/>
  </si>
  <si>
    <t>①　行動援護従業者に関する要件について</t>
    <rPh sb="2" eb="6">
      <t>コウドウエンゴ</t>
    </rPh>
    <rPh sb="6" eb="9">
      <t>ジュウギョウシャ</t>
    </rPh>
    <rPh sb="10" eb="11">
      <t>カン</t>
    </rPh>
    <rPh sb="13" eb="15">
      <t>ヨウケン</t>
    </rPh>
    <phoneticPr fontId="3"/>
  </si>
  <si>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
  </si>
  <si>
    <t>行動援護従業者の総数</t>
    <rPh sb="0" eb="4">
      <t>コウドウエンゴ</t>
    </rPh>
    <rPh sb="4" eb="7">
      <t>ジュウギョウシャ</t>
    </rPh>
    <rPh sb="8" eb="10">
      <t>ソウスウ</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</si>
  <si>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</si>
  <si>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(5)</t>
    <phoneticPr fontId="3"/>
  </si>
  <si>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
  </si>
  <si>
    <t>１人以上</t>
    <phoneticPr fontId="3"/>
  </si>
  <si>
    <t>　ア　</t>
    <phoneticPr fontId="3"/>
  </si>
  <si>
    <t>行動援護従業者の数</t>
    <rPh sb="0" eb="4">
      <t>コウドウエンゴ</t>
    </rPh>
    <rPh sb="4" eb="7">
      <t>ジュウギョウシャ</t>
    </rPh>
    <rPh sb="8" eb="9">
      <t>スウ</t>
    </rPh>
    <phoneticPr fontId="3"/>
  </si>
  <si>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3"/>
  </si>
  <si>
    <t>２　　　　
　　　　　</t>
    <phoneticPr fontId="3"/>
  </si>
  <si>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3"/>
  </si>
  <si>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
  </si>
  <si>
    <t>　　</t>
    <phoneticPr fontId="3"/>
  </si>
  <si>
    <t>　　年　　月　　日</t>
    <rPh sb="2" eb="3">
      <t>ネン</t>
    </rPh>
    <rPh sb="5" eb="6">
      <t>ガツ</t>
    </rPh>
    <rPh sb="8" eb="9">
      <t>ニチ</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</si>
  <si>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</si>
  <si>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</si>
  <si>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</si>
  <si>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</si>
  <si>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</si>
  <si>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</si>
  <si>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</si>
  <si>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</si>
  <si>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</si>
  <si>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</si>
  <si>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</si>
  <si>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</si>
  <si>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</si>
  <si>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</si>
  <si>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</si>
  <si>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</si>
  <si>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</si>
  <si>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</si>
  <si>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</si>
  <si>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</si>
  <si>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</si>
  <si>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t>
    <rPh sb="4" eb="6">
      <t>ジドウ</t>
    </rPh>
    <rPh sb="6" eb="8">
      <t>ハッタツ</t>
    </rPh>
    <rPh sb="8" eb="10">
      <t>シエン</t>
    </rPh>
    <rPh sb="16" eb="18">
      <t>カサン</t>
    </rPh>
    <phoneticPr fontId="3"/>
  </si>
  <si>
    <t>　　　　又は共生型児童発達支援従業者、</t>
    <phoneticPr fontId="3"/>
  </si>
  <si>
    <t>　　　　加算（Ⅲ）においては、児童指導員、保育士若しくは障害福祉サービス経験者又は共生型児童発達支援従業者</t>
    <phoneticPr fontId="3"/>
  </si>
  <si>
    <t>　　　○医療型児童発達支援にあっては、加算（Ⅰ）（Ⅱ）においては、児童指導員又は指定発達支援医療機関の職員、</t>
    <rPh sb="38" eb="39">
      <t>マタ</t>
    </rPh>
    <phoneticPr fontId="3"/>
  </si>
  <si>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3"/>
  </si>
  <si>
    <t>　　　○放課後等デイサービスにあっては、（Ⅰ）（Ⅱ）においては、児童指導員、障害福祉サービス経験者</t>
    <rPh sb="32" eb="34">
      <t>ジドウ</t>
    </rPh>
    <rPh sb="38" eb="40">
      <t>ショウガイ</t>
    </rPh>
    <rPh sb="40" eb="42">
      <t>フクシ</t>
    </rPh>
    <rPh sb="46" eb="49">
      <t>ケイケンシャ</t>
    </rPh>
    <phoneticPr fontId="3"/>
  </si>
  <si>
    <t>　　　　又は共生型放課後等デイサービス従業者、</t>
    <phoneticPr fontId="3"/>
  </si>
  <si>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3"/>
  </si>
  <si>
    <t>　　　　のことをいう。</t>
    <phoneticPr fontId="3"/>
  </si>
  <si>
    <t>福祉専門職員配置等加算に関する届出書
（共生型短期入所）</t>
    <rPh sb="0" eb="2">
      <t>フクシ</t>
    </rPh>
    <rPh sb="2" eb="4">
      <t>センモン</t>
    </rPh>
    <rPh sb="4" eb="6">
      <t>ショクイン</t>
    </rPh>
    <rPh sb="6" eb="8">
      <t>ハイチ</t>
    </rPh>
    <rPh sb="8" eb="9">
      <t>トウ</t>
    </rPh>
    <rPh sb="9" eb="11">
      <t>カサン</t>
    </rPh>
    <rPh sb="12" eb="13">
      <t>カン</t>
    </rPh>
    <rPh sb="15" eb="18">
      <t>トドケデショ</t>
    </rPh>
    <rPh sb="20" eb="23">
      <t>キョウセイガタ</t>
    </rPh>
    <rPh sb="23" eb="25">
      <t>タンキ</t>
    </rPh>
    <rPh sb="25" eb="27">
      <t>ニュウショ</t>
    </rPh>
    <phoneticPr fontId="3"/>
  </si>
  <si>
    <r>
      <t>　１　福祉専門職員配置等加算(Ⅰ)</t>
    </r>
    <r>
      <rPr>
        <sz val="9"/>
        <rFont val="ＭＳ 明朝"/>
        <family val="1"/>
        <charset val="128"/>
      </rPr>
      <t xml:space="preserve">　 　※有資格者35％以上　 </t>
    </r>
    <r>
      <rPr>
        <sz val="11"/>
        <rFont val="ＭＳ 明朝"/>
        <family val="1"/>
        <charset val="128"/>
      </rPr>
      <t xml:space="preserve">
  ２　福祉専門職員配置等加算(Ⅱ)</t>
    </r>
    <r>
      <rPr>
        <sz val="9"/>
        <rFont val="ＭＳ 明朝"/>
        <family val="1"/>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</si>
  <si>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</si>
  <si>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</si>
  <si>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　５　地域に貢献する活動の内容</t>
    <rPh sb="3" eb="5">
      <t>チイキ</t>
    </rPh>
    <rPh sb="6" eb="8">
      <t>コウケン</t>
    </rPh>
    <rPh sb="10" eb="12">
      <t>カツドウ</t>
    </rPh>
    <rPh sb="13" eb="15">
      <t>ナイヨウ</t>
    </rPh>
    <phoneticPr fontId="3"/>
  </si>
  <si>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3"/>
  </si>
  <si>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3"/>
  </si>
  <si>
    <t>　　３　地域に貢献する活動は、「地域の交流の場（開放スペースや交流会等）の提供」、「認知症カフェ・食堂等の設置」、</t>
    <phoneticPr fontId="3"/>
  </si>
  <si>
    <t>　　　「地域住民が参加できるイベントやお祭り等の開催」、「地域のボランティアの受入れや活動（保育所等における</t>
    <phoneticPr fontId="3"/>
  </si>
  <si>
    <t>　　　清掃活動等）の実施」、「協議会等を設けて地域住民が事業所の運営への参加」、「地域住民への健康相談教室</t>
    <phoneticPr fontId="3"/>
  </si>
  <si>
    <t>　　　・研修会」などをいう。</t>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</si>
  <si>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</si>
  <si>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</si>
  <si>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</si>
  <si>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</si>
  <si>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</si>
  <si>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</si>
  <si>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</si>
  <si>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</si>
  <si>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</si>
  <si>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６　人員配置の状況</t>
    <rPh sb="2" eb="4">
      <t>ジンイン</t>
    </rPh>
    <rPh sb="4" eb="6">
      <t>ハイチ</t>
    </rPh>
    <rPh sb="7" eb="9">
      <t>ジョウキョウ</t>
    </rPh>
    <phoneticPr fontId="3"/>
  </si>
  <si>
    <t>合計</t>
    <rPh sb="0" eb="2">
      <t>ゴウケイ</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</si>
  <si>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</si>
  <si>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</si>
  <si>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</si>
  <si>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</si>
  <si>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</si>
  <si>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</si>
  <si>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１　法人・事業所の名称</t>
    <rPh sb="2" eb="4">
      <t>ホウジン</t>
    </rPh>
    <rPh sb="5" eb="8">
      <t>ジギョウショ</t>
    </rPh>
    <rPh sb="9" eb="11">
      <t>メイショウ</t>
    </rPh>
    <phoneticPr fontId="3"/>
  </si>
  <si>
    <t>１　新規　　　　　　　　　２　変更　　　　　　　　　　３　終了</t>
    <rPh sb="2" eb="4">
      <t>シンキ</t>
    </rPh>
    <rPh sb="15" eb="17">
      <t>ヘンコウ</t>
    </rPh>
    <rPh sb="29" eb="31">
      <t>シュウリョウ</t>
    </rPh>
    <phoneticPr fontId="3"/>
  </si>
  <si>
    <t>３　サービス種別</t>
    <rPh sb="6" eb="8">
      <t>シュベツ</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</si>
  <si>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</si>
  <si>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t>※　新設の場合は推定値</t>
    <rPh sb="2" eb="4">
      <t>シンセツ</t>
    </rPh>
    <rPh sb="5" eb="7">
      <t>バアイ</t>
    </rPh>
    <rPh sb="8" eb="11">
      <t>スイテイチ</t>
    </rPh>
    <phoneticPr fontId="3"/>
  </si>
  <si>
    <t>６　人員体制</t>
    <rPh sb="2" eb="4">
      <t>ジンイン</t>
    </rPh>
    <rPh sb="4" eb="6">
      <t>タイセイ</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</si>
  <si>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</si>
  <si>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７　人員配置の状況</t>
    <rPh sb="2" eb="4">
      <t>ジンイン</t>
    </rPh>
    <rPh sb="4" eb="6">
      <t>ハイチ</t>
    </rPh>
    <rPh sb="7" eb="9">
      <t>ジョウキョウ</t>
    </rPh>
    <phoneticPr fontId="3"/>
  </si>
  <si>
    <t>世話人</t>
    <rPh sb="0" eb="3">
      <t>セワニン</t>
    </rPh>
    <phoneticPr fontId="3"/>
  </si>
  <si>
    <t>生活支援員</t>
    <rPh sb="0" eb="2">
      <t>セイカツ</t>
    </rPh>
    <rPh sb="2" eb="5">
      <t>シエンイン</t>
    </rPh>
    <phoneticPr fontId="3"/>
  </si>
  <si>
    <t>勤務延べ
時間数</t>
    <rPh sb="0" eb="3">
      <t>キンムノ</t>
    </rPh>
    <rPh sb="5" eb="8">
      <t>ジカンスウ</t>
    </rPh>
    <phoneticPr fontId="3"/>
  </si>
  <si>
    <t>世話人等</t>
    <rPh sb="0" eb="3">
      <t>セワニン</t>
    </rPh>
    <rPh sb="3" eb="4">
      <t>ナド</t>
    </rPh>
    <phoneticPr fontId="3"/>
  </si>
  <si>
    <t>医療連携体制加算届出書</t>
    <rPh sb="0" eb="2">
      <t>イリョウ</t>
    </rPh>
    <rPh sb="2" eb="4">
      <t>レンケイ</t>
    </rPh>
    <rPh sb="4" eb="6">
      <t>タイセイ</t>
    </rPh>
    <rPh sb="6" eb="8">
      <t>カサン</t>
    </rPh>
    <rPh sb="8" eb="11">
      <t>トドケデショ</t>
    </rPh>
    <phoneticPr fontId="3"/>
  </si>
  <si>
    <t>事業所の名称</t>
    <rPh sb="0" eb="3">
      <t>ジギョウショ</t>
    </rPh>
    <rPh sb="4" eb="6">
      <t>メイショウ</t>
    </rPh>
    <phoneticPr fontId="3"/>
  </si>
  <si>
    <t>事業所の所在地</t>
    <rPh sb="0" eb="3">
      <t>ジギョウショ</t>
    </rPh>
    <rPh sb="4" eb="7">
      <t>ショザイチ</t>
    </rPh>
    <phoneticPr fontId="3"/>
  </si>
  <si>
    <t>連絡先</t>
    <rPh sb="0" eb="3">
      <t>レンラクサキ</t>
    </rPh>
    <phoneticPr fontId="3"/>
  </si>
  <si>
    <t>電話番号</t>
    <rPh sb="0" eb="2">
      <t>デンワ</t>
    </rPh>
    <rPh sb="2" eb="4">
      <t>バンゴウ</t>
    </rPh>
    <phoneticPr fontId="3"/>
  </si>
  <si>
    <t>担当者名</t>
    <rPh sb="0" eb="4">
      <t>タントウシャメイ</t>
    </rPh>
    <phoneticPr fontId="3"/>
  </si>
  <si>
    <t>ＦＡＸ番号</t>
    <rPh sb="3" eb="5">
      <t>バンゴウ</t>
    </rPh>
    <phoneticPr fontId="3"/>
  </si>
  <si>
    <t>連携する医療機関等</t>
    <rPh sb="0" eb="2">
      <t>レンケイ</t>
    </rPh>
    <rPh sb="4" eb="6">
      <t>イリョウ</t>
    </rPh>
    <rPh sb="6" eb="8">
      <t>キカン</t>
    </rPh>
    <rPh sb="8" eb="9">
      <t>トウ</t>
    </rPh>
    <phoneticPr fontId="3"/>
  </si>
  <si>
    <t>名　　　称</t>
    <rPh sb="0" eb="1">
      <t>メイ</t>
    </rPh>
    <rPh sb="4" eb="5">
      <t>ショウ</t>
    </rPh>
    <phoneticPr fontId="3"/>
  </si>
  <si>
    <t>所　在　地</t>
    <rPh sb="0" eb="1">
      <t>ショ</t>
    </rPh>
    <rPh sb="2" eb="3">
      <t>ザイ</t>
    </rPh>
    <rPh sb="4" eb="5">
      <t>チ</t>
    </rPh>
    <phoneticPr fontId="3"/>
  </si>
  <si>
    <t>具体的な　　　　　　　　　　　　　　連携方法、内容等</t>
    <rPh sb="0" eb="3">
      <t>グタイテキ</t>
    </rPh>
    <rPh sb="18" eb="20">
      <t>レンケイ</t>
    </rPh>
    <rPh sb="20" eb="22">
      <t>ホウホウ</t>
    </rPh>
    <rPh sb="23" eb="25">
      <t>ナイヨウ</t>
    </rPh>
    <rPh sb="25" eb="26">
      <t>トウ</t>
    </rPh>
    <phoneticPr fontId="3"/>
  </si>
  <si>
    <t>注</t>
    <rPh sb="0" eb="1">
      <t>チュウ</t>
    </rPh>
    <phoneticPr fontId="3"/>
  </si>
  <si>
    <t>医療機関等との看護職員の訪問に関する契約書の写しを添付すること。</t>
    <rPh sb="0" eb="2">
      <t>イリョウ</t>
    </rPh>
    <rPh sb="2" eb="4">
      <t>キカン</t>
    </rPh>
    <rPh sb="4" eb="5">
      <t>トウ</t>
    </rPh>
    <rPh sb="7" eb="9">
      <t>カンゴ</t>
    </rPh>
    <rPh sb="9" eb="11">
      <t>ショクイン</t>
    </rPh>
    <rPh sb="12" eb="14">
      <t>ホウモン</t>
    </rPh>
    <rPh sb="15" eb="16">
      <t>カン</t>
    </rPh>
    <rPh sb="18" eb="21">
      <t>ケイヤクショ</t>
    </rPh>
    <rPh sb="22" eb="23">
      <t>ウツ</t>
    </rPh>
    <rPh sb="25" eb="27">
      <t>テンプ</t>
    </rPh>
    <phoneticPr fontId="3"/>
  </si>
  <si>
    <t>事業所番号</t>
    <rPh sb="0" eb="3">
      <t>ジギョウショ</t>
    </rPh>
    <rPh sb="3" eb="5">
      <t>バンゴウ</t>
    </rPh>
    <phoneticPr fontId="3"/>
  </si>
  <si>
    <t>異動区分</t>
    <rPh sb="0" eb="2">
      <t>イドウ</t>
    </rPh>
    <rPh sb="2" eb="4">
      <t>クブン</t>
    </rPh>
    <phoneticPr fontId="3"/>
  </si>
  <si>
    <t>　　年　　月　　日</t>
    <phoneticPr fontId="3"/>
  </si>
  <si>
    <t>通勤者生活支援加算に係る体制（共同生活援助事業所）</t>
    <rPh sb="0" eb="3">
      <t>ツウキンシャ</t>
    </rPh>
    <rPh sb="3" eb="5">
      <t>セイカツ</t>
    </rPh>
    <rPh sb="5" eb="7">
      <t>シエン</t>
    </rPh>
    <rPh sb="7" eb="9">
      <t>カサン</t>
    </rPh>
    <rPh sb="10" eb="11">
      <t>カカ</t>
    </rPh>
    <rPh sb="12" eb="14">
      <t>タイセイ</t>
    </rPh>
    <rPh sb="15" eb="17">
      <t>キョウドウ</t>
    </rPh>
    <rPh sb="17" eb="19">
      <t>セイカツ</t>
    </rPh>
    <rPh sb="19" eb="21">
      <t>エンジョ</t>
    </rPh>
    <rPh sb="21" eb="24">
      <t>ジギョウショ</t>
    </rPh>
    <phoneticPr fontId="3"/>
  </si>
  <si>
    <t>１　新規　　　　　　２　変更　　　　　　３　終了</t>
    <rPh sb="2" eb="4">
      <t>シンキ</t>
    </rPh>
    <rPh sb="12" eb="14">
      <t>ヘンコウ</t>
    </rPh>
    <rPh sb="22" eb="24">
      <t>シュウリョウ</t>
    </rPh>
    <phoneticPr fontId="3"/>
  </si>
  <si>
    <t>連絡先</t>
    <rPh sb="0" eb="2">
      <t>レンラク</t>
    </rPh>
    <rPh sb="2" eb="3">
      <t>サキ</t>
    </rPh>
    <phoneticPr fontId="3"/>
  </si>
  <si>
    <t>担当者名</t>
    <rPh sb="0" eb="3">
      <t>タントウシャ</t>
    </rPh>
    <rPh sb="3" eb="4">
      <t>メイ</t>
    </rPh>
    <phoneticPr fontId="3"/>
  </si>
  <si>
    <t>FAX番号</t>
    <rPh sb="3" eb="5">
      <t>バンゴウ</t>
    </rPh>
    <phoneticPr fontId="3"/>
  </si>
  <si>
    <t>前年度の平均利用者数（人）</t>
    <phoneticPr fontId="3"/>
  </si>
  <si>
    <t>通勤者生活支援に係る体制</t>
    <rPh sb="0" eb="3">
      <t>ツウキンシャ</t>
    </rPh>
    <rPh sb="3" eb="5">
      <t>セイカツ</t>
    </rPh>
    <rPh sb="5" eb="7">
      <t>シエン</t>
    </rPh>
    <rPh sb="8" eb="9">
      <t>カカ</t>
    </rPh>
    <rPh sb="10" eb="12">
      <t>タイセイ</t>
    </rPh>
    <phoneticPr fontId="3"/>
  </si>
  <si>
    <t>前年度の平均利用者数のうち５０％（人）</t>
    <rPh sb="0" eb="3">
      <t>ゼンネンド</t>
    </rPh>
    <rPh sb="4" eb="6">
      <t>ヘイキン</t>
    </rPh>
    <rPh sb="6" eb="9">
      <t>リヨウシャ</t>
    </rPh>
    <rPh sb="9" eb="10">
      <t>スウ</t>
    </rPh>
    <phoneticPr fontId="3"/>
  </si>
  <si>
    <t>氏　　名</t>
    <rPh sb="0" eb="1">
      <t>シ</t>
    </rPh>
    <rPh sb="3" eb="4">
      <t>メイ</t>
    </rPh>
    <phoneticPr fontId="3"/>
  </si>
  <si>
    <t>雇用されている事業所名</t>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</si>
  <si>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</si>
  <si>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</si>
  <si>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</si>
  <si>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様式14－19</t>
    <phoneticPr fontId="3"/>
  </si>
  <si>
    <t>地域生活移行個別支援特別加算体制届出書</t>
    <rPh sb="0" eb="2">
      <t>チイキ</t>
    </rPh>
    <rPh sb="2" eb="4">
      <t>セイカツ</t>
    </rPh>
    <rPh sb="4" eb="6">
      <t>イコウ</t>
    </rPh>
    <rPh sb="6" eb="8">
      <t>コベツ</t>
    </rPh>
    <rPh sb="8" eb="10">
      <t>シエン</t>
    </rPh>
    <rPh sb="10" eb="12">
      <t>トクベツ</t>
    </rPh>
    <rPh sb="12" eb="14">
      <t>カサン</t>
    </rPh>
    <rPh sb="14" eb="16">
      <t>タイセイ</t>
    </rPh>
    <rPh sb="16" eb="19">
      <t>トドケデショ</t>
    </rPh>
    <phoneticPr fontId="3"/>
  </si>
  <si>
    <t>地域生活移行個別支援特別加算を算定するために必要な次の要件を満たしています。</t>
    <rPh sb="0" eb="2">
      <t>チイキ</t>
    </rPh>
    <rPh sb="2" eb="4">
      <t>セイカツ</t>
    </rPh>
    <rPh sb="4" eb="6">
      <t>イコウ</t>
    </rPh>
    <rPh sb="6" eb="8">
      <t>コベツ</t>
    </rPh>
    <rPh sb="8" eb="10">
      <t>シエン</t>
    </rPh>
    <rPh sb="10" eb="12">
      <t>トクベツ</t>
    </rPh>
    <rPh sb="12" eb="14">
      <t>カサン</t>
    </rPh>
    <rPh sb="15" eb="17">
      <t>サンテイ</t>
    </rPh>
    <rPh sb="22" eb="24">
      <t>ヒツヨウ</t>
    </rPh>
    <rPh sb="25" eb="26">
      <t>ツギ</t>
    </rPh>
    <rPh sb="27" eb="29">
      <t>ヨウケン</t>
    </rPh>
    <rPh sb="30" eb="31">
      <t>ミ</t>
    </rPh>
    <phoneticPr fontId="3"/>
  </si>
  <si>
    <t>№</t>
    <phoneticPr fontId="3"/>
  </si>
  <si>
    <t>要　　　　　　　　件</t>
    <rPh sb="0" eb="1">
      <t>ヨウ</t>
    </rPh>
    <rPh sb="9" eb="10">
      <t>ケン</t>
    </rPh>
    <phoneticPr fontId="3"/>
  </si>
  <si>
    <t>確認</t>
    <rPh sb="0" eb="2">
      <t>カクニン</t>
    </rPh>
    <phoneticPr fontId="3"/>
  </si>
  <si>
    <t>備　　考</t>
    <rPh sb="0" eb="1">
      <t>ビン</t>
    </rPh>
    <rPh sb="3" eb="4">
      <t>コウ</t>
    </rPh>
    <phoneticPr fontId="3"/>
  </si>
  <si>
    <t>①社会福祉士、②精神保健福祉士のいずれかの資格を有する職員を、基準により置くべき生活支援員（世話人）に加え、１人以上配置している。</t>
    <rPh sb="1" eb="3">
      <t>シャカイ</t>
    </rPh>
    <rPh sb="3" eb="5">
      <t>フクシ</t>
    </rPh>
    <rPh sb="5" eb="6">
      <t>シ</t>
    </rPh>
    <rPh sb="8" eb="10">
      <t>セイシン</t>
    </rPh>
    <rPh sb="10" eb="12">
      <t>ホケン</t>
    </rPh>
    <rPh sb="12" eb="14">
      <t>フクシ</t>
    </rPh>
    <rPh sb="14" eb="15">
      <t>シ</t>
    </rPh>
    <rPh sb="21" eb="23">
      <t>シカク</t>
    </rPh>
    <rPh sb="24" eb="25">
      <t>ユウ</t>
    </rPh>
    <rPh sb="27" eb="29">
      <t>ショクイン</t>
    </rPh>
    <rPh sb="31" eb="33">
      <t>キジュン</t>
    </rPh>
    <rPh sb="36" eb="37">
      <t>オ</t>
    </rPh>
    <rPh sb="40" eb="42">
      <t>セイカツ</t>
    </rPh>
    <rPh sb="42" eb="44">
      <t>シエン</t>
    </rPh>
    <rPh sb="44" eb="45">
      <t>イン</t>
    </rPh>
    <rPh sb="46" eb="48">
      <t>セワ</t>
    </rPh>
    <rPh sb="48" eb="49">
      <t>ニン</t>
    </rPh>
    <rPh sb="51" eb="52">
      <t>クワ</t>
    </rPh>
    <rPh sb="55" eb="56">
      <t>ニン</t>
    </rPh>
    <rPh sb="56" eb="58">
      <t>イジョウ</t>
    </rPh>
    <rPh sb="58" eb="60">
      <t>ハイチ</t>
    </rPh>
    <phoneticPr fontId="3"/>
  </si>
  <si>
    <t>精神科を担当する医師（嘱託でも可）による定期的な指導が一月に２回以上行われる。（入所支援のみ）</t>
    <rPh sb="0" eb="3">
      <t>セイシンカ</t>
    </rPh>
    <rPh sb="4" eb="6">
      <t>タントウ</t>
    </rPh>
    <rPh sb="8" eb="10">
      <t>イシ</t>
    </rPh>
    <rPh sb="11" eb="13">
      <t>ショクタク</t>
    </rPh>
    <rPh sb="15" eb="16">
      <t>カ</t>
    </rPh>
    <rPh sb="20" eb="23">
      <t>テイキテキ</t>
    </rPh>
    <rPh sb="24" eb="26">
      <t>シドウ</t>
    </rPh>
    <rPh sb="27" eb="28">
      <t>１</t>
    </rPh>
    <rPh sb="28" eb="29">
      <t>ツキ</t>
    </rPh>
    <rPh sb="31" eb="32">
      <t>カイ</t>
    </rPh>
    <rPh sb="32" eb="34">
      <t>イジョウ</t>
    </rPh>
    <rPh sb="34" eb="35">
      <t>オコナ</t>
    </rPh>
    <rPh sb="40" eb="42">
      <t>ニュウショ</t>
    </rPh>
    <rPh sb="42" eb="44">
      <t>シエン</t>
    </rPh>
    <phoneticPr fontId="3"/>
  </si>
  <si>
    <t>医療観察法に基づく通院中の者及び刑務所から出所した障がい者等の支援に関する研修を年１回以上行っている。</t>
    <rPh sb="0" eb="2">
      <t>イリョウ</t>
    </rPh>
    <rPh sb="2" eb="4">
      <t>カンサツ</t>
    </rPh>
    <rPh sb="4" eb="5">
      <t>ホウ</t>
    </rPh>
    <rPh sb="6" eb="7">
      <t>モト</t>
    </rPh>
    <rPh sb="9" eb="11">
      <t>ツウイン</t>
    </rPh>
    <rPh sb="11" eb="12">
      <t>チュウ</t>
    </rPh>
    <rPh sb="13" eb="14">
      <t>モノ</t>
    </rPh>
    <rPh sb="14" eb="15">
      <t>オヨ</t>
    </rPh>
    <rPh sb="16" eb="19">
      <t>ケイムショ</t>
    </rPh>
    <rPh sb="21" eb="23">
      <t>シュッショ</t>
    </rPh>
    <rPh sb="25" eb="26">
      <t>ショウ</t>
    </rPh>
    <rPh sb="28" eb="29">
      <t>シャ</t>
    </rPh>
    <rPh sb="29" eb="30">
      <t>トウ</t>
    </rPh>
    <rPh sb="31" eb="33">
      <t>シエン</t>
    </rPh>
    <rPh sb="34" eb="35">
      <t>カン</t>
    </rPh>
    <rPh sb="37" eb="39">
      <t>ケンシュウ</t>
    </rPh>
    <rPh sb="40" eb="41">
      <t>ネン</t>
    </rPh>
    <rPh sb="42" eb="43">
      <t>カイ</t>
    </rPh>
    <rPh sb="43" eb="45">
      <t>イジョウ</t>
    </rPh>
    <rPh sb="45" eb="46">
      <t>オコナ</t>
    </rPh>
    <phoneticPr fontId="3"/>
  </si>
  <si>
    <t>保護観察所、指定医療機関、精神保健福祉センター等の関係機関との協力体制が整っている。</t>
    <rPh sb="0" eb="2">
      <t>ホゴ</t>
    </rPh>
    <rPh sb="2" eb="4">
      <t>カンサツ</t>
    </rPh>
    <rPh sb="4" eb="5">
      <t>ショ</t>
    </rPh>
    <rPh sb="6" eb="8">
      <t>シテイ</t>
    </rPh>
    <rPh sb="8" eb="10">
      <t>イリョウ</t>
    </rPh>
    <rPh sb="10" eb="12">
      <t>キカン</t>
    </rPh>
    <rPh sb="13" eb="15">
      <t>セイシン</t>
    </rPh>
    <rPh sb="15" eb="17">
      <t>ホケン</t>
    </rPh>
    <rPh sb="17" eb="19">
      <t>フクシ</t>
    </rPh>
    <rPh sb="23" eb="24">
      <t>ナド</t>
    </rPh>
    <rPh sb="25" eb="27">
      <t>カンケイ</t>
    </rPh>
    <rPh sb="27" eb="29">
      <t>キカン</t>
    </rPh>
    <rPh sb="31" eb="33">
      <t>キョウリョク</t>
    </rPh>
    <rPh sb="33" eb="35">
      <t>タイセイ</t>
    </rPh>
    <rPh sb="36" eb="37">
      <t>トトノ</t>
    </rPh>
    <phoneticPr fontId="3"/>
  </si>
  <si>
    <t>注１</t>
    <rPh sb="0" eb="1">
      <t>チュウ</t>
    </rPh>
    <phoneticPr fontId="3"/>
  </si>
  <si>
    <t>確認欄に○を記入してください。</t>
    <rPh sb="0" eb="2">
      <t>カクニン</t>
    </rPh>
    <rPh sb="2" eb="3">
      <t>ラン</t>
    </rPh>
    <rPh sb="6" eb="8">
      <t>キニュウ</t>
    </rPh>
    <phoneticPr fontId="3"/>
  </si>
  <si>
    <t>注２</t>
    <rPh sb="0" eb="1">
      <t>チュウ</t>
    </rPh>
    <phoneticPr fontId="3"/>
  </si>
  <si>
    <t>１については、辞令等及び資格証の写し、２～４については、それぞれの要件を満たしていることが確認できる資料を添付してください。</t>
    <rPh sb="7" eb="9">
      <t>ジレイ</t>
    </rPh>
    <rPh sb="9" eb="10">
      <t>ナド</t>
    </rPh>
    <rPh sb="10" eb="11">
      <t>オヨ</t>
    </rPh>
    <rPh sb="12" eb="14">
      <t>シカク</t>
    </rPh>
    <rPh sb="14" eb="15">
      <t>ショウ</t>
    </rPh>
    <rPh sb="16" eb="17">
      <t>ウツ</t>
    </rPh>
    <phoneticPr fontId="3"/>
  </si>
  <si>
    <t>様式14－20</t>
    <phoneticPr fontId="3"/>
  </si>
  <si>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3"/>
  </si>
  <si>
    <t>事業所・施設の名称</t>
    <rPh sb="0" eb="3">
      <t>ジギョウショ</t>
    </rPh>
    <rPh sb="4" eb="6">
      <t>シセツ</t>
    </rPh>
    <rPh sb="7" eb="9">
      <t>メイショウ</t>
    </rPh>
    <phoneticPr fontId="3"/>
  </si>
  <si>
    <t>１　異動区分</t>
    <rPh sb="2" eb="4">
      <t>イドウ</t>
    </rPh>
    <rPh sb="4" eb="6">
      <t>クブン</t>
    </rPh>
    <phoneticPr fontId="3"/>
  </si>
  <si>
    <t>①　新規　　　　②　変更　　　　③　終了</t>
    <rPh sb="2" eb="4">
      <t>シンキ</t>
    </rPh>
    <rPh sb="10" eb="12">
      <t>ヘンコウ</t>
    </rPh>
    <rPh sb="18" eb="20">
      <t>シュウリョウ</t>
    </rPh>
    <phoneticPr fontId="3"/>
  </si>
  <si>
    <t>２　申請する定員区分</t>
    <rPh sb="2" eb="4">
      <t>シンセイ</t>
    </rPh>
    <rPh sb="6" eb="8">
      <t>テイイン</t>
    </rPh>
    <rPh sb="8" eb="10">
      <t>クブン</t>
    </rPh>
    <phoneticPr fontId="3"/>
  </si>
  <si>
    <t>定員</t>
    <rPh sb="0" eb="2">
      <t>テイイン</t>
    </rPh>
    <phoneticPr fontId="3"/>
  </si>
  <si>
    <t>　　　　　　　　人</t>
    <rPh sb="8" eb="9">
      <t>ニン</t>
    </rPh>
    <phoneticPr fontId="3"/>
  </si>
  <si>
    <t>定員21人以上40人以下</t>
    <rPh sb="0" eb="2">
      <t>テイイン</t>
    </rPh>
    <rPh sb="4" eb="7">
      <t>ニンイジョウ</t>
    </rPh>
    <rPh sb="9" eb="10">
      <t>ニン</t>
    </rPh>
    <rPh sb="10" eb="12">
      <t>イカ</t>
    </rPh>
    <phoneticPr fontId="3"/>
  </si>
  <si>
    <t>定員41人以上60人以下</t>
    <rPh sb="0" eb="2">
      <t>テイイン</t>
    </rPh>
    <rPh sb="4" eb="7">
      <t>ニンイジョウ</t>
    </rPh>
    <rPh sb="9" eb="10">
      <t>ニン</t>
    </rPh>
    <rPh sb="10" eb="12">
      <t>イカ</t>
    </rPh>
    <phoneticPr fontId="3"/>
  </si>
  <si>
    <t>定員61人以上</t>
    <rPh sb="0" eb="2">
      <t>テイイン</t>
    </rPh>
    <rPh sb="4" eb="5">
      <t>ニン</t>
    </rPh>
    <rPh sb="5" eb="7">
      <t>イジョウ</t>
    </rPh>
    <phoneticPr fontId="3"/>
  </si>
  <si>
    <t>３　夜勤職員配置の状況</t>
    <rPh sb="2" eb="4">
      <t>ヤキン</t>
    </rPh>
    <rPh sb="4" eb="6">
      <t>ショクイン</t>
    </rPh>
    <rPh sb="6" eb="8">
      <t>ハイチ</t>
    </rPh>
    <rPh sb="9" eb="11">
      <t>ジョウキョウ</t>
    </rPh>
    <phoneticPr fontId="3"/>
  </si>
  <si>
    <t>生活支援員</t>
    <rPh sb="0" eb="2">
      <t>セイカツ</t>
    </rPh>
    <rPh sb="2" eb="4">
      <t>シエン</t>
    </rPh>
    <rPh sb="4" eb="5">
      <t>イン</t>
    </rPh>
    <phoneticPr fontId="3"/>
  </si>
  <si>
    <t>　　　　　人</t>
    <phoneticPr fontId="3"/>
  </si>
  <si>
    <t>看護職員</t>
    <rPh sb="0" eb="2">
      <t>カンゴ</t>
    </rPh>
    <rPh sb="2" eb="4">
      <t>ショクイン</t>
    </rPh>
    <phoneticPr fontId="3"/>
  </si>
  <si>
    <r>
      <t>４　</t>
    </r>
    <r>
      <rPr>
        <sz val="10.5"/>
        <color indexed="8"/>
        <rFont val="ＭＳ 明朝"/>
        <family val="1"/>
        <charset val="128"/>
      </rPr>
      <t>前年度の平均利用者数</t>
    </r>
    <rPh sb="2" eb="4">
      <t>ゼンネン</t>
    </rPh>
    <rPh sb="4" eb="5">
      <t>ド</t>
    </rPh>
    <rPh sb="6" eb="8">
      <t>ヘイキン</t>
    </rPh>
    <rPh sb="8" eb="11">
      <t>リヨウシャ</t>
    </rPh>
    <rPh sb="11" eb="12">
      <t>スウ</t>
    </rPh>
    <phoneticPr fontId="3"/>
  </si>
  <si>
    <t>　　　　　　　　　　人</t>
    <rPh sb="10" eb="11">
      <t>ニン</t>
    </rPh>
    <phoneticPr fontId="3"/>
  </si>
  <si>
    <t>※厚生労働大臣が定める施設基準</t>
    <rPh sb="1" eb="3">
      <t>コウセイ</t>
    </rPh>
    <rPh sb="3" eb="5">
      <t>ロウドウ</t>
    </rPh>
    <rPh sb="5" eb="7">
      <t>ダイジン</t>
    </rPh>
    <rPh sb="8" eb="9">
      <t>サダ</t>
    </rPh>
    <rPh sb="11" eb="13">
      <t>シセツ</t>
    </rPh>
    <rPh sb="13" eb="15">
      <t>キジュン</t>
    </rPh>
    <phoneticPr fontId="3"/>
  </si>
  <si>
    <t>　 施設入所支援の単位における生活支援員の員数が以下の</t>
    <rPh sb="2" eb="4">
      <t>シセツ</t>
    </rPh>
    <rPh sb="4" eb="6">
      <t>ニュウショ</t>
    </rPh>
    <rPh sb="6" eb="8">
      <t>シエン</t>
    </rPh>
    <rPh sb="9" eb="11">
      <t>タンイ</t>
    </rPh>
    <rPh sb="15" eb="17">
      <t>セイカツ</t>
    </rPh>
    <rPh sb="17" eb="19">
      <t>シエン</t>
    </rPh>
    <rPh sb="19" eb="20">
      <t>イン</t>
    </rPh>
    <rPh sb="21" eb="23">
      <t>インスウ</t>
    </rPh>
    <rPh sb="24" eb="26">
      <t>イカ</t>
    </rPh>
    <phoneticPr fontId="3"/>
  </si>
  <si>
    <t>　いずれかに該当すること。</t>
    <rPh sb="6" eb="8">
      <t>ガイトウ</t>
    </rPh>
    <phoneticPr fontId="3"/>
  </si>
  <si>
    <t>前年度の平均利用者数</t>
    <rPh sb="0" eb="3">
      <t>ゼンネンド</t>
    </rPh>
    <rPh sb="4" eb="6">
      <t>ヘイキン</t>
    </rPh>
    <rPh sb="6" eb="9">
      <t>リヨウシャ</t>
    </rPh>
    <rPh sb="9" eb="10">
      <t>スウ</t>
    </rPh>
    <phoneticPr fontId="3"/>
  </si>
  <si>
    <t>基準上必要な生活支援員の人数</t>
    <rPh sb="0" eb="2">
      <t>キジュン</t>
    </rPh>
    <rPh sb="2" eb="3">
      <t>ジョウ</t>
    </rPh>
    <rPh sb="3" eb="5">
      <t>ヒツヨウ</t>
    </rPh>
    <rPh sb="6" eb="8">
      <t>セイカツ</t>
    </rPh>
    <rPh sb="8" eb="10">
      <t>シエン</t>
    </rPh>
    <rPh sb="10" eb="11">
      <t>イン</t>
    </rPh>
    <rPh sb="12" eb="14">
      <t>ニンズウ</t>
    </rPh>
    <phoneticPr fontId="3"/>
  </si>
  <si>
    <t>21人以上40人以下</t>
    <rPh sb="2" eb="3">
      <t>ニン</t>
    </rPh>
    <rPh sb="3" eb="5">
      <t>イジョウ</t>
    </rPh>
    <rPh sb="7" eb="8">
      <t>ニン</t>
    </rPh>
    <rPh sb="8" eb="10">
      <t>イカ</t>
    </rPh>
    <phoneticPr fontId="3"/>
  </si>
  <si>
    <t>2人以上</t>
    <rPh sb="1" eb="2">
      <t>リ</t>
    </rPh>
    <rPh sb="2" eb="4">
      <t>イジョウ</t>
    </rPh>
    <phoneticPr fontId="3"/>
  </si>
  <si>
    <t>41人以上60人以下</t>
    <rPh sb="2" eb="3">
      <t>ニン</t>
    </rPh>
    <rPh sb="3" eb="5">
      <t>イジョウ</t>
    </rPh>
    <rPh sb="7" eb="8">
      <t>ニン</t>
    </rPh>
    <rPh sb="8" eb="10">
      <t>イカ</t>
    </rPh>
    <phoneticPr fontId="3"/>
  </si>
  <si>
    <t>3人以上</t>
    <rPh sb="1" eb="2">
      <t>ニン</t>
    </rPh>
    <rPh sb="2" eb="4">
      <t>イジョウ</t>
    </rPh>
    <phoneticPr fontId="3"/>
  </si>
  <si>
    <t>61人以上</t>
    <rPh sb="2" eb="3">
      <t>ニン</t>
    </rPh>
    <rPh sb="3" eb="5">
      <t>イジョウ</t>
    </rPh>
    <phoneticPr fontId="3"/>
  </si>
  <si>
    <t>3に、当該前年度の平均利用者数が60を超えて40又はその端数を増すごとに1を加えて得た数以上</t>
    <rPh sb="3" eb="5">
      <t>トウガイ</t>
    </rPh>
    <rPh sb="5" eb="8">
      <t>ゼンネンド</t>
    </rPh>
    <rPh sb="9" eb="11">
      <t>ヘイキン</t>
    </rPh>
    <rPh sb="11" eb="14">
      <t>リヨウシャ</t>
    </rPh>
    <rPh sb="14" eb="15">
      <t>スウ</t>
    </rPh>
    <phoneticPr fontId="3"/>
  </si>
  <si>
    <t>注１　　「異動区分」欄については、該当する番号に○を付けること。</t>
    <rPh sb="0" eb="1">
      <t>チュウ</t>
    </rPh>
    <rPh sb="5" eb="7">
      <t>イドウ</t>
    </rPh>
    <rPh sb="7" eb="9">
      <t>クブン</t>
    </rPh>
    <rPh sb="10" eb="11">
      <t>ラン</t>
    </rPh>
    <rPh sb="17" eb="19">
      <t>ガイトウ</t>
    </rPh>
    <rPh sb="21" eb="23">
      <t>バンゴウ</t>
    </rPh>
    <rPh sb="26" eb="27">
      <t>ツ</t>
    </rPh>
    <phoneticPr fontId="3"/>
  </si>
  <si>
    <t>注２　　「申請する定員区分」には、該当する番号（１～３）に○を付けること。</t>
    <rPh sb="0" eb="1">
      <t>チュウ</t>
    </rPh>
    <rPh sb="5" eb="7">
      <t>シンセイ</t>
    </rPh>
    <rPh sb="9" eb="11">
      <t>テイイン</t>
    </rPh>
    <rPh sb="11" eb="13">
      <t>クブン</t>
    </rPh>
    <rPh sb="17" eb="19">
      <t>ガイトウ</t>
    </rPh>
    <rPh sb="21" eb="23">
      <t>バンゴウ</t>
    </rPh>
    <rPh sb="31" eb="32">
      <t>フ</t>
    </rPh>
    <phoneticPr fontId="3"/>
  </si>
  <si>
    <t>注３　　「夜勤職員配置の状況」には、施設入所支援を提供する時間に配置している</t>
    <rPh sb="0" eb="1">
      <t>チュウ</t>
    </rPh>
    <rPh sb="5" eb="7">
      <t>ヤキン</t>
    </rPh>
    <rPh sb="7" eb="9">
      <t>ショクイン</t>
    </rPh>
    <rPh sb="9" eb="11">
      <t>ハイチ</t>
    </rPh>
    <rPh sb="12" eb="14">
      <t>ジョウキョウ</t>
    </rPh>
    <rPh sb="18" eb="20">
      <t>シセツ</t>
    </rPh>
    <rPh sb="20" eb="22">
      <t>ニュウショ</t>
    </rPh>
    <rPh sb="22" eb="24">
      <t>シエン</t>
    </rPh>
    <rPh sb="25" eb="27">
      <t>テイキョウ</t>
    </rPh>
    <rPh sb="29" eb="31">
      <t>ジカン</t>
    </rPh>
    <rPh sb="32" eb="34">
      <t>ハイチ</t>
    </rPh>
    <phoneticPr fontId="3"/>
  </si>
  <si>
    <t>職員の数を記載すること。</t>
    <phoneticPr fontId="3"/>
  </si>
  <si>
    <t>注４　　「基準上必要な生活支援員の人数」について、生活支援員に代わって</t>
    <rPh sb="0" eb="1">
      <t>チュウ</t>
    </rPh>
    <rPh sb="5" eb="7">
      <t>キジュン</t>
    </rPh>
    <rPh sb="7" eb="8">
      <t>ジョウ</t>
    </rPh>
    <rPh sb="8" eb="10">
      <t>ヒツヨウ</t>
    </rPh>
    <rPh sb="11" eb="13">
      <t>セイカツ</t>
    </rPh>
    <rPh sb="13" eb="15">
      <t>シエン</t>
    </rPh>
    <rPh sb="15" eb="16">
      <t>イン</t>
    </rPh>
    <rPh sb="17" eb="19">
      <t>ニンズウ</t>
    </rPh>
    <rPh sb="25" eb="27">
      <t>セイカツ</t>
    </rPh>
    <rPh sb="27" eb="29">
      <t>シエン</t>
    </rPh>
    <rPh sb="29" eb="30">
      <t>イン</t>
    </rPh>
    <rPh sb="31" eb="32">
      <t>カ</t>
    </rPh>
    <phoneticPr fontId="3"/>
  </si>
  <si>
    <t>　　　　看護職員を配置することも可。</t>
    <rPh sb="4" eb="6">
      <t>カンゴ</t>
    </rPh>
    <rPh sb="6" eb="8">
      <t>ショクイン</t>
    </rPh>
    <rPh sb="9" eb="11">
      <t>ハイチ</t>
    </rPh>
    <rPh sb="16" eb="17">
      <t>カ</t>
    </rPh>
    <phoneticPr fontId="3"/>
  </si>
  <si>
    <t>注５　　添付資料として、「平均利用者数算定シート」（様式19）を提出すること。</t>
    <rPh sb="0" eb="1">
      <t>チュウ</t>
    </rPh>
    <rPh sb="4" eb="6">
      <t>テンプ</t>
    </rPh>
    <rPh sb="6" eb="8">
      <t>シリョウ</t>
    </rPh>
    <rPh sb="13" eb="15">
      <t>ヘイキン</t>
    </rPh>
    <rPh sb="15" eb="17">
      <t>リヨウ</t>
    </rPh>
    <rPh sb="17" eb="18">
      <t>シャ</t>
    </rPh>
    <rPh sb="18" eb="19">
      <t>スウ</t>
    </rPh>
    <rPh sb="19" eb="21">
      <t>サンテイ</t>
    </rPh>
    <rPh sb="26" eb="28">
      <t>ヨウシキ</t>
    </rPh>
    <rPh sb="32" eb="34">
      <t>テイシュツ</t>
    </rPh>
    <phoneticPr fontId="3"/>
  </si>
  <si>
    <t>様式14－21</t>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</si>
  <si>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</si>
  <si>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①　新規　　　　　　　②　変更　　　　　　　③　終了</t>
    <rPh sb="2" eb="4">
      <t>シンキ</t>
    </rPh>
    <rPh sb="13" eb="15">
      <t>ヘンコウ</t>
    </rPh>
    <rPh sb="24" eb="26">
      <t>シュウリョウ</t>
    </rPh>
    <phoneticPr fontId="3"/>
  </si>
  <si>
    <t>２　看護職員の配置状況</t>
    <rPh sb="2" eb="4">
      <t>カンゴ</t>
    </rPh>
    <rPh sb="4" eb="6">
      <t>ショクイン</t>
    </rPh>
    <rPh sb="7" eb="9">
      <t>ハイチ</t>
    </rPh>
    <rPh sb="9" eb="11">
      <t>ジョウキョウ</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</si>
  <si>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</si>
  <si>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</si>
  <si>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人体制</t>
    <rPh sb="0" eb="1">
      <t>ニン</t>
    </rPh>
    <rPh sb="1" eb="3">
      <t>タイセイ</t>
    </rPh>
    <phoneticPr fontId="3"/>
  </si>
  <si>
    <t>（注１）　「異動区分」欄については、該当する番号に○を付けること。</t>
    <rPh sb="1" eb="2">
      <t>チュウ</t>
    </rPh>
    <rPh sb="6" eb="8">
      <t>イドウ</t>
    </rPh>
    <rPh sb="8" eb="10">
      <t>クブン</t>
    </rPh>
    <rPh sb="11" eb="12">
      <t>ラン</t>
    </rPh>
    <rPh sb="18" eb="20">
      <t>ガイトウ</t>
    </rPh>
    <rPh sb="22" eb="24">
      <t>バンゴウ</t>
    </rPh>
    <rPh sb="27" eb="28">
      <t>ツ</t>
    </rPh>
    <phoneticPr fontId="3"/>
  </si>
  <si>
    <t>（注２）　「看護職員配置の状況」には、当該施設における看護職員総数（実数）と施設入所支援を</t>
    <rPh sb="1" eb="2">
      <t>チュウ</t>
    </rPh>
    <rPh sb="6" eb="8">
      <t>カンゴ</t>
    </rPh>
    <rPh sb="8" eb="10">
      <t>ショクイン</t>
    </rPh>
    <rPh sb="10" eb="12">
      <t>ハイチ</t>
    </rPh>
    <rPh sb="13" eb="15">
      <t>ジョウキョウ</t>
    </rPh>
    <rPh sb="19" eb="21">
      <t>トウガイ</t>
    </rPh>
    <rPh sb="21" eb="23">
      <t>シセツ</t>
    </rPh>
    <rPh sb="27" eb="29">
      <t>カンゴ</t>
    </rPh>
    <rPh sb="29" eb="31">
      <t>ショクイン</t>
    </rPh>
    <rPh sb="31" eb="33">
      <t>ソウスウ</t>
    </rPh>
    <rPh sb="34" eb="36">
      <t>ジッスウ</t>
    </rPh>
    <rPh sb="38" eb="40">
      <t>シセツ</t>
    </rPh>
    <rPh sb="40" eb="42">
      <t>ニュウショ</t>
    </rPh>
    <rPh sb="42" eb="44">
      <t>シエン</t>
    </rPh>
    <phoneticPr fontId="3"/>
  </si>
  <si>
    <t>　 提供する時間における看護体制を記載すること。</t>
    <phoneticPr fontId="3"/>
  </si>
  <si>
    <t>（注３）　本届出に併せて、様式１４ー２「従業員の勤務の体制及び勤務形態一覧表」を提出すること。</t>
    <rPh sb="1" eb="2">
      <t>チュウ</t>
    </rPh>
    <rPh sb="5" eb="6">
      <t>ホン</t>
    </rPh>
    <rPh sb="6" eb="8">
      <t>トドケデ</t>
    </rPh>
    <rPh sb="9" eb="10">
      <t>アワ</t>
    </rPh>
    <rPh sb="13" eb="15">
      <t>ヨウシキ</t>
    </rPh>
    <rPh sb="20" eb="23">
      <t>ジュウギョウイン</t>
    </rPh>
    <rPh sb="24" eb="26">
      <t>キンム</t>
    </rPh>
    <rPh sb="27" eb="29">
      <t>タイセイ</t>
    </rPh>
    <rPh sb="29" eb="30">
      <t>オヨ</t>
    </rPh>
    <rPh sb="31" eb="33">
      <t>キンム</t>
    </rPh>
    <rPh sb="33" eb="35">
      <t>ケイタイ</t>
    </rPh>
    <rPh sb="35" eb="37">
      <t>イチラン</t>
    </rPh>
    <rPh sb="37" eb="38">
      <t>ヒョウ</t>
    </rPh>
    <rPh sb="40" eb="42">
      <t>テイシュツ</t>
    </rPh>
    <phoneticPr fontId="3"/>
  </si>
  <si>
    <t>（注４）　添付資料として、看護職員の資格証明書の写しを提出すること。</t>
    <rPh sb="1" eb="2">
      <t>チュウ</t>
    </rPh>
    <rPh sb="5" eb="7">
      <t>テンプ</t>
    </rPh>
    <rPh sb="7" eb="9">
      <t>シリョウ</t>
    </rPh>
    <rPh sb="13" eb="15">
      <t>カンゴ</t>
    </rPh>
    <rPh sb="15" eb="17">
      <t>ショクイン</t>
    </rPh>
    <rPh sb="18" eb="20">
      <t>シカク</t>
    </rPh>
    <rPh sb="20" eb="23">
      <t>ショウメイショ</t>
    </rPh>
    <rPh sb="24" eb="25">
      <t>ウツ</t>
    </rPh>
    <rPh sb="27" eb="29">
      <t>テイシュツ</t>
    </rPh>
    <phoneticPr fontId="3"/>
  </si>
  <si>
    <t>様式14－22</t>
    <phoneticPr fontId="3"/>
  </si>
  <si>
    <t>栄養士配置加算及び栄養マネジメント加算に関する届出書</t>
  </si>
  <si>
    <t>　１　異動区分</t>
    <rPh sb="3" eb="5">
      <t>イドウ</t>
    </rPh>
    <rPh sb="5" eb="7">
      <t>クブン</t>
    </rPh>
    <phoneticPr fontId="3"/>
  </si>
  <si>
    <t>　２　栄養士配置の状況</t>
    <rPh sb="3" eb="5">
      <t>エイヨウ</t>
    </rPh>
    <rPh sb="5" eb="6">
      <t>シ</t>
    </rPh>
    <rPh sb="6" eb="8">
      <t>ハイチ</t>
    </rPh>
    <rPh sb="9" eb="11">
      <t>ジョウキョウ</t>
    </rPh>
    <phoneticPr fontId="3"/>
  </si>
  <si>
    <t>（短期入所、経過的生活介護）</t>
    <rPh sb="1" eb="3">
      <t>タンキ</t>
    </rPh>
    <rPh sb="3" eb="5">
      <t>ニュウショ</t>
    </rPh>
    <rPh sb="6" eb="8">
      <t>ケイカ</t>
    </rPh>
    <rPh sb="8" eb="9">
      <t>テキ</t>
    </rPh>
    <rPh sb="9" eb="11">
      <t>セイカツ</t>
    </rPh>
    <rPh sb="11" eb="13">
      <t>カイゴ</t>
    </rPh>
    <phoneticPr fontId="3"/>
  </si>
  <si>
    <t>管理栄養士</t>
    <rPh sb="0" eb="2">
      <t>カンリ</t>
    </rPh>
    <rPh sb="2" eb="5">
      <t>エイヨウシ</t>
    </rPh>
    <phoneticPr fontId="3"/>
  </si>
  <si>
    <t>栄養士</t>
    <rPh sb="0" eb="3">
      <t>エイヨウシ</t>
    </rPh>
    <phoneticPr fontId="3"/>
  </si>
  <si>
    <t>　３　栄養マネジメントの状況</t>
    <rPh sb="3" eb="5">
      <t>エイヨウ</t>
    </rPh>
    <rPh sb="12" eb="14">
      <t>ジョウキョウ</t>
    </rPh>
    <phoneticPr fontId="3"/>
  </si>
  <si>
    <t>常勤の管理栄養士</t>
    <rPh sb="0" eb="2">
      <t>ジョウキン</t>
    </rPh>
    <rPh sb="3" eb="5">
      <t>カンリ</t>
    </rPh>
    <rPh sb="5" eb="8">
      <t>エイヨウシ</t>
    </rPh>
    <phoneticPr fontId="3"/>
  </si>
  <si>
    <t>（施設入所支援）</t>
    <rPh sb="1" eb="2">
      <t>シ</t>
    </rPh>
    <rPh sb="2" eb="3">
      <t>セツ</t>
    </rPh>
    <rPh sb="3" eb="5">
      <t>ニュウショ</t>
    </rPh>
    <rPh sb="5" eb="7">
      <t>シエン</t>
    </rPh>
    <phoneticPr fontId="3"/>
  </si>
  <si>
    <t>栄養マネジメントに関わる者</t>
    <rPh sb="0" eb="2">
      <t>エイヨウ</t>
    </rPh>
    <rPh sb="9" eb="10">
      <t>カカ</t>
    </rPh>
    <rPh sb="12" eb="13">
      <t>シャ</t>
    </rPh>
    <phoneticPr fontId="3"/>
  </si>
  <si>
    <t>職種</t>
    <rPh sb="0" eb="2">
      <t>ショクシュ</t>
    </rPh>
    <phoneticPr fontId="3"/>
  </si>
  <si>
    <t>氏名</t>
    <rPh sb="0" eb="2">
      <t>シメイ</t>
    </rPh>
    <phoneticPr fontId="3"/>
  </si>
  <si>
    <t>医師</t>
    <rPh sb="0" eb="2">
      <t>イシ</t>
    </rPh>
    <phoneticPr fontId="3"/>
  </si>
  <si>
    <t>サービス管理責任者</t>
    <rPh sb="4" eb="6">
      <t>カンリ</t>
    </rPh>
    <rPh sb="6" eb="9">
      <t>セキニンシャ</t>
    </rPh>
    <phoneticPr fontId="3"/>
  </si>
  <si>
    <t>備考  １　「異動区分」欄については、該当する番号に○を付してください。</t>
    <rPh sb="0" eb="2">
      <t>ビコウ</t>
    </rPh>
    <rPh sb="7" eb="9">
      <t>イドウ</t>
    </rPh>
    <rPh sb="9" eb="11">
      <t>クブン</t>
    </rPh>
    <rPh sb="12" eb="13">
      <t>ラン</t>
    </rPh>
    <rPh sb="19" eb="21">
      <t>ガイトウ</t>
    </rPh>
    <rPh sb="23" eb="25">
      <t>バンゴウ</t>
    </rPh>
    <rPh sb="28" eb="29">
      <t>フ</t>
    </rPh>
    <phoneticPr fontId="3"/>
  </si>
  <si>
    <t>　　　２　「栄養マネジメントに関わる者」には、共同で栄養ケア計画を作成している者の職種及び氏名を記入</t>
    <rPh sb="6" eb="8">
      <t>エイヨウ</t>
    </rPh>
    <rPh sb="15" eb="16">
      <t>カカ</t>
    </rPh>
    <rPh sb="18" eb="19">
      <t>シャ</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3"/>
  </si>
  <si>
    <t xml:space="preserve">  してください。</t>
    <phoneticPr fontId="3"/>
  </si>
  <si>
    <r>
      <t>　　　</t>
    </r>
    <r>
      <rPr>
        <sz val="11"/>
        <rFont val="ＭＳ 明朝"/>
        <family val="1"/>
        <charset val="128"/>
      </rPr>
      <t>３　管理栄養士及び栄養士の資格証明書の写しを添付してください。</t>
    </r>
    <rPh sb="5" eb="7">
      <t>カンリ</t>
    </rPh>
    <rPh sb="7" eb="10">
      <t>エイヨウシ</t>
    </rPh>
    <rPh sb="10" eb="11">
      <t>オヨ</t>
    </rPh>
    <rPh sb="12" eb="15">
      <t>エイヨウシ</t>
    </rPh>
    <rPh sb="16" eb="18">
      <t>シカク</t>
    </rPh>
    <rPh sb="18" eb="21">
      <t>ショウメイショ</t>
    </rPh>
    <rPh sb="22" eb="23">
      <t>ウツ</t>
    </rPh>
    <rPh sb="25" eb="27">
      <t>テンプ</t>
    </rPh>
    <phoneticPr fontId="3"/>
  </si>
  <si>
    <t>　　　</t>
    <phoneticPr fontId="3"/>
  </si>
  <si>
    <t>様式14－23</t>
    <phoneticPr fontId="3"/>
  </si>
  <si>
    <t>地域移行支援体制強化加算及び通勤者生活支援加算に係る体制</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phoneticPr fontId="3"/>
  </si>
  <si>
    <t>１　新規　　　　　２　変更　　　　　３　終了</t>
    <rPh sb="2" eb="4">
      <t>シンキ</t>
    </rPh>
    <rPh sb="11" eb="13">
      <t>ヘンコウ</t>
    </rPh>
    <rPh sb="20" eb="22">
      <t>シュウリョウ</t>
    </rPh>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</si>
  <si>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</si>
  <si>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</si>
  <si>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</si>
  <si>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</si>
  <si>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</si>
  <si>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</si>
  <si>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</si>
  <si>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</si>
  <si>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r>
      <t>前年度の平均利用者数のうち</t>
    </r>
    <r>
      <rPr>
        <u/>
        <sz val="11"/>
        <rFont val="ＭＳ 明朝"/>
        <family val="1"/>
        <charset val="128"/>
      </rPr>
      <t>５０</t>
    </r>
    <r>
      <rPr>
        <sz val="11"/>
        <rFont val="ＭＳ 明朝"/>
        <family val="1"/>
        <charset val="128"/>
      </rPr>
      <t>％（人）</t>
    </r>
    <rPh sb="0" eb="3">
      <t>ゼンネンド</t>
    </rPh>
    <rPh sb="4" eb="6">
      <t>ヘイキン</t>
    </rPh>
    <rPh sb="6" eb="9">
      <t>リヨウシャ</t>
    </rPh>
    <rPh sb="9" eb="10">
      <t>スウ</t>
    </rPh>
    <phoneticPr fontId="3"/>
  </si>
  <si>
    <t>注２　新設の場合には、「前年度の平均利用者数」欄には推定数を記載してください。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キサイ</t>
    </rPh>
    <phoneticPr fontId="3"/>
  </si>
  <si>
    <t>注３　「加算算定上の必要人数」欄には、記載しないでください。</t>
    <rPh sb="0" eb="1">
      <t>チュウ</t>
    </rPh>
    <rPh sb="4" eb="6">
      <t>カサン</t>
    </rPh>
    <rPh sb="6" eb="8">
      <t>サンテイ</t>
    </rPh>
    <rPh sb="8" eb="9">
      <t>ジョウ</t>
    </rPh>
    <rPh sb="10" eb="12">
      <t>ヒツヨウ</t>
    </rPh>
    <rPh sb="12" eb="14">
      <t>ニンズウ</t>
    </rPh>
    <rPh sb="15" eb="16">
      <t>ラン</t>
    </rPh>
    <rPh sb="19" eb="21">
      <t>キサイ</t>
    </rPh>
    <phoneticPr fontId="3"/>
  </si>
  <si>
    <t>注４　「通勤者生活支援に係る体制」欄には、通常の事業所に雇用されている者を記載してください。、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キサイ</t>
    </rPh>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</si>
  <si>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</si>
  <si>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</si>
  <si>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実務経験期間</t>
    <rPh sb="0" eb="2">
      <t>ジツム</t>
    </rPh>
    <rPh sb="2" eb="4">
      <t>ケイケン</t>
    </rPh>
    <rPh sb="4" eb="6">
      <t>キカン</t>
    </rPh>
    <phoneticPr fontId="3"/>
  </si>
  <si>
    <t>業務内容</t>
    <rPh sb="0" eb="2">
      <t>ギョウム</t>
    </rPh>
    <rPh sb="2" eb="4">
      <t>ナイヨウ</t>
    </rPh>
    <phoneticPr fontId="3"/>
  </si>
  <si>
    <t>研修名</t>
    <rPh sb="0" eb="2">
      <t>ケンシュウ</t>
    </rPh>
    <rPh sb="2" eb="3">
      <t>メイ</t>
    </rPh>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</si>
  <si>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</si>
  <si>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</si>
  <si>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　　　　２　業務期間欄は、証明を受ける者が障害者に対する直接的な援助を行っていた期間を記入すること。
　　　　　　　　（産休・育休・療養休暇や長期研修期間等は業務期間となりません。）</t>
    <rPh sb="6" eb="8">
      <t>ギョウム</t>
    </rPh>
    <rPh sb="8" eb="10">
      <t>キカン</t>
    </rPh>
    <rPh sb="10" eb="11">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60" eb="62">
      <t>サンキュウ</t>
    </rPh>
    <rPh sb="63" eb="65">
      <t>イクキュウ</t>
    </rPh>
    <rPh sb="66" eb="68">
      <t>リョウヨウ</t>
    </rPh>
    <rPh sb="68" eb="70">
      <t>キュウカ</t>
    </rPh>
    <rPh sb="71" eb="73">
      <t>チョウキ</t>
    </rPh>
    <rPh sb="73" eb="75">
      <t>ケンシュウ</t>
    </rPh>
    <rPh sb="75" eb="77">
      <t>キカン</t>
    </rPh>
    <rPh sb="77" eb="78">
      <t>トウ</t>
    </rPh>
    <rPh sb="79" eb="81">
      <t>ギョウム</t>
    </rPh>
    <rPh sb="81" eb="83">
      <t>キカン</t>
    </rPh>
    <phoneticPr fontId="3"/>
  </si>
  <si>
    <t>　　　　３　業務内容欄は、本来業務について、施設における就労支援に関する業務を具体的に記入すること。</t>
    <rPh sb="6" eb="8">
      <t>ギョウム</t>
    </rPh>
    <rPh sb="8" eb="10">
      <t>ナイヨウ</t>
    </rPh>
    <rPh sb="10" eb="11">
      <t>ラン</t>
    </rPh>
    <rPh sb="13" eb="15">
      <t>ホンライ</t>
    </rPh>
    <rPh sb="15" eb="17">
      <t>ギョウム</t>
    </rPh>
    <rPh sb="22" eb="24">
      <t>シセツ</t>
    </rPh>
    <rPh sb="28" eb="30">
      <t>シュウロウ</t>
    </rPh>
    <rPh sb="30" eb="32">
      <t>シエン</t>
    </rPh>
    <rPh sb="33" eb="34">
      <t>カン</t>
    </rPh>
    <rPh sb="36" eb="38">
      <t>ギョウム</t>
    </rPh>
    <rPh sb="39" eb="42">
      <t>グタイテキ</t>
    </rPh>
    <rPh sb="43" eb="45">
      <t>キニュウ</t>
    </rPh>
    <phoneticPr fontId="3"/>
  </si>
  <si>
    <t>　　　　４　添付として、研修修了証（もしくは研修を修了したことを証明できる書類）を添付すること。</t>
    <rPh sb="6" eb="8">
      <t>テンプ</t>
    </rPh>
    <rPh sb="12" eb="14">
      <t>ケンシュウ</t>
    </rPh>
    <rPh sb="14" eb="17">
      <t>シュウリョウショウ</t>
    </rPh>
    <rPh sb="22" eb="24">
      <t>ケンシュウ</t>
    </rPh>
    <rPh sb="25" eb="27">
      <t>シュウリョウ</t>
    </rPh>
    <rPh sb="32" eb="34">
      <t>ショウメイ</t>
    </rPh>
    <rPh sb="37" eb="39">
      <t>ショルイ</t>
    </rPh>
    <rPh sb="41" eb="43">
      <t>テンプ</t>
    </rPh>
    <phoneticPr fontId="3"/>
  </si>
  <si>
    <t>　　　　　（１）地域障害者職業センターが実施する就労支援員向けの研修</t>
    <rPh sb="8" eb="10">
      <t>チイキ</t>
    </rPh>
    <rPh sb="10" eb="12">
      <t>ショウガイ</t>
    </rPh>
    <rPh sb="12" eb="13">
      <t>シャ</t>
    </rPh>
    <rPh sb="13" eb="15">
      <t>ショクギョウ</t>
    </rPh>
    <rPh sb="20" eb="22">
      <t>ジッシ</t>
    </rPh>
    <rPh sb="24" eb="26">
      <t>シュウロウ</t>
    </rPh>
    <rPh sb="26" eb="28">
      <t>シエン</t>
    </rPh>
    <rPh sb="28" eb="29">
      <t>イン</t>
    </rPh>
    <rPh sb="29" eb="30">
      <t>ム</t>
    </rPh>
    <rPh sb="32" eb="34">
      <t>ケンシュウ</t>
    </rPh>
    <phoneticPr fontId="3"/>
  </si>
  <si>
    <t>　　　　　（２）第１号職場適応援助者養成研修</t>
    <rPh sb="8" eb="9">
      <t>ダイ</t>
    </rPh>
    <rPh sb="10" eb="11">
      <t>ゴウ</t>
    </rPh>
    <rPh sb="11" eb="13">
      <t>ショクバ</t>
    </rPh>
    <rPh sb="13" eb="15">
      <t>テキオウ</t>
    </rPh>
    <rPh sb="15" eb="18">
      <t>エンジョシャ</t>
    </rPh>
    <rPh sb="18" eb="20">
      <t>ヨウセイ</t>
    </rPh>
    <rPh sb="20" eb="22">
      <t>ケンシュウ</t>
    </rPh>
    <phoneticPr fontId="3"/>
  </si>
  <si>
    <t>　　　　５　証明内容を訂正した場合は、証明権者の職印を押印してください。なお、修正液による訂正は認められません。</t>
    <rPh sb="6" eb="8">
      <t>ショウメイ</t>
    </rPh>
    <rPh sb="8" eb="10">
      <t>ナイヨウ</t>
    </rPh>
    <rPh sb="11" eb="13">
      <t>テイセイ</t>
    </rPh>
    <rPh sb="15" eb="17">
      <t>バアイ</t>
    </rPh>
    <rPh sb="19" eb="21">
      <t>ショウメイ</t>
    </rPh>
    <rPh sb="21" eb="22">
      <t>ケン</t>
    </rPh>
    <rPh sb="22" eb="23">
      <t>シャ</t>
    </rPh>
    <rPh sb="24" eb="26">
      <t>ショクイン</t>
    </rPh>
    <rPh sb="27" eb="29">
      <t>オウイン</t>
    </rPh>
    <rPh sb="39" eb="42">
      <t>シュウセイエキ</t>
    </rPh>
    <rPh sb="45" eb="47">
      <t>テイセイ</t>
    </rPh>
    <rPh sb="48" eb="49">
      <t>ミト</t>
    </rPh>
    <phoneticPr fontId="3"/>
  </si>
  <si>
    <t>様式14－25</t>
    <rPh sb="0" eb="2">
      <t>ヨウシキ</t>
    </rPh>
    <phoneticPr fontId="3"/>
  </si>
  <si>
    <t>当該施設の前年度の利用定員</t>
    <rPh sb="0" eb="2">
      <t>トウガイ</t>
    </rPh>
    <rPh sb="2" eb="4">
      <t>シセツ</t>
    </rPh>
    <rPh sb="5" eb="8">
      <t>ゼンネンド</t>
    </rPh>
    <rPh sb="9" eb="11">
      <t>リヨウ</t>
    </rPh>
    <rPh sb="11" eb="13">
      <t>テイイン</t>
    </rPh>
    <phoneticPr fontId="3"/>
  </si>
  <si>
    <t>Ａ</t>
    <phoneticPr fontId="3"/>
  </si>
  <si>
    <t>うち施設外支援実施利用者</t>
    <rPh sb="2" eb="5">
      <t>シセツガイ</t>
    </rPh>
    <rPh sb="5" eb="7">
      <t>シエン</t>
    </rPh>
    <rPh sb="7" eb="9">
      <t>ジッシ</t>
    </rPh>
    <rPh sb="9" eb="12">
      <t>リヨウシャ</t>
    </rPh>
    <phoneticPr fontId="3"/>
  </si>
  <si>
    <t>Ｂ</t>
    <phoneticPr fontId="3"/>
  </si>
  <si>
    <t>Ｃ</t>
    <phoneticPr fontId="3"/>
  </si>
  <si>
    <t>職場実習等</t>
    <rPh sb="0" eb="2">
      <t>ショクバ</t>
    </rPh>
    <rPh sb="2" eb="5">
      <t>ジッシュウナド</t>
    </rPh>
    <phoneticPr fontId="3"/>
  </si>
  <si>
    <t>求職活動等</t>
    <rPh sb="0" eb="2">
      <t>キュウショク</t>
    </rPh>
    <rPh sb="2" eb="5">
      <t>カツドウナド</t>
    </rPh>
    <phoneticPr fontId="3"/>
  </si>
  <si>
    <t>所在地</t>
    <rPh sb="0" eb="3">
      <t>ショザイチ</t>
    </rPh>
    <phoneticPr fontId="3"/>
  </si>
  <si>
    <t>年</t>
    <rPh sb="0" eb="1">
      <t>ネン</t>
    </rPh>
    <phoneticPr fontId="3"/>
  </si>
  <si>
    <t>月</t>
  </si>
  <si>
    <t>重度者支援体制加算に係る届出書</t>
    <rPh sb="0" eb="3">
      <t>ジュウドシャ</t>
    </rPh>
    <rPh sb="3" eb="5">
      <t>シエン</t>
    </rPh>
    <rPh sb="5" eb="7">
      <t>タイセイ</t>
    </rPh>
    <rPh sb="7" eb="9">
      <t>カサン</t>
    </rPh>
    <rPh sb="10" eb="11">
      <t>カカ</t>
    </rPh>
    <rPh sb="12" eb="15">
      <t>トドケデショ</t>
    </rPh>
    <phoneticPr fontId="3"/>
  </si>
  <si>
    <t>（就労継続支援Ａ型・Ｂ型）</t>
    <rPh sb="1" eb="3">
      <t>シュウロウ</t>
    </rPh>
    <rPh sb="3" eb="5">
      <t>ケイゾク</t>
    </rPh>
    <rPh sb="5" eb="7">
      <t>シエン</t>
    </rPh>
    <rPh sb="8" eb="9">
      <t>ガタ</t>
    </rPh>
    <rPh sb="11" eb="12">
      <t>カタ</t>
    </rPh>
    <phoneticPr fontId="3"/>
  </si>
  <si>
    <t>月</t>
    <rPh sb="0" eb="1">
      <t>ツキ</t>
    </rPh>
    <phoneticPr fontId="3"/>
  </si>
  <si>
    <t>日</t>
    <rPh sb="0" eb="1">
      <t>ニチ</t>
    </rPh>
    <phoneticPr fontId="3"/>
  </si>
  <si>
    <t>（事業所）</t>
    <rPh sb="1" eb="4">
      <t>ジギョウショ</t>
    </rPh>
    <phoneticPr fontId="3"/>
  </si>
  <si>
    <t>名称</t>
    <rPh sb="0" eb="2">
      <t>メイショウ</t>
    </rPh>
    <phoneticPr fontId="3"/>
  </si>
  <si>
    <t>サービス種別</t>
    <rPh sb="4" eb="6">
      <t>シュベツ</t>
    </rPh>
    <phoneticPr fontId="3"/>
  </si>
  <si>
    <t>重度者支援体制加算について、次のとおり届け出ます。</t>
    <rPh sb="0" eb="3">
      <t>ジュウドシャ</t>
    </rPh>
    <rPh sb="3" eb="5">
      <t>シエン</t>
    </rPh>
    <rPh sb="5" eb="7">
      <t>タイセイ</t>
    </rPh>
    <rPh sb="7" eb="9">
      <t>カサン</t>
    </rPh>
    <rPh sb="14" eb="15">
      <t>ツギ</t>
    </rPh>
    <rPh sb="19" eb="20">
      <t>トド</t>
    </rPh>
    <rPh sb="21" eb="22">
      <t>デ</t>
    </rPh>
    <phoneticPr fontId="3"/>
  </si>
  <si>
    <t>届　出　区　分</t>
    <rPh sb="0" eb="1">
      <t>トドケ</t>
    </rPh>
    <rPh sb="2" eb="3">
      <t>デ</t>
    </rPh>
    <rPh sb="4" eb="5">
      <t>ク</t>
    </rPh>
    <rPh sb="6" eb="7">
      <t>ブン</t>
    </rPh>
    <phoneticPr fontId="3"/>
  </si>
  <si>
    <t>□</t>
    <phoneticPr fontId="3"/>
  </si>
  <si>
    <t>新規</t>
    <rPh sb="0" eb="2">
      <t>シンキ</t>
    </rPh>
    <phoneticPr fontId="3"/>
  </si>
  <si>
    <t>変更</t>
    <rPh sb="0" eb="2">
      <t>ヘンコウ</t>
    </rPh>
    <phoneticPr fontId="3"/>
  </si>
  <si>
    <t>（適用年月日：    　　年　　月　　日）</t>
    <rPh sb="1" eb="3">
      <t>テキヨウ</t>
    </rPh>
    <rPh sb="3" eb="6">
      <t>ネンガッピ</t>
    </rPh>
    <rPh sb="13" eb="14">
      <t>ネン</t>
    </rPh>
    <rPh sb="16" eb="17">
      <t>ガツ</t>
    </rPh>
    <rPh sb="19" eb="20">
      <t>ニチ</t>
    </rPh>
    <phoneticPr fontId="3"/>
  </si>
  <si>
    <t>※前年度の平均利用者数を踏まえた見直し</t>
    <rPh sb="16" eb="18">
      <t>ミナオ</t>
    </rPh>
    <phoneticPr fontId="3"/>
  </si>
  <si>
    <t>継続</t>
    <rPh sb="0" eb="2">
      <t>ケイゾク</t>
    </rPh>
    <phoneticPr fontId="3"/>
  </si>
  <si>
    <r>
      <t>変更</t>
    </r>
    <r>
      <rPr>
        <sz val="10"/>
        <rFont val="ＭＳ Ｐ明朝"/>
        <family val="1"/>
        <charset val="128"/>
      </rPr>
      <t>→本書（及び変更届）を提出</t>
    </r>
    <rPh sb="0" eb="2">
      <t>ヘンコウ</t>
    </rPh>
    <rPh sb="3" eb="4">
      <t>ホン</t>
    </rPh>
    <rPh sb="5" eb="6">
      <t>トドケショ</t>
    </rPh>
    <rPh sb="6" eb="7">
      <t>オヨ</t>
    </rPh>
    <rPh sb="8" eb="10">
      <t>ヘンコウ</t>
    </rPh>
    <rPh sb="10" eb="11">
      <t>トドケ</t>
    </rPh>
    <rPh sb="13" eb="15">
      <t>テイシュツ</t>
    </rPh>
    <phoneticPr fontId="3"/>
  </si>
  <si>
    <r>
      <t>終了</t>
    </r>
    <r>
      <rPr>
        <sz val="10"/>
        <rFont val="ＭＳ Ｐ明朝"/>
        <family val="1"/>
        <charset val="128"/>
      </rPr>
      <t>→変更届を提出</t>
    </r>
    <rPh sb="0" eb="2">
      <t>シュウリョウ</t>
    </rPh>
    <rPh sb="3" eb="5">
      <t>ヘンコウ</t>
    </rPh>
    <rPh sb="5" eb="6">
      <t>トドケ</t>
    </rPh>
    <rPh sb="7" eb="9">
      <t>テイシュツ</t>
    </rPh>
    <phoneticPr fontId="3"/>
  </si>
  <si>
    <t>事業所の利用定員</t>
    <rPh sb="0" eb="3">
      <t>ジギョウショ</t>
    </rPh>
    <rPh sb="4" eb="6">
      <t>リヨウ</t>
    </rPh>
    <rPh sb="6" eb="8">
      <t>テイイン</t>
    </rPh>
    <phoneticPr fontId="3"/>
  </si>
  <si>
    <t>（Ａ）</t>
    <phoneticPr fontId="3"/>
  </si>
  <si>
    <t>前年度の平均利用者数</t>
    <phoneticPr fontId="3"/>
  </si>
  <si>
    <t>（Ｂ）</t>
    <phoneticPr fontId="3"/>
  </si>
  <si>
    <t>延べ利用者数</t>
    <rPh sb="0" eb="1">
      <t>ノ</t>
    </rPh>
    <rPh sb="2" eb="5">
      <t>リヨウシャ</t>
    </rPh>
    <rPh sb="5" eb="6">
      <t>スウ</t>
    </rPh>
    <phoneticPr fontId="3"/>
  </si>
  <si>
    <t>開所日数</t>
    <rPh sb="0" eb="2">
      <t>カイショ</t>
    </rPh>
    <rPh sb="2" eb="4">
      <t>ニッスウ</t>
    </rPh>
    <phoneticPr fontId="3"/>
  </si>
  <si>
    <t>Ｂのうち障害基礎年金１級を受給する前年度の平均利用者数</t>
    <rPh sb="4" eb="6">
      <t>ショウガイ</t>
    </rPh>
    <rPh sb="6" eb="8">
      <t>キソ</t>
    </rPh>
    <rPh sb="8" eb="10">
      <t>ネンキン</t>
    </rPh>
    <rPh sb="11" eb="12">
      <t>キュウ</t>
    </rPh>
    <rPh sb="13" eb="15">
      <t>ジュキュウ</t>
    </rPh>
    <phoneticPr fontId="3"/>
  </si>
  <si>
    <t>（Ｃ）</t>
    <phoneticPr fontId="3"/>
  </si>
  <si>
    <t>重度者割合
（Ｃ／Ｂ×１００）</t>
    <rPh sb="0" eb="3">
      <t>ジュウドシャ</t>
    </rPh>
    <rPh sb="3" eb="5">
      <t>ワリアイ</t>
    </rPh>
    <phoneticPr fontId="3"/>
  </si>
  <si>
    <t>％</t>
    <phoneticPr fontId="3"/>
  </si>
  <si>
    <t>（Ｄ）</t>
    <phoneticPr fontId="3"/>
  </si>
  <si>
    <t>重度者支援体制
加算区分</t>
    <phoneticPr fontId="3"/>
  </si>
  <si>
    <t>（Ⅰ）５０％～</t>
    <phoneticPr fontId="3"/>
  </si>
  <si>
    <t>（Ⅱ）２５％～５０％</t>
    <phoneticPr fontId="3"/>
  </si>
  <si>
    <t>　前年度の利用状況を記した「平均利用者数算定シート」を、利用者全体分及び障害基礎年金１級受給者分それぞれ添付すること。</t>
    <rPh sb="14" eb="16">
      <t>ヘイキン</t>
    </rPh>
    <rPh sb="16" eb="19">
      <t>リヨウシャ</t>
    </rPh>
    <rPh sb="19" eb="20">
      <t>スウ</t>
    </rPh>
    <rPh sb="20" eb="22">
      <t>サンテイ</t>
    </rPh>
    <rPh sb="28" eb="31">
      <t>リヨウシャ</t>
    </rPh>
    <rPh sb="31" eb="33">
      <t>ゼンタイ</t>
    </rPh>
    <rPh sb="33" eb="34">
      <t>ブン</t>
    </rPh>
    <rPh sb="34" eb="35">
      <t>オヨ</t>
    </rPh>
    <rPh sb="36" eb="38">
      <t>ショウガイ</t>
    </rPh>
    <rPh sb="38" eb="40">
      <t>キソ</t>
    </rPh>
    <rPh sb="40" eb="41">
      <t>ネン</t>
    </rPh>
    <rPh sb="41" eb="42">
      <t>キン</t>
    </rPh>
    <rPh sb="43" eb="44">
      <t>キュウ</t>
    </rPh>
    <rPh sb="44" eb="47">
      <t>ジュキュウシャ</t>
    </rPh>
    <rPh sb="47" eb="48">
      <t>ブン</t>
    </rPh>
    <phoneticPr fontId="3"/>
  </si>
  <si>
    <t>　障害基礎年金１級受給者の受給者証等の写しを添付すること。</t>
    <rPh sb="1" eb="3">
      <t>ショウガイ</t>
    </rPh>
    <rPh sb="3" eb="5">
      <t>キソ</t>
    </rPh>
    <rPh sb="5" eb="7">
      <t>ネンキン</t>
    </rPh>
    <rPh sb="8" eb="9">
      <t>キュウ</t>
    </rPh>
    <rPh sb="9" eb="12">
      <t>ジュキュウシャ</t>
    </rPh>
    <rPh sb="13" eb="16">
      <t>ジュキュウシャ</t>
    </rPh>
    <rPh sb="16" eb="17">
      <t>ショウ</t>
    </rPh>
    <rPh sb="17" eb="18">
      <t>トウ</t>
    </rPh>
    <rPh sb="19" eb="20">
      <t>ウツ</t>
    </rPh>
    <rPh sb="22" eb="24">
      <t>テンプ</t>
    </rPh>
    <phoneticPr fontId="3"/>
  </si>
  <si>
    <t>　「前年度の平均利用者数」の算出にあたっては、障害基礎年金の受給資格のない２０歳未満の利用者を除いて算出すること。（小数点第二位を四捨五入すること。）</t>
    <rPh sb="14" eb="16">
      <t>サンシュツ</t>
    </rPh>
    <rPh sb="23" eb="25">
      <t>ショウガイ</t>
    </rPh>
    <rPh sb="25" eb="27">
      <t>キソ</t>
    </rPh>
    <rPh sb="27" eb="29">
      <t>ネンキン</t>
    </rPh>
    <rPh sb="30" eb="32">
      <t>ジュキュウ</t>
    </rPh>
    <rPh sb="32" eb="34">
      <t>シカク</t>
    </rPh>
    <rPh sb="39" eb="40">
      <t>サイ</t>
    </rPh>
    <rPh sb="40" eb="42">
      <t>ミマン</t>
    </rPh>
    <rPh sb="43" eb="46">
      <t>リヨウシャ</t>
    </rPh>
    <rPh sb="47" eb="48">
      <t>ノゾ</t>
    </rPh>
    <rPh sb="50" eb="52">
      <t>サンシュツ</t>
    </rPh>
    <rPh sb="58" eb="60">
      <t>ショウスウ</t>
    </rPh>
    <rPh sb="60" eb="61">
      <t>テン</t>
    </rPh>
    <rPh sb="61" eb="62">
      <t>ダイ</t>
    </rPh>
    <rPh sb="62" eb="64">
      <t>ニイ</t>
    </rPh>
    <rPh sb="65" eb="69">
      <t>シシャゴニュウ</t>
    </rPh>
    <phoneticPr fontId="3"/>
  </si>
  <si>
    <t>　前年度の平均利用者数を踏まえた見直しの結果、加算を算定しないこととなるときは、速やかに変更届出書により届け出ること。</t>
    <rPh sb="44" eb="46">
      <t>ヘンコウ</t>
    </rPh>
    <phoneticPr fontId="3"/>
  </si>
  <si>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第543号)第１号イ、ハ又はニの適用を受けている事業所に係る同号イ、ハ又はニの適用については、令和９年３月31日までの間、なお従前の例によることができる。</t>
    <phoneticPr fontId="3"/>
  </si>
  <si>
    <t>注２　「申請する加算区分」には、該当する番号（Ⅰ～Ⅳ。療養介護についてはⅠ又はⅡ）に○を付してください。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</si>
  <si>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</si>
  <si>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注６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３）に定義する「常勤」をい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</si>
  <si>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様式14－13　その１</t>
    <phoneticPr fontId="3"/>
  </si>
  <si>
    <t>様式14－13　その２</t>
    <phoneticPr fontId="3"/>
  </si>
  <si>
    <t>様式14－13　その３</t>
    <rPh sb="0" eb="2">
      <t>ヨウシキ</t>
    </rPh>
    <phoneticPr fontId="3"/>
  </si>
  <si>
    <t>様式14－13　その４</t>
    <rPh sb="0" eb="2">
      <t>ヨウシキ</t>
    </rPh>
    <phoneticPr fontId="3"/>
  </si>
  <si>
    <t>様式14－14　その２</t>
    <phoneticPr fontId="3"/>
  </si>
  <si>
    <t>様式14－15　その２</t>
    <rPh sb="0" eb="2">
      <t>ヨウシキ</t>
    </rPh>
    <phoneticPr fontId="3"/>
  </si>
  <si>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36"/>
  </si>
  <si>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</si>
  <si>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</si>
  <si>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36"/>
  </si>
  <si>
    <t>５　社会福祉士等の状況</t>
    <rPh sb="2" eb="4">
      <t>シャカイ</t>
    </rPh>
    <rPh sb="4" eb="6">
      <t>フクシ</t>
    </rPh>
    <rPh sb="6" eb="7">
      <t>シ</t>
    </rPh>
    <rPh sb="7" eb="8">
      <t>トウ</t>
    </rPh>
    <rPh sb="9" eb="11">
      <t>ジョウキョウ</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</si>
  <si>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</si>
  <si>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</si>
  <si>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</si>
  <si>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</si>
  <si>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</si>
  <si>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</si>
  <si>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</si>
  <si>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36"/>
  </si>
  <si>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</si>
  <si>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</si>
  <si>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</si>
  <si>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</si>
  <si>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</si>
  <si>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様式14-16　その２</t>
    <rPh sb="0" eb="2">
      <t>ヨウシキ</t>
    </rPh>
    <phoneticPr fontId="36"/>
  </si>
  <si>
    <t>医療連携体制加算（Ⅶ）に関する届出書（共同生活援助）</t>
    <phoneticPr fontId="3"/>
  </si>
  <si>
    <t>医療連携体制加算（Ⅸ）に関する届出書（短期入所）</t>
    <rPh sb="19" eb="21">
      <t>タンキ</t>
    </rPh>
    <rPh sb="21" eb="23">
      <t>ニュウショ</t>
    </rPh>
    <phoneticPr fontId="3"/>
  </si>
  <si>
    <t>１　事業所の名称</t>
    <phoneticPr fontId="36"/>
  </si>
  <si>
    <t>２　サービスの種類</t>
    <rPh sb="7" eb="9">
      <t>シュルイ</t>
    </rPh>
    <phoneticPr fontId="36"/>
  </si>
  <si>
    <t>３　異動区分</t>
    <phoneticPr fontId="36"/>
  </si>
  <si>
    <t>１　新規　　　　　２　変更　　　　　３　終了</t>
    <rPh sb="20" eb="22">
      <t>シュウリョウ</t>
    </rPh>
    <phoneticPr fontId="3"/>
  </si>
  <si>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3"/>
  </si>
  <si>
    <t>１　看護師の配置状況（事
　業所の職員として看護師
　を確保している場合）
　(注)准看護師は不可</t>
    <phoneticPr fontId="3"/>
  </si>
  <si>
    <t>(1)</t>
  </si>
  <si>
    <t>配置する看護師の数（人）　（※１）</t>
    <phoneticPr fontId="3"/>
  </si>
  <si>
    <t>人</t>
  </si>
  <si>
    <t>他事業所との併任</t>
  </si>
  <si>
    <t>有　　・　　無</t>
  </si>
  <si>
    <t>２　訪問看護ステーション
　等との提携状況（訪問看
　護ステーション等との連
　携により看護師を確保し
　ている場合）</t>
    <phoneticPr fontId="3"/>
  </si>
  <si>
    <t>訪問看護ステーション等の名称</t>
  </si>
  <si>
    <t>訪問看護ステーション等の所在地</t>
  </si>
  <si>
    <t>確保する看護師の数（人）　（※１）</t>
    <phoneticPr fontId="3"/>
  </si>
  <si>
    <t>３　看護師の勤務状況
　（※２）</t>
    <rPh sb="8" eb="10">
      <t>ジョウキョウ</t>
    </rPh>
    <phoneticPr fontId="3"/>
  </si>
  <si>
    <t>４　その他の体制の整備状
　況</t>
    <phoneticPr fontId="36"/>
  </si>
  <si>
    <t>看護師に24時間常時連絡できる体制を整備している。</t>
    <phoneticPr fontId="36"/>
  </si>
  <si>
    <t>重度化した場合の対応に係る指針を定め、入居（利用）の際に、入居者（利用者）又はその家族等に対して、当該指針の内容を説明し、同意を得る体制を整備している。</t>
  </si>
  <si>
    <t>添付書類</t>
  </si>
  <si>
    <t>上記１に該当の場合</t>
    <phoneticPr fontId="36"/>
  </si>
  <si>
    <t>従業者の勤務の体制及び勤務形態一覧表
組織体制図
看護師の資格を証する書類の写し</t>
    <phoneticPr fontId="3"/>
  </si>
  <si>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</si>
  <si>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36"/>
  </si>
  <si>
    <t>共通</t>
  </si>
  <si>
    <t>重度化した場合における対応に関する指針（※３）</t>
    <phoneticPr fontId="3"/>
  </si>
  <si>
    <t>※１　共同生活援助については、看護師１人につき、算定可能な利用者数は20人を上限とする。</t>
    <rPh sb="3" eb="5">
      <t>キョウドウ</t>
    </rPh>
    <rPh sb="5" eb="7">
      <t>セイカツ</t>
    </rPh>
    <rPh sb="7" eb="9">
      <t>エンジョ</t>
    </rPh>
    <phoneticPr fontId="3"/>
  </si>
  <si>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3"/>
  </si>
  <si>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3"/>
  </si>
  <si>
    <t>様式14－17</t>
    <rPh sb="0" eb="2">
      <t>ヨウシキ</t>
    </rPh>
    <phoneticPr fontId="3"/>
  </si>
  <si>
    <t>様式14－18</t>
    <phoneticPr fontId="3"/>
  </si>
  <si>
    <t>様式14-24</t>
    <rPh sb="0" eb="2">
      <t>ヨウシキ</t>
    </rPh>
    <phoneticPr fontId="36"/>
  </si>
  <si>
    <t>　　　　　年　　月　　日</t>
    <rPh sb="5" eb="6">
      <t>ネン</t>
    </rPh>
    <rPh sb="8" eb="9">
      <t>ガツ</t>
    </rPh>
    <rPh sb="11" eb="12">
      <t>ニチ</t>
    </rPh>
    <phoneticPr fontId="3"/>
  </si>
  <si>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3"/>
  </si>
  <si>
    <t>事業所の名称</t>
    <rPh sb="0" eb="3">
      <t>ジギョウショ</t>
    </rPh>
    <rPh sb="4" eb="6">
      <t>メイショウ</t>
    </rPh>
    <phoneticPr fontId="43"/>
  </si>
  <si>
    <t>異動区分</t>
    <rPh sb="0" eb="2">
      <t>イドウ</t>
    </rPh>
    <rPh sb="2" eb="4">
      <t>クブン</t>
    </rPh>
    <phoneticPr fontId="43"/>
  </si>
  <si>
    <t>１　新規　　２　変更　　３　終了</t>
    <phoneticPr fontId="43"/>
  </si>
  <si>
    <t>人　　　</t>
    <rPh sb="0" eb="1">
      <t>ニン</t>
    </rPh>
    <phoneticPr fontId="43"/>
  </si>
  <si>
    <t>施設外支援実施率（（Ｂ）／（Ａ）×100）</t>
    <rPh sb="0" eb="3">
      <t>シセツガイ</t>
    </rPh>
    <rPh sb="3" eb="5">
      <t>シエン</t>
    </rPh>
    <rPh sb="5" eb="7">
      <t>ジッシ</t>
    </rPh>
    <rPh sb="7" eb="8">
      <t>リツ</t>
    </rPh>
    <phoneticPr fontId="3"/>
  </si>
  <si>
    <t>％　　　</t>
    <phoneticPr fontId="43"/>
  </si>
  <si>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3"/>
  </si>
  <si>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3"/>
  </si>
  <si>
    <t>様式14-14　その１</t>
    <rPh sb="0" eb="2">
      <t>ヨウシキ</t>
    </rPh>
    <phoneticPr fontId="36"/>
  </si>
  <si>
    <t>様式14－15　その１</t>
    <rPh sb="0" eb="2">
      <t>ヨウシキ</t>
    </rPh>
    <phoneticPr fontId="3"/>
  </si>
  <si>
    <t>様式14－16　その１</t>
    <phoneticPr fontId="3"/>
  </si>
  <si>
    <t>１　事業所名</t>
    <rPh sb="2" eb="5">
      <t>ジギョウショ</t>
    </rPh>
    <rPh sb="5" eb="6">
      <t>メイ</t>
    </rPh>
    <phoneticPr fontId="3"/>
  </si>
  <si>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3"/>
  </si>
  <si>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3"/>
  </si>
  <si>
    <t>1週間に当該事業所における常勤職員の勤務すべき時間数（就業規則上に定める時間数）</t>
    <phoneticPr fontId="46"/>
  </si>
  <si>
    <t>世話人・生活支援員の合計</t>
    <rPh sb="0" eb="3">
      <t>セワニン</t>
    </rPh>
    <rPh sb="4" eb="6">
      <t>セイカツ</t>
    </rPh>
    <rPh sb="6" eb="9">
      <t>シエンイン</t>
    </rPh>
    <rPh sb="10" eb="12">
      <t>ゴウケイ</t>
    </rPh>
    <phoneticPr fontId="3"/>
  </si>
  <si>
    <t>土</t>
    <rPh sb="0" eb="1">
      <t>ド</t>
    </rPh>
    <phoneticPr fontId="3"/>
  </si>
  <si>
    <t>金</t>
    <rPh sb="0" eb="1">
      <t>キン</t>
    </rPh>
    <phoneticPr fontId="3"/>
  </si>
  <si>
    <t>木</t>
    <rPh sb="0" eb="1">
      <t>モク</t>
    </rPh>
    <phoneticPr fontId="3"/>
  </si>
  <si>
    <t>水</t>
    <rPh sb="0" eb="1">
      <t>スイ</t>
    </rPh>
    <phoneticPr fontId="3"/>
  </si>
  <si>
    <t>火</t>
    <rPh sb="0" eb="1">
      <t>カ</t>
    </rPh>
    <phoneticPr fontId="3"/>
  </si>
  <si>
    <t>月</t>
    <rPh sb="0" eb="1">
      <t>ゲツ</t>
    </rPh>
    <phoneticPr fontId="3"/>
  </si>
  <si>
    <t>兼務先</t>
    <rPh sb="0" eb="2">
      <t>ケンム</t>
    </rPh>
    <rPh sb="2" eb="3">
      <t>サキ</t>
    </rPh>
    <phoneticPr fontId="46"/>
  </si>
  <si>
    <t>特定従業者換算後の人数</t>
    <rPh sb="0" eb="2">
      <t>トクテイ</t>
    </rPh>
    <rPh sb="2" eb="5">
      <t>ジュウギョウシャ</t>
    </rPh>
    <rPh sb="5" eb="7">
      <t>カンザン</t>
    </rPh>
    <rPh sb="7" eb="8">
      <t>ゴ</t>
    </rPh>
    <rPh sb="9" eb="11">
      <t>ニンズウ</t>
    </rPh>
    <phoneticPr fontId="3"/>
  </si>
  <si>
    <t>週平均の勤務時間</t>
    <rPh sb="0" eb="3">
      <t>シュウヘイキン</t>
    </rPh>
    <rPh sb="4" eb="6">
      <t>キンム</t>
    </rPh>
    <rPh sb="6" eb="8">
      <t>ジカン</t>
    </rPh>
    <phoneticPr fontId="3"/>
  </si>
  <si>
    <t>4週の合計</t>
    <rPh sb="1" eb="2">
      <t>シュウ</t>
    </rPh>
    <rPh sb="3" eb="5">
      <t>ゴウケイ</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</si>
  <si>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</si>
  <si>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</si>
  <si>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</si>
  <si>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第１週</t>
    <rPh sb="0" eb="1">
      <t>ダイ</t>
    </rPh>
    <rPh sb="2" eb="3">
      <t>シュウ</t>
    </rPh>
    <phoneticPr fontId="3"/>
  </si>
  <si>
    <t>勤務形態</t>
    <rPh sb="0" eb="2">
      <t>キンム</t>
    </rPh>
    <rPh sb="2" eb="4">
      <t>ケイタイ</t>
    </rPh>
    <phoneticPr fontId="3"/>
  </si>
  <si>
    <t>加配する特定従業者（世話人等）の勤務体制一覧表</t>
    <rPh sb="0" eb="2">
      <t>カハイ</t>
    </rPh>
    <rPh sb="4" eb="6">
      <t>トクテイ</t>
    </rPh>
    <rPh sb="6" eb="9">
      <t>ジュウギョウシャ</t>
    </rPh>
    <rPh sb="10" eb="12">
      <t>セワ</t>
    </rPh>
    <rPh sb="12" eb="14">
      <t>ニンナド</t>
    </rPh>
    <phoneticPr fontId="46"/>
  </si>
  <si>
    <t>総合計</t>
    <rPh sb="0" eb="1">
      <t>ソウ</t>
    </rPh>
    <rPh sb="1" eb="3">
      <t>ゴウケイ</t>
    </rPh>
    <phoneticPr fontId="3"/>
  </si>
  <si>
    <t>サービス管理
責任者</t>
    <phoneticPr fontId="3"/>
  </si>
  <si>
    <t>夜間及び深夜の時間帯以外の時間帯</t>
    <rPh sb="10" eb="12">
      <t>イガイ</t>
    </rPh>
    <rPh sb="13" eb="15">
      <t>ジカン</t>
    </rPh>
    <rPh sb="15" eb="16">
      <t>タイ</t>
    </rPh>
    <phoneticPr fontId="46"/>
  </si>
  <si>
    <t>常勤換算後の人数</t>
    <rPh sb="0" eb="2">
      <t>ジョウキン</t>
    </rPh>
    <rPh sb="2" eb="4">
      <t>カンザン</t>
    </rPh>
    <rPh sb="4" eb="5">
      <t>ゴ</t>
    </rPh>
    <rPh sb="6" eb="8">
      <t>ニンズウ</t>
    </rPh>
    <phoneticPr fontId="3"/>
  </si>
  <si>
    <t>従業者の勤務体制一覧表</t>
    <phoneticPr fontId="46"/>
  </si>
  <si>
    <t>20:1</t>
    <phoneticPr fontId="3"/>
  </si>
  <si>
    <t>7.5:1</t>
    <phoneticPr fontId="3"/>
  </si>
  <si>
    <t>30:1</t>
    <phoneticPr fontId="3"/>
  </si>
  <si>
    <t>12:1</t>
    <phoneticPr fontId="3"/>
  </si>
  <si>
    <t>算定要件に対しての加配状況</t>
    <phoneticPr fontId="3"/>
  </si>
  <si>
    <t>算定要件に対しての加配状況</t>
    <rPh sb="0" eb="4">
      <t>サンテイヨウケン</t>
    </rPh>
    <rPh sb="5" eb="6">
      <t>タイ</t>
    </rPh>
    <rPh sb="9" eb="11">
      <t>カハイ</t>
    </rPh>
    <rPh sb="11" eb="13">
      <t>ジョウキョウ</t>
    </rPh>
    <phoneticPr fontId="3"/>
  </si>
  <si>
    <t>加配状況</t>
    <rPh sb="0" eb="2">
      <t>カハイ</t>
    </rPh>
    <rPh sb="2" eb="4">
      <t>ジョウキョウ</t>
    </rPh>
    <phoneticPr fontId="3"/>
  </si>
  <si>
    <t>不足調整数</t>
    <rPh sb="0" eb="2">
      <t>フソク</t>
    </rPh>
    <rPh sb="2" eb="4">
      <t>チョウセイ</t>
    </rPh>
    <rPh sb="4" eb="5">
      <t>スウ</t>
    </rPh>
    <phoneticPr fontId="3"/>
  </si>
  <si>
    <t>不足加配数</t>
    <rPh sb="0" eb="2">
      <t>フソク</t>
    </rPh>
    <rPh sb="2" eb="4">
      <t>カハイ</t>
    </rPh>
    <rPh sb="4" eb="5">
      <t>スウ</t>
    </rPh>
    <phoneticPr fontId="3"/>
  </si>
  <si>
    <t>勤務延べ時間</t>
    <rPh sb="0" eb="3">
      <t>キンムノ</t>
    </rPh>
    <rPh sb="4" eb="6">
      <t>ジカン</t>
    </rPh>
    <phoneticPr fontId="3"/>
  </si>
  <si>
    <t>特定従業者数</t>
    <rPh sb="0" eb="5">
      <t>トクテイジュウギョウシャ</t>
    </rPh>
    <rPh sb="5" eb="6">
      <t>スウ</t>
    </rPh>
    <phoneticPr fontId="3"/>
  </si>
  <si>
    <t>20:1の場合</t>
    <rPh sb="5" eb="7">
      <t>バアイ</t>
    </rPh>
    <phoneticPr fontId="3"/>
  </si>
  <si>
    <t>7.5:1の場合</t>
    <rPh sb="6" eb="8">
      <t>バアイ</t>
    </rPh>
    <phoneticPr fontId="3"/>
  </si>
  <si>
    <t>30:1の場合</t>
    <rPh sb="5" eb="7">
      <t>バアイ</t>
    </rPh>
    <phoneticPr fontId="3"/>
  </si>
  <si>
    <t>12:1の場合</t>
    <rPh sb="5" eb="7">
      <t>バアイ</t>
    </rPh>
    <phoneticPr fontId="3"/>
  </si>
  <si>
    <t>日中サービス支援型</t>
    <rPh sb="0" eb="2">
      <t>ニッチュウ</t>
    </rPh>
    <rPh sb="6" eb="9">
      <t>シエンガタ</t>
    </rPh>
    <phoneticPr fontId="3"/>
  </si>
  <si>
    <t>介護包括サービス型・外部サービス利用型</t>
    <rPh sb="0" eb="4">
      <t>カイゴホウカツ</t>
    </rPh>
    <rPh sb="8" eb="9">
      <t>ガタ</t>
    </rPh>
    <rPh sb="10" eb="12">
      <t>ガイブ</t>
    </rPh>
    <rPh sb="16" eb="19">
      <t>リヨウガタ</t>
    </rPh>
    <phoneticPr fontId="3"/>
  </si>
  <si>
    <t>調整数：</t>
    <rPh sb="0" eb="2">
      <t>チョウセイ</t>
    </rPh>
    <rPh sb="2" eb="3">
      <t>スウ</t>
    </rPh>
    <phoneticPr fontId="3"/>
  </si>
  <si>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3"/>
  </si>
  <si>
    <t>７　人員配置体制加算の算定における必要加配数</t>
    <rPh sb="2" eb="10">
      <t>ジンインハイチタイセイカサン</t>
    </rPh>
    <rPh sb="11" eb="13">
      <t>サンテイ</t>
    </rPh>
    <rPh sb="17" eb="19">
      <t>ヒツヨウ</t>
    </rPh>
    <rPh sb="19" eb="21">
      <t>カハイ</t>
    </rPh>
    <rPh sb="21" eb="22">
      <t>スウ</t>
    </rPh>
    <phoneticPr fontId="3"/>
  </si>
  <si>
    <t>世話人５：１</t>
    <phoneticPr fontId="3"/>
  </si>
  <si>
    <t>世話人等</t>
    <rPh sb="3" eb="4">
      <t>ナド</t>
    </rPh>
    <phoneticPr fontId="3"/>
  </si>
  <si>
    <t>世話人６：１</t>
    <phoneticPr fontId="3"/>
  </si>
  <si>
    <t>③新設又は増改築等の時点から１年以上</t>
    <phoneticPr fontId="3"/>
  </si>
  <si>
    <t>特定従業者数換算による人数</t>
    <rPh sb="0" eb="6">
      <t>トクテイジュウギョウシャスウ</t>
    </rPh>
    <rPh sb="6" eb="8">
      <t>カンサン</t>
    </rPh>
    <rPh sb="11" eb="13">
      <t>ニンズウ</t>
    </rPh>
    <phoneticPr fontId="3"/>
  </si>
  <si>
    <t>常勤換算に
よる人数</t>
    <rPh sb="0" eb="2">
      <t>ジョウキン</t>
    </rPh>
    <rPh sb="2" eb="4">
      <t>カンサン</t>
    </rPh>
    <rPh sb="8" eb="10">
      <t>ニンズウ</t>
    </rPh>
    <phoneticPr fontId="3"/>
  </si>
  <si>
    <t>②新設又は増改築等の時点から６か月以上１年未満</t>
    <phoneticPr fontId="3"/>
  </si>
  <si>
    <t>特定従業者数換算数</t>
    <rPh sb="0" eb="5">
      <t>トクテイジュウギョウシャ</t>
    </rPh>
    <rPh sb="5" eb="6">
      <t>スウ</t>
    </rPh>
    <rPh sb="6" eb="9">
      <t>カンサンスウ</t>
    </rPh>
    <phoneticPr fontId="3"/>
  </si>
  <si>
    <t>特定従業者用の勤務延べ時間数</t>
    <rPh sb="0" eb="2">
      <t>トクテイ</t>
    </rPh>
    <rPh sb="2" eb="5">
      <t>ジュウギョウシャ</t>
    </rPh>
    <rPh sb="5" eb="6">
      <t>ヨウ</t>
    </rPh>
    <rPh sb="7" eb="9">
      <t>キンム</t>
    </rPh>
    <phoneticPr fontId="3"/>
  </si>
  <si>
    <t>常勤換算数</t>
    <rPh sb="0" eb="4">
      <t>ジョウキンカンサン</t>
    </rPh>
    <rPh sb="4" eb="5">
      <t>スウ</t>
    </rPh>
    <phoneticPr fontId="3"/>
  </si>
  <si>
    <t>①新設又は増改築等の時点から６か月未満</t>
    <phoneticPr fontId="3"/>
  </si>
  <si>
    <t>６　加配している特定従業者数</t>
    <rPh sb="2" eb="4">
      <t>カハイ</t>
    </rPh>
    <rPh sb="8" eb="10">
      <t>トクテイ</t>
    </rPh>
    <rPh sb="10" eb="13">
      <t>ジュウギョウシャ</t>
    </rPh>
    <rPh sb="13" eb="14">
      <t>スウ</t>
    </rPh>
    <phoneticPr fontId="3"/>
  </si>
  <si>
    <t>５　当該事業所における基準上置くべき従業者数</t>
    <rPh sb="2" eb="4">
      <t>トウガイ</t>
    </rPh>
    <rPh sb="4" eb="7">
      <t>ジギョウショ</t>
    </rPh>
    <phoneticPr fontId="3"/>
  </si>
  <si>
    <t>４　基準上置くべき従業者数</t>
    <rPh sb="2" eb="4">
      <t>キジュン</t>
    </rPh>
    <rPh sb="4" eb="5">
      <t>ジョウ</t>
    </rPh>
    <rPh sb="5" eb="6">
      <t>オ</t>
    </rPh>
    <rPh sb="9" eb="12">
      <t>ジュウギョウシャ</t>
    </rPh>
    <rPh sb="12" eb="13">
      <t>スウ</t>
    </rPh>
    <phoneticPr fontId="3"/>
  </si>
  <si>
    <t>２　運営状況</t>
    <rPh sb="2" eb="4">
      <t>ウンエイ</t>
    </rPh>
    <rPh sb="4" eb="6">
      <t>ジョウキョウ</t>
    </rPh>
    <phoneticPr fontId="62"/>
  </si>
  <si>
    <t>計</t>
    <rPh sb="0" eb="1">
      <t>ケイ</t>
    </rPh>
    <phoneticPr fontId="3"/>
  </si>
  <si>
    <t>定員増人数</t>
    <rPh sb="0" eb="2">
      <t>テイイン</t>
    </rPh>
    <rPh sb="2" eb="3">
      <t>ゾウ</t>
    </rPh>
    <rPh sb="3" eb="5">
      <t>ニンズウ</t>
    </rPh>
    <phoneticPr fontId="3"/>
  </si>
  <si>
    <t>個人居宅介護利用者（再掲）</t>
    <phoneticPr fontId="46"/>
  </si>
  <si>
    <t>日中サービス支援型事業所</t>
    <rPh sb="0" eb="2">
      <t>ニッチュウ</t>
    </rPh>
    <rPh sb="6" eb="8">
      <t>シエン</t>
    </rPh>
    <rPh sb="8" eb="9">
      <t>ガタ</t>
    </rPh>
    <rPh sb="9" eb="11">
      <t>ジギョウ</t>
    </rPh>
    <rPh sb="11" eb="12">
      <t>ショ</t>
    </rPh>
    <phoneticPr fontId="3"/>
  </si>
  <si>
    <t>利用者数（平均）</t>
    <rPh sb="0" eb="3">
      <t>リヨウシャ</t>
    </rPh>
    <rPh sb="3" eb="4">
      <t>スウ</t>
    </rPh>
    <rPh sb="5" eb="7">
      <t>ヘイキン</t>
    </rPh>
    <phoneticPr fontId="46"/>
  </si>
  <si>
    <t>外部サービス利用型事業所</t>
    <rPh sb="0" eb="2">
      <t>ガイブ</t>
    </rPh>
    <rPh sb="6" eb="9">
      <t>リヨウガタ</t>
    </rPh>
    <rPh sb="9" eb="11">
      <t>ジギョウ</t>
    </rPh>
    <rPh sb="11" eb="12">
      <t>ショ</t>
    </rPh>
    <phoneticPr fontId="3"/>
  </si>
  <si>
    <t>区分６</t>
    <rPh sb="0" eb="2">
      <t>クブン</t>
    </rPh>
    <phoneticPr fontId="3"/>
  </si>
  <si>
    <t>区分５</t>
    <rPh sb="0" eb="2">
      <t>クブン</t>
    </rPh>
    <phoneticPr fontId="3"/>
  </si>
  <si>
    <t>区分４</t>
    <rPh sb="0" eb="2">
      <t>クブン</t>
    </rPh>
    <phoneticPr fontId="3"/>
  </si>
  <si>
    <t>区分３</t>
    <rPh sb="0" eb="2">
      <t>クブン</t>
    </rPh>
    <phoneticPr fontId="3"/>
  </si>
  <si>
    <t>区分２</t>
    <rPh sb="0" eb="2">
      <t>クブン</t>
    </rPh>
    <phoneticPr fontId="3"/>
  </si>
  <si>
    <t>区分１以下</t>
    <rPh sb="0" eb="2">
      <t>クブン</t>
    </rPh>
    <rPh sb="3" eb="5">
      <t>イカ</t>
    </rPh>
    <phoneticPr fontId="3"/>
  </si>
  <si>
    <t>介護サービス包括型事業所</t>
    <rPh sb="0" eb="2">
      <t>カイゴ</t>
    </rPh>
    <rPh sb="9" eb="11">
      <t>ジギョウ</t>
    </rPh>
    <rPh sb="11" eb="12">
      <t>ショ</t>
    </rPh>
    <phoneticPr fontId="3"/>
  </si>
  <si>
    <t>３　利用者数</t>
    <rPh sb="2" eb="5">
      <t>リヨウシャ</t>
    </rPh>
    <rPh sb="5" eb="6">
      <t>スウ</t>
    </rPh>
    <phoneticPr fontId="3"/>
  </si>
  <si>
    <t>１　サービス類型</t>
    <rPh sb="6" eb="8">
      <t>ルイケイ</t>
    </rPh>
    <phoneticPr fontId="3"/>
  </si>
  <si>
    <t>定員</t>
    <rPh sb="0" eb="2">
      <t>テイイン</t>
    </rPh>
    <phoneticPr fontId="62"/>
  </si>
  <si>
    <t>事業所番号</t>
    <rPh sb="0" eb="3">
      <t>ジギョウショ</t>
    </rPh>
    <rPh sb="3" eb="5">
      <t>バンゴウ</t>
    </rPh>
    <phoneticPr fontId="62"/>
  </si>
  <si>
    <t>法人・事業所名</t>
    <rPh sb="0" eb="2">
      <t>ホウジン</t>
    </rPh>
    <rPh sb="3" eb="6">
      <t>ジギョウショ</t>
    </rPh>
    <rPh sb="6" eb="7">
      <t>メイ</t>
    </rPh>
    <phoneticPr fontId="62"/>
  </si>
  <si>
    <t>○</t>
    <phoneticPr fontId="3"/>
  </si>
  <si>
    <t>生活支援員C</t>
    <rPh sb="0" eb="2">
      <t>セイカツ</t>
    </rPh>
    <rPh sb="2" eb="4">
      <t>シエン</t>
    </rPh>
    <rPh sb="4" eb="5">
      <t>イン</t>
    </rPh>
    <phoneticPr fontId="46"/>
  </si>
  <si>
    <t>生活支援員B</t>
    <rPh sb="0" eb="2">
      <t>セイカツ</t>
    </rPh>
    <rPh sb="2" eb="4">
      <t>シエン</t>
    </rPh>
    <rPh sb="4" eb="5">
      <t>イン</t>
    </rPh>
    <phoneticPr fontId="46"/>
  </si>
  <si>
    <t>生活支援員A</t>
    <rPh sb="0" eb="2">
      <t>セイカツ</t>
    </rPh>
    <rPh sb="2" eb="4">
      <t>シエン</t>
    </rPh>
    <rPh sb="4" eb="5">
      <t>イン</t>
    </rPh>
    <phoneticPr fontId="46"/>
  </si>
  <si>
    <t>世話人B</t>
    <rPh sb="0" eb="2">
      <t>セワ</t>
    </rPh>
    <rPh sb="2" eb="3">
      <t>ニン</t>
    </rPh>
    <phoneticPr fontId="46"/>
  </si>
  <si>
    <t>世話人A</t>
    <rPh sb="0" eb="3">
      <t>セワニン</t>
    </rPh>
    <phoneticPr fontId="46"/>
  </si>
  <si>
    <t>生活支援員E</t>
    <rPh sb="0" eb="2">
      <t>セイカツ</t>
    </rPh>
    <rPh sb="2" eb="4">
      <t>シエン</t>
    </rPh>
    <rPh sb="4" eb="5">
      <t>イン</t>
    </rPh>
    <phoneticPr fontId="46"/>
  </si>
  <si>
    <t>生活支援員D</t>
    <rPh sb="0" eb="2">
      <t>セイカツ</t>
    </rPh>
    <rPh sb="2" eb="4">
      <t>シエン</t>
    </rPh>
    <rPh sb="4" eb="5">
      <t>イン</t>
    </rPh>
    <phoneticPr fontId="46"/>
  </si>
  <si>
    <t>世話人E</t>
    <rPh sb="0" eb="2">
      <t>セワ</t>
    </rPh>
    <rPh sb="2" eb="3">
      <t>ニン</t>
    </rPh>
    <phoneticPr fontId="46"/>
  </si>
  <si>
    <t>世話人D</t>
    <rPh sb="0" eb="2">
      <t>セワ</t>
    </rPh>
    <rPh sb="2" eb="3">
      <t>ニン</t>
    </rPh>
    <phoneticPr fontId="46"/>
  </si>
  <si>
    <t>世話人C</t>
    <rPh sb="0" eb="2">
      <t>セワ</t>
    </rPh>
    <rPh sb="2" eb="3">
      <t>ニン</t>
    </rPh>
    <phoneticPr fontId="46"/>
  </si>
  <si>
    <t>世話人A</t>
    <rPh sb="0" eb="2">
      <t>セワ</t>
    </rPh>
    <rPh sb="2" eb="3">
      <t>ニン</t>
    </rPh>
    <phoneticPr fontId="46"/>
  </si>
  <si>
    <t>管理者</t>
    <rPh sb="0" eb="3">
      <t>カンリシャ</t>
    </rPh>
    <phoneticPr fontId="3"/>
  </si>
  <si>
    <t>○</t>
  </si>
  <si>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3"/>
  </si>
  <si>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50"/>
  </si>
  <si>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50"/>
  </si>
  <si>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50"/>
  </si>
  <si>
    <t>区分毎平均利用者総数</t>
    <rPh sb="0" eb="2">
      <t>クブン</t>
    </rPh>
    <rPh sb="2" eb="3">
      <t>ゴト</t>
    </rPh>
    <rPh sb="3" eb="5">
      <t>ヘイキン</t>
    </rPh>
    <rPh sb="5" eb="8">
      <t>リヨウシャ</t>
    </rPh>
    <rPh sb="8" eb="10">
      <t>ソウスウ</t>
    </rPh>
    <phoneticPr fontId="3"/>
  </si>
  <si>
    <t>名</t>
    <rPh sb="0" eb="1">
      <t>メイ</t>
    </rPh>
    <phoneticPr fontId="62"/>
  </si>
  <si>
    <t>項目毎
平均利用者数</t>
    <rPh sb="0" eb="2">
      <t>コウモク</t>
    </rPh>
    <rPh sb="2" eb="3">
      <t>ゴト</t>
    </rPh>
    <rPh sb="4" eb="6">
      <t>ヘイキン</t>
    </rPh>
    <rPh sb="6" eb="8">
      <t>リヨウ</t>
    </rPh>
    <rPh sb="8" eb="9">
      <t>シャ</t>
    </rPh>
    <rPh sb="9" eb="10">
      <t>スウ</t>
    </rPh>
    <phoneticPr fontId="62"/>
  </si>
  <si>
    <t>日</t>
    <rPh sb="0" eb="1">
      <t>ニチ</t>
    </rPh>
    <phoneticPr fontId="62"/>
  </si>
  <si>
    <t>計</t>
    <rPh sb="0" eb="1">
      <t>ケイ</t>
    </rPh>
    <phoneticPr fontId="62"/>
  </si>
  <si>
    <t>３月</t>
    <rPh sb="1" eb="2">
      <t>ガツ</t>
    </rPh>
    <phoneticPr fontId="62"/>
  </si>
  <si>
    <t>２月</t>
    <rPh sb="1" eb="2">
      <t>ガツ</t>
    </rPh>
    <phoneticPr fontId="62"/>
  </si>
  <si>
    <t>１月</t>
    <rPh sb="1" eb="2">
      <t>ガツ</t>
    </rPh>
    <phoneticPr fontId="62"/>
  </si>
  <si>
    <t>12月</t>
    <rPh sb="2" eb="3">
      <t>ガツ</t>
    </rPh>
    <phoneticPr fontId="62"/>
  </si>
  <si>
    <t>11月</t>
    <rPh sb="2" eb="3">
      <t>ガツ</t>
    </rPh>
    <phoneticPr fontId="62"/>
  </si>
  <si>
    <t>10月</t>
    <rPh sb="2" eb="3">
      <t>ガツ</t>
    </rPh>
    <phoneticPr fontId="62"/>
  </si>
  <si>
    <t>９月</t>
    <rPh sb="1" eb="2">
      <t>ガツ</t>
    </rPh>
    <phoneticPr fontId="62"/>
  </si>
  <si>
    <t>８月</t>
    <rPh sb="1" eb="2">
      <t>ガツ</t>
    </rPh>
    <phoneticPr fontId="62"/>
  </si>
  <si>
    <t>７月</t>
    <rPh sb="1" eb="2">
      <t>ガツ</t>
    </rPh>
    <phoneticPr fontId="62"/>
  </si>
  <si>
    <t>６月</t>
    <rPh sb="1" eb="2">
      <t>ガツ</t>
    </rPh>
    <phoneticPr fontId="62"/>
  </si>
  <si>
    <t>５月</t>
    <rPh sb="1" eb="2">
      <t>ガツ</t>
    </rPh>
    <phoneticPr fontId="62"/>
  </si>
  <si>
    <t>４月</t>
    <rPh sb="1" eb="2">
      <t>ガツ</t>
    </rPh>
    <phoneticPr fontId="62"/>
  </si>
  <si>
    <t>個人居宅介護等利用者</t>
    <rPh sb="6" eb="7">
      <t>ナド</t>
    </rPh>
    <phoneticPr fontId="3"/>
  </si>
  <si>
    <t>定員増人数</t>
    <phoneticPr fontId="3"/>
  </si>
  <si>
    <t>利用者数</t>
    <rPh sb="0" eb="3">
      <t>リヨウシャ</t>
    </rPh>
    <rPh sb="3" eb="4">
      <t>スウ</t>
    </rPh>
    <phoneticPr fontId="3"/>
  </si>
  <si>
    <t>定員増人数</t>
  </si>
  <si>
    <t>開所日数</t>
    <rPh sb="0" eb="2">
      <t>カイショ</t>
    </rPh>
    <rPh sb="2" eb="4">
      <t>ニッスウ</t>
    </rPh>
    <phoneticPr fontId="62"/>
  </si>
  <si>
    <t>延べ利用人数</t>
    <phoneticPr fontId="3"/>
  </si>
  <si>
    <t>５　前年度の平均利用者数</t>
    <rPh sb="2" eb="5">
      <t>ゼンネンド</t>
    </rPh>
    <rPh sb="6" eb="8">
      <t>ヘイキン</t>
    </rPh>
    <rPh sb="8" eb="10">
      <t>リヨウ</t>
    </rPh>
    <rPh sb="10" eb="11">
      <t>シャ</t>
    </rPh>
    <rPh sb="11" eb="12">
      <t>スウ</t>
    </rPh>
    <phoneticPr fontId="62"/>
  </si>
  <si>
    <t>※１　該当する類型の欄のプルダウンで○を選択する</t>
    <phoneticPr fontId="3"/>
  </si>
  <si>
    <t>日中サービス支援型</t>
    <rPh sb="0" eb="2">
      <t>ニッチュウ</t>
    </rPh>
    <rPh sb="6" eb="9">
      <t>シエンガタ</t>
    </rPh>
    <phoneticPr fontId="62"/>
  </si>
  <si>
    <t>外部サービス利用型</t>
    <rPh sb="0" eb="2">
      <t>ガイブ</t>
    </rPh>
    <rPh sb="6" eb="9">
      <t>リヨウガタ</t>
    </rPh>
    <phoneticPr fontId="62"/>
  </si>
  <si>
    <t>事業所名</t>
    <rPh sb="0" eb="3">
      <t>ジギョウショ</t>
    </rPh>
    <rPh sb="3" eb="4">
      <t>メイ</t>
    </rPh>
    <phoneticPr fontId="62"/>
  </si>
  <si>
    <t>介護サービス包括型</t>
    <rPh sb="0" eb="2">
      <t>カイゴ</t>
    </rPh>
    <rPh sb="6" eb="8">
      <t>ホウカツ</t>
    </rPh>
    <rPh sb="8" eb="9">
      <t>ガタ</t>
    </rPh>
    <phoneticPr fontId="62"/>
  </si>
  <si>
    <t>法人名</t>
    <rPh sb="0" eb="2">
      <t>ホウジン</t>
    </rPh>
    <rPh sb="2" eb="3">
      <t>メイ</t>
    </rPh>
    <phoneticPr fontId="62"/>
  </si>
  <si>
    <t>２　事業所類型</t>
    <rPh sb="2" eb="5">
      <t>ジギョウショ</t>
    </rPh>
    <rPh sb="5" eb="7">
      <t>ルイケイ</t>
    </rPh>
    <phoneticPr fontId="62"/>
  </si>
  <si>
    <t>１　事業者名等</t>
    <rPh sb="2" eb="5">
      <t>ジギョウシャ</t>
    </rPh>
    <rPh sb="5" eb="6">
      <t>メイ</t>
    </rPh>
    <rPh sb="6" eb="7">
      <t>トウ</t>
    </rPh>
    <phoneticPr fontId="62"/>
  </si>
  <si>
    <t>月</t>
    <rPh sb="0" eb="1">
      <t>ツキ</t>
    </rPh>
    <phoneticPr fontId="62"/>
  </si>
  <si>
    <t>年</t>
    <rPh sb="0" eb="1">
      <t>ネン</t>
    </rPh>
    <phoneticPr fontId="62"/>
  </si>
  <si>
    <t>令和</t>
    <rPh sb="0" eb="2">
      <t>レイワ</t>
    </rPh>
    <phoneticPr fontId="62"/>
  </si>
  <si>
    <t>（参考表）</t>
    <rPh sb="3" eb="4">
      <t>ヒョウ</t>
    </rPh>
    <phoneticPr fontId="3"/>
  </si>
  <si>
    <t>就労支援関係研修修了加算に関する届出書</t>
    <rPh sb="13" eb="14">
      <t>カン</t>
    </rPh>
    <rPh sb="16" eb="18">
      <t>トドケデ</t>
    </rPh>
    <rPh sb="18" eb="19">
      <t>ショ</t>
    </rPh>
    <phoneticPr fontId="3"/>
  </si>
  <si>
    <t>　１　新規　　　　２　変更　　　　３　終了</t>
    <phoneticPr fontId="3"/>
  </si>
  <si>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3"/>
  </si>
  <si>
    <t>（生年月日　　　　　　年　　月　　日）</t>
    <rPh sb="1" eb="3">
      <t>セイネン</t>
    </rPh>
    <rPh sb="3" eb="5">
      <t>ガッピ</t>
    </rPh>
    <rPh sb="11" eb="12">
      <t>ネン</t>
    </rPh>
    <rPh sb="14" eb="15">
      <t>ガツ</t>
    </rPh>
    <rPh sb="17" eb="18">
      <t>ニチ</t>
    </rPh>
    <phoneticPr fontId="3"/>
  </si>
  <si>
    <t>　施設・事業所の種別　（　　　　　　　　　　　　　　　　　　　　　　　　　　　　　　　　）</t>
    <rPh sb="1" eb="3">
      <t>シセツ</t>
    </rPh>
    <rPh sb="4" eb="7">
      <t>ジギョウショ</t>
    </rPh>
    <rPh sb="8" eb="10">
      <t>シュベツ</t>
    </rPh>
    <phoneticPr fontId="3"/>
  </si>
  <si>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3"/>
  </si>
  <si>
    <t>　職名（　　　　　　　　　　　　　　　　　）</t>
    <rPh sb="1" eb="3">
      <t>ショクメイ</t>
    </rPh>
    <phoneticPr fontId="3"/>
  </si>
  <si>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3"/>
  </si>
  <si>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3"/>
  </si>
  <si>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3"/>
  </si>
  <si>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3"/>
  </si>
  <si>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3"/>
  </si>
  <si>
    <t>合計</t>
    <rPh sb="0" eb="2">
      <t>ゴウケイ</t>
    </rPh>
    <phoneticPr fontId="36"/>
  </si>
  <si>
    <t>①</t>
    <phoneticPr fontId="36"/>
  </si>
  <si>
    <t>常勤換算1.0≦</t>
    <phoneticPr fontId="36"/>
  </si>
  <si>
    <t>②</t>
    <phoneticPr fontId="36"/>
  </si>
  <si>
    <t>職業指導員及び生活支援員に目標工賃達成指導員を加えた常勤換算後の人数</t>
    <phoneticPr fontId="36"/>
  </si>
  <si>
    <t>(C)≦</t>
    <phoneticPr fontId="36"/>
  </si>
  <si>
    <t>①＋②</t>
    <phoneticPr fontId="36"/>
  </si>
  <si>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3"/>
  </si>
  <si>
    <t>注２　(B)は前年度の利用者数の平均値を6で除して得た数とする。(C)は前年度の利用者数の平均値を5で除して得たとする。</t>
    <rPh sb="0" eb="1">
      <t>チュウ</t>
    </rPh>
    <phoneticPr fontId="3"/>
  </si>
  <si>
    <t>人員配置体制加算（ Ⅰ・Ⅱ・Ⅲ・Ⅳ・Ⅴ・Ⅵ・Ⅶ・Ⅷ・Ⅸ・Ⅹ・Ⅺ・Ⅻ・XIII・XIV）</t>
    <rPh sb="0" eb="2">
      <t>ジンイン</t>
    </rPh>
    <rPh sb="2" eb="4">
      <t>ハイチ</t>
    </rPh>
    <rPh sb="4" eb="6">
      <t>タイセイ</t>
    </rPh>
    <rPh sb="6" eb="8">
      <t>カサン</t>
    </rPh>
    <phoneticPr fontId="3"/>
  </si>
  <si>
    <t>㈠　６の人員体制において満たすべき算定要件の算出</t>
    <rPh sb="17" eb="19">
      <t>サンテイ</t>
    </rPh>
    <rPh sb="19" eb="21">
      <t>ヨウケン</t>
    </rPh>
    <rPh sb="22" eb="24">
      <t>サンシュツ</t>
    </rPh>
    <phoneticPr fontId="36"/>
  </si>
  <si>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43"/>
  </si>
  <si>
    <t>合計（ (a)＝①＋② ）</t>
    <rPh sb="0" eb="2">
      <t>ゴウケイ</t>
    </rPh>
    <phoneticPr fontId="3"/>
  </si>
  <si>
    <t>常勤換算数</t>
    <rPh sb="0" eb="5">
      <t>ジョウキンカンサンスウ</t>
    </rPh>
    <phoneticPr fontId="43"/>
  </si>
  <si>
    <t>勤務延べ
時間数</t>
    <rPh sb="0" eb="3">
      <t>キンムノ</t>
    </rPh>
    <rPh sb="5" eb="8">
      <t>ジカンスウ</t>
    </rPh>
    <phoneticPr fontId="36"/>
  </si>
  <si>
    <t>(a)</t>
    <phoneticPr fontId="36"/>
  </si>
  <si>
    <r>
      <t>○６の人員体制を満たすために</t>
    </r>
    <r>
      <rPr>
        <u/>
        <sz val="11"/>
        <color theme="1"/>
        <rFont val="HGSｺﾞｼｯｸM"/>
        <family val="3"/>
        <charset val="128"/>
      </rPr>
      <t>加配すべき世話人等</t>
    </r>
    <rPh sb="3" eb="5">
      <t>ジンイン</t>
    </rPh>
    <rPh sb="5" eb="7">
      <t>タイセイ</t>
    </rPh>
    <rPh sb="8" eb="9">
      <t>ミ</t>
    </rPh>
    <phoneticPr fontId="43"/>
  </si>
  <si>
    <t>加配する
世話人等</t>
    <rPh sb="0" eb="2">
      <t>カハイ</t>
    </rPh>
    <rPh sb="5" eb="8">
      <t>セワニン</t>
    </rPh>
    <rPh sb="8" eb="9">
      <t>ナド</t>
    </rPh>
    <phoneticPr fontId="3"/>
  </si>
  <si>
    <t>調整数</t>
    <rPh sb="0" eb="2">
      <t>チョウセイ</t>
    </rPh>
    <rPh sb="2" eb="3">
      <t>スウ</t>
    </rPh>
    <phoneticPr fontId="3"/>
  </si>
  <si>
    <t>勤務延べ
時間数</t>
    <rPh sb="0" eb="2">
      <t>キンム</t>
    </rPh>
    <rPh sb="2" eb="3">
      <t>ノ</t>
    </rPh>
    <rPh sb="5" eb="8">
      <t>ジカンスウ</t>
    </rPh>
    <phoneticPr fontId="36"/>
  </si>
  <si>
    <t>(b)</t>
    <phoneticPr fontId="36"/>
  </si>
  <si>
    <t>(c)</t>
    <phoneticPr fontId="36"/>
  </si>
  <si>
    <r>
      <t>○６の人員体制を満たすために必要な特定従業者数</t>
    </r>
    <r>
      <rPr>
        <sz val="10"/>
        <rFont val="HGSｺﾞｼｯｸM"/>
        <family val="3"/>
        <charset val="128"/>
      </rPr>
      <t>（ (a)＋(b)＋(c) = (d)、(d)の値から（</t>
    </r>
    <r>
      <rPr>
        <sz val="10"/>
        <rFont val="Calibri"/>
        <family val="3"/>
      </rPr>
      <t>e</t>
    </r>
    <r>
      <rPr>
        <sz val="1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43"/>
  </si>
  <si>
    <t>特定従業者数</t>
    <rPh sb="0" eb="6">
      <t>トクテイジュウギョウシャスウ</t>
    </rPh>
    <phoneticPr fontId="43"/>
  </si>
  <si>
    <t>(e)</t>
    <phoneticPr fontId="36"/>
  </si>
  <si>
    <t>勤務延べ時間数</t>
    <phoneticPr fontId="43"/>
  </si>
  <si>
    <t>(d)</t>
    <phoneticPr fontId="36"/>
  </si>
  <si>
    <r>
      <rPr>
        <sz val="12"/>
        <rFont val="ＭＳ 明朝"/>
        <family val="1"/>
        <charset val="128"/>
      </rPr>
      <t>㈡　</t>
    </r>
    <r>
      <rPr>
        <sz val="12"/>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36"/>
  </si>
  <si>
    <t>(f)</t>
    <phoneticPr fontId="36"/>
  </si>
  <si>
    <t>㈢　人員配置体制加算　算定の可否</t>
    <phoneticPr fontId="36"/>
  </si>
  <si>
    <t>可</t>
    <rPh sb="0" eb="1">
      <t>カ</t>
    </rPh>
    <phoneticPr fontId="36"/>
  </si>
  <si>
    <t>(e) ＜ (f) ＝ 必要な特定従業者数を満たしているため可</t>
    <rPh sb="8" eb="9">
      <t>ヒ</t>
    </rPh>
    <rPh sb="12" eb="14">
      <t>ヒツヨウ</t>
    </rPh>
    <rPh sb="15" eb="21">
      <t>トクテイジュウギョウシャスウ</t>
    </rPh>
    <rPh sb="22" eb="23">
      <t>ミ</t>
    </rPh>
    <rPh sb="30" eb="31">
      <t>カ</t>
    </rPh>
    <phoneticPr fontId="36"/>
  </si>
  <si>
    <t>否</t>
    <rPh sb="0" eb="1">
      <t>イナ</t>
    </rPh>
    <phoneticPr fontId="36"/>
  </si>
  <si>
    <t xml:space="preserve">   (e) ＞ (f) ＝ 必要な特定従業者数を満たしていないため否</t>
    <rPh sb="9" eb="10">
      <t>ヒ</t>
    </rPh>
    <rPh sb="13" eb="15">
      <t>ヒツヨウ</t>
    </rPh>
    <rPh sb="16" eb="22">
      <t>トクテイジュウギョウシャスウ</t>
    </rPh>
    <rPh sb="23" eb="24">
      <t>ミ</t>
    </rPh>
    <rPh sb="32" eb="33">
      <t>ヒ</t>
    </rPh>
    <phoneticPr fontId="36"/>
  </si>
  <si>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3"/>
  </si>
  <si>
    <t>（別紙32）</t>
    <rPh sb="1" eb="3">
      <t>ベッシ</t>
    </rPh>
    <phoneticPr fontId="36"/>
  </si>
  <si>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3"/>
  </si>
  <si>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3"/>
  </si>
  <si>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3"/>
  </si>
  <si>
    <t>５　職業指導員及び生活支援員に目標工賃達成指導員を加えた数｛(A)÷5｝・・・・（C）</t>
    <phoneticPr fontId="3"/>
  </si>
  <si>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</si>
  <si>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常勤換算後の人数</t>
    <rPh sb="0" eb="2">
      <t>ジョウキン</t>
    </rPh>
    <rPh sb="2" eb="4">
      <t>カンサン</t>
    </rPh>
    <rPh sb="4" eb="5">
      <t>ゴ</t>
    </rPh>
    <rPh sb="6" eb="8">
      <t>ニンズウ</t>
    </rPh>
    <phoneticPr fontId="36"/>
  </si>
  <si>
    <t>(B)≦</t>
    <phoneticPr fontId="36"/>
  </si>
  <si>
    <t>目標工賃達成指導員の氏名</t>
    <rPh sb="0" eb="2">
      <t>モクヒョウ</t>
    </rPh>
    <rPh sb="2" eb="4">
      <t>コウチン</t>
    </rPh>
    <rPh sb="4" eb="6">
      <t>タッセイ</t>
    </rPh>
    <rPh sb="6" eb="9">
      <t>シドウイン</t>
    </rPh>
    <rPh sb="10" eb="12">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</si>
</sst>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_ @_ &quot;）&quot;"/>
    <numFmt numFmtId="177" formatCode="0.0%"/>
    <numFmt numFmtId="178" formatCode="0.0"/>
    <numFmt numFmtId="179" formatCode="0.00_);[Red]\(0.00\)"/>
    <numFmt numFmtId="180" formatCode="0.0_ "/>
    <numFmt numFmtId="181" formatCode="0.0_);[Red]\(0.0\)"/>
    <numFmt numFmtId="182" formatCode="0.000;\0;0.000"/>
    <numFmt numFmtId="183" formatCode="0.0;\0;0.0"/>
    <numFmt numFmtId="184" formatCode="h:m"/>
    <numFmt numFmtId="185" formatCode="0_ ;[Red]\-0\ "/>
    <numFmt numFmtId="186" formatCode="0.0_ ;[Red]\-0.0\ "/>
    <numFmt numFmtId="187" formatCode="0.0&quot;人&quot;"/>
    <numFmt numFmtId="188" formatCode="0.00&quot;人&quot;"/>
    <numFmt numFmtId="189" formatCode="#,##0.0_ "/>
    <numFmt numFmtId="190" formatCode="#,##0_ "/>
  </numFmts>
  <fonts count="88">
    <font>
      <sz val="11"/>
      <name val="ＭＳ Ｐゴシック"/>
      <family val="3"/>
      <charset val="128"/>
    </font>
    <font>
      <sz val="11"/>
      <name val="ＭＳ Ｐゴシック"/>
      <family val="3"/>
      <charset val="128"/>
    </font>
    <font>
      <sz val="11"/>
      <color indexed="8"/>
      <name val="HGSｺﾞｼｯｸM"/>
      <family val="3"/>
      <charset val="128"/>
    </font>
    <font>
      <sz val="6"/>
      <name val="ＭＳ Ｐゴシック"/>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10"/>
      <name val="HGSｺﾞｼｯｸM"/>
      <family val="3"/>
      <charset val="128"/>
    </font>
    <font>
      <sz val="11"/>
      <color indexed="8"/>
      <name val="ＭＳ 明朝"/>
      <family val="1"/>
      <charset val="128"/>
    </font>
    <font>
      <sz val="9"/>
      <name val="HGSｺﾞｼｯｸM"/>
      <family val="3"/>
      <charset val="128"/>
    </font>
    <font>
      <b/>
      <sz val="11"/>
      <color indexed="8"/>
      <name val="HGSｺﾞｼｯｸM"/>
      <family val="3"/>
      <charset val="128"/>
    </font>
    <font>
      <b/>
      <sz val="14"/>
      <color indexed="8"/>
      <name val="HGSｺﾞｼｯｸM"/>
      <family val="3"/>
      <charset val="128"/>
    </font>
    <font>
      <sz val="10"/>
      <color indexed="8"/>
      <name val="HGSｺﾞｼｯｸM"/>
      <family val="3"/>
      <charset val="128"/>
    </font>
    <font>
      <sz val="7"/>
      <color indexed="8"/>
      <name val="HGSｺﾞｼｯｸM"/>
      <family val="3"/>
      <charset val="128"/>
    </font>
    <font>
      <sz val="14"/>
      <name val="ＭＳ 明朝"/>
      <family val="1"/>
      <charset val="128"/>
    </font>
    <font>
      <sz val="11"/>
      <name val="ＭＳ 明朝"/>
      <family val="1"/>
      <charset val="128"/>
    </font>
    <font>
      <sz val="9"/>
      <name val="ＭＳ 明朝"/>
      <family val="1"/>
      <charset val="128"/>
    </font>
    <font>
      <sz val="11"/>
      <name val="HGｺﾞｼｯｸM"/>
      <family val="3"/>
      <charset val="128"/>
    </font>
    <font>
      <sz val="14"/>
      <name val="HGｺﾞｼｯｸM"/>
      <family val="3"/>
      <charset val="128"/>
    </font>
    <font>
      <b/>
      <sz val="14"/>
      <name val="HGｺﾞｼｯｸM"/>
      <family val="3"/>
      <charset val="128"/>
    </font>
    <font>
      <u/>
      <sz val="11"/>
      <name val="HGｺﾞｼｯｸM"/>
      <family val="3"/>
      <charset val="128"/>
    </font>
    <font>
      <sz val="16"/>
      <name val="HGｺﾞｼｯｸM"/>
      <family val="3"/>
      <charset val="128"/>
    </font>
    <font>
      <sz val="11"/>
      <name val="ＭＳ ゴシック"/>
      <family val="3"/>
      <charset val="128"/>
    </font>
    <font>
      <sz val="12"/>
      <name val="ＭＳ 明朝"/>
      <family val="1"/>
      <charset val="128"/>
    </font>
    <font>
      <b/>
      <sz val="12"/>
      <name val="ＭＳ 明朝"/>
      <family val="1"/>
      <charset val="128"/>
    </font>
    <font>
      <sz val="14"/>
      <color indexed="8"/>
      <name val="ＭＳ 明朝"/>
      <family val="1"/>
      <charset val="128"/>
    </font>
    <font>
      <sz val="10.5"/>
      <color indexed="8"/>
      <name val="ＭＳ 明朝"/>
      <family val="1"/>
      <charset val="128"/>
    </font>
    <font>
      <b/>
      <sz val="11"/>
      <color indexed="8"/>
      <name val="ＭＳ 明朝"/>
      <family val="1"/>
      <charset val="128"/>
    </font>
    <font>
      <sz val="11"/>
      <color indexed="10"/>
      <name val="ＭＳ 明朝"/>
      <family val="1"/>
      <charset val="128"/>
    </font>
    <font>
      <u/>
      <sz val="11"/>
      <name val="ＭＳ 明朝"/>
      <family val="1"/>
      <charset val="128"/>
    </font>
    <font>
      <sz val="11"/>
      <name val="ＭＳ Ｐ明朝"/>
      <family val="1"/>
      <charset val="128"/>
    </font>
    <font>
      <sz val="14"/>
      <name val="ＭＳ Ｐ明朝"/>
      <family val="1"/>
      <charset val="128"/>
    </font>
    <font>
      <sz val="10"/>
      <name val="ＭＳ Ｐ明朝"/>
      <family val="1"/>
      <charset val="128"/>
    </font>
    <font>
      <sz val="11"/>
      <color theme="1"/>
      <name val="ＭＳ Ｐゴシック"/>
      <family val="3"/>
      <charset val="128"/>
    </font>
    <font>
      <sz val="6"/>
      <name val="游ゴシック"/>
      <family val="3"/>
      <charset val="128"/>
      <scheme val="minor"/>
    </font>
    <font>
      <sz val="11"/>
      <color theme="1"/>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4"/>
      <name val="HGSｺﾞｼｯｸM"/>
      <family val="3"/>
      <charset val="128"/>
    </font>
    <font>
      <sz val="20"/>
      <name val="HGｺﾞｼｯｸM"/>
      <family val="3"/>
      <charset val="128"/>
    </font>
    <font>
      <sz val="6"/>
      <name val="游ゴシック"/>
      <family val="2"/>
      <charset val="128"/>
      <scheme val="minor"/>
    </font>
    <font>
      <sz val="11"/>
      <name val="HGPｺﾞｼｯｸM"/>
      <family val="3"/>
      <charset val="128"/>
    </font>
    <font>
      <sz val="12"/>
      <name val="ＭＳ ゴシック"/>
      <family val="3"/>
      <charset val="128"/>
    </font>
    <font>
      <sz val="6"/>
      <name val="ＭＳ Ｐゴシック"/>
      <family val="2"/>
      <charset val="128"/>
    </font>
    <font>
      <sz val="14"/>
      <name val="ＭＳ ゴシック"/>
      <family val="3"/>
      <charset val="128"/>
    </font>
    <font>
      <sz val="9"/>
      <name val="ＭＳ ゴシック"/>
      <family val="3"/>
      <charset val="128"/>
    </font>
    <font>
      <b/>
      <sz val="12"/>
      <name val="ＭＳ ゴシック"/>
      <family val="3"/>
      <charset val="128"/>
    </font>
    <font>
      <sz val="11"/>
      <color theme="1"/>
      <name val="ＭＳ ゴシック"/>
      <family val="2"/>
      <charset val="128"/>
    </font>
    <font>
      <sz val="10"/>
      <color theme="1"/>
      <name val="ＭＳ 明朝"/>
      <family val="1"/>
      <charset val="128"/>
    </font>
    <font>
      <sz val="10"/>
      <color theme="1"/>
      <name val="ＭＳ ゴシック"/>
      <family val="3"/>
      <charset val="128"/>
    </font>
    <font>
      <sz val="6"/>
      <color theme="1"/>
      <name val="ＭＳ ゴシック"/>
      <family val="3"/>
      <charset val="128"/>
    </font>
    <font>
      <b/>
      <sz val="10"/>
      <color theme="1"/>
      <name val="ＭＳ ゴシック"/>
      <family val="3"/>
      <charset val="128"/>
    </font>
    <font>
      <sz val="10"/>
      <name val="ＭＳ ゴシック"/>
      <family val="3"/>
      <charset val="128"/>
    </font>
    <font>
      <sz val="16"/>
      <color theme="1"/>
      <name val="ＭＳ 明朝"/>
      <family val="1"/>
      <charset val="128"/>
    </font>
    <font>
      <sz val="16"/>
      <name val="ＭＳ ゴシック"/>
      <family val="3"/>
      <charset val="128"/>
    </font>
    <font>
      <sz val="6"/>
      <name val="ＭＳ ゴシック"/>
      <family val="3"/>
      <charset val="128"/>
    </font>
    <font>
      <sz val="12"/>
      <color theme="1"/>
      <name val="ＭＳ ゴシック"/>
      <family val="3"/>
      <charset val="128"/>
    </font>
    <font>
      <sz val="12"/>
      <color rgb="FFFF0000"/>
      <name val="ＭＳ ゴシック"/>
      <family val="3"/>
      <charset val="128"/>
    </font>
    <font>
      <b/>
      <sz val="12"/>
      <color theme="1"/>
      <name val="ＭＳ ゴシック"/>
      <family val="3"/>
      <charset val="128"/>
    </font>
    <font>
      <sz val="6"/>
      <name val="ＭＳ ゴシック"/>
      <family val="2"/>
      <charset val="128"/>
    </font>
    <font>
      <b/>
      <sz val="8"/>
      <color rgb="FFFF0000"/>
      <name val="ＭＳ ゴシック"/>
      <family val="3"/>
      <charset val="128"/>
    </font>
    <font>
      <b/>
      <sz val="12"/>
      <name val="ＭＳ Ｐゴシック"/>
      <family val="3"/>
      <charset val="128"/>
    </font>
    <font>
      <sz val="12"/>
      <color theme="1"/>
      <name val="ＭＳ 明朝"/>
      <family val="1"/>
      <charset val="128"/>
    </font>
    <font>
      <b/>
      <sz val="9"/>
      <color indexed="81"/>
      <name val="MS P ゴシック"/>
      <family val="3"/>
      <charset val="128"/>
    </font>
    <font>
      <sz val="9"/>
      <color indexed="81"/>
      <name val="MS P ゴシック"/>
      <family val="3"/>
      <charset val="128"/>
    </font>
    <font>
      <sz val="9"/>
      <color theme="1"/>
      <name val="ＭＳ 明朝"/>
      <family val="1"/>
      <charset val="128"/>
    </font>
    <font>
      <sz val="9"/>
      <color theme="1"/>
      <name val="ＭＳ ゴシック"/>
      <family val="3"/>
      <charset val="128"/>
    </font>
    <font>
      <b/>
      <u/>
      <sz val="9"/>
      <color theme="1"/>
      <name val="ＭＳ ゴシック"/>
      <family val="3"/>
      <charset val="128"/>
    </font>
    <font>
      <b/>
      <sz val="9"/>
      <color rgb="FFFF0000"/>
      <name val="ＭＳ 明朝"/>
      <family val="1"/>
      <charset val="128"/>
    </font>
    <font>
      <sz val="10"/>
      <color theme="1"/>
      <name val="Arial"/>
      <family val="2"/>
    </font>
    <font>
      <sz val="8"/>
      <color theme="1"/>
      <name val="ＭＳ 明朝"/>
      <family val="1"/>
      <charset val="128"/>
    </font>
    <font>
      <sz val="6"/>
      <color theme="1"/>
      <name val="ＭＳ 明朝"/>
      <family val="1"/>
      <charset val="128"/>
    </font>
    <font>
      <b/>
      <sz val="20"/>
      <color theme="1"/>
      <name val="ＭＳ ゴシック"/>
      <family val="3"/>
      <charset val="128"/>
    </font>
    <font>
      <b/>
      <sz val="9"/>
      <color rgb="FFFF0000"/>
      <name val="ＭＳ ゴシック"/>
      <family val="3"/>
      <charset val="128"/>
    </font>
    <font>
      <sz val="12"/>
      <name val="HGSｺﾞｼｯｸM"/>
      <family val="3"/>
      <charset val="128"/>
    </font>
    <font>
      <sz val="11"/>
      <color theme="1"/>
      <name val="游ゴシック"/>
      <family val="3"/>
      <charset val="128"/>
      <scheme val="minor"/>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10"/>
      <name val="Calibri"/>
      <family val="3"/>
    </font>
    <font>
      <sz val="12"/>
      <name val="HGSｺﾞｼｯｸM"/>
      <family val="1"/>
      <charset val="128"/>
    </font>
    <font>
      <sz val="16"/>
      <name val="HGSｺﾞｼｯｸM"/>
      <family val="3"/>
      <charset val="128"/>
    </font>
  </fonts>
  <fills count="11">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1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auto="1"/>
      </left>
      <right style="medium">
        <color indexed="64"/>
      </right>
      <top style="medium">
        <color auto="1"/>
      </top>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rgb="FFFFFF00"/>
      </right>
      <top/>
      <bottom style="thin">
        <color rgb="FFFFFF00"/>
      </bottom>
      <diagonal/>
    </border>
    <border>
      <left/>
      <right/>
      <top/>
      <bottom style="thin">
        <color rgb="FFFFFF00"/>
      </bottom>
      <diagonal/>
    </border>
    <border>
      <left style="thin">
        <color rgb="FFFFFF00"/>
      </left>
      <right/>
      <top/>
      <bottom style="thin">
        <color rgb="FFFFFF00"/>
      </bottom>
      <diagonal/>
    </border>
    <border>
      <left/>
      <right style="thin">
        <color rgb="FFFFFF00"/>
      </right>
      <top/>
      <bottom/>
      <diagonal/>
    </border>
    <border>
      <left style="thin">
        <color rgb="FFFFFF00"/>
      </left>
      <right/>
      <top/>
      <bottom/>
      <diagonal/>
    </border>
    <border>
      <left/>
      <right/>
      <top style="thin">
        <color rgb="FFFFFF00"/>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35" fillId="0" borderId="0">
      <alignment vertical="center"/>
    </xf>
    <xf numFmtId="0" fontId="50" fillId="0" borderId="0">
      <alignment vertical="center"/>
    </xf>
    <xf numFmtId="0" fontId="78" fillId="0" borderId="0">
      <alignment vertical="center"/>
    </xf>
  </cellStyleXfs>
  <cellXfs count="1437">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5" fillId="0" borderId="8" xfId="0" applyFont="1" applyBorder="1" applyAlignment="1">
      <alignment vertical="center"/>
    </xf>
    <xf numFmtId="0" fontId="5" fillId="0" borderId="9" xfId="0" applyFont="1" applyBorder="1" applyAlignment="1">
      <alignmen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top"/>
    </xf>
    <xf numFmtId="0" fontId="4" fillId="0" borderId="8" xfId="0" applyFont="1" applyBorder="1" applyAlignment="1">
      <alignment vertical="center"/>
    </xf>
    <xf numFmtId="0" fontId="4" fillId="0" borderId="0" xfId="2" applyFont="1" applyAlignment="1">
      <alignment horizontal="center" vertical="center"/>
    </xf>
    <xf numFmtId="0" fontId="4" fillId="0" borderId="0" xfId="2"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9" xfId="0" applyFont="1" applyBorder="1" applyAlignment="1">
      <alignment vertical="center" wrapText="1"/>
    </xf>
    <xf numFmtId="0" fontId="4" fillId="0" borderId="0" xfId="0" applyFont="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49" fontId="7" fillId="0" borderId="4" xfId="0" applyNumberFormat="1" applyFont="1" applyBorder="1" applyAlignment="1">
      <alignment horizontal="center" vertical="center"/>
    </xf>
    <xf numFmtId="0" fontId="4"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4" fillId="0" borderId="0" xfId="0" applyFont="1" applyAlignment="1">
      <alignment horizontal="center" vertical="top" wrapTex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9" fillId="0" borderId="0" xfId="0" applyFont="1" applyAlignment="1">
      <alignment vertical="top" wrapText="1"/>
    </xf>
    <xf numFmtId="0" fontId="2" fillId="0" borderId="0" xfId="0" applyFont="1" applyAlignment="1">
      <alignment vertical="top" wrapText="1"/>
    </xf>
    <xf numFmtId="0" fontId="10" fillId="0" borderId="0" xfId="3" applyFont="1" applyFill="1" applyAlignment="1">
      <alignment horizontal="left" vertical="center"/>
    </xf>
    <xf numFmtId="0" fontId="4" fillId="0" borderId="5" xfId="0" applyFont="1" applyBorder="1" applyAlignment="1">
      <alignment vertical="center"/>
    </xf>
    <xf numFmtId="0" fontId="4" fillId="0" borderId="6" xfId="2"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top" wrapText="1"/>
    </xf>
    <xf numFmtId="0" fontId="4" fillId="0" borderId="0" xfId="0" applyFont="1" applyBorder="1" applyAlignment="1">
      <alignment vertical="top" wrapText="1"/>
    </xf>
    <xf numFmtId="0" fontId="4" fillId="0" borderId="15" xfId="0" applyFont="1" applyBorder="1" applyAlignment="1">
      <alignment vertical="top" wrapText="1"/>
    </xf>
    <xf numFmtId="0" fontId="4" fillId="0" borderId="14" xfId="0" applyFont="1" applyBorder="1" applyAlignment="1">
      <alignment vertical="center"/>
    </xf>
    <xf numFmtId="0" fontId="4" fillId="0" borderId="15" xfId="2" applyFont="1" applyBorder="1" applyAlignment="1">
      <alignment horizontal="center" vertical="center"/>
    </xf>
    <xf numFmtId="0" fontId="4" fillId="0" borderId="16" xfId="0" applyFont="1" applyBorder="1" applyAlignment="1">
      <alignment vertical="center"/>
    </xf>
    <xf numFmtId="0" fontId="4" fillId="0" borderId="6" xfId="0" applyFont="1" applyBorder="1" applyAlignment="1">
      <alignment vertical="top" wrapText="1"/>
    </xf>
    <xf numFmtId="0" fontId="4" fillId="0" borderId="6" xfId="0" applyFont="1" applyBorder="1" applyAlignment="1">
      <alignment vertical="center"/>
    </xf>
    <xf numFmtId="0" fontId="4" fillId="0" borderId="0" xfId="0" applyFont="1" applyAlignment="1">
      <alignment horizontal="center" vertical="center" wrapText="1"/>
    </xf>
    <xf numFmtId="0" fontId="2" fillId="0" borderId="0" xfId="0" applyFont="1" applyAlignment="1">
      <alignment vertical="top"/>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0" xfId="2" applyFont="1" applyAlignment="1">
      <alignment horizontal="center" vertical="center"/>
    </xf>
    <xf numFmtId="0" fontId="2" fillId="0" borderId="9" xfId="0"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center" wrapText="1"/>
    </xf>
    <xf numFmtId="0" fontId="14" fillId="0" borderId="4" xfId="0" applyFont="1" applyBorder="1" applyAlignment="1">
      <alignment horizontal="left" vertical="center"/>
    </xf>
    <xf numFmtId="0" fontId="14" fillId="0" borderId="0" xfId="0" applyFont="1" applyAlignment="1">
      <alignment horizontal="left" vertical="center"/>
    </xf>
    <xf numFmtId="49" fontId="2" fillId="0" borderId="4" xfId="0" applyNumberFormat="1"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wrapText="1"/>
    </xf>
    <xf numFmtId="49" fontId="4"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Border="1" applyAlignment="1">
      <alignment horizontal="center" vertical="center" wrapText="1"/>
    </xf>
    <xf numFmtId="0" fontId="2" fillId="0" borderId="0" xfId="2"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vertical="center" wrapText="1"/>
    </xf>
    <xf numFmtId="0" fontId="2" fillId="0" borderId="14" xfId="0" applyFont="1" applyBorder="1" applyAlignment="1">
      <alignment vertical="center"/>
    </xf>
    <xf numFmtId="0" fontId="2" fillId="0" borderId="15" xfId="2" applyFont="1" applyBorder="1" applyAlignment="1">
      <alignment horizontal="center" vertical="center"/>
    </xf>
    <xf numFmtId="0" fontId="2" fillId="0" borderId="16"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0" xfId="0" applyFont="1" applyBorder="1" applyAlignment="1">
      <alignment horizontal="left" vertical="top" wrapText="1"/>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top" wrapText="1"/>
    </xf>
    <xf numFmtId="0" fontId="4" fillId="0" borderId="0" xfId="0"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Alignment="1">
      <alignment horizontal="center" vertical="top"/>
    </xf>
    <xf numFmtId="0" fontId="16" fillId="0" borderId="0" xfId="3" applyFont="1">
      <alignment vertical="center"/>
    </xf>
    <xf numFmtId="0" fontId="17" fillId="0" borderId="0" xfId="3" applyFont="1">
      <alignment vertical="center"/>
    </xf>
    <xf numFmtId="0" fontId="17" fillId="0" borderId="0" xfId="3" applyFont="1" applyAlignment="1">
      <alignment horizontal="right" vertical="center"/>
    </xf>
    <xf numFmtId="0" fontId="16" fillId="0" borderId="0" xfId="3" applyFont="1" applyBorder="1" applyAlignment="1">
      <alignment horizontal="center" vertical="center"/>
    </xf>
    <xf numFmtId="0" fontId="17" fillId="0" borderId="1" xfId="3" applyFont="1" applyBorder="1" applyAlignment="1">
      <alignment horizontal="left" vertical="center"/>
    </xf>
    <xf numFmtId="0" fontId="17" fillId="0" borderId="17" xfId="3" applyFont="1" applyBorder="1" applyAlignment="1">
      <alignment horizontal="left" vertical="center" indent="1"/>
    </xf>
    <xf numFmtId="0" fontId="17" fillId="0" borderId="4" xfId="3" applyFont="1" applyBorder="1" applyAlignment="1">
      <alignment horizontal="left" vertical="center" indent="1"/>
    </xf>
    <xf numFmtId="0" fontId="17" fillId="0" borderId="15" xfId="3" applyFont="1" applyBorder="1" applyAlignment="1">
      <alignment horizontal="left" vertical="center" indent="1"/>
    </xf>
    <xf numFmtId="0" fontId="17" fillId="0" borderId="15" xfId="3" applyFont="1" applyBorder="1">
      <alignment vertical="center"/>
    </xf>
    <xf numFmtId="0" fontId="17" fillId="0" borderId="0" xfId="3" applyFont="1" applyBorder="1">
      <alignment vertical="center"/>
    </xf>
    <xf numFmtId="0" fontId="17" fillId="0" borderId="5" xfId="3" applyFont="1" applyBorder="1">
      <alignment vertical="center"/>
    </xf>
    <xf numFmtId="0" fontId="17" fillId="0" borderId="6" xfId="3" applyFont="1" applyBorder="1">
      <alignment vertical="center"/>
    </xf>
    <xf numFmtId="0" fontId="17" fillId="0" borderId="8" xfId="3" applyFont="1" applyBorder="1">
      <alignment vertical="center"/>
    </xf>
    <xf numFmtId="0" fontId="17" fillId="0" borderId="4" xfId="3" applyFont="1" applyBorder="1" applyAlignment="1">
      <alignment horizontal="center" vertical="center"/>
    </xf>
    <xf numFmtId="0" fontId="17" fillId="0" borderId="4" xfId="3" applyFont="1" applyBorder="1" applyAlignment="1">
      <alignment vertical="center" wrapText="1"/>
    </xf>
    <xf numFmtId="0" fontId="17" fillId="0" borderId="4" xfId="3" applyFont="1" applyBorder="1" applyAlignment="1">
      <alignment horizontal="right" vertical="center"/>
    </xf>
    <xf numFmtId="0" fontId="17" fillId="0" borderId="0" xfId="3" applyFont="1" applyBorder="1" applyAlignment="1">
      <alignment horizontal="right" vertical="center"/>
    </xf>
    <xf numFmtId="0" fontId="17" fillId="0" borderId="0" xfId="3" applyFont="1" applyBorder="1" applyAlignment="1">
      <alignment vertical="center" wrapText="1"/>
    </xf>
    <xf numFmtId="0" fontId="17" fillId="0" borderId="14" xfId="3" applyFont="1" applyBorder="1">
      <alignment vertical="center"/>
    </xf>
    <xf numFmtId="0" fontId="17" fillId="0" borderId="7" xfId="3" applyFont="1" applyBorder="1">
      <alignment vertical="center"/>
    </xf>
    <xf numFmtId="0" fontId="17" fillId="0" borderId="9" xfId="3" applyFont="1" applyBorder="1">
      <alignment vertical="center"/>
    </xf>
    <xf numFmtId="0" fontId="17" fillId="0" borderId="9" xfId="3" applyFont="1" applyBorder="1" applyAlignment="1">
      <alignment vertical="center" wrapText="1"/>
    </xf>
    <xf numFmtId="0" fontId="17" fillId="0" borderId="16" xfId="3" applyFont="1" applyBorder="1">
      <alignment vertical="center"/>
    </xf>
    <xf numFmtId="0" fontId="17" fillId="0" borderId="0" xfId="3" applyFont="1" applyAlignment="1">
      <alignment horizontal="left" vertical="center"/>
    </xf>
    <xf numFmtId="0" fontId="17" fillId="0" borderId="0" xfId="3" applyFont="1" applyFill="1" applyAlignment="1">
      <alignment horizontal="left" vertical="center"/>
    </xf>
    <xf numFmtId="0" fontId="17" fillId="0" borderId="0" xfId="3" applyFont="1" applyBorder="1" applyAlignment="1">
      <alignment horizontal="center" vertical="center"/>
    </xf>
    <xf numFmtId="0" fontId="19" fillId="0" borderId="0" xfId="3" applyFont="1">
      <alignment vertical="center"/>
    </xf>
    <xf numFmtId="0" fontId="1" fillId="0" borderId="0" xfId="3" applyFont="1">
      <alignment vertical="center"/>
    </xf>
    <xf numFmtId="0" fontId="20" fillId="0" borderId="0" xfId="3" applyFont="1">
      <alignment vertical="center"/>
    </xf>
    <xf numFmtId="0" fontId="19" fillId="0" borderId="0" xfId="3" applyFont="1" applyAlignment="1">
      <alignment horizontal="right" vertical="center"/>
    </xf>
    <xf numFmtId="0" fontId="20" fillId="0" borderId="0" xfId="3" applyFont="1" applyAlignment="1">
      <alignment horizontal="center" vertical="center"/>
    </xf>
    <xf numFmtId="0" fontId="19" fillId="0" borderId="1" xfId="3" applyFont="1" applyBorder="1" applyAlignment="1">
      <alignment horizontal="left" vertical="center"/>
    </xf>
    <xf numFmtId="0" fontId="19" fillId="0" borderId="17" xfId="3" applyFont="1" applyBorder="1" applyAlignment="1">
      <alignment horizontal="left" vertical="center"/>
    </xf>
    <xf numFmtId="0" fontId="19" fillId="0" borderId="4" xfId="3" applyFont="1" applyBorder="1" applyAlignment="1">
      <alignment horizontal="left" vertical="center"/>
    </xf>
    <xf numFmtId="0" fontId="19" fillId="0" borderId="8" xfId="3" applyFont="1" applyBorder="1">
      <alignment vertical="center"/>
    </xf>
    <xf numFmtId="0" fontId="19" fillId="0" borderId="9" xfId="3" applyFont="1" applyBorder="1">
      <alignment vertical="center"/>
    </xf>
    <xf numFmtId="0" fontId="19" fillId="0" borderId="4" xfId="3" applyFont="1" applyBorder="1" applyAlignment="1">
      <alignment horizontal="distributed" vertical="center" wrapText="1" justifyLastLine="1"/>
    </xf>
    <xf numFmtId="0" fontId="19" fillId="0" borderId="4" xfId="3" applyFont="1" applyBorder="1" applyAlignment="1">
      <alignment horizontal="right" vertical="center" indent="1"/>
    </xf>
    <xf numFmtId="0" fontId="19" fillId="0" borderId="8" xfId="3" applyFont="1" applyBorder="1" applyAlignment="1">
      <alignment horizontal="right" vertical="center"/>
    </xf>
    <xf numFmtId="0" fontId="19" fillId="0" borderId="14" xfId="3" applyFont="1" applyBorder="1">
      <alignment vertical="center"/>
    </xf>
    <xf numFmtId="0" fontId="19" fillId="0" borderId="15" xfId="3" applyFont="1" applyBorder="1">
      <alignment vertical="center"/>
    </xf>
    <xf numFmtId="0" fontId="19" fillId="0" borderId="16" xfId="3" applyFont="1" applyBorder="1">
      <alignment vertical="center"/>
    </xf>
    <xf numFmtId="0" fontId="19" fillId="0" borderId="6" xfId="3" applyFont="1" applyBorder="1">
      <alignment vertical="center"/>
    </xf>
    <xf numFmtId="0" fontId="19" fillId="0" borderId="7" xfId="3" applyFont="1" applyBorder="1">
      <alignment vertical="center"/>
    </xf>
    <xf numFmtId="0" fontId="19" fillId="0" borderId="4" xfId="3" applyFont="1" applyBorder="1" applyAlignment="1">
      <alignment horizontal="center" vertical="center"/>
    </xf>
    <xf numFmtId="0" fontId="19" fillId="0" borderId="1" xfId="3" applyFont="1" applyBorder="1">
      <alignment vertical="center"/>
    </xf>
    <xf numFmtId="0" fontId="19" fillId="0" borderId="0" xfId="3" applyFont="1" applyAlignment="1">
      <alignment horizontal="left" vertical="center"/>
    </xf>
    <xf numFmtId="0" fontId="1" fillId="0" borderId="0" xfId="3">
      <alignment vertical="center"/>
    </xf>
    <xf numFmtId="0" fontId="24" fillId="0" borderId="0" xfId="3" applyFont="1" applyAlignment="1">
      <alignment horizontal="left" vertical="center"/>
    </xf>
    <xf numFmtId="0" fontId="24" fillId="0" borderId="0" xfId="3" applyFont="1">
      <alignment vertical="center"/>
    </xf>
    <xf numFmtId="0" fontId="25" fillId="0" borderId="0" xfId="4" applyFont="1">
      <alignment vertical="center"/>
    </xf>
    <xf numFmtId="0" fontId="25" fillId="0" borderId="0" xfId="4" applyFont="1" applyFill="1">
      <alignment vertical="center"/>
    </xf>
    <xf numFmtId="0" fontId="16" fillId="0" borderId="0" xfId="4" applyFont="1" applyFill="1" applyAlignment="1">
      <alignment vertical="center"/>
    </xf>
    <xf numFmtId="0" fontId="17" fillId="0" borderId="0" xfId="4" applyFont="1">
      <alignment vertical="center"/>
    </xf>
    <xf numFmtId="0" fontId="17" fillId="0" borderId="0" xfId="4" applyFont="1" applyFill="1">
      <alignment vertical="center"/>
    </xf>
    <xf numFmtId="0" fontId="17" fillId="0" borderId="17" xfId="3" applyFont="1" applyBorder="1" applyAlignment="1">
      <alignment horizontal="center" vertical="center"/>
    </xf>
    <xf numFmtId="0" fontId="25" fillId="0" borderId="0" xfId="3" applyFont="1">
      <alignment vertical="center"/>
    </xf>
    <xf numFmtId="0" fontId="17" fillId="0" borderId="4" xfId="3" applyFont="1" applyBorder="1" applyAlignment="1">
      <alignment horizontal="distributed" vertical="center"/>
    </xf>
    <xf numFmtId="0" fontId="17" fillId="0" borderId="17" xfId="3" applyFont="1" applyBorder="1" applyAlignment="1">
      <alignment horizontal="distributed" vertical="center"/>
    </xf>
    <xf numFmtId="0" fontId="17" fillId="0" borderId="27" xfId="3" applyFont="1" applyBorder="1" applyAlignment="1">
      <alignment horizontal="center" vertical="center"/>
    </xf>
    <xf numFmtId="0" fontId="18" fillId="0" borderId="0" xfId="3" applyFont="1">
      <alignment vertical="center"/>
    </xf>
    <xf numFmtId="0" fontId="18" fillId="0" borderId="0" xfId="3" applyFont="1" applyAlignment="1">
      <alignment horizontal="right" vertical="center"/>
    </xf>
    <xf numFmtId="0" fontId="17" fillId="0" borderId="60" xfId="4" applyFont="1" applyBorder="1" applyAlignment="1">
      <alignment horizontal="center" vertical="center"/>
    </xf>
    <xf numFmtId="0" fontId="17" fillId="0" borderId="63" xfId="4" applyFont="1" applyBorder="1" applyAlignment="1">
      <alignment horizontal="center" vertical="center"/>
    </xf>
    <xf numFmtId="0" fontId="17" fillId="0" borderId="66" xfId="4" applyFont="1" applyBorder="1" applyAlignment="1">
      <alignment horizontal="center" vertical="center"/>
    </xf>
    <xf numFmtId="0" fontId="17" fillId="0" borderId="0" xfId="4" applyFont="1" applyAlignment="1">
      <alignment vertical="top"/>
    </xf>
    <xf numFmtId="0" fontId="10" fillId="0" borderId="0" xfId="3" applyFont="1">
      <alignment vertical="center"/>
    </xf>
    <xf numFmtId="0" fontId="27" fillId="0" borderId="0" xfId="3" applyFont="1">
      <alignment vertical="center"/>
    </xf>
    <xf numFmtId="0" fontId="27" fillId="0" borderId="0" xfId="3" applyFont="1" applyBorder="1" applyAlignment="1">
      <alignment horizontal="center" vertical="center"/>
    </xf>
    <xf numFmtId="0" fontId="10" fillId="0" borderId="1" xfId="3" applyFont="1" applyBorder="1" applyAlignment="1">
      <alignment horizontal="center" vertical="center"/>
    </xf>
    <xf numFmtId="0" fontId="10" fillId="0" borderId="17" xfId="3" applyFont="1" applyBorder="1" applyAlignment="1">
      <alignment vertical="center"/>
    </xf>
    <xf numFmtId="0" fontId="10" fillId="0" borderId="6" xfId="3" applyFont="1" applyBorder="1" applyAlignment="1">
      <alignment horizontal="center" vertical="center"/>
    </xf>
    <xf numFmtId="0" fontId="10" fillId="0" borderId="6" xfId="3" applyFont="1" applyBorder="1" applyAlignment="1">
      <alignment horizontal="right" vertical="center"/>
    </xf>
    <xf numFmtId="0" fontId="10" fillId="0" borderId="7" xfId="3" applyFont="1" applyBorder="1" applyAlignment="1">
      <alignment horizontal="center" vertical="center"/>
    </xf>
    <xf numFmtId="0" fontId="10" fillId="0" borderId="1" xfId="3" applyFont="1" applyBorder="1" applyAlignment="1">
      <alignment horizontal="right" vertical="center"/>
    </xf>
    <xf numFmtId="0" fontId="10" fillId="0" borderId="2" xfId="3" applyFont="1" applyBorder="1" applyAlignment="1">
      <alignment horizontal="left" vertical="center" indent="1"/>
    </xf>
    <xf numFmtId="0" fontId="10" fillId="0" borderId="2" xfId="3" applyFont="1" applyBorder="1">
      <alignment vertical="center"/>
    </xf>
    <xf numFmtId="0" fontId="10" fillId="0" borderId="3" xfId="3" applyFont="1" applyBorder="1">
      <alignment vertical="center"/>
    </xf>
    <xf numFmtId="0" fontId="10" fillId="0" borderId="14" xfId="3" applyFont="1" applyBorder="1" applyAlignment="1">
      <alignment horizontal="right" vertical="center"/>
    </xf>
    <xf numFmtId="0" fontId="10" fillId="0" borderId="15" xfId="3" applyFont="1" applyBorder="1" applyAlignment="1">
      <alignment horizontal="left" vertical="center" indent="1"/>
    </xf>
    <xf numFmtId="0" fontId="10" fillId="0" borderId="15" xfId="3" applyFont="1" applyBorder="1">
      <alignment vertical="center"/>
    </xf>
    <xf numFmtId="0" fontId="10" fillId="0" borderId="16" xfId="3" applyFont="1" applyBorder="1">
      <alignment vertical="center"/>
    </xf>
    <xf numFmtId="0" fontId="10" fillId="0" borderId="6" xfId="3" applyFont="1" applyBorder="1">
      <alignment vertical="center"/>
    </xf>
    <xf numFmtId="0" fontId="10" fillId="0" borderId="7" xfId="3" applyFont="1" applyBorder="1">
      <alignment vertical="center"/>
    </xf>
    <xf numFmtId="0" fontId="10" fillId="0" borderId="8" xfId="3" applyFont="1" applyFill="1" applyBorder="1" applyAlignment="1">
      <alignment horizontal="right" vertical="center"/>
    </xf>
    <xf numFmtId="0" fontId="10" fillId="0" borderId="0" xfId="3" applyFont="1" applyFill="1" applyBorder="1" applyAlignment="1">
      <alignment vertical="center"/>
    </xf>
    <xf numFmtId="0" fontId="10" fillId="0" borderId="0" xfId="3" applyFont="1" applyBorder="1">
      <alignment vertical="center"/>
    </xf>
    <xf numFmtId="0" fontId="10" fillId="0" borderId="9" xfId="3" applyFont="1" applyBorder="1">
      <alignment vertical="center"/>
    </xf>
    <xf numFmtId="0" fontId="10" fillId="0" borderId="0" xfId="3" applyFont="1" applyBorder="1" applyAlignment="1">
      <alignment horizontal="left" vertical="center"/>
    </xf>
    <xf numFmtId="0" fontId="10" fillId="0" borderId="5" xfId="3" applyFont="1" applyBorder="1">
      <alignment vertical="center"/>
    </xf>
    <xf numFmtId="0" fontId="10" fillId="0" borderId="14" xfId="3" applyFont="1" applyBorder="1">
      <alignment vertical="center"/>
    </xf>
    <xf numFmtId="0" fontId="10" fillId="0" borderId="0" xfId="3" applyFont="1" applyBorder="1" applyAlignment="1">
      <alignment horizontal="center" vertical="center"/>
    </xf>
    <xf numFmtId="0" fontId="29" fillId="0" borderId="4" xfId="3" applyFont="1" applyBorder="1" applyAlignment="1">
      <alignment horizontal="center" vertical="center"/>
    </xf>
    <xf numFmtId="0" fontId="29" fillId="0" borderId="1" xfId="3" applyFont="1" applyBorder="1" applyAlignment="1">
      <alignment vertical="center"/>
    </xf>
    <xf numFmtId="0" fontId="29" fillId="0" borderId="3" xfId="3" applyFont="1" applyBorder="1" applyAlignment="1">
      <alignment vertical="center"/>
    </xf>
    <xf numFmtId="0" fontId="10" fillId="0" borderId="4" xfId="3" applyFont="1" applyBorder="1" applyAlignment="1">
      <alignment horizontal="left" vertical="center"/>
    </xf>
    <xf numFmtId="0" fontId="10" fillId="0" borderId="0" xfId="3" applyFont="1" applyAlignment="1">
      <alignment horizontal="left" vertical="center"/>
    </xf>
    <xf numFmtId="0" fontId="10" fillId="0" borderId="0" xfId="3" applyFont="1" applyAlignment="1">
      <alignment horizontal="left" vertical="center" indent="3"/>
    </xf>
    <xf numFmtId="0" fontId="17" fillId="0" borderId="1" xfId="3" applyFont="1" applyBorder="1" applyAlignment="1">
      <alignment horizontal="center" vertical="center"/>
    </xf>
    <xf numFmtId="0" fontId="17" fillId="0" borderId="4" xfId="3" applyFont="1" applyBorder="1" applyAlignment="1">
      <alignment horizontal="left" vertical="center"/>
    </xf>
    <xf numFmtId="0" fontId="17" fillId="0" borderId="18" xfId="3" applyFont="1" applyBorder="1" applyAlignment="1">
      <alignment vertical="center"/>
    </xf>
    <xf numFmtId="0" fontId="17" fillId="0" borderId="18" xfId="3" applyFont="1" applyBorder="1">
      <alignment vertical="center"/>
    </xf>
    <xf numFmtId="0" fontId="17" fillId="0" borderId="4" xfId="3" applyFont="1" applyBorder="1" applyAlignment="1">
      <alignment horizontal="right" vertical="center" indent="1"/>
    </xf>
    <xf numFmtId="0" fontId="17" fillId="0" borderId="0" xfId="3" applyFont="1" applyBorder="1" applyAlignment="1">
      <alignment horizontal="right" vertical="center" indent="1"/>
    </xf>
    <xf numFmtId="0" fontId="17" fillId="0" borderId="19" xfId="3" applyFont="1" applyBorder="1">
      <alignment vertical="center"/>
    </xf>
    <xf numFmtId="0" fontId="25" fillId="0" borderId="1" xfId="3" applyFont="1" applyBorder="1" applyAlignment="1">
      <alignment horizontal="center" vertical="center"/>
    </xf>
    <xf numFmtId="0" fontId="17" fillId="0" borderId="17" xfId="3" applyFont="1" applyBorder="1" applyAlignment="1">
      <alignment vertical="center"/>
    </xf>
    <xf numFmtId="0" fontId="10" fillId="0" borderId="18" xfId="3" applyFont="1" applyBorder="1" applyAlignment="1">
      <alignment horizontal="center" vertical="center"/>
    </xf>
    <xf numFmtId="0" fontId="17" fillId="0" borderId="4" xfId="3" applyFont="1" applyBorder="1">
      <alignment vertical="center"/>
    </xf>
    <xf numFmtId="0" fontId="10" fillId="0" borderId="18" xfId="3" applyFont="1" applyBorder="1" applyAlignment="1">
      <alignment vertical="center"/>
    </xf>
    <xf numFmtId="0" fontId="17" fillId="0" borderId="19" xfId="3" applyFont="1" applyBorder="1" applyAlignment="1">
      <alignment horizontal="distributed" vertical="center" justifyLastLine="1"/>
    </xf>
    <xf numFmtId="0" fontId="17" fillId="0" borderId="19" xfId="3" applyFont="1" applyBorder="1" applyAlignment="1">
      <alignment horizontal="right" vertical="center" indent="1"/>
    </xf>
    <xf numFmtId="0" fontId="17" fillId="0" borderId="4" xfId="3" applyFont="1" applyBorder="1" applyAlignment="1">
      <alignment horizontal="distributed" vertical="center" justifyLastLine="1"/>
    </xf>
    <xf numFmtId="0" fontId="10" fillId="0" borderId="19" xfId="3" applyFont="1" applyBorder="1" applyAlignment="1">
      <alignment vertical="center"/>
    </xf>
    <xf numFmtId="0" fontId="10" fillId="0" borderId="17" xfId="3" applyFont="1" applyBorder="1" applyAlignment="1">
      <alignment horizontal="center" vertical="center"/>
    </xf>
    <xf numFmtId="0" fontId="10" fillId="0" borderId="18" xfId="3" applyFont="1" applyBorder="1" applyAlignment="1">
      <alignment horizontal="left" vertical="center"/>
    </xf>
    <xf numFmtId="0" fontId="17" fillId="0" borderId="8" xfId="3" applyFont="1" applyBorder="1" applyAlignment="1">
      <alignment horizontal="right" vertical="center"/>
    </xf>
    <xf numFmtId="0" fontId="17" fillId="0" borderId="0" xfId="3" applyFont="1" applyAlignment="1">
      <alignment horizontal="left" vertical="center" indent="3"/>
    </xf>
    <xf numFmtId="0" fontId="30" fillId="0" borderId="0" xfId="3" applyFont="1">
      <alignment vertical="center"/>
    </xf>
    <xf numFmtId="0" fontId="30" fillId="0" borderId="0" xfId="3" applyFont="1" applyAlignment="1">
      <alignment horizontal="left" vertical="center" indent="3"/>
    </xf>
    <xf numFmtId="0" fontId="32" fillId="0" borderId="0" xfId="3" applyFont="1" applyAlignment="1">
      <alignment vertical="center"/>
    </xf>
    <xf numFmtId="0" fontId="0" fillId="0" borderId="0" xfId="3" applyFont="1" applyAlignment="1">
      <alignment vertical="center"/>
    </xf>
    <xf numFmtId="0" fontId="0" fillId="0" borderId="0" xfId="3" applyFont="1">
      <alignment vertical="center"/>
    </xf>
    <xf numFmtId="0" fontId="32" fillId="0" borderId="0" xfId="3" applyFont="1">
      <alignment vertical="center"/>
    </xf>
    <xf numFmtId="0" fontId="32" fillId="0" borderId="0" xfId="3" applyFont="1" applyAlignment="1">
      <alignment horizontal="right" vertical="center"/>
    </xf>
    <xf numFmtId="0" fontId="32" fillId="0" borderId="80" xfId="3" applyFont="1" applyBorder="1">
      <alignment vertical="center"/>
    </xf>
    <xf numFmtId="0" fontId="32" fillId="0" borderId="64" xfId="3" applyFont="1" applyBorder="1">
      <alignment vertical="center"/>
    </xf>
    <xf numFmtId="0" fontId="32" fillId="0" borderId="81" xfId="3" applyFont="1" applyBorder="1">
      <alignment vertical="center"/>
    </xf>
    <xf numFmtId="0" fontId="32" fillId="0" borderId="2" xfId="3" applyFont="1" applyBorder="1" applyAlignment="1">
      <alignment vertical="center"/>
    </xf>
    <xf numFmtId="0" fontId="32" fillId="0" borderId="2" xfId="3" applyFont="1" applyBorder="1">
      <alignment vertical="center"/>
    </xf>
    <xf numFmtId="0" fontId="32" fillId="0" borderId="2" xfId="3" applyFont="1" applyBorder="1" applyAlignment="1">
      <alignment horizontal="left" vertical="center"/>
    </xf>
    <xf numFmtId="0" fontId="32" fillId="0" borderId="2" xfId="3" applyFont="1" applyBorder="1" applyAlignment="1">
      <alignment horizontal="center" vertical="center"/>
    </xf>
    <xf numFmtId="0" fontId="32" fillId="0" borderId="3" xfId="3" applyFont="1" applyBorder="1" applyAlignment="1">
      <alignment horizontal="center" vertical="center"/>
    </xf>
    <xf numFmtId="0" fontId="32" fillId="0" borderId="3" xfId="3" applyFont="1" applyBorder="1" applyAlignment="1">
      <alignment vertical="center"/>
    </xf>
    <xf numFmtId="0" fontId="32" fillId="0" borderId="3" xfId="3" applyFont="1" applyBorder="1">
      <alignment vertical="center"/>
    </xf>
    <xf numFmtId="0" fontId="32" fillId="0" borderId="2" xfId="3" applyFont="1" applyBorder="1" applyAlignment="1">
      <alignment vertical="center" wrapText="1"/>
    </xf>
    <xf numFmtId="0" fontId="32" fillId="0" borderId="83" xfId="3" applyFont="1" applyBorder="1">
      <alignment vertical="center"/>
    </xf>
    <xf numFmtId="0" fontId="32" fillId="0" borderId="83" xfId="3" applyFont="1" applyBorder="1" applyAlignment="1">
      <alignment vertical="center"/>
    </xf>
    <xf numFmtId="0" fontId="32" fillId="0" borderId="1" xfId="3" applyFont="1" applyBorder="1" applyAlignment="1">
      <alignment vertical="center" wrapText="1"/>
    </xf>
    <xf numFmtId="0" fontId="32" fillId="0" borderId="2" xfId="3" applyFont="1" applyBorder="1" applyAlignment="1">
      <alignment horizontal="center" vertical="center" wrapText="1"/>
    </xf>
    <xf numFmtId="0" fontId="32" fillId="0" borderId="3" xfId="3" applyFont="1" applyBorder="1" applyAlignment="1">
      <alignment horizontal="left" vertical="center"/>
    </xf>
    <xf numFmtId="0" fontId="32" fillId="0" borderId="0" xfId="3" applyFont="1" applyAlignment="1">
      <alignment horizontal="left" vertical="top"/>
    </xf>
    <xf numFmtId="0" fontId="24"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37" fillId="0" borderId="0" xfId="0" applyFont="1" applyAlignment="1">
      <alignment horizontal="right" vertical="center"/>
    </xf>
    <xf numFmtId="0" fontId="20" fillId="0" borderId="0" xfId="0" applyFont="1" applyAlignment="1">
      <alignment horizontal="center"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4" xfId="0" applyFont="1" applyBorder="1" applyAlignment="1">
      <alignment horizontal="left" vertical="center"/>
    </xf>
    <xf numFmtId="0" fontId="19" fillId="0" borderId="15" xfId="0" applyFont="1" applyBorder="1" applyAlignment="1">
      <alignment horizontal="left" vertical="center" indent="1"/>
    </xf>
    <xf numFmtId="0" fontId="39" fillId="0" borderId="15" xfId="0" applyFont="1" applyBorder="1" applyAlignment="1">
      <alignment vertical="center"/>
    </xf>
    <xf numFmtId="0" fontId="19" fillId="0" borderId="15"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8" xfId="0" applyFont="1" applyBorder="1" applyAlignment="1">
      <alignment vertical="center"/>
    </xf>
    <xf numFmtId="0" fontId="19" fillId="0" borderId="4" xfId="0" applyFont="1" applyBorder="1" applyAlignment="1">
      <alignment horizontal="center" vertical="center"/>
    </xf>
    <xf numFmtId="0" fontId="19" fillId="0" borderId="4" xfId="0" applyFont="1" applyBorder="1" applyAlignment="1">
      <alignment vertical="center" wrapText="1"/>
    </xf>
    <xf numFmtId="0" fontId="19" fillId="0" borderId="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7" xfId="0" applyFont="1" applyBorder="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19" fillId="0" borderId="14" xfId="0" applyFont="1" applyBorder="1" applyAlignment="1">
      <alignment vertical="center"/>
    </xf>
    <xf numFmtId="0" fontId="19" fillId="0" borderId="0" xfId="0" applyFont="1" applyAlignment="1">
      <alignment horizontal="left" vertical="center"/>
    </xf>
    <xf numFmtId="0" fontId="41" fillId="0" borderId="0" xfId="3" applyFont="1">
      <alignment vertical="center"/>
    </xf>
    <xf numFmtId="0" fontId="4" fillId="0" borderId="0" xfId="3" applyFont="1">
      <alignment vertical="center"/>
    </xf>
    <xf numFmtId="0" fontId="4" fillId="0" borderId="0" xfId="3" applyFont="1" applyAlignment="1">
      <alignment horizontal="right" vertical="center"/>
    </xf>
    <xf numFmtId="0" fontId="41" fillId="0" borderId="0" xfId="3" applyFont="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0" borderId="1" xfId="3" applyFont="1" applyBorder="1">
      <alignment vertical="center"/>
    </xf>
    <xf numFmtId="0" fontId="4" fillId="0" borderId="3" xfId="3" applyFont="1" applyBorder="1" applyAlignment="1">
      <alignment horizontal="center" vertical="center"/>
    </xf>
    <xf numFmtId="0" fontId="4" fillId="0" borderId="4" xfId="3" quotePrefix="1" applyFont="1" applyBorder="1" applyAlignment="1">
      <alignment horizontal="center" vertical="center"/>
    </xf>
    <xf numFmtId="0" fontId="4" fillId="0" borderId="4" xfId="3" applyFont="1" applyBorder="1" applyAlignment="1">
      <alignment vertical="center" wrapText="1"/>
    </xf>
    <xf numFmtId="0" fontId="4" fillId="0" borderId="1" xfId="3" applyFont="1" applyBorder="1" applyAlignment="1">
      <alignment horizontal="center" vertical="center"/>
    </xf>
    <xf numFmtId="0" fontId="4" fillId="0" borderId="4" xfId="3" applyFont="1" applyBorder="1">
      <alignment vertical="center"/>
    </xf>
    <xf numFmtId="0" fontId="4" fillId="0" borderId="1" xfId="3" applyFont="1" applyBorder="1" applyAlignment="1">
      <alignment vertical="center" wrapText="1"/>
    </xf>
    <xf numFmtId="0" fontId="4" fillId="0" borderId="0" xfId="3" applyFont="1" applyAlignment="1">
      <alignment horizontal="center" vertical="center" wrapText="1"/>
    </xf>
    <xf numFmtId="0" fontId="4" fillId="0" borderId="0" xfId="3" applyFont="1" applyAlignment="1">
      <alignment vertical="center" wrapText="1"/>
    </xf>
    <xf numFmtId="0" fontId="4" fillId="0" borderId="0" xfId="3" applyFont="1" applyAlignment="1">
      <alignment horizontal="center" vertical="center"/>
    </xf>
    <xf numFmtId="0" fontId="35" fillId="0" borderId="0" xfId="3" applyFont="1">
      <alignment vertical="center"/>
    </xf>
    <xf numFmtId="0" fontId="42" fillId="0" borderId="0" xfId="3" applyFont="1" applyAlignment="1">
      <alignment horizontal="center" vertical="center" shrinkToFit="1"/>
    </xf>
    <xf numFmtId="176" fontId="19" fillId="0" borderId="16" xfId="3" applyNumberFormat="1" applyFont="1" applyBorder="1" applyAlignment="1">
      <alignment horizontal="center" vertical="center"/>
    </xf>
    <xf numFmtId="176" fontId="19" fillId="0" borderId="3" xfId="3" applyNumberFormat="1" applyFont="1" applyBorder="1" applyAlignment="1">
      <alignment horizontal="center" vertical="center"/>
    </xf>
    <xf numFmtId="10" fontId="23" fillId="0" borderId="17" xfId="3" applyNumberFormat="1" applyFont="1" applyBorder="1" applyAlignment="1">
      <alignment horizontal="center" vertical="center"/>
    </xf>
    <xf numFmtId="0" fontId="23" fillId="0" borderId="37" xfId="3" applyFont="1" applyBorder="1" applyAlignment="1">
      <alignment horizontal="center" vertical="center"/>
    </xf>
    <xf numFmtId="0" fontId="19" fillId="0" borderId="78" xfId="3" applyFont="1" applyBorder="1">
      <alignment vertical="center"/>
    </xf>
    <xf numFmtId="0" fontId="23" fillId="0" borderId="76" xfId="3" applyFont="1" applyBorder="1" applyAlignment="1">
      <alignment horizontal="center" vertical="center"/>
    </xf>
    <xf numFmtId="0" fontId="23" fillId="0" borderId="79" xfId="3" applyFont="1" applyBorder="1" applyAlignment="1">
      <alignment horizontal="center" vertical="center"/>
    </xf>
    <xf numFmtId="0" fontId="19" fillId="0" borderId="22" xfId="3" applyFont="1" applyBorder="1">
      <alignment vertical="center"/>
    </xf>
    <xf numFmtId="0" fontId="23" fillId="0" borderId="4" xfId="3" applyFont="1" applyBorder="1">
      <alignment vertical="center"/>
    </xf>
    <xf numFmtId="0" fontId="23" fillId="0" borderId="23" xfId="3" applyFont="1" applyBorder="1">
      <alignment vertical="center"/>
    </xf>
    <xf numFmtId="0" fontId="19" fillId="0" borderId="4" xfId="3" applyFont="1" applyBorder="1">
      <alignment vertical="center"/>
    </xf>
    <xf numFmtId="0" fontId="19" fillId="0" borderId="23" xfId="3" applyFont="1" applyBorder="1">
      <alignment vertical="center"/>
    </xf>
    <xf numFmtId="0" fontId="19" fillId="0" borderId="24" xfId="3" applyFont="1" applyBorder="1">
      <alignment vertical="center"/>
    </xf>
    <xf numFmtId="0" fontId="19" fillId="0" borderId="27" xfId="3" applyFont="1" applyBorder="1">
      <alignment vertical="center"/>
    </xf>
    <xf numFmtId="0" fontId="19" fillId="0" borderId="25" xfId="3" applyFont="1" applyBorder="1">
      <alignment vertical="center"/>
    </xf>
    <xf numFmtId="0" fontId="4" fillId="0" borderId="22" xfId="3" applyFont="1" applyBorder="1" applyAlignment="1">
      <alignment horizontal="center" vertical="center"/>
    </xf>
    <xf numFmtId="0" fontId="4" fillId="0" borderId="24" xfId="3" applyFont="1" applyBorder="1" applyAlignment="1">
      <alignment horizontal="center" vertical="center"/>
    </xf>
    <xf numFmtId="0" fontId="4" fillId="0" borderId="1" xfId="3" applyFont="1" applyBorder="1" applyAlignment="1">
      <alignment horizontal="left" vertical="center"/>
    </xf>
    <xf numFmtId="0" fontId="4" fillId="0" borderId="23" xfId="3" applyFont="1" applyBorder="1" applyAlignment="1">
      <alignment horizontal="center" vertical="center"/>
    </xf>
    <xf numFmtId="0" fontId="4" fillId="0" borderId="85" xfId="3" applyFont="1" applyBorder="1" applyAlignment="1">
      <alignment horizontal="center" vertical="center"/>
    </xf>
    <xf numFmtId="0" fontId="4" fillId="0" borderId="0" xfId="3" applyFont="1" applyAlignment="1">
      <alignment horizontal="right" vertical="center"/>
    </xf>
    <xf numFmtId="0" fontId="45" fillId="0" borderId="0" xfId="4" applyFont="1">
      <alignment vertical="center"/>
    </xf>
    <xf numFmtId="0" fontId="45" fillId="0" borderId="0" xfId="4" applyFont="1" applyAlignment="1">
      <alignment vertical="center" textRotation="255" shrinkToFit="1"/>
    </xf>
    <xf numFmtId="0" fontId="45" fillId="0" borderId="89" xfId="4" applyFont="1" applyBorder="1" applyAlignment="1">
      <alignment horizontal="center" vertical="center"/>
    </xf>
    <xf numFmtId="0" fontId="45" fillId="0" borderId="90" xfId="4" applyFont="1" applyBorder="1" applyAlignment="1">
      <alignment horizontal="center" vertical="center"/>
    </xf>
    <xf numFmtId="0" fontId="45" fillId="0" borderId="87" xfId="4" applyFont="1" applyBorder="1" applyAlignment="1">
      <alignment horizontal="center" vertical="center"/>
    </xf>
    <xf numFmtId="0" fontId="45" fillId="0" borderId="87" xfId="4" applyFont="1" applyBorder="1">
      <alignment vertical="center"/>
    </xf>
    <xf numFmtId="0" fontId="45" fillId="0" borderId="90" xfId="4" applyFont="1" applyBorder="1">
      <alignment vertical="center"/>
    </xf>
    <xf numFmtId="0" fontId="45" fillId="0" borderId="41" xfId="4" applyFont="1" applyBorder="1">
      <alignment vertical="center"/>
    </xf>
    <xf numFmtId="0" fontId="17" fillId="0" borderId="86" xfId="4" applyFont="1" applyBorder="1">
      <alignment vertical="center"/>
    </xf>
    <xf numFmtId="0" fontId="17" fillId="0" borderId="98" xfId="4" applyFont="1" applyBorder="1">
      <alignment vertical="center"/>
    </xf>
    <xf numFmtId="0" fontId="17" fillId="0" borderId="99" xfId="4" applyFont="1" applyBorder="1">
      <alignment vertical="center"/>
    </xf>
    <xf numFmtId="0" fontId="25" fillId="3" borderId="25" xfId="4" applyFont="1" applyFill="1" applyBorder="1">
      <alignment vertical="center"/>
    </xf>
    <xf numFmtId="0" fontId="25" fillId="3" borderId="27" xfId="4" applyFont="1" applyFill="1" applyBorder="1">
      <alignment vertical="center"/>
    </xf>
    <xf numFmtId="0" fontId="25" fillId="3" borderId="34" xfId="4" applyFont="1" applyFill="1" applyBorder="1">
      <alignment vertical="center"/>
    </xf>
    <xf numFmtId="0" fontId="25" fillId="3" borderId="24" xfId="4" applyFont="1" applyFill="1" applyBorder="1">
      <alignment vertical="center"/>
    </xf>
    <xf numFmtId="0" fontId="25" fillId="3" borderId="23" xfId="4" applyFont="1" applyFill="1" applyBorder="1">
      <alignment vertical="center"/>
    </xf>
    <xf numFmtId="0" fontId="25" fillId="3" borderId="4" xfId="4" applyFont="1" applyFill="1" applyBorder="1">
      <alignment vertical="center"/>
    </xf>
    <xf numFmtId="0" fontId="25" fillId="3" borderId="3" xfId="4" applyFont="1" applyFill="1" applyBorder="1">
      <alignment vertical="center"/>
    </xf>
    <xf numFmtId="0" fontId="25" fillId="3" borderId="22" xfId="4" applyFont="1" applyFill="1" applyBorder="1">
      <alignment vertical="center"/>
    </xf>
    <xf numFmtId="0" fontId="45" fillId="3" borderId="23" xfId="4" applyFont="1" applyFill="1" applyBorder="1">
      <alignment vertical="center"/>
    </xf>
    <xf numFmtId="0" fontId="25" fillId="3" borderId="84" xfId="4" applyFont="1" applyFill="1" applyBorder="1">
      <alignment vertical="center"/>
    </xf>
    <xf numFmtId="0" fontId="25" fillId="3" borderId="19" xfId="4" applyFont="1" applyFill="1" applyBorder="1">
      <alignment vertical="center"/>
    </xf>
    <xf numFmtId="0" fontId="25" fillId="3" borderId="85" xfId="4" applyFont="1" applyFill="1" applyBorder="1">
      <alignment vertical="center"/>
    </xf>
    <xf numFmtId="0" fontId="25" fillId="3" borderId="16" xfId="4" applyFont="1" applyFill="1" applyBorder="1">
      <alignment vertical="center"/>
    </xf>
    <xf numFmtId="0" fontId="25" fillId="3" borderId="21" xfId="4" applyFont="1" applyFill="1" applyBorder="1">
      <alignment vertical="center"/>
    </xf>
    <xf numFmtId="0" fontId="25" fillId="3" borderId="26" xfId="4" applyFont="1" applyFill="1" applyBorder="1">
      <alignment vertical="center"/>
    </xf>
    <xf numFmtId="0" fontId="25" fillId="3" borderId="20" xfId="4" applyFont="1" applyFill="1" applyBorder="1">
      <alignment vertical="center"/>
    </xf>
    <xf numFmtId="0" fontId="25" fillId="3" borderId="45" xfId="4" applyFont="1" applyFill="1" applyBorder="1">
      <alignment vertical="center"/>
    </xf>
    <xf numFmtId="0" fontId="45" fillId="0" borderId="95" xfId="4" applyFont="1" applyBorder="1" applyAlignment="1">
      <alignment vertical="center" shrinkToFit="1"/>
    </xf>
    <xf numFmtId="0" fontId="45" fillId="0" borderId="96" xfId="4" applyFont="1" applyBorder="1" applyAlignment="1">
      <alignment vertical="center" shrinkToFit="1"/>
    </xf>
    <xf numFmtId="0" fontId="45" fillId="0" borderId="97" xfId="4" applyFont="1" applyBorder="1" applyAlignment="1">
      <alignment horizontal="center" vertical="center" shrinkToFit="1"/>
    </xf>
    <xf numFmtId="0" fontId="45" fillId="0" borderId="37" xfId="4" applyFont="1" applyBorder="1" applyAlignment="1">
      <alignment vertical="center" shrinkToFit="1"/>
    </xf>
    <xf numFmtId="0" fontId="45" fillId="0" borderId="17" xfId="4" applyFont="1" applyBorder="1" applyAlignment="1">
      <alignment vertical="center" shrinkToFit="1"/>
    </xf>
    <xf numFmtId="0" fontId="45" fillId="0" borderId="36" xfId="4" applyFont="1" applyBorder="1" applyAlignment="1">
      <alignment horizontal="center" vertical="center" shrinkToFit="1"/>
    </xf>
    <xf numFmtId="0" fontId="45" fillId="0" borderId="101" xfId="4" applyFont="1" applyBorder="1" applyAlignment="1">
      <alignment horizontal="center" vertical="center"/>
    </xf>
    <xf numFmtId="0" fontId="45" fillId="0" borderId="103" xfId="4" applyFont="1" applyBorder="1" applyAlignment="1">
      <alignment horizontal="center" vertical="center"/>
    </xf>
    <xf numFmtId="0" fontId="47" fillId="0" borderId="0" xfId="4" applyFont="1">
      <alignment vertical="center"/>
    </xf>
    <xf numFmtId="0" fontId="48" fillId="0" borderId="0" xfId="4" applyFont="1">
      <alignment vertical="center"/>
    </xf>
    <xf numFmtId="0" fontId="49" fillId="0" borderId="0" xfId="4" applyFont="1">
      <alignment vertical="center"/>
    </xf>
    <xf numFmtId="0" fontId="25" fillId="0" borderId="110" xfId="4" applyFont="1" applyBorder="1" applyAlignment="1">
      <alignment vertical="center" shrinkToFit="1"/>
    </xf>
    <xf numFmtId="0" fontId="25" fillId="0" borderId="109" xfId="4" applyFont="1" applyBorder="1" applyAlignment="1">
      <alignment vertical="center" shrinkToFit="1"/>
    </xf>
    <xf numFmtId="0" fontId="25" fillId="0" borderId="99" xfId="4" applyFont="1" applyBorder="1" applyAlignment="1">
      <alignment vertical="center" shrinkToFit="1"/>
    </xf>
    <xf numFmtId="0" fontId="45" fillId="0" borderId="0" xfId="4" applyFont="1" applyAlignment="1">
      <alignment vertical="center" wrapText="1"/>
    </xf>
    <xf numFmtId="0" fontId="51" fillId="0" borderId="0" xfId="6" applyFont="1" applyAlignment="1">
      <alignment vertical="center" shrinkToFit="1"/>
    </xf>
    <xf numFmtId="0" fontId="52" fillId="0" borderId="0" xfId="6" applyFont="1">
      <alignment vertical="center"/>
    </xf>
    <xf numFmtId="0" fontId="53" fillId="0" borderId="0" xfId="6" applyFont="1">
      <alignment vertical="center"/>
    </xf>
    <xf numFmtId="179" fontId="45" fillId="0" borderId="0" xfId="4" applyNumberFormat="1" applyFont="1">
      <alignment vertical="center"/>
    </xf>
    <xf numFmtId="0" fontId="25" fillId="3" borderId="37" xfId="4" applyFont="1" applyFill="1" applyBorder="1">
      <alignment vertical="center"/>
    </xf>
    <xf numFmtId="0" fontId="25" fillId="3" borderId="17" xfId="4" applyFont="1" applyFill="1" applyBorder="1">
      <alignment vertical="center"/>
    </xf>
    <xf numFmtId="0" fontId="25" fillId="3" borderId="36" xfId="4" applyFont="1" applyFill="1" applyBorder="1">
      <alignment vertical="center"/>
    </xf>
    <xf numFmtId="0" fontId="54" fillId="0" borderId="0" xfId="6" applyFont="1">
      <alignment vertical="center"/>
    </xf>
    <xf numFmtId="49" fontId="45" fillId="0" borderId="0" xfId="4" applyNumberFormat="1" applyFont="1">
      <alignment vertical="center"/>
    </xf>
    <xf numFmtId="0" fontId="55" fillId="0" borderId="0" xfId="4" applyFont="1" applyAlignment="1">
      <alignment vertical="center" wrapText="1"/>
    </xf>
    <xf numFmtId="0" fontId="25" fillId="3" borderId="110" xfId="4" applyFont="1" applyFill="1" applyBorder="1">
      <alignment vertical="center"/>
    </xf>
    <xf numFmtId="0" fontId="25" fillId="3" borderId="109" xfId="4" applyFont="1" applyFill="1" applyBorder="1">
      <alignment vertical="center"/>
    </xf>
    <xf numFmtId="0" fontId="25" fillId="3" borderId="99" xfId="4" applyFont="1" applyFill="1" applyBorder="1">
      <alignment vertical="center"/>
    </xf>
    <xf numFmtId="0" fontId="24" fillId="0" borderId="122" xfId="4" applyFont="1" applyBorder="1" applyAlignment="1">
      <alignment horizontal="center" vertical="center" textRotation="255"/>
    </xf>
    <xf numFmtId="0" fontId="45" fillId="0" borderId="123" xfId="4" applyFont="1" applyBorder="1" applyAlignment="1">
      <alignment vertical="center" shrinkToFit="1"/>
    </xf>
    <xf numFmtId="0" fontId="55" fillId="0" borderId="0" xfId="4" applyFont="1" applyAlignment="1">
      <alignment horizontal="center" vertical="center" wrapText="1"/>
    </xf>
    <xf numFmtId="182" fontId="45" fillId="0" borderId="0" xfId="4" applyNumberFormat="1" applyFont="1">
      <alignment vertical="center"/>
    </xf>
    <xf numFmtId="182" fontId="45" fillId="0" borderId="89" xfId="4" applyNumberFormat="1" applyFont="1" applyBorder="1">
      <alignment vertical="center"/>
    </xf>
    <xf numFmtId="182" fontId="45" fillId="0" borderId="90" xfId="4" applyNumberFormat="1" applyFont="1" applyBorder="1">
      <alignment vertical="center"/>
    </xf>
    <xf numFmtId="183" fontId="45" fillId="0" borderId="90" xfId="4" applyNumberFormat="1" applyFont="1" applyBorder="1" applyAlignment="1">
      <alignment horizontal="center" vertical="center"/>
    </xf>
    <xf numFmtId="184" fontId="48" fillId="0" borderId="90" xfId="4" applyNumberFormat="1" applyFont="1" applyBorder="1" applyAlignment="1">
      <alignment horizontal="center" vertical="center"/>
    </xf>
    <xf numFmtId="184" fontId="48" fillId="0" borderId="90" xfId="4" applyNumberFormat="1" applyFont="1" applyBorder="1">
      <alignment vertical="center"/>
    </xf>
    <xf numFmtId="183" fontId="45" fillId="0" borderId="90" xfId="4" applyNumberFormat="1" applyFont="1" applyBorder="1">
      <alignment vertical="center"/>
    </xf>
    <xf numFmtId="0" fontId="45" fillId="0" borderId="90" xfId="4" applyFont="1" applyBorder="1" applyAlignment="1">
      <alignment vertical="center" shrinkToFit="1"/>
    </xf>
    <xf numFmtId="0" fontId="45" fillId="0" borderId="41" xfId="4" applyFont="1" applyBorder="1" applyAlignment="1">
      <alignment vertical="center" shrinkToFit="1"/>
    </xf>
    <xf numFmtId="182" fontId="45" fillId="0" borderId="50" xfId="4" applyNumberFormat="1" applyFont="1" applyBorder="1">
      <alignment vertical="center"/>
    </xf>
    <xf numFmtId="182" fontId="45" fillId="0" borderId="16" xfId="4" applyNumberFormat="1" applyFont="1" applyBorder="1">
      <alignment vertical="center"/>
    </xf>
    <xf numFmtId="183" fontId="45" fillId="0" borderId="15" xfId="4" applyNumberFormat="1" applyFont="1" applyBorder="1" applyAlignment="1">
      <alignment horizontal="center" vertical="center"/>
    </xf>
    <xf numFmtId="184" fontId="48" fillId="0" borderId="15" xfId="4" applyNumberFormat="1" applyFont="1" applyBorder="1" applyAlignment="1">
      <alignment horizontal="center" vertical="center"/>
    </xf>
    <xf numFmtId="184" fontId="48" fillId="0" borderId="15" xfId="4" applyNumberFormat="1" applyFont="1" applyBorder="1">
      <alignment vertical="center"/>
    </xf>
    <xf numFmtId="0" fontId="45" fillId="0" borderId="15" xfId="4" applyFont="1" applyBorder="1" applyAlignment="1">
      <alignment horizontal="center" vertical="center"/>
    </xf>
    <xf numFmtId="183" fontId="45" fillId="0" borderId="15" xfId="4" applyNumberFormat="1" applyFont="1" applyBorder="1">
      <alignment vertical="center"/>
    </xf>
    <xf numFmtId="0" fontId="45" fillId="0" borderId="14" xfId="4" applyFont="1" applyBorder="1" applyAlignment="1">
      <alignment horizontal="center" vertical="center"/>
    </xf>
    <xf numFmtId="0" fontId="45" fillId="0" borderId="0" xfId="4" applyFont="1" applyAlignment="1">
      <alignment horizontal="center" vertical="center"/>
    </xf>
    <xf numFmtId="0" fontId="45" fillId="0" borderId="16" xfId="4" applyFont="1" applyBorder="1" applyAlignment="1">
      <alignment horizontal="center" vertical="center"/>
    </xf>
    <xf numFmtId="0" fontId="45" fillId="0" borderId="14" xfId="4" applyFont="1" applyBorder="1" applyAlignment="1">
      <alignment vertical="center" shrinkToFit="1"/>
    </xf>
    <xf numFmtId="0" fontId="45" fillId="0" borderId="40" xfId="4" applyFont="1" applyBorder="1" applyAlignment="1">
      <alignment vertical="center" shrinkToFit="1"/>
    </xf>
    <xf numFmtId="182" fontId="45" fillId="0" borderId="9" xfId="4" applyNumberFormat="1" applyFont="1" applyBorder="1">
      <alignment vertical="center"/>
    </xf>
    <xf numFmtId="183" fontId="45" fillId="0" borderId="0" xfId="4" applyNumberFormat="1" applyFont="1" applyAlignment="1">
      <alignment horizontal="center" vertical="center"/>
    </xf>
    <xf numFmtId="184" fontId="48" fillId="0" borderId="0" xfId="4" applyNumberFormat="1" applyFont="1" applyAlignment="1">
      <alignment horizontal="center" vertical="center"/>
    </xf>
    <xf numFmtId="184" fontId="48" fillId="0" borderId="0" xfId="4" applyNumberFormat="1" applyFont="1">
      <alignment vertical="center"/>
    </xf>
    <xf numFmtId="183" fontId="45" fillId="0" borderId="0" xfId="4" applyNumberFormat="1" applyFont="1">
      <alignment vertical="center"/>
    </xf>
    <xf numFmtId="0" fontId="45" fillId="0" borderId="8" xfId="4" applyFont="1" applyBorder="1" applyAlignment="1">
      <alignment horizontal="center" vertical="center"/>
    </xf>
    <xf numFmtId="0" fontId="45" fillId="0" borderId="9" xfId="4" applyFont="1" applyBorder="1" applyAlignment="1">
      <alignment horizontal="center" vertical="center"/>
    </xf>
    <xf numFmtId="0" fontId="45" fillId="0" borderId="8" xfId="4" applyFont="1" applyBorder="1" applyAlignment="1">
      <alignment vertical="center" shrinkToFit="1"/>
    </xf>
    <xf numFmtId="185" fontId="24" fillId="0" borderId="0" xfId="4" applyNumberFormat="1" applyFont="1">
      <alignment vertical="center"/>
    </xf>
    <xf numFmtId="184" fontId="24" fillId="0" borderId="0" xfId="4" applyNumberFormat="1" applyFont="1">
      <alignment vertical="center"/>
    </xf>
    <xf numFmtId="0" fontId="24" fillId="0" borderId="0" xfId="4" applyFont="1" applyAlignment="1">
      <alignment horizontal="center" vertical="center"/>
    </xf>
    <xf numFmtId="183" fontId="24" fillId="0" borderId="0" xfId="4" applyNumberFormat="1" applyFont="1">
      <alignment vertical="center"/>
    </xf>
    <xf numFmtId="0" fontId="24" fillId="0" borderId="8" xfId="4" applyFont="1" applyBorder="1" applyAlignment="1">
      <alignment horizontal="center" vertical="center"/>
    </xf>
    <xf numFmtId="0" fontId="24" fillId="0" borderId="9" xfId="4" applyFont="1" applyBorder="1" applyAlignment="1">
      <alignment horizontal="center" vertical="center"/>
    </xf>
    <xf numFmtId="0" fontId="24" fillId="0" borderId="0" xfId="4" applyFont="1">
      <alignment vertical="center"/>
    </xf>
    <xf numFmtId="186" fontId="24" fillId="0" borderId="0" xfId="4" applyNumberFormat="1" applyFont="1">
      <alignment vertical="center"/>
    </xf>
    <xf numFmtId="0" fontId="24" fillId="0" borderId="0" xfId="4" applyFont="1" applyAlignment="1">
      <alignment horizontal="center" vertical="center" wrapText="1"/>
    </xf>
    <xf numFmtId="0" fontId="24" fillId="0" borderId="4" xfId="4" applyFont="1" applyBorder="1" applyAlignment="1">
      <alignment horizontal="centerContinuous" vertical="center" wrapText="1"/>
    </xf>
    <xf numFmtId="0" fontId="55" fillId="0" borderId="50" xfId="4" applyFont="1" applyBorder="1" applyAlignment="1">
      <alignment horizontal="center" vertical="center" wrapText="1"/>
    </xf>
    <xf numFmtId="0" fontId="55" fillId="4" borderId="7" xfId="4" applyFont="1" applyFill="1" applyBorder="1" applyAlignment="1">
      <alignment horizontal="center" vertical="center" wrapText="1"/>
    </xf>
    <xf numFmtId="182" fontId="45" fillId="4" borderId="5" xfId="4" applyNumberFormat="1" applyFont="1" applyFill="1" applyBorder="1">
      <alignment vertical="center"/>
    </xf>
    <xf numFmtId="182" fontId="45" fillId="5" borderId="7" xfId="4" applyNumberFormat="1" applyFont="1" applyFill="1" applyBorder="1">
      <alignment vertical="center"/>
    </xf>
    <xf numFmtId="0" fontId="45" fillId="5" borderId="5" xfId="4" applyFont="1" applyFill="1" applyBorder="1" applyAlignment="1">
      <alignment vertical="center" shrinkToFit="1"/>
    </xf>
    <xf numFmtId="0" fontId="47" fillId="0" borderId="0" xfId="4" applyFont="1" applyAlignment="1">
      <alignment horizontal="left" vertical="top" wrapText="1"/>
    </xf>
    <xf numFmtId="0" fontId="47" fillId="0" borderId="0" xfId="4" applyFont="1" applyAlignment="1">
      <alignment horizontal="center" vertical="center"/>
    </xf>
    <xf numFmtId="182" fontId="47" fillId="0" borderId="0" xfId="4" applyNumberFormat="1" applyFont="1">
      <alignment vertical="center"/>
    </xf>
    <xf numFmtId="0" fontId="45" fillId="0" borderId="0" xfId="4" applyFont="1" applyAlignment="1">
      <alignment vertical="center" shrinkToFit="1"/>
    </xf>
    <xf numFmtId="182" fontId="24" fillId="0" borderId="15" xfId="4" applyNumberFormat="1" applyFont="1" applyBorder="1">
      <alignment vertical="center"/>
    </xf>
    <xf numFmtId="0" fontId="24" fillId="0" borderId="14" xfId="4" applyFont="1" applyBorder="1">
      <alignment vertical="center"/>
    </xf>
    <xf numFmtId="0" fontId="24" fillId="0" borderId="0" xfId="4" applyFont="1" applyAlignment="1">
      <alignment vertical="center" wrapText="1"/>
    </xf>
    <xf numFmtId="0" fontId="24" fillId="0" borderId="8" xfId="4" applyFont="1" applyBorder="1">
      <alignment vertical="center"/>
    </xf>
    <xf numFmtId="0" fontId="45" fillId="0" borderId="8" xfId="4" applyFont="1" applyBorder="1">
      <alignment vertical="center"/>
    </xf>
    <xf numFmtId="0" fontId="55" fillId="0" borderId="0" xfId="4" applyFont="1" applyAlignment="1">
      <alignment horizontal="centerContinuous" vertical="center" wrapText="1"/>
    </xf>
    <xf numFmtId="0" fontId="55" fillId="0" borderId="0" xfId="4" applyFont="1">
      <alignment vertical="center"/>
    </xf>
    <xf numFmtId="0" fontId="24" fillId="0" borderId="6" xfId="4" applyFont="1" applyBorder="1" applyAlignment="1">
      <alignment vertical="center" wrapText="1"/>
    </xf>
    <xf numFmtId="0" fontId="24" fillId="0" borderId="5" xfId="4" applyFont="1" applyBorder="1">
      <alignment vertical="center"/>
    </xf>
    <xf numFmtId="0" fontId="55" fillId="0" borderId="0" xfId="4" applyFont="1" applyAlignment="1">
      <alignment horizontal="centerContinuous" vertical="center"/>
    </xf>
    <xf numFmtId="182" fontId="45" fillId="0" borderId="102" xfId="4" applyNumberFormat="1" applyFont="1" applyBorder="1">
      <alignment vertical="center"/>
    </xf>
    <xf numFmtId="182" fontId="45" fillId="0" borderId="94" xfId="4" applyNumberFormat="1" applyFont="1" applyBorder="1">
      <alignment vertical="center"/>
    </xf>
    <xf numFmtId="183" fontId="45" fillId="0" borderId="94" xfId="4" applyNumberFormat="1" applyFont="1" applyBorder="1">
      <alignment vertical="center"/>
    </xf>
    <xf numFmtId="0" fontId="58" fillId="0" borderId="94" xfId="4" applyFont="1" applyBorder="1" applyAlignment="1">
      <alignment vertical="center" wrapText="1"/>
    </xf>
    <xf numFmtId="0" fontId="45" fillId="0" borderId="94" xfId="4" applyFont="1" applyBorder="1">
      <alignment vertical="center"/>
    </xf>
    <xf numFmtId="0" fontId="45" fillId="0" borderId="94" xfId="4" applyFont="1" applyBorder="1" applyAlignment="1">
      <alignment horizontal="center" vertical="center"/>
    </xf>
    <xf numFmtId="1" fontId="45" fillId="0" borderId="94" xfId="4" applyNumberFormat="1" applyFont="1" applyBorder="1" applyAlignment="1">
      <alignment horizontal="center" vertical="center"/>
    </xf>
    <xf numFmtId="187" fontId="49" fillId="0" borderId="94" xfId="4" applyNumberFormat="1" applyFont="1" applyBorder="1" applyAlignment="1">
      <alignment horizontal="right" vertical="center"/>
    </xf>
    <xf numFmtId="0" fontId="49" fillId="0" borderId="94" xfId="4" applyFont="1" applyBorder="1" applyAlignment="1">
      <alignment horizontal="center" vertical="center"/>
    </xf>
    <xf numFmtId="0" fontId="45" fillId="0" borderId="94" xfId="4" applyFont="1" applyBorder="1" applyAlignment="1">
      <alignment vertical="center" shrinkToFit="1"/>
    </xf>
    <xf numFmtId="0" fontId="45" fillId="0" borderId="100" xfId="4" applyFont="1" applyBorder="1" applyAlignment="1">
      <alignment vertical="center" shrinkToFit="1"/>
    </xf>
    <xf numFmtId="0" fontId="58" fillId="0" borderId="0" xfId="4" applyFont="1" applyAlignment="1">
      <alignment vertical="center" wrapText="1"/>
    </xf>
    <xf numFmtId="1" fontId="45" fillId="0" borderId="0" xfId="4" applyNumberFormat="1" applyFont="1" applyAlignment="1">
      <alignment horizontal="center" vertical="center"/>
    </xf>
    <xf numFmtId="187" fontId="49" fillId="0" borderId="0" xfId="4" applyNumberFormat="1" applyFont="1" applyAlignment="1">
      <alignment horizontal="right" vertical="center"/>
    </xf>
    <xf numFmtId="0" fontId="49" fillId="0" borderId="0" xfId="4" applyFont="1" applyAlignment="1">
      <alignment horizontal="center" vertical="center"/>
    </xf>
    <xf numFmtId="1" fontId="49" fillId="0" borderId="0" xfId="4" applyNumberFormat="1" applyFont="1">
      <alignment vertical="center"/>
    </xf>
    <xf numFmtId="187" fontId="49" fillId="0" borderId="0" xfId="4" applyNumberFormat="1" applyFont="1">
      <alignment vertical="center"/>
    </xf>
    <xf numFmtId="178" fontId="45" fillId="0" borderId="0" xfId="4" applyNumberFormat="1" applyFont="1">
      <alignment vertical="center"/>
    </xf>
    <xf numFmtId="187" fontId="45" fillId="0" borderId="0" xfId="4" applyNumberFormat="1" applyFont="1">
      <alignment vertical="center"/>
    </xf>
    <xf numFmtId="0" fontId="45" fillId="7" borderId="127" xfId="4" applyFont="1" applyFill="1" applyBorder="1">
      <alignment vertical="center"/>
    </xf>
    <xf numFmtId="0" fontId="45" fillId="7" borderId="128" xfId="4" applyFont="1" applyFill="1" applyBorder="1" applyAlignment="1">
      <alignment vertical="center" shrinkToFit="1"/>
    </xf>
    <xf numFmtId="0" fontId="45" fillId="7" borderId="128" xfId="4" applyFont="1" applyFill="1" applyBorder="1" applyAlignment="1">
      <alignment horizontal="center" vertical="center"/>
    </xf>
    <xf numFmtId="0" fontId="60" fillId="7" borderId="128" xfId="4" applyFont="1" applyFill="1" applyBorder="1" applyAlignment="1">
      <alignment horizontal="center" vertical="center"/>
    </xf>
    <xf numFmtId="0" fontId="45" fillId="7" borderId="129" xfId="4" applyFont="1" applyFill="1" applyBorder="1" applyAlignment="1">
      <alignment vertical="center" shrinkToFit="1"/>
    </xf>
    <xf numFmtId="0" fontId="45" fillId="7" borderId="130" xfId="4" applyFont="1" applyFill="1" applyBorder="1" applyAlignment="1">
      <alignment horizontal="left" vertical="center"/>
    </xf>
    <xf numFmtId="0" fontId="45" fillId="7" borderId="131" xfId="4" applyFont="1" applyFill="1" applyBorder="1" applyAlignment="1">
      <alignment vertical="center" shrinkToFit="1"/>
    </xf>
    <xf numFmtId="184" fontId="45" fillId="0" borderId="0" xfId="4" applyNumberFormat="1" applyFont="1">
      <alignment vertical="center"/>
    </xf>
    <xf numFmtId="0" fontId="48" fillId="0" borderId="0" xfId="4" applyFont="1" applyAlignment="1">
      <alignment vertical="center" wrapText="1"/>
    </xf>
    <xf numFmtId="0" fontId="45" fillId="7" borderId="130" xfId="4" applyFont="1" applyFill="1" applyBorder="1">
      <alignment vertical="center"/>
    </xf>
    <xf numFmtId="0" fontId="49" fillId="7" borderId="130" xfId="4" applyFont="1" applyFill="1" applyBorder="1">
      <alignment vertical="center"/>
    </xf>
    <xf numFmtId="0" fontId="45" fillId="7" borderId="0" xfId="4" applyFont="1" applyFill="1" applyAlignment="1">
      <alignment vertical="center" shrinkToFit="1"/>
    </xf>
    <xf numFmtId="0" fontId="45" fillId="7" borderId="0" xfId="4" applyFont="1" applyFill="1">
      <alignment vertical="center"/>
    </xf>
    <xf numFmtId="0" fontId="52" fillId="7" borderId="0" xfId="6" applyFont="1" applyFill="1">
      <alignment vertical="center"/>
    </xf>
    <xf numFmtId="0" fontId="61" fillId="7" borderId="0" xfId="6" applyFont="1" applyFill="1">
      <alignment vertical="center"/>
    </xf>
    <xf numFmtId="0" fontId="58" fillId="0" borderId="0" xfId="4" applyFont="1" applyAlignment="1">
      <alignment horizontal="center" vertical="center" wrapText="1"/>
    </xf>
    <xf numFmtId="0" fontId="45" fillId="0" borderId="0" xfId="4" applyFont="1" applyAlignment="1">
      <alignment horizontal="center" vertical="center" wrapText="1"/>
    </xf>
    <xf numFmtId="0" fontId="48" fillId="0" borderId="0" xfId="4" applyFont="1" applyAlignment="1">
      <alignment horizontal="center" vertical="center" wrapText="1"/>
    </xf>
    <xf numFmtId="0" fontId="63" fillId="0" borderId="6" xfId="6" applyFont="1" applyBorder="1" applyAlignment="1">
      <alignment horizontal="right" vertical="center"/>
    </xf>
    <xf numFmtId="0" fontId="45" fillId="7" borderId="0" xfId="4" applyFont="1" applyFill="1" applyAlignment="1">
      <alignment horizontal="center" vertical="center"/>
    </xf>
    <xf numFmtId="0" fontId="45" fillId="7" borderId="130" xfId="4" applyFont="1" applyFill="1" applyBorder="1" applyAlignment="1">
      <alignment vertical="center" shrinkToFit="1"/>
    </xf>
    <xf numFmtId="0" fontId="60" fillId="7" borderId="0" xfId="4" applyFont="1" applyFill="1" applyAlignment="1">
      <alignment horizontal="center" vertical="center"/>
    </xf>
    <xf numFmtId="0" fontId="45" fillId="0" borderId="19" xfId="4" applyFont="1" applyBorder="1" applyAlignment="1">
      <alignment vertical="center" shrinkToFit="1"/>
    </xf>
    <xf numFmtId="0" fontId="45" fillId="7" borderId="0" xfId="4" applyFont="1" applyFill="1" applyAlignment="1">
      <alignment horizontal="left" vertical="center"/>
    </xf>
    <xf numFmtId="0" fontId="45" fillId="7" borderId="131" xfId="4" applyFont="1" applyFill="1" applyBorder="1" applyAlignment="1">
      <alignment vertical="center" textRotation="255" shrinkToFit="1"/>
    </xf>
    <xf numFmtId="0" fontId="64" fillId="0" borderId="0" xfId="3" applyFont="1">
      <alignment vertical="center"/>
    </xf>
    <xf numFmtId="0" fontId="1" fillId="7" borderId="0" xfId="3" applyFill="1">
      <alignment vertical="center"/>
    </xf>
    <xf numFmtId="0" fontId="45" fillId="7" borderId="0" xfId="4" applyFont="1" applyFill="1" applyAlignment="1">
      <alignment horizontal="centerContinuous" vertical="center"/>
    </xf>
    <xf numFmtId="0" fontId="51" fillId="0" borderId="0" xfId="6" applyFont="1" applyAlignment="1" applyProtection="1">
      <alignment vertical="center" shrinkToFit="1"/>
      <protection locked="0"/>
    </xf>
    <xf numFmtId="0" fontId="59" fillId="0" borderId="0" xfId="6" applyFont="1">
      <alignment vertical="center"/>
    </xf>
    <xf numFmtId="0" fontId="51" fillId="0" borderId="0" xfId="6" applyFont="1">
      <alignment vertical="center"/>
    </xf>
    <xf numFmtId="0" fontId="68" fillId="0" borderId="0" xfId="6" applyFont="1">
      <alignment vertical="center"/>
    </xf>
    <xf numFmtId="0" fontId="69" fillId="0" borderId="0" xfId="6" applyFont="1">
      <alignment vertical="center"/>
    </xf>
    <xf numFmtId="0" fontId="71" fillId="0" borderId="0" xfId="6" applyFont="1" applyAlignment="1">
      <alignment horizontal="right" vertical="center"/>
    </xf>
    <xf numFmtId="0" fontId="51" fillId="0" borderId="0" xfId="6" applyFont="1" applyAlignment="1">
      <alignment horizontal="center" vertical="center"/>
    </xf>
    <xf numFmtId="189" fontId="72" fillId="0" borderId="0" xfId="6" applyNumberFormat="1" applyFont="1" applyAlignment="1">
      <alignment horizontal="right" vertical="center" shrinkToFit="1"/>
    </xf>
    <xf numFmtId="0" fontId="51" fillId="0" borderId="0" xfId="6" applyFont="1" applyAlignment="1">
      <alignment horizontal="center" vertical="center" shrinkToFit="1"/>
    </xf>
    <xf numFmtId="0" fontId="52" fillId="0" borderId="0" xfId="6" applyFont="1" applyAlignment="1">
      <alignment vertical="center" shrinkToFit="1"/>
    </xf>
    <xf numFmtId="0" fontId="52" fillId="0" borderId="0" xfId="6" applyFont="1" applyAlignment="1">
      <alignment horizontal="center" vertical="center"/>
    </xf>
    <xf numFmtId="0" fontId="75" fillId="0" borderId="0" xfId="6" applyFont="1">
      <alignment vertical="center"/>
    </xf>
    <xf numFmtId="0" fontId="76" fillId="0" borderId="0" xfId="6" applyFont="1" applyAlignment="1">
      <alignment horizontal="left" vertical="center"/>
    </xf>
    <xf numFmtId="0" fontId="51" fillId="0" borderId="0" xfId="6" applyFont="1" applyProtection="1">
      <alignment vertical="center"/>
      <protection locked="0"/>
    </xf>
    <xf numFmtId="0" fontId="69" fillId="0" borderId="0" xfId="6" applyFont="1" applyAlignment="1">
      <alignment horizontal="left" vertical="center"/>
    </xf>
    <xf numFmtId="190" fontId="72" fillId="0" borderId="0" xfId="6" applyNumberFormat="1" applyFont="1">
      <alignment vertical="center"/>
    </xf>
    <xf numFmtId="0" fontId="72" fillId="0" borderId="0" xfId="6" applyFont="1">
      <alignment vertical="center"/>
    </xf>
    <xf numFmtId="0" fontId="6" fillId="0" borderId="0" xfId="3" applyFont="1" applyAlignment="1">
      <alignment horizontal="center" vertical="center"/>
    </xf>
    <xf numFmtId="0" fontId="42" fillId="0" borderId="0" xfId="3" applyFont="1" applyAlignment="1">
      <alignment horizontal="center" vertical="center"/>
    </xf>
    <xf numFmtId="0" fontId="19" fillId="0" borderId="20" xfId="3" applyFont="1" applyBorder="1" applyAlignment="1">
      <alignment horizontal="left" vertical="center"/>
    </xf>
    <xf numFmtId="0" fontId="19" fillId="0" borderId="24" xfId="3" applyFont="1" applyBorder="1" applyAlignment="1">
      <alignment horizontal="left" vertical="center"/>
    </xf>
    <xf numFmtId="0" fontId="19" fillId="0" borderId="20" xfId="3" applyFont="1" applyBorder="1" applyAlignment="1">
      <alignment horizontal="center" vertical="center"/>
    </xf>
    <xf numFmtId="0" fontId="19" fillId="0" borderId="22" xfId="3" applyFont="1" applyBorder="1" applyAlignment="1">
      <alignment horizontal="center" vertical="center"/>
    </xf>
    <xf numFmtId="0" fontId="19" fillId="0" borderId="22" xfId="3" applyFont="1" applyBorder="1" applyAlignment="1">
      <alignment horizontal="center" vertical="center" wrapText="1"/>
    </xf>
    <xf numFmtId="0" fontId="19" fillId="0" borderId="24" xfId="3" applyFont="1" applyBorder="1" applyAlignment="1">
      <alignment horizontal="center" vertical="center"/>
    </xf>
    <xf numFmtId="0" fontId="4" fillId="0" borderId="99" xfId="3" applyFont="1" applyBorder="1" applyAlignment="1">
      <alignment horizontal="center" vertical="center"/>
    </xf>
    <xf numFmtId="0" fontId="4" fillId="0" borderId="119" xfId="3" applyFont="1" applyBorder="1" applyAlignment="1">
      <alignment horizontal="center" vertical="center"/>
    </xf>
    <xf numFmtId="0" fontId="77" fillId="0" borderId="110" xfId="3" applyFont="1" applyBorder="1" applyAlignment="1">
      <alignment horizontal="center" vertical="center"/>
    </xf>
    <xf numFmtId="0" fontId="77" fillId="0" borderId="109" xfId="3" applyFont="1" applyBorder="1" applyAlignment="1">
      <alignment horizontal="right" vertical="center"/>
    </xf>
    <xf numFmtId="0" fontId="4" fillId="0" borderId="109" xfId="3" applyFont="1" applyBorder="1" applyAlignment="1">
      <alignment horizontal="center" vertical="center"/>
    </xf>
    <xf numFmtId="0" fontId="4" fillId="0" borderId="86" xfId="3" applyFont="1" applyBorder="1" applyAlignment="1">
      <alignment horizontal="center" vertical="center"/>
    </xf>
    <xf numFmtId="0" fontId="41" fillId="0" borderId="1" xfId="3" applyFont="1" applyBorder="1" applyAlignment="1">
      <alignment horizontal="center" vertical="center"/>
    </xf>
    <xf numFmtId="0" fontId="41" fillId="0" borderId="2" xfId="3" applyFont="1" applyBorder="1" applyAlignment="1">
      <alignment horizontal="center" vertical="center"/>
    </xf>
    <xf numFmtId="0" fontId="41" fillId="0" borderId="3" xfId="3" applyFont="1" applyBorder="1" applyAlignment="1">
      <alignment horizontal="center" vertical="center"/>
    </xf>
    <xf numFmtId="0" fontId="4" fillId="0" borderId="17" xfId="3" applyFont="1" applyBorder="1" applyAlignment="1">
      <alignment horizontal="left" vertical="center"/>
    </xf>
    <xf numFmtId="0" fontId="4" fillId="0" borderId="17" xfId="3" applyFont="1" applyBorder="1">
      <alignment vertical="center"/>
    </xf>
    <xf numFmtId="0" fontId="4" fillId="0" borderId="8" xfId="3" applyFont="1" applyBorder="1">
      <alignment vertical="center"/>
    </xf>
    <xf numFmtId="0" fontId="4" fillId="0" borderId="9" xfId="3" applyFont="1" applyBorder="1">
      <alignment vertical="center"/>
    </xf>
    <xf numFmtId="0" fontId="4" fillId="0" borderId="9" xfId="3" applyFont="1" applyBorder="1" applyAlignment="1">
      <alignment horizontal="center" vertical="center" wrapText="1" justifyLastLine="1"/>
    </xf>
    <xf numFmtId="0" fontId="4" fillId="0" borderId="4" xfId="3" applyFont="1" applyBorder="1" applyAlignment="1">
      <alignment horizontal="right" vertical="center" indent="1"/>
    </xf>
    <xf numFmtId="0" fontId="4" fillId="0" borderId="14" xfId="3" applyFont="1" applyBorder="1">
      <alignment vertical="center"/>
    </xf>
    <xf numFmtId="0" fontId="79" fillId="0" borderId="15" xfId="3" applyFont="1" applyBorder="1" applyAlignment="1">
      <alignment horizontal="centerContinuous" vertical="center"/>
    </xf>
    <xf numFmtId="0" fontId="4" fillId="0" borderId="15" xfId="3" applyFont="1" applyBorder="1">
      <alignment vertical="center"/>
    </xf>
    <xf numFmtId="0" fontId="4" fillId="0" borderId="16" xfId="3" applyFont="1" applyBorder="1">
      <alignment vertical="center"/>
    </xf>
    <xf numFmtId="0" fontId="80" fillId="0" borderId="0" xfId="3" applyFont="1">
      <alignment vertical="center"/>
    </xf>
    <xf numFmtId="0" fontId="80" fillId="0" borderId="8" xfId="3" applyFont="1" applyBorder="1">
      <alignment vertical="center"/>
    </xf>
    <xf numFmtId="0" fontId="80" fillId="0" borderId="9" xfId="3" applyFont="1" applyBorder="1">
      <alignment vertical="center"/>
    </xf>
    <xf numFmtId="0" fontId="80" fillId="10" borderId="4" xfId="3" applyFont="1" applyFill="1" applyBorder="1">
      <alignment vertical="center"/>
    </xf>
    <xf numFmtId="0" fontId="82" fillId="10" borderId="4" xfId="3" applyFont="1" applyFill="1" applyBorder="1" applyAlignment="1">
      <alignment horizontal="center" vertical="center"/>
    </xf>
    <xf numFmtId="0" fontId="80" fillId="10" borderId="1" xfId="3" applyFont="1" applyFill="1" applyBorder="1" applyAlignment="1">
      <alignment horizontal="center" vertical="center"/>
    </xf>
    <xf numFmtId="0" fontId="80" fillId="0" borderId="4" xfId="3" applyFont="1" applyBorder="1" applyAlignment="1">
      <alignment horizontal="left" vertical="center"/>
    </xf>
    <xf numFmtId="0" fontId="80" fillId="0" borderId="4" xfId="3" applyFont="1" applyBorder="1" applyAlignment="1">
      <alignment horizontal="center" vertical="center"/>
    </xf>
    <xf numFmtId="0" fontId="80" fillId="0" borderId="1" xfId="3" applyFont="1" applyBorder="1" applyAlignment="1">
      <alignment horizontal="center" vertical="center"/>
    </xf>
    <xf numFmtId="0" fontId="80" fillId="0" borderId="22" xfId="3" applyFont="1" applyBorder="1" applyAlignment="1">
      <alignment horizontal="left" vertical="center"/>
    </xf>
    <xf numFmtId="0" fontId="80" fillId="0" borderId="23" xfId="3" applyFont="1" applyBorder="1" applyAlignment="1">
      <alignment horizontal="center" vertical="center"/>
    </xf>
    <xf numFmtId="0" fontId="82" fillId="10" borderId="4" xfId="3" applyFont="1" applyFill="1" applyBorder="1" applyAlignment="1">
      <alignment horizontal="center" vertical="center" wrapText="1"/>
    </xf>
    <xf numFmtId="0" fontId="80" fillId="0" borderId="4" xfId="3" applyFont="1" applyBorder="1" applyAlignment="1">
      <alignment horizontal="right" vertical="center" indent="1"/>
    </xf>
    <xf numFmtId="0" fontId="80" fillId="0" borderId="1" xfId="3" applyFont="1" applyBorder="1" applyAlignment="1">
      <alignment horizontal="right" vertical="center" indent="1"/>
    </xf>
    <xf numFmtId="0" fontId="83" fillId="0" borderId="24" xfId="3" applyFont="1" applyBorder="1" applyAlignment="1">
      <alignment horizontal="left" vertical="center"/>
    </xf>
    <xf numFmtId="0" fontId="80" fillId="0" borderId="25" xfId="3" applyFont="1" applyBorder="1" applyAlignment="1">
      <alignment horizontal="right" vertical="center" indent="1"/>
    </xf>
    <xf numFmtId="0" fontId="80" fillId="0" borderId="0" xfId="3" applyFont="1" applyAlignment="1">
      <alignment horizontal="right" vertical="center" indent="1"/>
    </xf>
    <xf numFmtId="0" fontId="80" fillId="10" borderId="20" xfId="3" applyFont="1" applyFill="1" applyBorder="1">
      <alignment vertical="center"/>
    </xf>
    <xf numFmtId="0" fontId="82" fillId="10" borderId="26" xfId="3" applyFont="1" applyFill="1" applyBorder="1" applyAlignment="1">
      <alignment horizontal="center" vertical="center" wrapText="1"/>
    </xf>
    <xf numFmtId="0" fontId="80" fillId="10" borderId="21" xfId="3" applyFont="1" applyFill="1" applyBorder="1">
      <alignment vertical="center"/>
    </xf>
    <xf numFmtId="0" fontId="80" fillId="0" borderId="0" xfId="3" applyFont="1" applyAlignment="1">
      <alignment horizontal="center" vertical="center"/>
    </xf>
    <xf numFmtId="0" fontId="82" fillId="10" borderId="26" xfId="3" applyFont="1" applyFill="1" applyBorder="1" applyAlignment="1">
      <alignment horizontal="center" vertical="center"/>
    </xf>
    <xf numFmtId="0" fontId="82" fillId="10" borderId="24" xfId="3" applyFont="1" applyFill="1" applyBorder="1" applyAlignment="1">
      <alignment horizontal="center" vertical="center" wrapText="1"/>
    </xf>
    <xf numFmtId="0" fontId="83" fillId="0" borderId="27" xfId="3" applyFont="1" applyBorder="1" applyAlignment="1">
      <alignment horizontal="left" vertical="center"/>
    </xf>
    <xf numFmtId="0" fontId="4" fillId="0" borderId="0" xfId="3" applyFont="1" applyAlignment="1">
      <alignment horizontal="right" vertical="center" indent="1"/>
    </xf>
    <xf numFmtId="0" fontId="7" fillId="10" borderId="29" xfId="3" applyFont="1" applyFill="1" applyBorder="1" applyAlignment="1">
      <alignment horizontal="center" vertical="center"/>
    </xf>
    <xf numFmtId="0" fontId="4" fillId="10" borderId="21" xfId="3" applyFont="1" applyFill="1" applyBorder="1">
      <alignment vertical="center"/>
    </xf>
    <xf numFmtId="0" fontId="5" fillId="0" borderId="2" xfId="3" applyFont="1" applyBorder="1">
      <alignment vertical="center"/>
    </xf>
    <xf numFmtId="0" fontId="79" fillId="0" borderId="0" xfId="3" applyFont="1" applyAlignment="1">
      <alignment horizontal="center" vertical="center" wrapText="1"/>
    </xf>
    <xf numFmtId="0" fontId="5" fillId="0" borderId="43" xfId="3" applyFont="1" applyBorder="1">
      <alignment vertical="center"/>
    </xf>
    <xf numFmtId="0" fontId="4" fillId="0" borderId="25" xfId="3" applyFont="1" applyBorder="1" applyAlignment="1">
      <alignment horizontal="right" vertical="center" indent="1"/>
    </xf>
    <xf numFmtId="0" fontId="77" fillId="0" borderId="0" xfId="3" applyFont="1">
      <alignment vertical="center"/>
    </xf>
    <xf numFmtId="0" fontId="79" fillId="0" borderId="0" xfId="3" applyFont="1" applyAlignment="1">
      <alignment horizontal="center" vertical="center"/>
    </xf>
    <xf numFmtId="0" fontId="4" fillId="0" borderId="34" xfId="3" applyFont="1" applyBorder="1">
      <alignment vertical="center"/>
    </xf>
    <xf numFmtId="0" fontId="77" fillId="0" borderId="8" xfId="3" applyFont="1" applyBorder="1" applyAlignment="1">
      <alignment horizontal="left" vertical="center"/>
    </xf>
    <xf numFmtId="0" fontId="77" fillId="0" borderId="9" xfId="3" applyFont="1" applyBorder="1" applyAlignment="1">
      <alignment horizontal="left" vertical="center"/>
    </xf>
    <xf numFmtId="0" fontId="25" fillId="0" borderId="8" xfId="3" applyFont="1" applyBorder="1" applyAlignment="1">
      <alignment horizontal="left" vertical="center"/>
    </xf>
    <xf numFmtId="0" fontId="87" fillId="0" borderId="99" xfId="3" applyFont="1" applyBorder="1" applyAlignment="1">
      <alignment horizontal="center" vertical="center" wrapText="1"/>
    </xf>
    <xf numFmtId="0" fontId="87" fillId="0" borderId="59" xfId="3" applyFont="1" applyBorder="1" applyAlignment="1">
      <alignment horizontal="center" vertical="center" wrapText="1"/>
    </xf>
    <xf numFmtId="0" fontId="80" fillId="0" borderId="6" xfId="3" applyFont="1" applyBorder="1">
      <alignment vertical="center"/>
    </xf>
    <xf numFmtId="0" fontId="4" fillId="0" borderId="0" xfId="0" applyFont="1" applyAlignment="1">
      <alignment horizontal="left" vertical="center" wrapText="1"/>
    </xf>
    <xf numFmtId="0" fontId="5" fillId="0" borderId="0" xfId="0" applyFont="1" applyBorder="1" applyAlignment="1">
      <alignment horizontal="center" vertical="center"/>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left" vertical="center" wrapText="1"/>
    </xf>
    <xf numFmtId="0" fontId="7" fillId="0" borderId="10" xfId="0" applyFont="1" applyBorder="1" applyAlignment="1">
      <alignment horizontal="righ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9" xfId="0" applyFont="1" applyBorder="1" applyAlignment="1">
      <alignment horizontal="left" vertical="center"/>
    </xf>
    <xf numFmtId="0" fontId="4" fillId="0" borderId="9" xfId="0" applyFont="1" applyBorder="1" applyAlignment="1">
      <alignment horizontal="left"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right" vertical="top"/>
    </xf>
    <xf numFmtId="0" fontId="4" fillId="0" borderId="0" xfId="0" applyFont="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left"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left" vertical="top"/>
    </xf>
    <xf numFmtId="0" fontId="4" fillId="0" borderId="9" xfId="0" applyFont="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top"/>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right" vertical="center"/>
    </xf>
    <xf numFmtId="0" fontId="2" fillId="0" borderId="10"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4" fillId="0" borderId="10"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0" fontId="2" fillId="0" borderId="0" xfId="0" applyFont="1" applyAlignment="1">
      <alignment horizontal="right" vertical="top"/>
    </xf>
    <xf numFmtId="0" fontId="2"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7" fillId="0" borderId="0" xfId="3" applyFont="1" applyAlignment="1">
      <alignment horizontal="left" vertical="center"/>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0" xfId="3" applyFont="1" applyFill="1" applyAlignment="1">
      <alignment horizontal="left" vertical="center" wrapText="1"/>
    </xf>
    <xf numFmtId="0" fontId="17" fillId="0" borderId="0" xfId="3" applyFont="1" applyFill="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17" xfId="0" applyFont="1" applyBorder="1" applyAlignment="1">
      <alignment vertical="center"/>
    </xf>
    <xf numFmtId="0" fontId="19" fillId="0" borderId="18" xfId="0" applyFont="1" applyBorder="1" applyAlignment="1">
      <alignment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9" xfId="0" applyFont="1" applyBorder="1" applyAlignment="1">
      <alignment vertical="center"/>
    </xf>
    <xf numFmtId="0" fontId="37" fillId="0" borderId="0" xfId="0" applyFont="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40" fillId="0" borderId="0" xfId="0" applyFont="1" applyAlignment="1">
      <alignment vertical="center"/>
    </xf>
    <xf numFmtId="0" fontId="17" fillId="0" borderId="0" xfId="3" applyFont="1" applyAlignment="1">
      <alignment horizontal="right" vertical="center"/>
    </xf>
    <xf numFmtId="0" fontId="16" fillId="0" borderId="0" xfId="3" applyFont="1" applyBorder="1" applyAlignment="1">
      <alignment horizontal="center" vertical="center" wrapText="1"/>
    </xf>
    <xf numFmtId="0" fontId="16" fillId="0" borderId="0" xfId="3" applyFont="1" applyBorder="1" applyAlignment="1">
      <alignment horizontal="center" vertical="center"/>
    </xf>
    <xf numFmtId="0" fontId="16" fillId="0" borderId="1" xfId="3" applyFont="1" applyBorder="1" applyAlignment="1">
      <alignment vertical="center"/>
    </xf>
    <xf numFmtId="0" fontId="16" fillId="0" borderId="2" xfId="3" applyFont="1" applyBorder="1" applyAlignment="1">
      <alignment vertical="center"/>
    </xf>
    <xf numFmtId="0" fontId="16" fillId="0" borderId="3" xfId="3" applyFont="1" applyBorder="1" applyAlignment="1">
      <alignment vertical="center"/>
    </xf>
    <xf numFmtId="0" fontId="17" fillId="0" borderId="1" xfId="3" applyFont="1" applyBorder="1" applyAlignment="1">
      <alignment horizontal="left" vertical="center"/>
    </xf>
    <xf numFmtId="0" fontId="17" fillId="0" borderId="2" xfId="3" applyFont="1" applyBorder="1" applyAlignment="1">
      <alignment horizontal="left" vertical="center"/>
    </xf>
    <xf numFmtId="0" fontId="17" fillId="0" borderId="3" xfId="3" applyFont="1" applyBorder="1" applyAlignment="1">
      <alignment horizontal="left" vertical="center"/>
    </xf>
    <xf numFmtId="0" fontId="17" fillId="0" borderId="1" xfId="3" applyFont="1" applyBorder="1" applyAlignment="1">
      <alignment horizontal="left" vertical="center" wrapText="1"/>
    </xf>
    <xf numFmtId="0" fontId="17" fillId="0" borderId="2" xfId="3" applyFont="1" applyBorder="1" applyAlignment="1">
      <alignment horizontal="left" vertical="center" wrapText="1"/>
    </xf>
    <xf numFmtId="0" fontId="17" fillId="0" borderId="3" xfId="3" applyFont="1" applyBorder="1" applyAlignment="1">
      <alignment horizontal="left" vertical="center" wrapText="1"/>
    </xf>
    <xf numFmtId="0" fontId="17" fillId="0" borderId="17" xfId="3" applyFont="1" applyBorder="1" applyAlignment="1">
      <alignment horizontal="left" vertical="center" wrapText="1"/>
    </xf>
    <xf numFmtId="0" fontId="17" fillId="0" borderId="18" xfId="3" applyFont="1" applyBorder="1" applyAlignment="1">
      <alignment horizontal="left" vertical="center" wrapText="1"/>
    </xf>
    <xf numFmtId="0" fontId="17" fillId="0" borderId="19" xfId="3" applyFont="1" applyBorder="1" applyAlignment="1">
      <alignment horizontal="left" vertical="center" wrapText="1"/>
    </xf>
    <xf numFmtId="0" fontId="17" fillId="0" borderId="17"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17" xfId="3" applyFont="1" applyBorder="1" applyAlignment="1">
      <alignment vertical="center"/>
    </xf>
    <xf numFmtId="0" fontId="17" fillId="0" borderId="18" xfId="3" applyFont="1" applyBorder="1" applyAlignment="1">
      <alignment vertical="center"/>
    </xf>
    <xf numFmtId="0" fontId="17" fillId="0" borderId="19" xfId="3" applyFont="1" applyBorder="1" applyAlignment="1">
      <alignmen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7" fillId="0" borderId="19" xfId="3" applyFont="1" applyBorder="1" applyAlignment="1">
      <alignment horizontal="center" vertical="center"/>
    </xf>
    <xf numFmtId="0" fontId="19" fillId="0" borderId="0" xfId="3" applyFont="1" applyAlignment="1">
      <alignment horizontal="left" vertical="center" wrapText="1"/>
    </xf>
    <xf numFmtId="0" fontId="19" fillId="0" borderId="0" xfId="3" applyFont="1" applyAlignment="1">
      <alignment horizontal="right" vertical="center"/>
    </xf>
    <xf numFmtId="0" fontId="21" fillId="0" borderId="0" xfId="3" applyFont="1" applyAlignment="1">
      <alignment horizontal="center"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19" fillId="0" borderId="1" xfId="3"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9" fillId="0" borderId="8" xfId="3" applyFont="1" applyBorder="1" applyAlignment="1">
      <alignment horizontal="left" vertical="center"/>
    </xf>
    <xf numFmtId="0" fontId="19" fillId="0" borderId="14" xfId="3" applyFont="1" applyBorder="1" applyAlignment="1">
      <alignment horizontal="left" vertical="center"/>
    </xf>
    <xf numFmtId="0" fontId="19" fillId="0" borderId="17" xfId="3" applyFont="1" applyBorder="1" applyAlignment="1">
      <alignment horizontal="left" vertical="center"/>
    </xf>
    <xf numFmtId="0" fontId="19" fillId="0" borderId="18" xfId="3" applyFont="1" applyBorder="1" applyAlignment="1">
      <alignment horizontal="left" vertical="center"/>
    </xf>
    <xf numFmtId="0" fontId="19" fillId="0" borderId="19" xfId="3" applyFont="1" applyBorder="1" applyAlignment="1">
      <alignment horizontal="left" vertical="center"/>
    </xf>
    <xf numFmtId="0" fontId="22" fillId="0" borderId="2" xfId="3" applyFont="1" applyBorder="1" applyAlignment="1">
      <alignment horizontal="left" vertical="center" wrapText="1"/>
    </xf>
    <xf numFmtId="0" fontId="22" fillId="0" borderId="3" xfId="3" applyFont="1" applyBorder="1" applyAlignment="1">
      <alignment horizontal="left" vertical="center" wrapText="1"/>
    </xf>
    <xf numFmtId="0" fontId="82" fillId="0" borderId="0" xfId="3" applyFont="1" applyAlignment="1">
      <alignment horizontal="left" vertical="top" wrapText="1"/>
    </xf>
    <xf numFmtId="0" fontId="7" fillId="10" borderId="22" xfId="3" applyFont="1" applyFill="1" applyBorder="1" applyAlignment="1">
      <alignment horizontal="center" vertical="center"/>
    </xf>
    <xf numFmtId="0" fontId="7" fillId="10" borderId="4" xfId="3" applyFont="1" applyFill="1" applyBorder="1" applyAlignment="1">
      <alignment horizontal="center" vertical="center"/>
    </xf>
    <xf numFmtId="0" fontId="7" fillId="10" borderId="24" xfId="3" applyFont="1" applyFill="1" applyBorder="1" applyAlignment="1">
      <alignment horizontal="center" vertical="center" wrapText="1"/>
    </xf>
    <xf numFmtId="0" fontId="7" fillId="10" borderId="27" xfId="3" applyFont="1" applyFill="1" applyBorder="1" applyAlignment="1">
      <alignment horizontal="center" vertical="center" wrapText="1"/>
    </xf>
    <xf numFmtId="0" fontId="77" fillId="0" borderId="5" xfId="3" applyFont="1" applyBorder="1" applyAlignment="1">
      <alignment horizontal="left" vertical="center"/>
    </xf>
    <xf numFmtId="0" fontId="77" fillId="0" borderId="6" xfId="3" applyFont="1" applyBorder="1" applyAlignment="1">
      <alignment horizontal="left" vertical="center"/>
    </xf>
    <xf numFmtId="0" fontId="77" fillId="0" borderId="7" xfId="3" applyFont="1" applyBorder="1" applyAlignment="1">
      <alignment horizontal="left" vertical="center"/>
    </xf>
    <xf numFmtId="0" fontId="77" fillId="0" borderId="109" xfId="3" applyFont="1" applyBorder="1" applyAlignment="1">
      <alignment horizontal="center" vertical="center" wrapText="1"/>
    </xf>
    <xf numFmtId="0" fontId="77" fillId="0" borderId="110" xfId="3" applyFont="1" applyBorder="1" applyAlignment="1">
      <alignment horizontal="center" vertical="center" wrapText="1"/>
    </xf>
    <xf numFmtId="0" fontId="77" fillId="0" borderId="142" xfId="3" applyFont="1" applyBorder="1" applyAlignment="1">
      <alignment horizontal="center" vertical="center" wrapText="1"/>
    </xf>
    <xf numFmtId="0" fontId="77" fillId="0" borderId="143" xfId="3" applyFont="1" applyBorder="1" applyAlignment="1">
      <alignment horizontal="center" vertical="center"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82" fillId="10" borderId="1" xfId="3" applyFont="1" applyFill="1" applyBorder="1" applyAlignment="1">
      <alignment horizontal="center" vertical="center"/>
    </xf>
    <xf numFmtId="0" fontId="82" fillId="10" borderId="3" xfId="3" applyFont="1" applyFill="1" applyBorder="1" applyAlignment="1">
      <alignment horizontal="center" vertical="center"/>
    </xf>
    <xf numFmtId="0" fontId="80" fillId="0" borderId="5" xfId="3" applyFont="1" applyBorder="1" applyAlignment="1">
      <alignment vertical="center" wrapText="1"/>
    </xf>
    <xf numFmtId="0" fontId="80" fillId="0" borderId="8" xfId="3" applyFont="1" applyBorder="1">
      <alignment vertical="center"/>
    </xf>
    <xf numFmtId="0" fontId="80" fillId="0" borderId="14" xfId="3" applyFont="1" applyBorder="1">
      <alignment vertical="center"/>
    </xf>
    <xf numFmtId="0" fontId="81" fillId="0" borderId="5" xfId="3" applyFont="1" applyBorder="1" applyAlignment="1">
      <alignment horizontal="left" vertical="center"/>
    </xf>
    <xf numFmtId="0" fontId="81" fillId="0" borderId="6" xfId="3" applyFont="1" applyBorder="1" applyAlignment="1">
      <alignment horizontal="left" vertical="center"/>
    </xf>
    <xf numFmtId="0" fontId="81" fillId="0" borderId="7" xfId="3" applyFont="1" applyBorder="1" applyAlignment="1">
      <alignment horizontal="left" vertical="center"/>
    </xf>
    <xf numFmtId="0" fontId="80" fillId="10" borderId="31" xfId="3" applyFont="1" applyFill="1" applyBorder="1" applyAlignment="1">
      <alignment horizontal="center" vertical="center"/>
    </xf>
    <xf numFmtId="0" fontId="80" fillId="10" borderId="30" xfId="3" applyFont="1" applyFill="1" applyBorder="1" applyAlignment="1">
      <alignment horizontal="center" vertical="center"/>
    </xf>
    <xf numFmtId="0" fontId="4" fillId="10" borderId="31" xfId="3" applyFont="1" applyFill="1" applyBorder="1" applyAlignment="1">
      <alignment horizontal="center" vertical="center"/>
    </xf>
    <xf numFmtId="0" fontId="4" fillId="10" borderId="29" xfId="3" applyFont="1" applyFill="1" applyBorder="1" applyAlignment="1">
      <alignment horizontal="center" vertical="center"/>
    </xf>
    <xf numFmtId="0" fontId="4" fillId="10" borderId="45" xfId="3" applyFont="1" applyFill="1" applyBorder="1" applyAlignment="1">
      <alignment horizontal="center" vertical="center"/>
    </xf>
    <xf numFmtId="0" fontId="86" fillId="0" borderId="5" xfId="3" applyFont="1" applyBorder="1" applyAlignment="1">
      <alignment horizontal="left" vertical="center"/>
    </xf>
    <xf numFmtId="0" fontId="4" fillId="0" borderId="8" xfId="3" applyFont="1" applyBorder="1">
      <alignment vertical="center"/>
    </xf>
    <xf numFmtId="0" fontId="4" fillId="0" borderId="14" xfId="3" applyFont="1" applyBorder="1">
      <alignment vertical="center"/>
    </xf>
    <xf numFmtId="0" fontId="4" fillId="0" borderId="0" xfId="3" applyFont="1" applyAlignment="1">
      <alignment horizontal="center" vertical="center" wrapText="1" justifyLastLine="1"/>
    </xf>
    <xf numFmtId="0" fontId="4" fillId="0" borderId="0" xfId="3" applyFont="1" applyAlignment="1">
      <alignment horizontal="right" vertical="center"/>
    </xf>
    <xf numFmtId="0" fontId="6" fillId="0" borderId="0" xfId="3" applyFont="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178" fontId="45" fillId="0" borderId="95" xfId="4" applyNumberFormat="1" applyFont="1" applyBorder="1" applyAlignment="1">
      <alignment horizontal="center" vertical="center"/>
    </xf>
    <xf numFmtId="178" fontId="45" fillId="0" borderId="94" xfId="4" applyNumberFormat="1" applyFont="1" applyBorder="1" applyAlignment="1">
      <alignment horizontal="center" vertical="center"/>
    </xf>
    <xf numFmtId="178" fontId="45" fillId="0" borderId="93" xfId="4" applyNumberFormat="1" applyFont="1" applyBorder="1" applyAlignment="1">
      <alignment horizontal="center" vertical="center"/>
    </xf>
    <xf numFmtId="178" fontId="45" fillId="0" borderId="19" xfId="4" applyNumberFormat="1" applyFont="1" applyBorder="1" applyAlignment="1">
      <alignment horizontal="center" vertical="center" shrinkToFit="1"/>
    </xf>
    <xf numFmtId="178" fontId="45" fillId="0" borderId="4" xfId="4" applyNumberFormat="1" applyFont="1" applyBorder="1" applyAlignment="1">
      <alignment horizontal="center" vertical="center" shrinkToFit="1"/>
    </xf>
    <xf numFmtId="178" fontId="45" fillId="0" borderId="17" xfId="4" applyNumberFormat="1" applyFont="1" applyBorder="1" applyAlignment="1">
      <alignment horizontal="center" vertical="center" shrinkToFit="1"/>
    </xf>
    <xf numFmtId="0" fontId="25" fillId="0" borderId="88" xfId="4" applyFont="1" applyBorder="1" applyAlignment="1">
      <alignment horizontal="center" vertical="center"/>
    </xf>
    <xf numFmtId="0" fontId="25" fillId="0" borderId="87" xfId="4" applyFont="1" applyBorder="1" applyAlignment="1">
      <alignment horizontal="center" vertical="center"/>
    </xf>
    <xf numFmtId="0" fontId="25" fillId="0" borderId="86" xfId="4" applyFont="1" applyBorder="1" applyAlignment="1">
      <alignment horizontal="center" vertical="center"/>
    </xf>
    <xf numFmtId="0" fontId="45" fillId="0" borderId="17" xfId="4" applyFont="1" applyBorder="1" applyAlignment="1">
      <alignment horizontal="center" vertical="center" shrinkToFit="1"/>
    </xf>
    <xf numFmtId="0" fontId="45" fillId="0" borderId="37" xfId="4" applyFont="1" applyBorder="1" applyAlignment="1">
      <alignment horizontal="center" vertical="center" shrinkToFit="1"/>
    </xf>
    <xf numFmtId="0" fontId="45" fillId="0" borderId="88" xfId="4" applyFont="1" applyBorder="1" applyAlignment="1">
      <alignment horizontal="center" vertical="center"/>
    </xf>
    <xf numFmtId="0" fontId="45" fillId="0" borderId="87" xfId="4" applyFont="1" applyBorder="1" applyAlignment="1">
      <alignment horizontal="center" vertical="center"/>
    </xf>
    <xf numFmtId="0" fontId="45" fillId="0" borderId="86" xfId="4" applyFont="1" applyBorder="1" applyAlignment="1">
      <alignment horizontal="center" vertical="center"/>
    </xf>
    <xf numFmtId="0" fontId="25" fillId="0" borderId="97" xfId="4" applyFont="1" applyBorder="1" applyAlignment="1">
      <alignment horizontal="center" vertical="center"/>
    </xf>
    <xf numFmtId="0" fontId="25" fillId="0" borderId="96" xfId="4" applyFont="1" applyBorder="1" applyAlignment="1">
      <alignment horizontal="center" vertical="center"/>
    </xf>
    <xf numFmtId="179" fontId="25" fillId="0" borderId="96" xfId="4" applyNumberFormat="1" applyFont="1" applyBorder="1" applyAlignment="1">
      <alignment horizontal="center" vertical="center" shrinkToFit="1"/>
    </xf>
    <xf numFmtId="179" fontId="25" fillId="0" borderId="95" xfId="4" applyNumberFormat="1" applyFont="1" applyBorder="1" applyAlignment="1">
      <alignment horizontal="center" vertical="center" shrinkToFit="1"/>
    </xf>
    <xf numFmtId="0" fontId="45" fillId="0" borderId="92" xfId="4" applyFont="1" applyBorder="1" applyAlignment="1">
      <alignment horizontal="center" vertical="center"/>
    </xf>
    <xf numFmtId="0" fontId="45" fillId="0" borderId="91" xfId="4" applyFont="1" applyBorder="1" applyAlignment="1">
      <alignment horizontal="center" vertical="center"/>
    </xf>
    <xf numFmtId="0" fontId="25" fillId="3" borderId="24" xfId="4" applyFont="1" applyFill="1" applyBorder="1" applyAlignment="1">
      <alignment horizontal="center" vertical="center" shrinkToFit="1"/>
    </xf>
    <xf numFmtId="0" fontId="25" fillId="3" borderId="27" xfId="4" applyFont="1" applyFill="1" applyBorder="1" applyAlignment="1">
      <alignment horizontal="center" vertical="center" shrinkToFit="1"/>
    </xf>
    <xf numFmtId="179" fontId="25" fillId="0" borderId="4" xfId="4" applyNumberFormat="1" applyFont="1" applyBorder="1" applyAlignment="1">
      <alignment horizontal="center" vertical="center"/>
    </xf>
    <xf numFmtId="179" fontId="25" fillId="0" borderId="1" xfId="4" applyNumberFormat="1" applyFont="1" applyBorder="1" applyAlignment="1">
      <alignment horizontal="center" vertical="center"/>
    </xf>
    <xf numFmtId="0" fontId="45" fillId="0" borderId="4" xfId="4" applyFont="1" applyBorder="1" applyAlignment="1">
      <alignment horizontal="center" vertical="center" shrinkToFit="1"/>
    </xf>
    <xf numFmtId="0" fontId="45" fillId="0" borderId="23" xfId="4" applyFont="1" applyBorder="1" applyAlignment="1">
      <alignment horizontal="center" vertical="center" shrinkToFit="1"/>
    </xf>
    <xf numFmtId="0" fontId="25" fillId="3" borderId="22" xfId="4" applyFont="1" applyFill="1" applyBorder="1" applyAlignment="1">
      <alignment horizontal="center" vertical="center" shrinkToFit="1"/>
    </xf>
    <xf numFmtId="0" fontId="25" fillId="3" borderId="4" xfId="4" applyFont="1" applyFill="1" applyBorder="1" applyAlignment="1">
      <alignment horizontal="center" vertical="center" shrinkToFit="1"/>
    </xf>
    <xf numFmtId="0" fontId="25" fillId="3" borderId="1" xfId="4" applyFont="1" applyFill="1" applyBorder="1" applyAlignment="1">
      <alignment horizontal="center" vertical="center"/>
    </xf>
    <xf numFmtId="0" fontId="25" fillId="3" borderId="2" xfId="4" applyFont="1" applyFill="1" applyBorder="1" applyAlignment="1">
      <alignment horizontal="center" vertical="center"/>
    </xf>
    <xf numFmtId="0" fontId="25" fillId="3" borderId="39" xfId="4" applyFont="1" applyFill="1" applyBorder="1" applyAlignment="1">
      <alignment horizontal="center" vertical="center"/>
    </xf>
    <xf numFmtId="0" fontId="25" fillId="0" borderId="22" xfId="4" applyFont="1" applyBorder="1" applyAlignment="1">
      <alignment horizontal="center" vertical="center"/>
    </xf>
    <xf numFmtId="0" fontId="25" fillId="0" borderId="4" xfId="4" applyFont="1" applyBorder="1" applyAlignment="1">
      <alignment horizontal="center" vertical="center"/>
    </xf>
    <xf numFmtId="0" fontId="25" fillId="3" borderId="35" xfId="4" applyFont="1" applyFill="1" applyBorder="1" applyAlignment="1">
      <alignment horizontal="center" vertical="center"/>
    </xf>
    <xf numFmtId="0" fontId="25" fillId="3" borderId="43" xfId="4" applyFont="1" applyFill="1" applyBorder="1" applyAlignment="1">
      <alignment horizontal="center" vertical="center"/>
    </xf>
    <xf numFmtId="0" fontId="25" fillId="3" borderId="44" xfId="4" applyFont="1" applyFill="1" applyBorder="1" applyAlignment="1">
      <alignment horizontal="center" vertical="center"/>
    </xf>
    <xf numFmtId="0" fontId="25" fillId="0" borderId="36" xfId="4" applyFont="1" applyBorder="1" applyAlignment="1">
      <alignment horizontal="center" vertical="center"/>
    </xf>
    <xf numFmtId="0" fontId="25" fillId="0" borderId="17" xfId="4" applyFont="1" applyBorder="1" applyAlignment="1">
      <alignment horizontal="center" vertical="center"/>
    </xf>
    <xf numFmtId="179" fontId="25" fillId="0" borderId="17" xfId="4" applyNumberFormat="1" applyFont="1" applyBorder="1" applyAlignment="1">
      <alignment horizontal="center" vertical="center"/>
    </xf>
    <xf numFmtId="179" fontId="25" fillId="0" borderId="5" xfId="4" applyNumberFormat="1" applyFont="1" applyBorder="1" applyAlignment="1">
      <alignment horizontal="center" vertical="center"/>
    </xf>
    <xf numFmtId="0" fontId="25" fillId="3" borderId="4" xfId="4" applyFont="1" applyFill="1" applyBorder="1" applyAlignment="1">
      <alignment horizontal="center" vertical="center"/>
    </xf>
    <xf numFmtId="0" fontId="25" fillId="3" borderId="23" xfId="4" applyFont="1" applyFill="1" applyBorder="1" applyAlignment="1">
      <alignment horizontal="center" vertical="center"/>
    </xf>
    <xf numFmtId="0" fontId="45" fillId="0" borderId="26" xfId="4" applyFont="1" applyBorder="1" applyAlignment="1">
      <alignment horizontal="center" vertical="center" wrapText="1"/>
    </xf>
    <xf numFmtId="0" fontId="45" fillId="0" borderId="27" xfId="4" applyFont="1" applyBorder="1" applyAlignment="1">
      <alignment horizontal="center" vertical="center" wrapText="1"/>
    </xf>
    <xf numFmtId="0" fontId="45" fillId="0" borderId="26" xfId="4" applyFont="1" applyBorder="1" applyAlignment="1">
      <alignment horizontal="center" vertical="center"/>
    </xf>
    <xf numFmtId="0" fontId="45" fillId="0" borderId="21" xfId="4" applyFont="1" applyBorder="1" applyAlignment="1">
      <alignment horizontal="center" vertical="center"/>
    </xf>
    <xf numFmtId="0" fontId="45" fillId="0" borderId="27" xfId="4" applyFont="1" applyBorder="1" applyAlignment="1">
      <alignment horizontal="center" vertical="center"/>
    </xf>
    <xf numFmtId="0" fontId="45" fillId="0" borderId="25" xfId="4" applyFont="1" applyBorder="1" applyAlignment="1">
      <alignment horizontal="center" vertical="center"/>
    </xf>
    <xf numFmtId="0" fontId="25" fillId="3" borderId="88" xfId="4" applyFont="1" applyFill="1" applyBorder="1" applyAlignment="1">
      <alignment horizontal="center" vertical="center"/>
    </xf>
    <xf numFmtId="0" fontId="25" fillId="3" borderId="87" xfId="4" applyFont="1" applyFill="1" applyBorder="1" applyAlignment="1">
      <alignment horizontal="center" vertical="center"/>
    </xf>
    <xf numFmtId="0" fontId="25" fillId="3" borderId="86" xfId="4" applyFont="1" applyFill="1" applyBorder="1" applyAlignment="1">
      <alignment horizontal="center" vertical="center"/>
    </xf>
    <xf numFmtId="0" fontId="45" fillId="0" borderId="100" xfId="4" applyFont="1" applyBorder="1" applyAlignment="1">
      <alignment horizontal="center" vertical="center"/>
    </xf>
    <xf numFmtId="0" fontId="45" fillId="0" borderId="77" xfId="4" applyFont="1" applyBorder="1" applyAlignment="1">
      <alignment horizontal="center" vertical="center"/>
    </xf>
    <xf numFmtId="0" fontId="45" fillId="0" borderId="94" xfId="4" applyFont="1" applyBorder="1" applyAlignment="1">
      <alignment horizontal="center" vertical="center"/>
    </xf>
    <xf numFmtId="0" fontId="45" fillId="0" borderId="93" xfId="4" applyFont="1" applyBorder="1" applyAlignment="1">
      <alignment horizontal="center" vertical="center"/>
    </xf>
    <xf numFmtId="0" fontId="45" fillId="0" borderId="0" xfId="4" applyFont="1" applyAlignment="1">
      <alignment horizontal="center" vertical="center"/>
    </xf>
    <xf numFmtId="0" fontId="45" fillId="0" borderId="9" xfId="4" applyFont="1" applyBorder="1" applyAlignment="1">
      <alignment horizontal="center" vertical="center"/>
    </xf>
    <xf numFmtId="0" fontId="45" fillId="0" borderId="95" xfId="4" applyFont="1" applyBorder="1" applyAlignment="1">
      <alignment horizontal="center" vertical="center" wrapText="1"/>
    </xf>
    <xf numFmtId="0" fontId="45" fillId="0" borderId="94" xfId="4" applyFont="1" applyBorder="1" applyAlignment="1">
      <alignment horizontal="center" vertical="center" wrapText="1"/>
    </xf>
    <xf numFmtId="0" fontId="45" fillId="0" borderId="93" xfId="4" applyFont="1" applyBorder="1" applyAlignment="1">
      <alignment horizontal="center" vertical="center" wrapText="1"/>
    </xf>
    <xf numFmtId="0" fontId="45" fillId="0" borderId="8" xfId="4" applyFont="1" applyBorder="1" applyAlignment="1">
      <alignment horizontal="center" vertical="center" wrapText="1"/>
    </xf>
    <xf numFmtId="0" fontId="45" fillId="0" borderId="0" xfId="4" applyFont="1" applyAlignment="1">
      <alignment horizontal="center" vertical="center" wrapText="1"/>
    </xf>
    <xf numFmtId="0" fontId="45" fillId="0" borderId="9" xfId="4" applyFont="1" applyBorder="1" applyAlignment="1">
      <alignment horizontal="center" vertical="center" wrapText="1"/>
    </xf>
    <xf numFmtId="0" fontId="45" fillId="0" borderId="95" xfId="4" applyFont="1" applyBorder="1" applyAlignment="1">
      <alignment horizontal="center" vertical="center"/>
    </xf>
    <xf numFmtId="0" fontId="45" fillId="0" borderId="102" xfId="4" applyFont="1" applyBorder="1" applyAlignment="1">
      <alignment horizontal="center" vertical="center"/>
    </xf>
    <xf numFmtId="0" fontId="45" fillId="0" borderId="8" xfId="4" applyFont="1" applyBorder="1" applyAlignment="1">
      <alignment horizontal="center" vertical="center"/>
    </xf>
    <xf numFmtId="0" fontId="45" fillId="0" borderId="50" xfId="4" applyFont="1" applyBorder="1" applyAlignment="1">
      <alignment horizontal="center" vertical="center"/>
    </xf>
    <xf numFmtId="0" fontId="45" fillId="0" borderId="20" xfId="4" applyFont="1" applyBorder="1" applyAlignment="1">
      <alignment horizontal="center" vertical="center"/>
    </xf>
    <xf numFmtId="0" fontId="45" fillId="0" borderId="20" xfId="4" applyFont="1" applyBorder="1" applyAlignment="1">
      <alignment horizontal="center" vertical="center" wrapText="1"/>
    </xf>
    <xf numFmtId="0" fontId="45" fillId="0" borderId="24" xfId="4" applyFont="1" applyBorder="1" applyAlignment="1">
      <alignment horizontal="center" vertical="center" wrapText="1"/>
    </xf>
    <xf numFmtId="0" fontId="24" fillId="0" borderId="40" xfId="4" applyFont="1" applyBorder="1" applyAlignment="1">
      <alignment horizontal="center" vertical="center" textRotation="255"/>
    </xf>
    <xf numFmtId="0" fontId="24" fillId="0" borderId="100" xfId="4" applyFont="1" applyBorder="1" applyAlignment="1">
      <alignment horizontal="center" vertical="center" textRotation="255"/>
    </xf>
    <xf numFmtId="0" fontId="25" fillId="3" borderId="20" xfId="4" applyFont="1" applyFill="1" applyBorder="1" applyAlignment="1">
      <alignment horizontal="center" vertical="center" shrinkToFit="1"/>
    </xf>
    <xf numFmtId="0" fontId="25" fillId="3" borderId="26" xfId="4" applyFont="1" applyFill="1" applyBorder="1" applyAlignment="1">
      <alignment horizontal="center" vertical="center" shrinkToFit="1"/>
    </xf>
    <xf numFmtId="0" fontId="25" fillId="3" borderId="26" xfId="4" applyFont="1" applyFill="1" applyBorder="1" applyAlignment="1">
      <alignment horizontal="center" vertical="center"/>
    </xf>
    <xf numFmtId="0" fontId="25" fillId="3" borderId="21" xfId="4" applyFont="1" applyFill="1" applyBorder="1" applyAlignment="1">
      <alignment horizontal="center" vertical="center"/>
    </xf>
    <xf numFmtId="0" fontId="25" fillId="0" borderId="98" xfId="4" applyFont="1" applyBorder="1" applyAlignment="1">
      <alignment horizontal="center" vertical="center"/>
    </xf>
    <xf numFmtId="0" fontId="25" fillId="0" borderId="109" xfId="4" applyFont="1" applyBorder="1" applyAlignment="1">
      <alignment horizontal="center" vertical="center"/>
    </xf>
    <xf numFmtId="179" fontId="25" fillId="0" borderId="109" xfId="4" applyNumberFormat="1" applyFont="1" applyBorder="1" applyAlignment="1">
      <alignment horizontal="center" vertical="center" shrinkToFit="1"/>
    </xf>
    <xf numFmtId="179" fontId="25" fillId="0" borderId="107" xfId="4" applyNumberFormat="1" applyFont="1" applyBorder="1" applyAlignment="1">
      <alignment horizontal="center" vertical="center"/>
    </xf>
    <xf numFmtId="179" fontId="25" fillId="0" borderId="106" xfId="4" applyNumberFormat="1" applyFont="1" applyBorder="1" applyAlignment="1">
      <alignment horizontal="center" vertical="center"/>
    </xf>
    <xf numFmtId="179" fontId="25" fillId="0" borderId="108" xfId="4" applyNumberFormat="1" applyFont="1" applyBorder="1" applyAlignment="1">
      <alignment horizontal="center" vertical="center"/>
    </xf>
    <xf numFmtId="180" fontId="45" fillId="0" borderId="107" xfId="4" applyNumberFormat="1" applyFont="1" applyBorder="1" applyAlignment="1">
      <alignment horizontal="center" vertical="center"/>
    </xf>
    <xf numFmtId="180" fontId="45" fillId="0" borderId="106" xfId="4" applyNumberFormat="1" applyFont="1" applyBorder="1" applyAlignment="1">
      <alignment horizontal="center" vertical="center"/>
    </xf>
    <xf numFmtId="0" fontId="45" fillId="0" borderId="105" xfId="4" applyFont="1" applyBorder="1" applyAlignment="1">
      <alignment horizontal="center" vertical="center"/>
    </xf>
    <xf numFmtId="0" fontId="45" fillId="0" borderId="104" xfId="4" applyFont="1" applyBorder="1" applyAlignment="1">
      <alignment horizontal="center" vertical="center"/>
    </xf>
    <xf numFmtId="0" fontId="25" fillId="0" borderId="85" xfId="4" applyFont="1" applyBorder="1" applyAlignment="1">
      <alignment horizontal="center" vertical="center"/>
    </xf>
    <xf numFmtId="0" fontId="25" fillId="0" borderId="19" xfId="4" applyFont="1" applyBorder="1" applyAlignment="1">
      <alignment horizontal="center" vertical="center"/>
    </xf>
    <xf numFmtId="179" fontId="25" fillId="0" borderId="19" xfId="4" applyNumberFormat="1" applyFont="1" applyBorder="1" applyAlignment="1">
      <alignment horizontal="center" vertical="center"/>
    </xf>
    <xf numFmtId="179" fontId="25" fillId="0" borderId="14" xfId="4" applyNumberFormat="1" applyFont="1" applyBorder="1" applyAlignment="1">
      <alignment horizontal="center" vertical="center"/>
    </xf>
    <xf numFmtId="0" fontId="45" fillId="0" borderId="19" xfId="4" applyFont="1" applyBorder="1" applyAlignment="1">
      <alignment horizontal="center" vertical="center" shrinkToFit="1"/>
    </xf>
    <xf numFmtId="0" fontId="45" fillId="0" borderId="84" xfId="4" applyFont="1" applyBorder="1" applyAlignment="1">
      <alignment horizontal="center" vertical="center" shrinkToFit="1"/>
    </xf>
    <xf numFmtId="0" fontId="24" fillId="0" borderId="28" xfId="4" applyFont="1" applyBorder="1" applyAlignment="1">
      <alignment horizontal="center" vertical="center" textRotation="255"/>
    </xf>
    <xf numFmtId="0" fontId="24" fillId="0" borderId="32" xfId="4" applyFont="1" applyBorder="1" applyAlignment="1">
      <alignment horizontal="center" vertical="center" textRotation="255"/>
    </xf>
    <xf numFmtId="0" fontId="24" fillId="0" borderId="33" xfId="4" applyFont="1" applyBorder="1" applyAlignment="1">
      <alignment horizontal="center" vertical="center" textRotation="255"/>
    </xf>
    <xf numFmtId="0" fontId="25" fillId="3" borderId="3" xfId="4" applyFont="1" applyFill="1" applyBorder="1" applyAlignment="1">
      <alignment horizontal="center" vertical="center" shrinkToFit="1"/>
    </xf>
    <xf numFmtId="0" fontId="25" fillId="0" borderId="3" xfId="4" applyFont="1" applyBorder="1" applyAlignment="1">
      <alignment horizontal="center" vertical="center"/>
    </xf>
    <xf numFmtId="181" fontId="25" fillId="0" borderId="109" xfId="4" applyNumberFormat="1" applyFont="1" applyBorder="1" applyAlignment="1">
      <alignment horizontal="center" vertical="center"/>
    </xf>
    <xf numFmtId="178" fontId="45" fillId="0" borderId="109" xfId="4" applyNumberFormat="1" applyFont="1" applyBorder="1" applyAlignment="1">
      <alignment horizontal="center" vertical="center"/>
    </xf>
    <xf numFmtId="0" fontId="45" fillId="0" borderId="109" xfId="4" applyFont="1" applyBorder="1" applyAlignment="1">
      <alignment horizontal="center" vertical="center"/>
    </xf>
    <xf numFmtId="0" fontId="45" fillId="3" borderId="34" xfId="4" applyFont="1" applyFill="1" applyBorder="1" applyAlignment="1">
      <alignment horizontal="center" vertical="center" shrinkToFit="1"/>
    </xf>
    <xf numFmtId="0" fontId="45" fillId="3" borderId="27" xfId="4" applyFont="1" applyFill="1" applyBorder="1" applyAlignment="1">
      <alignment horizontal="center" vertical="center" shrinkToFit="1"/>
    </xf>
    <xf numFmtId="0" fontId="25" fillId="0" borderId="7" xfId="4" applyFont="1" applyBorder="1" applyAlignment="1">
      <alignment horizontal="center" vertical="center"/>
    </xf>
    <xf numFmtId="0" fontId="25" fillId="3" borderId="17" xfId="4" applyFont="1" applyFill="1" applyBorder="1" applyAlignment="1">
      <alignment horizontal="center" vertical="center" shrinkToFit="1"/>
    </xf>
    <xf numFmtId="0" fontId="25" fillId="3" borderId="5" xfId="4" applyFont="1" applyFill="1" applyBorder="1" applyAlignment="1">
      <alignment horizontal="center" vertical="center"/>
    </xf>
    <xf numFmtId="0" fontId="25" fillId="3" borderId="6" xfId="4" applyFont="1" applyFill="1" applyBorder="1" applyAlignment="1">
      <alignment horizontal="center" vertical="center"/>
    </xf>
    <xf numFmtId="0" fontId="25" fillId="3" borderId="48" xfId="4" applyFont="1" applyFill="1" applyBorder="1" applyAlignment="1">
      <alignment horizontal="center" vertical="center"/>
    </xf>
    <xf numFmtId="0" fontId="25" fillId="0" borderId="34" xfId="4" applyFont="1" applyBorder="1" applyAlignment="1">
      <alignment horizontal="center" vertical="center"/>
    </xf>
    <xf numFmtId="0" fontId="25" fillId="0" borderId="27" xfId="4" applyFont="1" applyBorder="1" applyAlignment="1">
      <alignment horizontal="center" vertical="center"/>
    </xf>
    <xf numFmtId="179" fontId="25" fillId="0" borderId="27" xfId="4" applyNumberFormat="1" applyFont="1" applyBorder="1" applyAlignment="1">
      <alignment horizontal="center" vertical="center"/>
    </xf>
    <xf numFmtId="0" fontId="45" fillId="0" borderId="35" xfId="4" applyFont="1" applyBorder="1" applyAlignment="1">
      <alignment horizontal="center" vertical="center" shrinkToFit="1"/>
    </xf>
    <xf numFmtId="0" fontId="45" fillId="0" borderId="43" xfId="4" applyFont="1" applyBorder="1" applyAlignment="1">
      <alignment horizontal="center" vertical="center" shrinkToFit="1"/>
    </xf>
    <xf numFmtId="0" fontId="45" fillId="0" borderId="44" xfId="4" applyFont="1" applyBorder="1" applyAlignment="1">
      <alignment horizontal="center" vertical="center" shrinkToFit="1"/>
    </xf>
    <xf numFmtId="0" fontId="25" fillId="3" borderId="45" xfId="4" applyFont="1" applyFill="1" applyBorder="1" applyAlignment="1">
      <alignment horizontal="center" vertical="center" shrinkToFit="1"/>
    </xf>
    <xf numFmtId="0" fontId="25" fillId="3" borderId="46" xfId="4" applyFont="1" applyFill="1" applyBorder="1" applyAlignment="1">
      <alignment horizontal="center" vertical="center"/>
    </xf>
    <xf numFmtId="0" fontId="25" fillId="3" borderId="29" xfId="4" applyFont="1" applyFill="1" applyBorder="1" applyAlignment="1">
      <alignment horizontal="center" vertical="center"/>
    </xf>
    <xf numFmtId="0" fontId="25" fillId="3" borderId="30" xfId="4" applyFont="1" applyFill="1" applyBorder="1" applyAlignment="1">
      <alignment horizontal="center" vertical="center"/>
    </xf>
    <xf numFmtId="0" fontId="25" fillId="0" borderId="16" xfId="4" applyFont="1" applyBorder="1" applyAlignment="1">
      <alignment horizontal="center" vertical="center"/>
    </xf>
    <xf numFmtId="181" fontId="25" fillId="0" borderId="8" xfId="4" applyNumberFormat="1" applyFont="1" applyBorder="1" applyAlignment="1">
      <alignment horizontal="center" vertical="center" shrinkToFit="1"/>
    </xf>
    <xf numFmtId="181" fontId="25" fillId="0" borderId="0" xfId="4" applyNumberFormat="1" applyFont="1" applyAlignment="1">
      <alignment horizontal="center" vertical="center" shrinkToFit="1"/>
    </xf>
    <xf numFmtId="181" fontId="25" fillId="0" borderId="9" xfId="4" applyNumberFormat="1" applyFont="1" applyBorder="1" applyAlignment="1">
      <alignment horizontal="center" vertical="center" shrinkToFit="1"/>
    </xf>
    <xf numFmtId="180" fontId="45" fillId="0" borderId="8" xfId="4" applyNumberFormat="1" applyFont="1" applyBorder="1" applyAlignment="1">
      <alignment horizontal="center" vertical="center" shrinkToFit="1"/>
    </xf>
    <xf numFmtId="180" fontId="45" fillId="0" borderId="0" xfId="4" applyNumberFormat="1" applyFont="1" applyAlignment="1">
      <alignment horizontal="center" vertical="center" shrinkToFit="1"/>
    </xf>
    <xf numFmtId="180" fontId="45" fillId="0" borderId="9" xfId="4" applyNumberFormat="1" applyFont="1" applyBorder="1" applyAlignment="1">
      <alignment horizontal="center" vertical="center" shrinkToFit="1"/>
    </xf>
    <xf numFmtId="0" fontId="25" fillId="3" borderId="36" xfId="4" applyFont="1" applyFill="1" applyBorder="1" applyAlignment="1">
      <alignment horizontal="center" vertical="center" shrinkToFit="1"/>
    </xf>
    <xf numFmtId="0" fontId="45" fillId="0" borderId="14" xfId="4" applyFont="1" applyBorder="1" applyAlignment="1">
      <alignment horizontal="center" vertical="center" shrinkToFit="1"/>
    </xf>
    <xf numFmtId="0" fontId="45" fillId="0" borderId="15" xfId="4" applyFont="1" applyBorder="1" applyAlignment="1">
      <alignment horizontal="center" vertical="center" shrinkToFit="1"/>
    </xf>
    <xf numFmtId="0" fontId="45" fillId="0" borderId="111" xfId="4" applyFont="1" applyBorder="1" applyAlignment="1">
      <alignment horizontal="center" vertical="center" shrinkToFit="1"/>
    </xf>
    <xf numFmtId="0" fontId="45" fillId="0" borderId="1" xfId="4" applyFont="1" applyBorder="1" applyAlignment="1">
      <alignment horizontal="center" vertical="center" shrinkToFit="1"/>
    </xf>
    <xf numFmtId="0" fontId="45" fillId="0" borderId="2" xfId="4" applyFont="1" applyBorder="1" applyAlignment="1">
      <alignment horizontal="center" vertical="center" shrinkToFit="1"/>
    </xf>
    <xf numFmtId="0" fontId="45" fillId="0" borderId="39" xfId="4" applyFont="1" applyBorder="1" applyAlignment="1">
      <alignment horizontal="center" vertical="center" shrinkToFit="1"/>
    </xf>
    <xf numFmtId="0" fontId="25" fillId="0" borderId="45" xfId="4" applyFont="1" applyBorder="1" applyAlignment="1">
      <alignment horizontal="center" vertical="center"/>
    </xf>
    <xf numFmtId="0" fontId="25" fillId="0" borderId="26" xfId="4" applyFont="1" applyBorder="1" applyAlignment="1">
      <alignment horizontal="center" vertical="center"/>
    </xf>
    <xf numFmtId="0" fontId="45" fillId="0" borderId="5" xfId="4" applyFont="1" applyBorder="1" applyAlignment="1">
      <alignment horizontal="center" vertical="center" shrinkToFit="1"/>
    </xf>
    <xf numFmtId="0" fontId="45" fillId="0" borderId="6" xfId="4" applyFont="1" applyBorder="1" applyAlignment="1">
      <alignment horizontal="center" vertical="center" shrinkToFit="1"/>
    </xf>
    <xf numFmtId="0" fontId="45" fillId="0" borderId="48" xfId="4" applyFont="1" applyBorder="1" applyAlignment="1">
      <alignment horizontal="center" vertical="center" shrinkToFit="1"/>
    </xf>
    <xf numFmtId="49" fontId="51" fillId="0" borderId="0" xfId="6" applyNumberFormat="1" applyFont="1" applyAlignment="1">
      <alignment horizontal="center" vertical="center"/>
    </xf>
    <xf numFmtId="181" fontId="25" fillId="0" borderId="95" xfId="4" applyNumberFormat="1" applyFont="1" applyBorder="1" applyAlignment="1">
      <alignment horizontal="center" vertical="center" shrinkToFit="1"/>
    </xf>
    <xf numFmtId="181" fontId="25" fillId="0" borderId="94" xfId="4" applyNumberFormat="1" applyFont="1" applyBorder="1" applyAlignment="1">
      <alignment horizontal="center" vertical="center" shrinkToFit="1"/>
    </xf>
    <xf numFmtId="181" fontId="25" fillId="0" borderId="93" xfId="4" applyNumberFormat="1" applyFont="1" applyBorder="1" applyAlignment="1">
      <alignment horizontal="center" vertical="center" shrinkToFit="1"/>
    </xf>
    <xf numFmtId="181" fontId="25" fillId="0" borderId="112" xfId="4" applyNumberFormat="1" applyFont="1" applyBorder="1" applyAlignment="1">
      <alignment horizontal="center" vertical="center" shrinkToFit="1"/>
    </xf>
    <xf numFmtId="181" fontId="25" fillId="0" borderId="90" xfId="4" applyNumberFormat="1" applyFont="1" applyBorder="1" applyAlignment="1">
      <alignment horizontal="center" vertical="center" shrinkToFit="1"/>
    </xf>
    <xf numFmtId="181" fontId="25" fillId="0" borderId="42" xfId="4" applyNumberFormat="1" applyFont="1" applyBorder="1" applyAlignment="1">
      <alignment horizontal="center" vertical="center" shrinkToFit="1"/>
    </xf>
    <xf numFmtId="178" fontId="45" fillId="0" borderId="95" xfId="4" applyNumberFormat="1" applyFont="1" applyBorder="1" applyAlignment="1">
      <alignment horizontal="center" vertical="center" shrinkToFit="1"/>
    </xf>
    <xf numFmtId="178" fontId="45" fillId="0" borderId="94" xfId="4" applyNumberFormat="1" applyFont="1" applyBorder="1" applyAlignment="1">
      <alignment horizontal="center" vertical="center" shrinkToFit="1"/>
    </xf>
    <xf numFmtId="178" fontId="45" fillId="0" borderId="93" xfId="4" applyNumberFormat="1" applyFont="1" applyBorder="1" applyAlignment="1">
      <alignment horizontal="center" vertical="center" shrinkToFit="1"/>
    </xf>
    <xf numFmtId="178" fontId="45" fillId="0" borderId="8" xfId="4" applyNumberFormat="1" applyFont="1" applyBorder="1" applyAlignment="1">
      <alignment horizontal="center" vertical="center" shrinkToFit="1"/>
    </xf>
    <xf numFmtId="178" fontId="45" fillId="0" borderId="0" xfId="4" applyNumberFormat="1" applyFont="1" applyAlignment="1">
      <alignment horizontal="center" vertical="center" shrinkToFit="1"/>
    </xf>
    <xf numFmtId="178" fontId="45" fillId="0" borderId="9" xfId="4" applyNumberFormat="1" applyFont="1" applyBorder="1" applyAlignment="1">
      <alignment horizontal="center" vertical="center" shrinkToFit="1"/>
    </xf>
    <xf numFmtId="178" fontId="45" fillId="0" borderId="112" xfId="4" applyNumberFormat="1" applyFont="1" applyBorder="1" applyAlignment="1">
      <alignment horizontal="center" vertical="center" shrinkToFit="1"/>
    </xf>
    <xf numFmtId="178" fontId="45" fillId="0" borderId="90" xfId="4" applyNumberFormat="1" applyFont="1" applyBorder="1" applyAlignment="1">
      <alignment horizontal="center" vertical="center" shrinkToFit="1"/>
    </xf>
    <xf numFmtId="178" fontId="45" fillId="0" borderId="42" xfId="4" applyNumberFormat="1" applyFont="1" applyBorder="1" applyAlignment="1">
      <alignment horizontal="center" vertical="center" shrinkToFit="1"/>
    </xf>
    <xf numFmtId="0" fontId="45" fillId="0" borderId="46" xfId="4" applyFont="1" applyBorder="1" applyAlignment="1">
      <alignment horizontal="center" vertical="center" shrinkToFit="1"/>
    </xf>
    <xf numFmtId="0" fontId="45" fillId="0" borderId="29" xfId="4" applyFont="1" applyBorder="1" applyAlignment="1">
      <alignment horizontal="center" vertical="center" shrinkToFit="1"/>
    </xf>
    <xf numFmtId="0" fontId="45" fillId="0" borderId="30" xfId="4" applyFont="1" applyBorder="1" applyAlignment="1">
      <alignment horizontal="center" vertical="center" shrinkToFit="1"/>
    </xf>
    <xf numFmtId="179" fontId="25" fillId="0" borderId="11" xfId="4" applyNumberFormat="1" applyFont="1" applyBorder="1" applyAlignment="1">
      <alignment horizontal="center" vertical="center" shrinkToFit="1"/>
    </xf>
    <xf numFmtId="179" fontId="25" fillId="0" borderId="12" xfId="4" applyNumberFormat="1" applyFont="1" applyBorder="1" applyAlignment="1">
      <alignment horizontal="center" vertical="center" shrinkToFit="1"/>
    </xf>
    <xf numFmtId="179" fontId="25" fillId="0" borderId="13" xfId="4" applyNumberFormat="1" applyFont="1" applyBorder="1" applyAlignment="1">
      <alignment horizontal="center" vertical="center" shrinkToFit="1"/>
    </xf>
    <xf numFmtId="179" fontId="25" fillId="0" borderId="115" xfId="4" applyNumberFormat="1" applyFont="1" applyBorder="1" applyAlignment="1">
      <alignment horizontal="center" vertical="center" shrinkToFit="1"/>
    </xf>
    <xf numFmtId="179" fontId="25" fillId="0" borderId="114" xfId="4" applyNumberFormat="1" applyFont="1" applyBorder="1" applyAlignment="1">
      <alignment horizontal="center" vertical="center" shrinkToFit="1"/>
    </xf>
    <xf numFmtId="179" fontId="25" fillId="0" borderId="113" xfId="4" applyNumberFormat="1" applyFont="1" applyBorder="1" applyAlignment="1">
      <alignment horizontal="center" vertical="center" shrinkToFit="1"/>
    </xf>
    <xf numFmtId="0" fontId="51" fillId="0" borderId="0" xfId="6" applyFont="1" applyAlignment="1">
      <alignment horizontal="center" vertical="center"/>
    </xf>
    <xf numFmtId="0" fontId="45" fillId="0" borderId="119" xfId="4" applyFont="1" applyBorder="1" applyAlignment="1">
      <alignment horizontal="center" vertical="center" shrinkToFit="1"/>
    </xf>
    <xf numFmtId="0" fontId="45" fillId="0" borderId="87" xfId="4" applyFont="1" applyBorder="1" applyAlignment="1">
      <alignment horizontal="center" vertical="center" shrinkToFit="1"/>
    </xf>
    <xf numFmtId="0" fontId="45" fillId="0" borderId="86" xfId="4" applyFont="1" applyBorder="1" applyAlignment="1">
      <alignment horizontal="center" vertical="center" shrinkToFit="1"/>
    </xf>
    <xf numFmtId="0" fontId="48" fillId="0" borderId="103" xfId="4" applyFont="1" applyBorder="1" applyAlignment="1">
      <alignment horizontal="center" vertical="center" textRotation="255" wrapText="1"/>
    </xf>
    <xf numFmtId="0" fontId="48" fillId="0" borderId="101" xfId="4" applyFont="1" applyBorder="1" applyAlignment="1">
      <alignment horizontal="center" vertical="center" textRotation="255"/>
    </xf>
    <xf numFmtId="0" fontId="25" fillId="3" borderId="29" xfId="4" applyFont="1" applyFill="1" applyBorder="1" applyAlignment="1">
      <alignment horizontal="center" vertical="center" shrinkToFit="1"/>
    </xf>
    <xf numFmtId="0" fontId="25" fillId="3" borderId="46" xfId="4" applyFont="1" applyFill="1" applyBorder="1" applyAlignment="1">
      <alignment horizontal="center" vertical="center" shrinkToFit="1"/>
    </xf>
    <xf numFmtId="0" fontId="25" fillId="0" borderId="29" xfId="4" applyFont="1" applyBorder="1" applyAlignment="1">
      <alignment horizontal="center" vertical="center"/>
    </xf>
    <xf numFmtId="179" fontId="25" fillId="0" borderId="46" xfId="4" applyNumberFormat="1" applyFont="1" applyBorder="1" applyAlignment="1">
      <alignment horizontal="center" vertical="center"/>
    </xf>
    <xf numFmtId="179" fontId="25" fillId="0" borderId="29" xfId="4" applyNumberFormat="1" applyFont="1" applyBorder="1" applyAlignment="1">
      <alignment horizontal="center" vertical="center"/>
    </xf>
    <xf numFmtId="179" fontId="25" fillId="0" borderId="45" xfId="4" applyNumberFormat="1" applyFont="1" applyBorder="1" applyAlignment="1">
      <alignment horizontal="center" vertical="center"/>
    </xf>
    <xf numFmtId="179" fontId="25" fillId="0" borderId="118" xfId="4" applyNumberFormat="1" applyFont="1" applyBorder="1" applyAlignment="1">
      <alignment horizontal="center" vertical="center" shrinkToFit="1"/>
    </xf>
    <xf numFmtId="179" fontId="25" fillId="0" borderId="117" xfId="4" applyNumberFormat="1" applyFont="1" applyBorder="1" applyAlignment="1">
      <alignment horizontal="center" vertical="center" shrinkToFit="1"/>
    </xf>
    <xf numFmtId="179" fontId="25" fillId="0" borderId="116" xfId="4" applyNumberFormat="1" applyFont="1" applyBorder="1" applyAlignment="1">
      <alignment horizontal="center" vertical="center" shrinkToFit="1"/>
    </xf>
    <xf numFmtId="0" fontId="25" fillId="3" borderId="2" xfId="4" applyFont="1" applyFill="1" applyBorder="1" applyAlignment="1">
      <alignment horizontal="center" vertical="center" shrinkToFit="1"/>
    </xf>
    <xf numFmtId="0" fontId="25" fillId="3" borderId="1" xfId="4" applyFont="1" applyFill="1" applyBorder="1" applyAlignment="1">
      <alignment horizontal="center" vertical="center" shrinkToFit="1"/>
    </xf>
    <xf numFmtId="0" fontId="25" fillId="0" borderId="2" xfId="4" applyFont="1" applyBorder="1" applyAlignment="1">
      <alignment horizontal="center" vertical="center"/>
    </xf>
    <xf numFmtId="179" fontId="25" fillId="0" borderId="2" xfId="4" applyNumberFormat="1" applyFont="1" applyBorder="1" applyAlignment="1">
      <alignment horizontal="center" vertical="center"/>
    </xf>
    <xf numFmtId="179" fontId="25" fillId="0" borderId="3" xfId="4" applyNumberFormat="1" applyFont="1" applyBorder="1" applyAlignment="1">
      <alignment horizontal="center" vertical="center"/>
    </xf>
    <xf numFmtId="0" fontId="24" fillId="0" borderId="38" xfId="4" applyFont="1" applyBorder="1" applyAlignment="1">
      <alignment horizontal="center" vertical="center" textRotation="255"/>
    </xf>
    <xf numFmtId="0" fontId="24" fillId="0" borderId="41" xfId="4" applyFont="1" applyBorder="1" applyAlignment="1">
      <alignment horizontal="center" vertical="center" textRotation="255"/>
    </xf>
    <xf numFmtId="0" fontId="25" fillId="3" borderId="87" xfId="4" applyFont="1" applyFill="1" applyBorder="1" applyAlignment="1">
      <alignment horizontal="center" vertical="center" shrinkToFit="1"/>
    </xf>
    <xf numFmtId="0" fontId="25" fillId="3" borderId="98" xfId="4" applyFont="1" applyFill="1" applyBorder="1" applyAlignment="1">
      <alignment horizontal="center" vertical="center" shrinkToFit="1"/>
    </xf>
    <xf numFmtId="0" fontId="25" fillId="3" borderId="119" xfId="4" applyFont="1" applyFill="1" applyBorder="1" applyAlignment="1">
      <alignment horizontal="center" vertical="center" shrinkToFit="1"/>
    </xf>
    <xf numFmtId="0" fontId="25" fillId="3" borderId="119" xfId="4" applyFont="1" applyFill="1" applyBorder="1" applyAlignment="1">
      <alignment horizontal="center" vertical="center"/>
    </xf>
    <xf numFmtId="0" fontId="25" fillId="3" borderId="6" xfId="4" applyFont="1" applyFill="1" applyBorder="1" applyAlignment="1">
      <alignment horizontal="center" vertical="center" shrinkToFit="1"/>
    </xf>
    <xf numFmtId="0" fontId="25" fillId="3" borderId="7" xfId="4" applyFont="1" applyFill="1" applyBorder="1" applyAlignment="1">
      <alignment horizontal="center" vertical="center" shrinkToFit="1"/>
    </xf>
    <xf numFmtId="179" fontId="25" fillId="0" borderId="26" xfId="4" applyNumberFormat="1" applyFont="1" applyBorder="1" applyAlignment="1">
      <alignment horizontal="center" vertical="center"/>
    </xf>
    <xf numFmtId="49" fontId="57" fillId="0" borderId="1" xfId="4" applyNumberFormat="1" applyFont="1" applyBorder="1" applyAlignment="1">
      <alignment horizontal="center" vertical="center"/>
    </xf>
    <xf numFmtId="49" fontId="57" fillId="0" borderId="2" xfId="4" applyNumberFormat="1" applyFont="1" applyBorder="1" applyAlignment="1">
      <alignment horizontal="center" vertical="center"/>
    </xf>
    <xf numFmtId="49" fontId="57" fillId="0" borderId="3" xfId="4" applyNumberFormat="1" applyFont="1" applyBorder="1" applyAlignment="1">
      <alignment horizontal="center" vertical="center"/>
    </xf>
    <xf numFmtId="0" fontId="56" fillId="0" borderId="1" xfId="6" applyFont="1" applyBorder="1" applyAlignment="1">
      <alignment horizontal="center" vertical="center" shrinkToFit="1"/>
    </xf>
    <xf numFmtId="0" fontId="56" fillId="0" borderId="2" xfId="6" applyFont="1" applyBorder="1" applyAlignment="1">
      <alignment horizontal="center" vertical="center" shrinkToFit="1"/>
    </xf>
    <xf numFmtId="0" fontId="56" fillId="0" borderId="3" xfId="6" applyFont="1" applyBorder="1" applyAlignment="1">
      <alignment horizontal="center" vertical="center" shrinkToFit="1"/>
    </xf>
    <xf numFmtId="0" fontId="45" fillId="0" borderId="112" xfId="4" applyFont="1" applyBorder="1" applyAlignment="1">
      <alignment horizontal="center" vertical="center"/>
    </xf>
    <xf numFmtId="0" fontId="45" fillId="0" borderId="90" xfId="4" applyFont="1" applyBorder="1" applyAlignment="1">
      <alignment horizontal="center" vertical="center"/>
    </xf>
    <xf numFmtId="0" fontId="45" fillId="0" borderId="89" xfId="4" applyFont="1" applyBorder="1" applyAlignment="1">
      <alignment horizontal="center" vertical="center"/>
    </xf>
    <xf numFmtId="0" fontId="25" fillId="3" borderId="5" xfId="4" applyFont="1" applyFill="1" applyBorder="1" applyAlignment="1">
      <alignment horizontal="center" vertical="center" shrinkToFit="1"/>
    </xf>
    <xf numFmtId="0" fontId="25" fillId="0" borderId="6" xfId="4" applyFont="1" applyBorder="1" applyAlignment="1">
      <alignment horizontal="center" vertical="center"/>
    </xf>
    <xf numFmtId="179" fontId="25" fillId="0" borderId="6" xfId="4" applyNumberFormat="1" applyFont="1" applyBorder="1" applyAlignment="1">
      <alignment horizontal="center" vertical="center"/>
    </xf>
    <xf numFmtId="179" fontId="25" fillId="0" borderId="7" xfId="4" applyNumberFormat="1" applyFont="1" applyBorder="1" applyAlignment="1">
      <alignment horizontal="center" vertical="center"/>
    </xf>
    <xf numFmtId="179" fontId="25" fillId="0" borderId="119" xfId="4" applyNumberFormat="1" applyFont="1" applyBorder="1" applyAlignment="1">
      <alignment horizontal="center" vertical="center"/>
    </xf>
    <xf numFmtId="179" fontId="25" fillId="0" borderId="87" xfId="4" applyNumberFormat="1" applyFont="1" applyBorder="1" applyAlignment="1">
      <alignment horizontal="center" vertical="center"/>
    </xf>
    <xf numFmtId="179" fontId="25" fillId="0" borderId="98" xfId="4" applyNumberFormat="1" applyFont="1" applyBorder="1" applyAlignment="1">
      <alignment horizontal="center" vertical="center"/>
    </xf>
    <xf numFmtId="180" fontId="45" fillId="0" borderId="121" xfId="4" applyNumberFormat="1" applyFont="1" applyBorder="1" applyAlignment="1">
      <alignment horizontal="center" vertical="center"/>
    </xf>
    <xf numFmtId="180" fontId="45" fillId="0" borderId="120" xfId="4" applyNumberFormat="1" applyFont="1" applyBorder="1" applyAlignment="1">
      <alignment horizontal="center" vertical="center"/>
    </xf>
    <xf numFmtId="185" fontId="24" fillId="0" borderId="19" xfId="4" applyNumberFormat="1" applyFont="1" applyBorder="1" applyAlignment="1">
      <alignment horizontal="center" vertical="center"/>
    </xf>
    <xf numFmtId="184" fontId="24" fillId="0" borderId="19" xfId="4" applyNumberFormat="1" applyFont="1" applyBorder="1" applyAlignment="1">
      <alignment horizontal="center" vertical="center" wrapText="1"/>
    </xf>
    <xf numFmtId="184" fontId="24" fillId="0" borderId="19" xfId="4" applyNumberFormat="1" applyFont="1" applyBorder="1" applyAlignment="1">
      <alignment horizontal="center" vertical="center"/>
    </xf>
    <xf numFmtId="186" fontId="24" fillId="0" borderId="19" xfId="4" applyNumberFormat="1" applyFont="1" applyBorder="1" applyAlignment="1">
      <alignment horizontal="center" vertical="center"/>
    </xf>
    <xf numFmtId="184" fontId="24" fillId="0" borderId="1" xfId="4" applyNumberFormat="1" applyFont="1" applyBorder="1" applyAlignment="1">
      <alignment horizontal="center" vertical="center"/>
    </xf>
    <xf numFmtId="184" fontId="24" fillId="0" borderId="2" xfId="4" applyNumberFormat="1" applyFont="1" applyBorder="1" applyAlignment="1">
      <alignment horizontal="center" vertical="center"/>
    </xf>
    <xf numFmtId="184" fontId="24" fillId="0" borderId="3" xfId="4" applyNumberFormat="1" applyFont="1" applyBorder="1" applyAlignment="1">
      <alignment horizontal="center" vertical="center"/>
    </xf>
    <xf numFmtId="186" fontId="24" fillId="0" borderId="4" xfId="4" applyNumberFormat="1" applyFont="1" applyBorder="1" applyAlignment="1">
      <alignment horizontal="center" vertical="center"/>
    </xf>
    <xf numFmtId="186" fontId="24" fillId="0" borderId="1" xfId="4" applyNumberFormat="1" applyFont="1" applyBorder="1" applyAlignment="1">
      <alignment horizontal="center" vertical="center"/>
    </xf>
    <xf numFmtId="186" fontId="24" fillId="0" borderId="2" xfId="4" applyNumberFormat="1" applyFont="1" applyBorder="1" applyAlignment="1">
      <alignment horizontal="center" vertical="center"/>
    </xf>
    <xf numFmtId="186" fontId="24" fillId="0" borderId="3" xfId="4" applyNumberFormat="1" applyFont="1" applyBorder="1" applyAlignment="1">
      <alignment horizontal="center" vertical="center"/>
    </xf>
    <xf numFmtId="184" fontId="24" fillId="0" borderId="126" xfId="4" applyNumberFormat="1" applyFont="1" applyBorder="1" applyAlignment="1">
      <alignment horizontal="center" vertical="center"/>
    </xf>
    <xf numFmtId="181" fontId="24" fillId="0" borderId="126" xfId="4" applyNumberFormat="1" applyFont="1" applyBorder="1" applyAlignment="1">
      <alignment horizontal="center" vertical="center"/>
    </xf>
    <xf numFmtId="183" fontId="24" fillId="0" borderId="74" xfId="4" applyNumberFormat="1" applyFont="1" applyBorder="1" applyAlignment="1">
      <alignment horizontal="center" vertical="center"/>
    </xf>
    <xf numFmtId="183" fontId="24" fillId="0" borderId="125" xfId="4" applyNumberFormat="1" applyFont="1" applyBorder="1" applyAlignment="1">
      <alignment horizontal="center" vertical="center"/>
    </xf>
    <xf numFmtId="183" fontId="24" fillId="0" borderId="124" xfId="4" applyNumberFormat="1" applyFont="1" applyBorder="1" applyAlignment="1">
      <alignment horizontal="center" vertical="center"/>
    </xf>
    <xf numFmtId="186" fontId="24" fillId="0" borderId="126" xfId="4" applyNumberFormat="1" applyFont="1" applyBorder="1" applyAlignment="1">
      <alignment horizontal="center" vertical="center"/>
    </xf>
    <xf numFmtId="0" fontId="45" fillId="0" borderId="6" xfId="4" applyFont="1" applyBorder="1" applyAlignment="1">
      <alignment horizontal="left" vertical="center" wrapText="1"/>
    </xf>
    <xf numFmtId="0" fontId="45" fillId="0" borderId="7" xfId="4" applyFont="1" applyBorder="1" applyAlignment="1">
      <alignment horizontal="left" vertical="center" wrapText="1"/>
    </xf>
    <xf numFmtId="0" fontId="45" fillId="0" borderId="0" xfId="4" applyFont="1" applyAlignment="1">
      <alignment horizontal="left" vertical="center" wrapText="1"/>
    </xf>
    <xf numFmtId="0" fontId="45" fillId="0" borderId="9" xfId="4" applyFont="1" applyBorder="1" applyAlignment="1">
      <alignment horizontal="left" vertical="center" wrapText="1"/>
    </xf>
    <xf numFmtId="0" fontId="45" fillId="0" borderId="15" xfId="4" applyFont="1" applyBorder="1" applyAlignment="1">
      <alignment horizontal="left" vertical="center" wrapText="1"/>
    </xf>
    <xf numFmtId="0" fontId="45" fillId="0" borderId="16" xfId="4" applyFont="1" applyBorder="1" applyAlignment="1">
      <alignment horizontal="left" vertical="center" wrapText="1"/>
    </xf>
    <xf numFmtId="0" fontId="45" fillId="5" borderId="6" xfId="4" applyFont="1" applyFill="1" applyBorder="1" applyAlignment="1">
      <alignment horizontal="center" vertical="center" shrinkToFit="1"/>
    </xf>
    <xf numFmtId="0" fontId="45" fillId="4" borderId="6" xfId="4" applyFont="1" applyFill="1" applyBorder="1" applyAlignment="1">
      <alignment horizontal="center" vertical="center"/>
    </xf>
    <xf numFmtId="184" fontId="24" fillId="0" borderId="4" xfId="4" applyNumberFormat="1" applyFont="1" applyBorder="1" applyAlignment="1">
      <alignment horizontal="center" vertical="center"/>
    </xf>
    <xf numFmtId="0" fontId="45" fillId="0" borderId="3" xfId="4" applyFont="1" applyBorder="1" applyAlignment="1">
      <alignment horizontal="center" vertical="center" shrinkToFit="1"/>
    </xf>
    <xf numFmtId="187" fontId="45" fillId="0" borderId="1" xfId="4" applyNumberFormat="1" applyFont="1" applyBorder="1" applyAlignment="1">
      <alignment horizontal="center" vertical="center"/>
    </xf>
    <xf numFmtId="187" fontId="45" fillId="0" borderId="2" xfId="4" applyNumberFormat="1" applyFont="1" applyBorder="1" applyAlignment="1">
      <alignment horizontal="center" vertical="center"/>
    </xf>
    <xf numFmtId="187" fontId="45" fillId="0" borderId="3" xfId="4" applyNumberFormat="1" applyFont="1" applyBorder="1" applyAlignment="1">
      <alignment horizontal="center" vertical="center"/>
    </xf>
    <xf numFmtId="178" fontId="45" fillId="0" borderId="1" xfId="4" applyNumberFormat="1" applyFont="1" applyBorder="1" applyAlignment="1">
      <alignment horizontal="center" vertical="center"/>
    </xf>
    <xf numFmtId="178" fontId="45" fillId="0" borderId="2" xfId="4" applyNumberFormat="1" applyFont="1" applyBorder="1" applyAlignment="1">
      <alignment horizontal="center" vertical="center"/>
    </xf>
    <xf numFmtId="178" fontId="45" fillId="0" borderId="3" xfId="4" applyNumberFormat="1" applyFont="1" applyBorder="1" applyAlignment="1">
      <alignment horizontal="center" vertical="center"/>
    </xf>
    <xf numFmtId="0" fontId="49" fillId="6" borderId="1" xfId="4" applyFont="1" applyFill="1" applyBorder="1" applyAlignment="1">
      <alignment horizontal="center" vertical="center"/>
    </xf>
    <xf numFmtId="0" fontId="49" fillId="6" borderId="2" xfId="4" applyFont="1" applyFill="1" applyBorder="1" applyAlignment="1">
      <alignment horizontal="center" vertical="center"/>
    </xf>
    <xf numFmtId="0" fontId="49" fillId="6" borderId="3" xfId="4" applyFont="1" applyFill="1" applyBorder="1" applyAlignment="1">
      <alignment horizontal="center" vertical="center"/>
    </xf>
    <xf numFmtId="187" fontId="49" fillId="6" borderId="1" xfId="4" applyNumberFormat="1" applyFont="1" applyFill="1" applyBorder="1" applyAlignment="1">
      <alignment horizontal="center" vertical="center"/>
    </xf>
    <xf numFmtId="187" fontId="49" fillId="6" borderId="2" xfId="4" applyNumberFormat="1" applyFont="1" applyFill="1" applyBorder="1" applyAlignment="1">
      <alignment horizontal="center" vertical="center"/>
    </xf>
    <xf numFmtId="187" fontId="49" fillId="6" borderId="3" xfId="4" applyNumberFormat="1" applyFont="1" applyFill="1" applyBorder="1" applyAlignment="1">
      <alignment horizontal="center" vertical="center"/>
    </xf>
    <xf numFmtId="0" fontId="49" fillId="6" borderId="4" xfId="4" applyFont="1" applyFill="1" applyBorder="1" applyAlignment="1">
      <alignment horizontal="center" vertical="center"/>
    </xf>
    <xf numFmtId="178" fontId="45" fillId="0" borderId="4" xfId="4" applyNumberFormat="1" applyFont="1" applyBorder="1" applyAlignment="1">
      <alignment horizontal="center" vertical="center"/>
    </xf>
    <xf numFmtId="1" fontId="49" fillId="6" borderId="4" xfId="4" applyNumberFormat="1" applyFont="1" applyFill="1" applyBorder="1" applyAlignment="1">
      <alignment horizontal="center" vertical="center"/>
    </xf>
    <xf numFmtId="0" fontId="55" fillId="0" borderId="1" xfId="4" applyFont="1" applyBorder="1" applyAlignment="1">
      <alignment horizontal="center" vertical="center" wrapText="1"/>
    </xf>
    <xf numFmtId="0" fontId="55" fillId="0" borderId="2" xfId="4" applyFont="1" applyBorder="1" applyAlignment="1">
      <alignment horizontal="center" vertical="center" wrapText="1"/>
    </xf>
    <xf numFmtId="0" fontId="55" fillId="0" borderId="3" xfId="4" applyFont="1" applyBorder="1" applyAlignment="1">
      <alignment horizontal="center" vertical="center" wrapText="1"/>
    </xf>
    <xf numFmtId="187" fontId="45" fillId="0" borderId="0" xfId="4" applyNumberFormat="1" applyFont="1" applyAlignment="1">
      <alignment horizontal="center" vertical="center"/>
    </xf>
    <xf numFmtId="0" fontId="45" fillId="0" borderId="1" xfId="4" applyFont="1" applyBorder="1" applyAlignment="1">
      <alignment horizontal="center" vertical="center"/>
    </xf>
    <xf numFmtId="0" fontId="45" fillId="0" borderId="2" xfId="4" applyFont="1" applyBorder="1" applyAlignment="1">
      <alignment horizontal="center" vertical="center"/>
    </xf>
    <xf numFmtId="0" fontId="45" fillId="0" borderId="3" xfId="4" applyFont="1" applyBorder="1" applyAlignment="1">
      <alignment horizontal="center" vertical="center"/>
    </xf>
    <xf numFmtId="0" fontId="45" fillId="3" borderId="1" xfId="4" applyFont="1" applyFill="1" applyBorder="1" applyAlignment="1">
      <alignment horizontal="center" vertical="center"/>
    </xf>
    <xf numFmtId="0" fontId="45" fillId="3" borderId="3" xfId="4" applyFont="1" applyFill="1" applyBorder="1" applyAlignment="1">
      <alignment horizontal="center" vertical="center"/>
    </xf>
    <xf numFmtId="0" fontId="45" fillId="0" borderId="1" xfId="4" applyFont="1" applyBorder="1" applyAlignment="1">
      <alignment horizontal="left" vertical="center"/>
    </xf>
    <xf numFmtId="0" fontId="45" fillId="0" borderId="2" xfId="4" applyFont="1" applyBorder="1" applyAlignment="1">
      <alignment horizontal="left" vertical="center"/>
    </xf>
    <xf numFmtId="0" fontId="45" fillId="0" borderId="3" xfId="4" applyFont="1" applyBorder="1" applyAlignment="1">
      <alignment horizontal="left" vertical="center"/>
    </xf>
    <xf numFmtId="187" fontId="59" fillId="0" borderId="1" xfId="4" applyNumberFormat="1" applyFont="1" applyBorder="1" applyAlignment="1">
      <alignment horizontal="center" vertical="center"/>
    </xf>
    <xf numFmtId="187" fontId="59" fillId="0" borderId="2" xfId="4" applyNumberFormat="1" applyFont="1" applyBorder="1" applyAlignment="1">
      <alignment horizontal="center" vertical="center"/>
    </xf>
    <xf numFmtId="187" fontId="59" fillId="0" borderId="3" xfId="4" applyNumberFormat="1" applyFont="1" applyBorder="1" applyAlignment="1">
      <alignment horizontal="center" vertical="center"/>
    </xf>
    <xf numFmtId="178" fontId="45" fillId="0" borderId="0" xfId="4" applyNumberFormat="1" applyFont="1" applyAlignment="1">
      <alignment horizontal="center" vertical="center"/>
    </xf>
    <xf numFmtId="1" fontId="49" fillId="0" borderId="0" xfId="4" applyNumberFormat="1" applyFont="1" applyAlignment="1">
      <alignment horizontal="center" vertical="center"/>
    </xf>
    <xf numFmtId="187" fontId="49" fillId="0" borderId="0" xfId="4" applyNumberFormat="1" applyFont="1" applyAlignment="1">
      <alignment horizontal="center" vertical="center"/>
    </xf>
    <xf numFmtId="1" fontId="45" fillId="0" borderId="0" xfId="4" applyNumberFormat="1" applyFont="1" applyAlignment="1">
      <alignment horizontal="center" vertical="center"/>
    </xf>
    <xf numFmtId="0" fontId="45" fillId="3" borderId="2" xfId="4" applyFont="1" applyFill="1" applyBorder="1" applyAlignment="1">
      <alignment horizontal="center" vertical="center"/>
    </xf>
    <xf numFmtId="0" fontId="48" fillId="0" borderId="5" xfId="4" applyFont="1" applyBorder="1" applyAlignment="1">
      <alignment horizontal="center" vertical="center" wrapText="1"/>
    </xf>
    <xf numFmtId="0" fontId="48" fillId="0" borderId="6" xfId="4" applyFont="1" applyBorder="1" applyAlignment="1">
      <alignment horizontal="center" vertical="center" wrapText="1"/>
    </xf>
    <xf numFmtId="0" fontId="48" fillId="0" borderId="7" xfId="4" applyFont="1" applyBorder="1" applyAlignment="1">
      <alignment horizontal="center" vertical="center" wrapText="1"/>
    </xf>
    <xf numFmtId="0" fontId="48" fillId="0" borderId="14" xfId="4" applyFont="1" applyBorder="1" applyAlignment="1">
      <alignment horizontal="center" vertical="center" wrapText="1"/>
    </xf>
    <xf numFmtId="0" fontId="48" fillId="0" borderId="15" xfId="4" applyFont="1" applyBorder="1" applyAlignment="1">
      <alignment horizontal="center" vertical="center" wrapText="1"/>
    </xf>
    <xf numFmtId="0" fontId="48" fillId="0" borderId="16" xfId="4" applyFont="1" applyBorder="1" applyAlignment="1">
      <alignment horizontal="center" vertical="center" wrapText="1"/>
    </xf>
    <xf numFmtId="0" fontId="49" fillId="0" borderId="0" xfId="4" applyFont="1" applyAlignment="1">
      <alignment horizontal="center" vertical="center"/>
    </xf>
    <xf numFmtId="187" fontId="45" fillId="0" borderId="0" xfId="4" applyNumberFormat="1" applyFont="1" applyAlignment="1">
      <alignment horizontal="right" vertical="center" shrinkToFit="1"/>
    </xf>
    <xf numFmtId="187" fontId="45" fillId="0" borderId="1" xfId="4" applyNumberFormat="1" applyFont="1" applyBorder="1" applyAlignment="1">
      <alignment horizontal="right" vertical="center" shrinkToFit="1"/>
    </xf>
    <xf numFmtId="187" fontId="45" fillId="0" borderId="2" xfId="4" applyNumberFormat="1" applyFont="1" applyBorder="1" applyAlignment="1">
      <alignment horizontal="right" vertical="center" shrinkToFit="1"/>
    </xf>
    <xf numFmtId="187" fontId="45" fillId="0" borderId="3" xfId="4" applyNumberFormat="1" applyFont="1" applyBorder="1" applyAlignment="1">
      <alignment horizontal="right" vertical="center" shrinkToFit="1"/>
    </xf>
    <xf numFmtId="187" fontId="45" fillId="3" borderId="1" xfId="4" applyNumberFormat="1" applyFont="1" applyFill="1" applyBorder="1" applyAlignment="1">
      <alignment horizontal="right" vertical="center" shrinkToFit="1"/>
    </xf>
    <xf numFmtId="187" fontId="45" fillId="3" borderId="2" xfId="4" applyNumberFormat="1" applyFont="1" applyFill="1" applyBorder="1" applyAlignment="1">
      <alignment horizontal="right" vertical="center" shrinkToFit="1"/>
    </xf>
    <xf numFmtId="187" fontId="45" fillId="3" borderId="3" xfId="4" applyNumberFormat="1" applyFont="1" applyFill="1" applyBorder="1" applyAlignment="1">
      <alignment horizontal="right" vertical="center" shrinkToFit="1"/>
    </xf>
    <xf numFmtId="0" fontId="55" fillId="0" borderId="0" xfId="4" applyFont="1" applyAlignment="1">
      <alignment horizontal="center" vertical="center" wrapText="1"/>
    </xf>
    <xf numFmtId="0" fontId="45" fillId="0" borderId="0" xfId="4" applyFont="1" applyAlignment="1">
      <alignment horizontal="left" vertical="center"/>
    </xf>
    <xf numFmtId="188" fontId="45" fillId="0" borderId="11" xfId="4" applyNumberFormat="1" applyFont="1" applyBorder="1" applyAlignment="1">
      <alignment horizontal="right" vertical="center" shrinkToFit="1"/>
    </xf>
    <xf numFmtId="188" fontId="45" fillId="0" borderId="12" xfId="4" applyNumberFormat="1" applyFont="1" applyBorder="1" applyAlignment="1">
      <alignment horizontal="right" vertical="center" shrinkToFit="1"/>
    </xf>
    <xf numFmtId="188" fontId="45" fillId="0" borderId="13" xfId="4" applyNumberFormat="1" applyFont="1" applyBorder="1" applyAlignment="1">
      <alignment horizontal="right" vertical="center" shrinkToFit="1"/>
    </xf>
    <xf numFmtId="0" fontId="48" fillId="0" borderId="0" xfId="4" applyFont="1" applyAlignment="1">
      <alignment horizontal="center" vertical="center" wrapText="1"/>
    </xf>
    <xf numFmtId="187" fontId="45" fillId="8" borderId="0" xfId="4" applyNumberFormat="1" applyFont="1" applyFill="1" applyAlignment="1">
      <alignment horizontal="right" vertical="center" shrinkToFit="1"/>
    </xf>
    <xf numFmtId="0" fontId="45" fillId="3" borderId="4" xfId="4" applyFont="1" applyFill="1" applyBorder="1" applyAlignment="1">
      <alignment horizontal="center" vertical="center"/>
    </xf>
    <xf numFmtId="188" fontId="45" fillId="0" borderId="0" xfId="4" applyNumberFormat="1" applyFont="1" applyAlignment="1">
      <alignment horizontal="right" vertical="center" shrinkToFit="1"/>
    </xf>
    <xf numFmtId="0" fontId="65" fillId="0" borderId="4" xfId="6" applyFont="1" applyBorder="1" applyAlignment="1">
      <alignment horizontal="center" vertical="center"/>
    </xf>
    <xf numFmtId="0" fontId="65" fillId="3" borderId="1" xfId="6" applyFont="1" applyFill="1" applyBorder="1" applyAlignment="1" applyProtection="1">
      <alignment horizontal="center" vertical="center" shrinkToFit="1"/>
      <protection locked="0"/>
    </xf>
    <xf numFmtId="0" fontId="65" fillId="3" borderId="2" xfId="6" applyFont="1" applyFill="1" applyBorder="1" applyAlignment="1" applyProtection="1">
      <alignment horizontal="center" vertical="center" shrinkToFit="1"/>
      <protection locked="0"/>
    </xf>
    <xf numFmtId="0" fontId="65" fillId="3" borderId="3" xfId="6" applyFont="1" applyFill="1" applyBorder="1" applyAlignment="1" applyProtection="1">
      <alignment horizontal="center" vertical="center" shrinkToFit="1"/>
      <protection locked="0"/>
    </xf>
    <xf numFmtId="0" fontId="65" fillId="3" borderId="4" xfId="6" applyFont="1" applyFill="1" applyBorder="1" applyAlignment="1" applyProtection="1">
      <alignment horizontal="center" vertical="center" shrinkToFit="1"/>
      <protection locked="0"/>
    </xf>
    <xf numFmtId="0" fontId="65" fillId="0" borderId="1" xfId="6" applyFont="1" applyBorder="1" applyAlignment="1">
      <alignment horizontal="center" vertical="center"/>
    </xf>
    <xf numFmtId="0" fontId="65" fillId="0" borderId="2" xfId="6" applyFont="1" applyBorder="1" applyAlignment="1">
      <alignment horizontal="center" vertical="center"/>
    </xf>
    <xf numFmtId="0" fontId="65" fillId="0" borderId="3" xfId="6" applyFont="1" applyBorder="1" applyAlignment="1">
      <alignment horizontal="center" vertical="center"/>
    </xf>
    <xf numFmtId="0" fontId="65" fillId="3" borderId="1" xfId="6" applyFont="1" applyFill="1" applyBorder="1" applyAlignment="1">
      <alignment horizontal="center" vertical="center"/>
    </xf>
    <xf numFmtId="0" fontId="65" fillId="3" borderId="2" xfId="6" applyFont="1" applyFill="1" applyBorder="1" applyAlignment="1">
      <alignment horizontal="center" vertical="center"/>
    </xf>
    <xf numFmtId="0" fontId="65" fillId="3" borderId="3" xfId="6" applyFont="1" applyFill="1" applyBorder="1" applyAlignment="1">
      <alignment horizontal="center" vertical="center"/>
    </xf>
    <xf numFmtId="0" fontId="45" fillId="0" borderId="7" xfId="4" applyFont="1" applyBorder="1" applyAlignment="1">
      <alignment horizontal="center" vertical="center" shrinkToFit="1"/>
    </xf>
    <xf numFmtId="0" fontId="49" fillId="7" borderId="132" xfId="4" applyFont="1" applyFill="1" applyBorder="1" applyAlignment="1">
      <alignment horizontal="left" vertical="center" shrinkToFit="1"/>
    </xf>
    <xf numFmtId="0" fontId="45" fillId="0" borderId="0" xfId="4" applyFont="1" applyAlignment="1">
      <alignment horizontal="center" vertical="center" shrinkToFit="1"/>
    </xf>
    <xf numFmtId="189" fontId="72" fillId="0" borderId="43" xfId="6" applyNumberFormat="1" applyFont="1" applyBorder="1" applyAlignment="1">
      <alignment horizontal="right" vertical="center" shrinkToFit="1"/>
    </xf>
    <xf numFmtId="0" fontId="51" fillId="0" borderId="43" xfId="6" applyFont="1" applyBorder="1" applyAlignment="1">
      <alignment horizontal="center" vertical="center"/>
    </xf>
    <xf numFmtId="0" fontId="51" fillId="0" borderId="44" xfId="6" applyFont="1" applyBorder="1" applyAlignment="1">
      <alignment horizontal="center" vertical="center"/>
    </xf>
    <xf numFmtId="189" fontId="72" fillId="0" borderId="8" xfId="6" applyNumberFormat="1" applyFont="1" applyBorder="1" applyAlignment="1">
      <alignment horizontal="right" vertical="center" shrinkToFit="1"/>
    </xf>
    <xf numFmtId="189" fontId="72" fillId="0" borderId="0" xfId="6" applyNumberFormat="1" applyFont="1" applyAlignment="1">
      <alignment horizontal="right" vertical="center" shrinkToFit="1"/>
    </xf>
    <xf numFmtId="189" fontId="72" fillId="0" borderId="40" xfId="6" applyNumberFormat="1" applyFont="1" applyBorder="1" applyAlignment="1">
      <alignment horizontal="right" vertical="center" shrinkToFit="1"/>
    </xf>
    <xf numFmtId="0" fontId="68" fillId="0" borderId="99" xfId="6" applyFont="1" applyBorder="1" applyAlignment="1">
      <alignment horizontal="center" vertical="center" shrinkToFit="1"/>
    </xf>
    <xf numFmtId="0" fontId="68" fillId="0" borderId="109" xfId="6" applyFont="1" applyBorder="1" applyAlignment="1">
      <alignment horizontal="center" vertical="center" shrinkToFit="1"/>
    </xf>
    <xf numFmtId="0" fontId="68" fillId="0" borderId="110" xfId="6" applyFont="1" applyBorder="1" applyAlignment="1">
      <alignment horizontal="center" vertical="center" shrinkToFit="1"/>
    </xf>
    <xf numFmtId="189" fontId="72" fillId="0" borderId="98" xfId="6" applyNumberFormat="1" applyFont="1" applyBorder="1" applyAlignment="1">
      <alignment horizontal="center" vertical="center" shrinkToFit="1"/>
    </xf>
    <xf numFmtId="189" fontId="72" fillId="0" borderId="109" xfId="6" applyNumberFormat="1" applyFont="1" applyBorder="1" applyAlignment="1">
      <alignment horizontal="center" vertical="center" shrinkToFit="1"/>
    </xf>
    <xf numFmtId="0" fontId="51" fillId="0" borderId="95" xfId="6" applyFont="1" applyBorder="1" applyAlignment="1">
      <alignment horizontal="center" vertical="center" shrinkToFit="1"/>
    </xf>
    <xf numFmtId="0" fontId="51" fillId="0" borderId="94" xfId="6" applyFont="1" applyBorder="1" applyAlignment="1">
      <alignment horizontal="center" vertical="center" shrinkToFit="1"/>
    </xf>
    <xf numFmtId="0" fontId="51" fillId="0" borderId="102" xfId="6" applyFont="1" applyBorder="1" applyAlignment="1">
      <alignment horizontal="center" vertical="center" shrinkToFit="1"/>
    </xf>
    <xf numFmtId="0" fontId="51" fillId="0" borderId="14" xfId="6" applyFont="1" applyBorder="1" applyAlignment="1">
      <alignment horizontal="center" vertical="center" shrinkToFit="1"/>
    </xf>
    <xf numFmtId="0" fontId="51" fillId="0" borderId="15" xfId="6" applyFont="1" applyBorder="1" applyAlignment="1">
      <alignment horizontal="center" vertical="center" shrinkToFit="1"/>
    </xf>
    <xf numFmtId="0" fontId="51" fillId="0" borderId="111" xfId="6" applyFont="1" applyBorder="1" applyAlignment="1">
      <alignment horizontal="center" vertical="center" shrinkToFit="1"/>
    </xf>
    <xf numFmtId="189" fontId="72" fillId="0" borderId="110" xfId="6" applyNumberFormat="1" applyFont="1" applyBorder="1" applyAlignment="1">
      <alignment horizontal="center" vertical="center" shrinkToFit="1"/>
    </xf>
    <xf numFmtId="189" fontId="72" fillId="0" borderId="50" xfId="6" applyNumberFormat="1" applyFont="1" applyBorder="1" applyAlignment="1">
      <alignment horizontal="right" vertical="center" shrinkToFit="1"/>
    </xf>
    <xf numFmtId="0" fontId="73" fillId="0" borderId="38" xfId="6" applyFont="1" applyBorder="1" applyAlignment="1">
      <alignment horizontal="center" vertical="center" wrapText="1" shrinkToFit="1"/>
    </xf>
    <xf numFmtId="0" fontId="73" fillId="0" borderId="6" xfId="6" applyFont="1" applyBorder="1" applyAlignment="1">
      <alignment horizontal="center" vertical="center" shrinkToFit="1"/>
    </xf>
    <xf numFmtId="0" fontId="73" fillId="0" borderId="7" xfId="6" applyFont="1" applyBorder="1" applyAlignment="1">
      <alignment horizontal="center" vertical="center" shrinkToFit="1"/>
    </xf>
    <xf numFmtId="0" fontId="51" fillId="0" borderId="138" xfId="6" applyFont="1" applyBorder="1" applyAlignment="1">
      <alignment horizontal="center" vertical="center"/>
    </xf>
    <xf numFmtId="0" fontId="51" fillId="0" borderId="137" xfId="6" applyFont="1" applyBorder="1" applyAlignment="1">
      <alignment horizontal="center" vertical="center"/>
    </xf>
    <xf numFmtId="0" fontId="51" fillId="0" borderId="136" xfId="6" applyFont="1" applyBorder="1" applyAlignment="1">
      <alignment horizontal="center" vertical="center"/>
    </xf>
    <xf numFmtId="189" fontId="72" fillId="0" borderId="135" xfId="6" applyNumberFormat="1" applyFont="1" applyBorder="1" applyAlignment="1">
      <alignment horizontal="right" vertical="center" shrinkToFit="1"/>
    </xf>
    <xf numFmtId="189" fontId="72" fillId="0" borderId="134" xfId="6" applyNumberFormat="1" applyFont="1" applyBorder="1" applyAlignment="1">
      <alignment horizontal="right" vertical="center" shrinkToFit="1"/>
    </xf>
    <xf numFmtId="189" fontId="72" fillId="0" borderId="133" xfId="6" applyNumberFormat="1" applyFont="1" applyBorder="1" applyAlignment="1">
      <alignment horizontal="right" vertical="center" shrinkToFit="1"/>
    </xf>
    <xf numFmtId="0" fontId="51" fillId="0" borderId="22" xfId="6" applyFont="1" applyBorder="1" applyAlignment="1">
      <alignment horizontal="center" vertical="center"/>
    </xf>
    <xf numFmtId="0" fontId="51" fillId="0" borderId="4" xfId="6" applyFont="1" applyBorder="1" applyAlignment="1">
      <alignment horizontal="center" vertical="center"/>
    </xf>
    <xf numFmtId="190" fontId="72" fillId="0" borderId="14" xfId="6" applyNumberFormat="1" applyFont="1" applyBorder="1" applyAlignment="1">
      <alignment horizontal="right" vertical="center"/>
    </xf>
    <xf numFmtId="190" fontId="72" fillId="0" borderId="15" xfId="6" applyNumberFormat="1" applyFont="1" applyBorder="1" applyAlignment="1">
      <alignment horizontal="right" vertical="center"/>
    </xf>
    <xf numFmtId="0" fontId="51" fillId="0" borderId="15" xfId="6" applyFont="1" applyBorder="1" applyAlignment="1">
      <alignment horizontal="center" vertical="center"/>
    </xf>
    <xf numFmtId="0" fontId="51" fillId="0" borderId="111" xfId="6" applyFont="1" applyBorder="1" applyAlignment="1">
      <alignment horizontal="center" vertical="center"/>
    </xf>
    <xf numFmtId="190" fontId="72" fillId="0" borderId="15" xfId="6" applyNumberFormat="1" applyFont="1" applyBorder="1" applyAlignment="1">
      <alignment horizontal="right" vertical="center" shrinkToFit="1"/>
    </xf>
    <xf numFmtId="190" fontId="72" fillId="0" borderId="141" xfId="6" applyNumberFormat="1" applyFont="1" applyBorder="1" applyAlignment="1">
      <alignment horizontal="right" vertical="center" shrinkToFit="1"/>
    </xf>
    <xf numFmtId="190" fontId="72" fillId="0" borderId="140" xfId="6" applyNumberFormat="1" applyFont="1" applyBorder="1" applyAlignment="1">
      <alignment horizontal="right" vertical="center" shrinkToFit="1"/>
    </xf>
    <xf numFmtId="190" fontId="72" fillId="0" borderId="139" xfId="6" applyNumberFormat="1" applyFont="1" applyBorder="1" applyAlignment="1">
      <alignment horizontal="right" vertical="center" shrinkToFit="1"/>
    </xf>
    <xf numFmtId="190" fontId="72" fillId="3" borderId="47" xfId="6" applyNumberFormat="1" applyFont="1" applyFill="1" applyBorder="1" applyAlignment="1" applyProtection="1">
      <alignment horizontal="right" vertical="center" shrinkToFit="1"/>
      <protection locked="0"/>
    </xf>
    <xf numFmtId="190" fontId="72" fillId="3" borderId="2" xfId="6" applyNumberFormat="1" applyFont="1" applyFill="1" applyBorder="1" applyAlignment="1" applyProtection="1">
      <alignment horizontal="right" vertical="center" shrinkToFit="1"/>
      <protection locked="0"/>
    </xf>
    <xf numFmtId="190" fontId="72" fillId="3" borderId="1" xfId="6" applyNumberFormat="1" applyFont="1" applyFill="1" applyBorder="1" applyAlignment="1" applyProtection="1">
      <alignment horizontal="right" vertical="center" shrinkToFit="1"/>
      <protection locked="0"/>
    </xf>
    <xf numFmtId="190" fontId="72" fillId="3" borderId="39" xfId="6" applyNumberFormat="1" applyFont="1" applyFill="1" applyBorder="1" applyAlignment="1" applyProtection="1">
      <alignment horizontal="right" vertical="center" shrinkToFit="1"/>
      <protection locked="0"/>
    </xf>
    <xf numFmtId="190" fontId="72" fillId="0" borderId="14" xfId="6" applyNumberFormat="1" applyFont="1" applyBorder="1" applyAlignment="1">
      <alignment horizontal="right" vertical="center" shrinkToFit="1"/>
    </xf>
    <xf numFmtId="190" fontId="72" fillId="0" borderId="111" xfId="6" applyNumberFormat="1" applyFont="1" applyBorder="1" applyAlignment="1">
      <alignment horizontal="right" vertical="center" shrinkToFit="1"/>
    </xf>
    <xf numFmtId="190" fontId="72" fillId="0" borderId="47" xfId="6" applyNumberFormat="1" applyFont="1" applyBorder="1" applyAlignment="1">
      <alignment horizontal="right" vertical="center" shrinkToFit="1"/>
    </xf>
    <xf numFmtId="190" fontId="72" fillId="0" borderId="2" xfId="6" applyNumberFormat="1" applyFont="1" applyBorder="1" applyAlignment="1">
      <alignment horizontal="right" vertical="center" shrinkToFit="1"/>
    </xf>
    <xf numFmtId="0" fontId="51" fillId="0" borderId="2" xfId="6" applyFont="1" applyBorder="1" applyAlignment="1">
      <alignment horizontal="center" vertical="center"/>
    </xf>
    <xf numFmtId="0" fontId="51" fillId="0" borderId="39" xfId="6" applyFont="1" applyBorder="1" applyAlignment="1">
      <alignment horizontal="center" vertical="center"/>
    </xf>
    <xf numFmtId="190" fontId="72" fillId="3" borderId="15" xfId="6" applyNumberFormat="1" applyFont="1" applyFill="1" applyBorder="1" applyAlignment="1" applyProtection="1">
      <alignment horizontal="right" vertical="center" shrinkToFit="1"/>
      <protection locked="0"/>
    </xf>
    <xf numFmtId="190" fontId="72" fillId="3" borderId="11" xfId="6" applyNumberFormat="1" applyFont="1" applyFill="1" applyBorder="1" applyAlignment="1" applyProtection="1">
      <alignment horizontal="right" vertical="center" shrinkToFit="1"/>
      <protection locked="0"/>
    </xf>
    <xf numFmtId="190" fontId="72" fillId="3" borderId="12" xfId="6" applyNumberFormat="1" applyFont="1" applyFill="1" applyBorder="1" applyAlignment="1" applyProtection="1">
      <alignment horizontal="right" vertical="center" shrinkToFit="1"/>
      <protection locked="0"/>
    </xf>
    <xf numFmtId="190" fontId="72" fillId="3" borderId="13" xfId="6" applyNumberFormat="1" applyFont="1" applyFill="1" applyBorder="1" applyAlignment="1" applyProtection="1">
      <alignment horizontal="right" vertical="center" shrinkToFit="1"/>
      <protection locked="0"/>
    </xf>
    <xf numFmtId="190" fontId="72" fillId="3" borderId="14" xfId="6" applyNumberFormat="1" applyFont="1" applyFill="1" applyBorder="1" applyAlignment="1" applyProtection="1">
      <alignment horizontal="right" vertical="center"/>
      <protection locked="0"/>
    </xf>
    <xf numFmtId="190" fontId="72" fillId="3" borderId="15" xfId="6" applyNumberFormat="1" applyFont="1" applyFill="1" applyBorder="1" applyAlignment="1" applyProtection="1">
      <alignment horizontal="right" vertical="center"/>
      <protection locked="0"/>
    </xf>
    <xf numFmtId="0" fontId="73" fillId="0" borderId="77" xfId="6" applyFont="1" applyBorder="1" applyAlignment="1">
      <alignment horizontal="center" vertical="center" shrinkToFit="1"/>
    </xf>
    <xf numFmtId="0" fontId="73" fillId="0" borderId="15" xfId="6" applyFont="1" applyBorder="1" applyAlignment="1">
      <alignment horizontal="center" vertical="center" shrinkToFit="1"/>
    </xf>
    <xf numFmtId="0" fontId="73" fillId="0" borderId="16" xfId="6" applyFont="1" applyBorder="1" applyAlignment="1">
      <alignment horizontal="center" vertical="center" shrinkToFit="1"/>
    </xf>
    <xf numFmtId="0" fontId="74" fillId="0" borderId="1" xfId="6" applyFont="1" applyBorder="1" applyAlignment="1">
      <alignment horizontal="center" vertical="center" wrapText="1" shrinkToFit="1"/>
    </xf>
    <xf numFmtId="0" fontId="74" fillId="0" borderId="2" xfId="6" applyFont="1" applyBorder="1" applyAlignment="1">
      <alignment horizontal="center" vertical="center" shrinkToFit="1"/>
    </xf>
    <xf numFmtId="0" fontId="74" fillId="0" borderId="3" xfId="6" applyFont="1" applyBorder="1" applyAlignment="1">
      <alignment horizontal="center" vertical="center" shrinkToFit="1"/>
    </xf>
    <xf numFmtId="0" fontId="51" fillId="0" borderId="100" xfId="6" applyFont="1" applyBorder="1" applyAlignment="1">
      <alignment horizontal="center" vertical="center"/>
    </xf>
    <xf numFmtId="0" fontId="51" fillId="0" borderId="94" xfId="6" applyFont="1" applyBorder="1" applyAlignment="1">
      <alignment horizontal="center" vertical="center"/>
    </xf>
    <xf numFmtId="0" fontId="51" fillId="0" borderId="102" xfId="6" applyFont="1" applyBorder="1" applyAlignment="1">
      <alignment horizontal="center" vertical="center"/>
    </xf>
    <xf numFmtId="0" fontId="51" fillId="0" borderId="40" xfId="6" applyFont="1" applyBorder="1" applyAlignment="1">
      <alignment horizontal="center" vertical="center"/>
    </xf>
    <xf numFmtId="0" fontId="51" fillId="0" borderId="50" xfId="6" applyFont="1" applyBorder="1" applyAlignment="1">
      <alignment horizontal="center" vertical="center"/>
    </xf>
    <xf numFmtId="0" fontId="51" fillId="0" borderId="77" xfId="6" applyFont="1" applyBorder="1" applyAlignment="1">
      <alignment horizontal="center" vertical="center"/>
    </xf>
    <xf numFmtId="0" fontId="73" fillId="0" borderId="8" xfId="6" applyFont="1" applyBorder="1" applyAlignment="1">
      <alignment horizontal="center" vertical="center" shrinkToFit="1"/>
    </xf>
    <xf numFmtId="0" fontId="73" fillId="0" borderId="0" xfId="6" applyFont="1" applyAlignment="1">
      <alignment horizontal="center" vertical="center" shrinkToFit="1"/>
    </xf>
    <xf numFmtId="0" fontId="73" fillId="0" borderId="50" xfId="6" applyFont="1" applyBorder="1" applyAlignment="1">
      <alignment horizontal="center" vertical="center" shrinkToFit="1"/>
    </xf>
    <xf numFmtId="0" fontId="73" fillId="0" borderId="111" xfId="6" applyFont="1" applyBorder="1" applyAlignment="1">
      <alignment horizontal="center" vertical="center" shrinkToFit="1"/>
    </xf>
    <xf numFmtId="0" fontId="73" fillId="0" borderId="40" xfId="6" applyFont="1" applyBorder="1" applyAlignment="1">
      <alignment horizontal="center" vertical="center" shrinkToFit="1"/>
    </xf>
    <xf numFmtId="0" fontId="73" fillId="0" borderId="9" xfId="6" applyFont="1" applyBorder="1" applyAlignment="1">
      <alignment horizontal="center" vertical="center" shrinkToFit="1"/>
    </xf>
    <xf numFmtId="0" fontId="51" fillId="0" borderId="88" xfId="6" applyFont="1" applyBorder="1" applyAlignment="1">
      <alignment horizontal="center" vertical="center" shrinkToFit="1"/>
    </xf>
    <xf numFmtId="0" fontId="51" fillId="0" borderId="87" xfId="6" applyFont="1" applyBorder="1" applyAlignment="1">
      <alignment horizontal="center" vertical="center" shrinkToFit="1"/>
    </xf>
    <xf numFmtId="0" fontId="51" fillId="0" borderId="86" xfId="6" applyFont="1" applyBorder="1" applyAlignment="1">
      <alignment horizontal="center" vertical="center" shrinkToFit="1"/>
    </xf>
    <xf numFmtId="0" fontId="51" fillId="0" borderId="20" xfId="6" applyFont="1" applyBorder="1" applyAlignment="1">
      <alignment horizontal="center" vertical="center"/>
    </xf>
    <xf numFmtId="0" fontId="51" fillId="0" borderId="26" xfId="6" applyFont="1" applyBorder="1" applyAlignment="1">
      <alignment horizontal="center" vertical="center"/>
    </xf>
    <xf numFmtId="0" fontId="51" fillId="0" borderId="21" xfId="6" applyFont="1" applyBorder="1" applyAlignment="1">
      <alignment horizontal="center" vertical="center"/>
    </xf>
    <xf numFmtId="0" fontId="51" fillId="0" borderId="23" xfId="6" applyFont="1" applyBorder="1" applyAlignment="1">
      <alignment horizontal="center" vertical="center"/>
    </xf>
    <xf numFmtId="0" fontId="51" fillId="3" borderId="1" xfId="6" applyFont="1" applyFill="1" applyBorder="1" applyAlignment="1" applyProtection="1">
      <alignment horizontal="center" vertical="center" shrinkToFit="1"/>
      <protection locked="0"/>
    </xf>
    <xf numFmtId="0" fontId="51" fillId="3" borderId="2" xfId="6" applyFont="1" applyFill="1" applyBorder="1" applyAlignment="1" applyProtection="1">
      <alignment horizontal="center" vertical="center" shrinkToFit="1"/>
      <protection locked="0"/>
    </xf>
    <xf numFmtId="0" fontId="51" fillId="3" borderId="3" xfId="6" applyFont="1" applyFill="1" applyBorder="1" applyAlignment="1" applyProtection="1">
      <alignment horizontal="center" vertical="center" shrinkToFit="1"/>
      <protection locked="0"/>
    </xf>
    <xf numFmtId="0" fontId="51" fillId="3" borderId="4" xfId="6" applyFont="1" applyFill="1" applyBorder="1" applyAlignment="1" applyProtection="1">
      <alignment horizontal="center" vertical="center"/>
      <protection locked="0"/>
    </xf>
    <xf numFmtId="0" fontId="52" fillId="0" borderId="88" xfId="6" applyFont="1" applyBorder="1" applyAlignment="1">
      <alignment horizontal="center" vertical="center"/>
    </xf>
    <xf numFmtId="0" fontId="52" fillId="0" borderId="87" xfId="6" applyFont="1" applyBorder="1" applyAlignment="1">
      <alignment horizontal="center" vertical="center"/>
    </xf>
    <xf numFmtId="0" fontId="52" fillId="0" borderId="86" xfId="6" applyFont="1" applyBorder="1" applyAlignment="1">
      <alignment horizontal="center" vertical="center"/>
    </xf>
    <xf numFmtId="0" fontId="51" fillId="3" borderId="4" xfId="6" applyFont="1" applyFill="1" applyBorder="1" applyAlignment="1" applyProtection="1">
      <alignment horizontal="center" vertical="center" shrinkToFit="1"/>
      <protection locked="0"/>
    </xf>
    <xf numFmtId="0" fontId="51" fillId="0" borderId="1" xfId="6" applyFont="1" applyBorder="1" applyAlignment="1">
      <alignment horizontal="center" vertical="center"/>
    </xf>
    <xf numFmtId="0" fontId="51" fillId="0" borderId="3" xfId="6" applyFont="1" applyBorder="1" applyAlignment="1">
      <alignment horizontal="center" vertical="center"/>
    </xf>
    <xf numFmtId="0" fontId="51" fillId="3" borderId="1" xfId="6" applyFont="1" applyFill="1" applyBorder="1" applyAlignment="1">
      <alignment horizontal="center" vertical="center"/>
    </xf>
    <xf numFmtId="0" fontId="51" fillId="3" borderId="2" xfId="6" applyFont="1" applyFill="1" applyBorder="1" applyAlignment="1">
      <alignment horizontal="center" vertical="center"/>
    </xf>
    <xf numFmtId="0" fontId="51" fillId="3" borderId="3" xfId="6" applyFont="1" applyFill="1" applyBorder="1" applyAlignment="1">
      <alignment horizontal="center" vertical="center"/>
    </xf>
    <xf numFmtId="0" fontId="51" fillId="8" borderId="0" xfId="6" applyFont="1" applyFill="1" applyAlignment="1" applyProtection="1">
      <alignment horizontal="center" vertical="center" shrinkToFit="1"/>
      <protection locked="0"/>
    </xf>
    <xf numFmtId="0" fontId="25" fillId="0" borderId="17" xfId="4" applyFont="1" applyFill="1" applyBorder="1" applyAlignment="1">
      <alignment horizontal="distributed" vertical="center" indent="1"/>
    </xf>
    <xf numFmtId="0" fontId="25" fillId="0" borderId="17" xfId="4" applyFont="1" applyFill="1" applyBorder="1" applyAlignment="1">
      <alignment horizontal="center" vertical="center"/>
    </xf>
    <xf numFmtId="0" fontId="17" fillId="0" borderId="38" xfId="4" applyFont="1" applyBorder="1" applyAlignment="1">
      <alignment horizontal="center" vertical="center" textRotation="255"/>
    </xf>
    <xf numFmtId="0" fontId="17" fillId="0" borderId="7" xfId="4" applyFont="1" applyBorder="1" applyAlignment="1">
      <alignment horizontal="center" vertical="center" textRotation="255"/>
    </xf>
    <xf numFmtId="0" fontId="17" fillId="0" borderId="40" xfId="4" applyFont="1" applyBorder="1" applyAlignment="1">
      <alignment horizontal="center" vertical="center" textRotation="255"/>
    </xf>
    <xf numFmtId="0" fontId="17" fillId="0" borderId="9" xfId="4" applyFont="1" applyBorder="1" applyAlignment="1">
      <alignment horizontal="center" vertical="center" textRotation="255"/>
    </xf>
    <xf numFmtId="0" fontId="17" fillId="0" borderId="41" xfId="4" applyFont="1" applyBorder="1" applyAlignment="1">
      <alignment horizontal="center" vertical="center" textRotation="255"/>
    </xf>
    <xf numFmtId="0" fontId="17" fillId="0" borderId="42" xfId="4" applyFont="1" applyBorder="1" applyAlignment="1">
      <alignment horizontal="center" vertical="center" textRotation="255"/>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17" fillId="0" borderId="1" xfId="4" applyFont="1" applyBorder="1" applyAlignment="1">
      <alignment horizontal="center" vertical="center"/>
    </xf>
    <xf numFmtId="0" fontId="17" fillId="0" borderId="39" xfId="4" applyFont="1" applyBorder="1" applyAlignment="1">
      <alignment horizontal="center" vertical="center"/>
    </xf>
    <xf numFmtId="0" fontId="17" fillId="0" borderId="43" xfId="4" applyFont="1" applyBorder="1" applyAlignment="1">
      <alignment horizontal="center" vertical="center" wrapText="1"/>
    </xf>
    <xf numFmtId="0" fontId="17" fillId="0" borderId="34" xfId="4" applyFont="1" applyBorder="1" applyAlignment="1">
      <alignment horizontal="center" vertical="center" wrapText="1"/>
    </xf>
    <xf numFmtId="0" fontId="17" fillId="0" borderId="35" xfId="4" applyFont="1" applyBorder="1" applyAlignment="1">
      <alignment horizontal="center" vertical="center"/>
    </xf>
    <xf numFmtId="0" fontId="17" fillId="0" borderId="43" xfId="4" applyFont="1" applyBorder="1" applyAlignment="1">
      <alignment horizontal="center" vertical="center"/>
    </xf>
    <xf numFmtId="0" fontId="17" fillId="0" borderId="44" xfId="4" applyFont="1" applyBorder="1" applyAlignment="1">
      <alignment horizontal="center" vertical="center"/>
    </xf>
    <xf numFmtId="0" fontId="25" fillId="0" borderId="22" xfId="4" applyFont="1" applyFill="1" applyBorder="1" applyAlignment="1">
      <alignment horizontal="center" vertical="center"/>
    </xf>
    <xf numFmtId="0" fontId="25" fillId="0" borderId="4" xfId="4" applyFont="1" applyFill="1" applyBorder="1" applyAlignment="1">
      <alignment horizontal="center" vertical="center"/>
    </xf>
    <xf numFmtId="0" fontId="25" fillId="0" borderId="36" xfId="4" applyFont="1" applyFill="1" applyBorder="1" applyAlignment="1">
      <alignment horizontal="center" vertical="center"/>
    </xf>
    <xf numFmtId="0" fontId="25" fillId="0" borderId="4" xfId="4" applyFont="1" applyFill="1" applyBorder="1" applyAlignment="1">
      <alignment horizontal="distributed" vertical="center" indent="1"/>
    </xf>
    <xf numFmtId="0" fontId="25" fillId="0" borderId="23" xfId="4" applyFont="1" applyFill="1" applyBorder="1" applyAlignment="1">
      <alignment horizontal="center" vertical="center"/>
    </xf>
    <xf numFmtId="0" fontId="25" fillId="0" borderId="37" xfId="4" applyFont="1" applyFill="1" applyBorder="1" applyAlignment="1">
      <alignment horizontal="center" vertical="center"/>
    </xf>
    <xf numFmtId="0" fontId="16" fillId="0" borderId="0" xfId="4" applyFont="1" applyFill="1" applyAlignment="1">
      <alignment horizontal="distributed" vertical="center"/>
    </xf>
    <xf numFmtId="0" fontId="25" fillId="0" borderId="20" xfId="4" applyFont="1" applyFill="1" applyBorder="1" applyAlignment="1">
      <alignment horizontal="distributed" vertical="center" indent="1"/>
    </xf>
    <xf numFmtId="0" fontId="25" fillId="0" borderId="26" xfId="4" applyFont="1" applyFill="1" applyBorder="1" applyAlignment="1">
      <alignment horizontal="distributed" vertical="center" indent="1"/>
    </xf>
    <xf numFmtId="0" fontId="25" fillId="0" borderId="26" xfId="4" applyFont="1" applyFill="1" applyBorder="1" applyAlignment="1">
      <alignment horizontal="left" vertical="center" indent="1"/>
    </xf>
    <xf numFmtId="0" fontId="25" fillId="0" borderId="21" xfId="4" applyFont="1" applyFill="1" applyBorder="1" applyAlignment="1">
      <alignment horizontal="left" vertical="center" indent="1"/>
    </xf>
    <xf numFmtId="0" fontId="25" fillId="0" borderId="22" xfId="4" applyFont="1" applyFill="1" applyBorder="1" applyAlignment="1">
      <alignment horizontal="distributed" vertical="center" indent="1"/>
    </xf>
    <xf numFmtId="0" fontId="25" fillId="0" borderId="4" xfId="4" applyFont="1" applyFill="1" applyBorder="1" applyAlignment="1">
      <alignment horizontal="left" vertical="center" indent="1"/>
    </xf>
    <xf numFmtId="0" fontId="25" fillId="0" borderId="23" xfId="4" applyFont="1" applyFill="1" applyBorder="1" applyAlignment="1">
      <alignment horizontal="left" vertical="center" indent="1"/>
    </xf>
    <xf numFmtId="0" fontId="4" fillId="0" borderId="4" xfId="3" applyFont="1" applyBorder="1" applyAlignment="1">
      <alignment horizontal="left" vertical="center" wrapText="1"/>
    </xf>
    <xf numFmtId="0" fontId="4" fillId="0" borderId="4" xfId="3" applyFont="1" applyBorder="1" applyAlignment="1">
      <alignment horizontal="center" vertical="center"/>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5" xfId="3" applyFont="1" applyBorder="1" applyAlignment="1">
      <alignment horizontal="left" vertical="center" wrapText="1"/>
    </xf>
    <xf numFmtId="0" fontId="4" fillId="0" borderId="7" xfId="3" applyFont="1" applyBorder="1" applyAlignment="1">
      <alignment horizontal="left" vertical="center" wrapText="1"/>
    </xf>
    <xf numFmtId="0" fontId="4" fillId="0" borderId="14" xfId="3" applyFont="1" applyBorder="1" applyAlignment="1">
      <alignment horizontal="left" vertical="center" wrapText="1"/>
    </xf>
    <xf numFmtId="0" fontId="4" fillId="0" borderId="16" xfId="3" applyFont="1" applyBorder="1" applyAlignment="1">
      <alignment horizontal="left" vertical="center" wrapText="1"/>
    </xf>
    <xf numFmtId="0" fontId="4" fillId="0" borderId="4" xfId="3" applyFont="1" applyBorder="1" applyAlignment="1">
      <alignment horizontal="left"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8" xfId="3" applyFont="1" applyBorder="1" applyAlignment="1">
      <alignment horizontal="left" vertical="center" wrapText="1"/>
    </xf>
    <xf numFmtId="0" fontId="4" fillId="0" borderId="9" xfId="3" applyFont="1" applyBorder="1" applyAlignment="1">
      <alignment horizontal="left" vertical="center" wrapText="1"/>
    </xf>
    <xf numFmtId="0" fontId="4" fillId="0" borderId="17" xfId="3" applyFont="1" applyBorder="1" applyAlignment="1">
      <alignment horizontal="center" vertical="center"/>
    </xf>
    <xf numFmtId="0" fontId="4" fillId="0" borderId="1" xfId="3" applyFont="1" applyBorder="1" applyAlignment="1">
      <alignment horizontal="left" vertical="center" wrapText="1"/>
    </xf>
    <xf numFmtId="0" fontId="4" fillId="0" borderId="3" xfId="3" applyFont="1" applyBorder="1" applyAlignment="1">
      <alignment horizontal="left" vertical="center" wrapText="1"/>
    </xf>
    <xf numFmtId="0" fontId="4" fillId="0" borderId="4" xfId="3" applyFont="1" applyBorder="1" applyAlignment="1">
      <alignment horizontal="center" vertical="center" wrapText="1"/>
    </xf>
    <xf numFmtId="0" fontId="4" fillId="0" borderId="19" xfId="3" applyFont="1" applyBorder="1" applyAlignment="1">
      <alignment horizontal="center" vertical="center" wrapText="1"/>
    </xf>
    <xf numFmtId="0" fontId="7" fillId="0" borderId="0" xfId="3" applyFont="1" applyAlignment="1">
      <alignment horizontal="left" vertical="center" wrapText="1"/>
    </xf>
    <xf numFmtId="0" fontId="7" fillId="0" borderId="0" xfId="3" applyFont="1" applyAlignment="1">
      <alignment vertical="center" wrapText="1"/>
    </xf>
    <xf numFmtId="0" fontId="7" fillId="0" borderId="0" xfId="3" applyFont="1" applyAlignment="1">
      <alignment horizontal="left" vertical="center"/>
    </xf>
    <xf numFmtId="0" fontId="4" fillId="0" borderId="5"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2" xfId="3" applyFont="1" applyBorder="1" applyAlignment="1">
      <alignment horizontal="left" vertical="center" wrapText="1"/>
    </xf>
    <xf numFmtId="0" fontId="4" fillId="0" borderId="15" xfId="3" applyFont="1" applyBorder="1" applyAlignment="1">
      <alignment horizontal="left" vertical="center" wrapText="1"/>
    </xf>
    <xf numFmtId="0" fontId="17" fillId="0" borderId="39" xfId="3" applyFont="1" applyBorder="1" applyAlignment="1">
      <alignment horizontal="left" vertical="center"/>
    </xf>
    <xf numFmtId="0" fontId="17" fillId="0" borderId="35" xfId="3" applyFont="1" applyBorder="1" applyAlignment="1">
      <alignment horizontal="left" vertical="center"/>
    </xf>
    <xf numFmtId="0" fontId="17" fillId="0" borderId="34" xfId="3" applyFont="1" applyBorder="1" applyAlignment="1">
      <alignment horizontal="left" vertical="center"/>
    </xf>
    <xf numFmtId="0" fontId="17" fillId="0" borderId="43" xfId="3" applyFont="1" applyBorder="1" applyAlignment="1">
      <alignment horizontal="left" vertical="center"/>
    </xf>
    <xf numFmtId="0" fontId="17" fillId="0" borderId="44" xfId="3" applyFont="1" applyBorder="1" applyAlignment="1">
      <alignment horizontal="left" vertical="center"/>
    </xf>
    <xf numFmtId="0" fontId="17" fillId="0" borderId="51" xfId="3" applyFont="1" applyBorder="1" applyAlignment="1">
      <alignment horizontal="distributed" vertical="center"/>
    </xf>
    <xf numFmtId="0" fontId="17" fillId="0" borderId="52" xfId="3" applyFont="1" applyBorder="1" applyAlignment="1">
      <alignment horizontal="distributed" vertical="center"/>
    </xf>
    <xf numFmtId="0" fontId="17" fillId="0" borderId="53" xfId="3" applyFont="1" applyBorder="1" applyAlignment="1">
      <alignment horizontal="center" vertical="center"/>
    </xf>
    <xf numFmtId="0" fontId="17" fillId="0" borderId="52" xfId="3" applyFont="1" applyBorder="1" applyAlignment="1">
      <alignment horizontal="center" vertical="center"/>
    </xf>
    <xf numFmtId="0" fontId="17" fillId="0" borderId="54" xfId="3" applyFont="1" applyBorder="1" applyAlignment="1">
      <alignment horizontal="center" vertical="center"/>
    </xf>
    <xf numFmtId="0" fontId="17" fillId="0" borderId="55" xfId="3" applyFont="1" applyBorder="1" applyAlignment="1">
      <alignment horizontal="center" vertical="center" textRotation="255" wrapText="1"/>
    </xf>
    <xf numFmtId="0" fontId="17" fillId="0" borderId="49" xfId="3" applyFont="1" applyBorder="1" applyAlignment="1">
      <alignment horizontal="center" vertical="center" textRotation="255" wrapText="1"/>
    </xf>
    <xf numFmtId="0" fontId="17" fillId="0" borderId="59" xfId="3" applyFont="1" applyBorder="1" applyAlignment="1">
      <alignment horizontal="center" vertical="center" textRotation="255" wrapText="1"/>
    </xf>
    <xf numFmtId="0" fontId="17" fillId="0" borderId="56" xfId="3" applyFont="1" applyBorder="1" applyAlignment="1">
      <alignment horizontal="center" vertical="center" wrapText="1"/>
    </xf>
    <xf numFmtId="0" fontId="17" fillId="0" borderId="57" xfId="3" applyFont="1" applyBorder="1" applyAlignment="1">
      <alignment vertical="center"/>
    </xf>
    <xf numFmtId="0" fontId="17" fillId="0" borderId="56" xfId="3" applyFont="1" applyBorder="1" applyAlignment="1">
      <alignment horizontal="center" vertical="center"/>
    </xf>
    <xf numFmtId="0" fontId="17" fillId="0" borderId="58" xfId="3" applyFont="1" applyBorder="1" applyAlignment="1">
      <alignment horizontal="center" vertical="center"/>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39" xfId="3" applyFont="1" applyBorder="1" applyAlignment="1">
      <alignment horizontal="center" vertical="center"/>
    </xf>
    <xf numFmtId="0" fontId="17" fillId="0" borderId="47" xfId="3" applyFont="1" applyBorder="1" applyAlignment="1">
      <alignment horizontal="distributed" vertical="center"/>
    </xf>
    <xf numFmtId="0" fontId="17" fillId="0" borderId="3" xfId="3" applyFont="1" applyBorder="1" applyAlignment="1">
      <alignment horizontal="distributed" vertical="center"/>
    </xf>
    <xf numFmtId="0" fontId="17" fillId="0" borderId="2" xfId="3" applyFont="1" applyBorder="1" applyAlignment="1">
      <alignment vertical="center"/>
    </xf>
    <xf numFmtId="0" fontId="17" fillId="0" borderId="39" xfId="3" applyFont="1" applyBorder="1" applyAlignment="1">
      <alignment vertical="center"/>
    </xf>
    <xf numFmtId="0" fontId="17" fillId="0" borderId="36" xfId="3" applyFont="1" applyBorder="1" applyAlignment="1">
      <alignment horizontal="distributed" vertical="center"/>
    </xf>
    <xf numFmtId="0" fontId="17" fillId="0" borderId="49" xfId="3" applyFont="1" applyBorder="1" applyAlignment="1">
      <alignment horizontal="distributed" vertical="center"/>
    </xf>
    <xf numFmtId="0" fontId="17" fillId="0" borderId="1" xfId="3" applyFont="1" applyBorder="1" applyAlignment="1">
      <alignment vertical="center"/>
    </xf>
    <xf numFmtId="0" fontId="17" fillId="0" borderId="3" xfId="3" applyFont="1" applyBorder="1" applyAlignment="1">
      <alignment vertical="center"/>
    </xf>
    <xf numFmtId="0" fontId="17" fillId="0" borderId="17" xfId="3" applyFont="1" applyBorder="1" applyAlignment="1">
      <alignment horizontal="distributed" vertical="center"/>
    </xf>
    <xf numFmtId="0" fontId="17" fillId="0" borderId="18" xfId="3" applyFont="1" applyBorder="1" applyAlignment="1">
      <alignment horizontal="distributed" vertical="center"/>
    </xf>
    <xf numFmtId="0" fontId="17" fillId="0" borderId="5" xfId="3" applyFont="1" applyBorder="1" applyAlignment="1">
      <alignment vertical="center"/>
    </xf>
    <xf numFmtId="0" fontId="17" fillId="0" borderId="48" xfId="3" applyFont="1" applyBorder="1" applyAlignment="1">
      <alignment vertical="center"/>
    </xf>
    <xf numFmtId="0" fontId="17" fillId="0" borderId="8" xfId="3" applyFont="1" applyBorder="1" applyAlignment="1">
      <alignment vertical="center"/>
    </xf>
    <xf numFmtId="0" fontId="17" fillId="0" borderId="50" xfId="3" applyFont="1" applyBorder="1" applyAlignment="1">
      <alignment vertical="center"/>
    </xf>
    <xf numFmtId="0" fontId="17" fillId="0" borderId="6" xfId="3" applyFont="1" applyBorder="1" applyAlignment="1">
      <alignment vertical="center"/>
    </xf>
    <xf numFmtId="0" fontId="17" fillId="0" borderId="7" xfId="3" applyFont="1" applyBorder="1" applyAlignment="1">
      <alignment vertical="center"/>
    </xf>
    <xf numFmtId="0" fontId="26" fillId="0" borderId="0" xfId="3" applyFont="1" applyAlignment="1">
      <alignment horizontal="center" vertical="center"/>
    </xf>
    <xf numFmtId="0" fontId="17" fillId="0" borderId="31" xfId="3" applyFont="1" applyBorder="1" applyAlignment="1">
      <alignment horizontal="distributed" vertical="center"/>
    </xf>
    <xf numFmtId="0" fontId="17" fillId="0" borderId="45" xfId="3" applyFont="1" applyBorder="1" applyAlignment="1">
      <alignment horizontal="distributed" vertical="center"/>
    </xf>
    <xf numFmtId="0" fontId="17" fillId="0" borderId="46" xfId="3" applyFont="1" applyBorder="1" applyAlignment="1">
      <alignment vertical="center"/>
    </xf>
    <xf numFmtId="0" fontId="17" fillId="0" borderId="29" xfId="3" applyFont="1" applyBorder="1" applyAlignment="1">
      <alignment vertical="center"/>
    </xf>
    <xf numFmtId="0" fontId="17" fillId="0" borderId="30" xfId="3" applyFont="1" applyBorder="1" applyAlignment="1">
      <alignment vertical="center"/>
    </xf>
    <xf numFmtId="0" fontId="17" fillId="0" borderId="0" xfId="4" applyFont="1" applyAlignment="1">
      <alignment horizontal="left" vertical="top" wrapText="1"/>
    </xf>
    <xf numFmtId="0" fontId="17" fillId="0" borderId="64" xfId="4" applyFont="1" applyBorder="1" applyAlignment="1">
      <alignment horizontal="left" vertical="center" wrapText="1"/>
    </xf>
    <xf numFmtId="0" fontId="17" fillId="0" borderId="64" xfId="4" applyFont="1" applyBorder="1" applyAlignment="1">
      <alignment horizontal="center" vertical="center"/>
    </xf>
    <xf numFmtId="0" fontId="17" fillId="0" borderId="65" xfId="4" applyFont="1" applyBorder="1" applyAlignment="1">
      <alignment horizontal="center" vertical="center"/>
    </xf>
    <xf numFmtId="0" fontId="17" fillId="0" borderId="61" xfId="4" applyFont="1" applyBorder="1" applyAlignment="1">
      <alignment horizontal="center" vertical="center"/>
    </xf>
    <xf numFmtId="0" fontId="17" fillId="0" borderId="62" xfId="4" applyFont="1" applyBorder="1" applyAlignment="1">
      <alignment horizontal="center" vertical="center"/>
    </xf>
    <xf numFmtId="0" fontId="17" fillId="0" borderId="67" xfId="4" applyFont="1" applyBorder="1" applyAlignment="1">
      <alignment horizontal="left" vertical="center" wrapText="1"/>
    </xf>
    <xf numFmtId="0" fontId="17" fillId="0" borderId="67" xfId="4" applyFont="1" applyBorder="1" applyAlignment="1">
      <alignment horizontal="center" vertical="center"/>
    </xf>
    <xf numFmtId="0" fontId="17" fillId="0" borderId="68" xfId="4" applyFont="1" applyBorder="1" applyAlignment="1">
      <alignment horizontal="center" vertical="center"/>
    </xf>
    <xf numFmtId="0" fontId="16" fillId="0" borderId="0" xfId="4" applyFont="1" applyFill="1" applyAlignment="1">
      <alignment horizontal="center" vertical="center"/>
    </xf>
    <xf numFmtId="0" fontId="25" fillId="0" borderId="24" xfId="4" applyFont="1" applyFill="1" applyBorder="1" applyAlignment="1">
      <alignment horizontal="center" vertical="center"/>
    </xf>
    <xf numFmtId="0" fontId="25" fillId="0" borderId="27" xfId="4" applyFont="1" applyFill="1" applyBorder="1" applyAlignment="1">
      <alignment horizontal="center" vertical="center"/>
    </xf>
    <xf numFmtId="0" fontId="25" fillId="0" borderId="25" xfId="4" applyFont="1" applyFill="1" applyBorder="1" applyAlignment="1">
      <alignment horizontal="center" vertical="center"/>
    </xf>
    <xf numFmtId="0" fontId="25" fillId="0" borderId="27" xfId="4" applyFont="1" applyFill="1" applyBorder="1" applyAlignment="1">
      <alignment horizontal="distributed" vertical="center" indent="1"/>
    </xf>
    <xf numFmtId="0" fontId="10" fillId="0" borderId="17" xfId="3" applyFont="1" applyBorder="1" applyAlignment="1">
      <alignment horizontal="left" vertical="center"/>
    </xf>
    <xf numFmtId="0" fontId="10" fillId="0" borderId="19" xfId="3" applyFont="1" applyBorder="1" applyAlignment="1">
      <alignment horizontal="left" vertical="center"/>
    </xf>
    <xf numFmtId="0" fontId="10" fillId="0" borderId="6" xfId="3" applyFont="1" applyBorder="1" applyAlignment="1">
      <alignment horizontal="right" vertical="center"/>
    </xf>
    <xf numFmtId="0" fontId="10" fillId="0" borderId="15" xfId="3" applyFont="1" applyBorder="1" applyAlignment="1">
      <alignment horizontal="right" vertical="center"/>
    </xf>
    <xf numFmtId="0" fontId="10" fillId="0" borderId="1" xfId="3" applyFont="1" applyBorder="1" applyAlignment="1">
      <alignment horizontal="center" vertical="center"/>
    </xf>
    <xf numFmtId="0" fontId="1" fillId="0" borderId="3" xfId="3" applyBorder="1">
      <alignment vertical="center"/>
    </xf>
    <xf numFmtId="0" fontId="10" fillId="0" borderId="18" xfId="3" applyFont="1" applyBorder="1" applyAlignment="1">
      <alignment horizontal="left" vertical="center"/>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0" fontId="10" fillId="0" borderId="9" xfId="3" applyFont="1" applyBorder="1" applyAlignment="1">
      <alignment horizontal="left" vertical="center" wrapText="1"/>
    </xf>
    <xf numFmtId="0" fontId="10" fillId="0" borderId="14" xfId="3" applyFont="1" applyBorder="1" applyAlignment="1">
      <alignment horizontal="left" vertical="center" wrapText="1"/>
    </xf>
    <xf numFmtId="0" fontId="10" fillId="0" borderId="16" xfId="3" applyFont="1" applyBorder="1" applyAlignment="1">
      <alignment horizontal="left" vertical="center" wrapText="1"/>
    </xf>
    <xf numFmtId="0" fontId="10" fillId="0" borderId="17" xfId="3" applyFont="1" applyBorder="1" applyAlignment="1">
      <alignment vertical="center"/>
    </xf>
    <xf numFmtId="0" fontId="10" fillId="0" borderId="18" xfId="3" applyFont="1" applyBorder="1" applyAlignment="1">
      <alignment vertical="center"/>
    </xf>
    <xf numFmtId="0" fontId="10" fillId="0" borderId="19" xfId="3" applyFont="1" applyBorder="1" applyAlignment="1">
      <alignment vertical="center"/>
    </xf>
    <xf numFmtId="0" fontId="10" fillId="0" borderId="0" xfId="3" applyFont="1" applyAlignment="1">
      <alignment horizontal="right" vertical="center"/>
    </xf>
    <xf numFmtId="0" fontId="27" fillId="0" borderId="0" xfId="3" applyFont="1" applyBorder="1" applyAlignment="1">
      <alignment horizontal="center" vertical="center"/>
    </xf>
    <xf numFmtId="0" fontId="27" fillId="0" borderId="1" xfId="3" applyFont="1" applyBorder="1" applyAlignment="1">
      <alignment horizontal="center" vertical="center"/>
    </xf>
    <xf numFmtId="0" fontId="27" fillId="0" borderId="2" xfId="3" applyFont="1" applyBorder="1" applyAlignment="1">
      <alignment horizontal="center" vertical="center"/>
    </xf>
    <xf numFmtId="0" fontId="27" fillId="0" borderId="3"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6" fillId="0" borderId="1" xfId="3" applyFont="1" applyBorder="1" applyAlignment="1">
      <alignment horizontal="center" vertical="center"/>
    </xf>
    <xf numFmtId="0" fontId="16" fillId="0" borderId="2" xfId="3" applyFont="1" applyBorder="1" applyAlignment="1">
      <alignment horizontal="center" vertical="center"/>
    </xf>
    <xf numFmtId="0" fontId="16" fillId="0" borderId="3" xfId="3" applyFont="1" applyBorder="1" applyAlignment="1">
      <alignment horizontal="center" vertical="center"/>
    </xf>
    <xf numFmtId="0" fontId="17" fillId="0" borderId="6" xfId="3" applyFont="1" applyBorder="1" applyAlignment="1">
      <alignment horizontal="center" vertical="center"/>
    </xf>
    <xf numFmtId="0" fontId="17" fillId="0" borderId="7" xfId="3" applyFont="1" applyBorder="1" applyAlignment="1">
      <alignment horizontal="center" vertical="center"/>
    </xf>
    <xf numFmtId="0" fontId="16" fillId="0" borderId="0" xfId="3" applyFont="1" applyAlignment="1">
      <alignment horizontal="center" vertical="center"/>
    </xf>
    <xf numFmtId="0" fontId="17" fillId="0" borderId="35" xfId="3" applyFont="1" applyBorder="1" applyAlignment="1">
      <alignment vertical="center"/>
    </xf>
    <xf numFmtId="0" fontId="17" fillId="0" borderId="34" xfId="3" applyFont="1" applyBorder="1" applyAlignment="1">
      <alignment vertical="center"/>
    </xf>
    <xf numFmtId="0" fontId="17" fillId="0" borderId="43" xfId="3" applyFont="1" applyBorder="1" applyAlignment="1">
      <alignment vertical="center"/>
    </xf>
    <xf numFmtId="0" fontId="17" fillId="0" borderId="44" xfId="3" applyFont="1" applyBorder="1" applyAlignment="1">
      <alignment vertical="center"/>
    </xf>
    <xf numFmtId="0" fontId="17" fillId="0" borderId="55" xfId="3" applyFont="1" applyBorder="1" applyAlignment="1">
      <alignment vertical="center" textRotation="255" wrapText="1"/>
    </xf>
    <xf numFmtId="0" fontId="17" fillId="0" borderId="49" xfId="3" applyFont="1" applyBorder="1" applyAlignment="1">
      <alignment vertical="center" textRotation="255" wrapText="1"/>
    </xf>
    <xf numFmtId="0" fontId="17" fillId="0" borderId="59" xfId="3" applyFont="1" applyBorder="1" applyAlignment="1">
      <alignment vertical="center" textRotation="255" wrapText="1"/>
    </xf>
    <xf numFmtId="0" fontId="17" fillId="0" borderId="72" xfId="3" applyFont="1" applyBorder="1" applyAlignment="1">
      <alignment vertical="center" textRotation="255" wrapText="1"/>
    </xf>
    <xf numFmtId="0" fontId="17" fillId="0" borderId="69" xfId="3" applyFont="1" applyBorder="1" applyAlignment="1">
      <alignment horizontal="distributed" vertical="center"/>
    </xf>
    <xf numFmtId="0" fontId="17" fillId="0" borderId="70" xfId="3" applyFont="1" applyBorder="1" applyAlignment="1">
      <alignment vertical="center"/>
    </xf>
    <xf numFmtId="0" fontId="17" fillId="0" borderId="71" xfId="3" applyFont="1" applyBorder="1" applyAlignment="1">
      <alignment vertical="center"/>
    </xf>
    <xf numFmtId="0" fontId="17" fillId="0" borderId="56" xfId="3" applyFont="1" applyBorder="1" applyAlignment="1">
      <alignment horizontal="distributed" vertical="center"/>
    </xf>
    <xf numFmtId="0" fontId="17" fillId="0" borderId="58" xfId="3" applyFont="1" applyBorder="1" applyAlignment="1">
      <alignment horizontal="distributed" vertical="center"/>
    </xf>
    <xf numFmtId="0" fontId="17" fillId="0" borderId="18" xfId="3" applyFont="1" applyBorder="1" applyAlignment="1">
      <alignment vertical="center" textRotation="255" wrapText="1"/>
    </xf>
    <xf numFmtId="0" fontId="17" fillId="0" borderId="73" xfId="3" applyFont="1" applyBorder="1" applyAlignment="1">
      <alignment vertical="center" textRotation="255" wrapText="1"/>
    </xf>
    <xf numFmtId="0" fontId="17" fillId="0" borderId="4" xfId="3" applyFont="1" applyBorder="1" applyAlignment="1">
      <alignment horizontal="distributed" vertical="center"/>
    </xf>
    <xf numFmtId="0" fontId="17" fillId="0" borderId="5" xfId="3" applyFont="1" applyBorder="1" applyAlignment="1">
      <alignment horizontal="center" vertical="center"/>
    </xf>
    <xf numFmtId="0" fontId="17" fillId="2" borderId="74" xfId="3" applyFont="1" applyFill="1" applyBorder="1" applyAlignment="1">
      <alignment horizontal="center" vertical="center"/>
    </xf>
    <xf numFmtId="0" fontId="17" fillId="0" borderId="75" xfId="3" applyFont="1" applyBorder="1" applyAlignment="1">
      <alignment horizontal="center" vertical="center"/>
    </xf>
    <xf numFmtId="0" fontId="17" fillId="0" borderId="0" xfId="3" applyFont="1" applyAlignment="1">
      <alignment horizontal="left" vertical="center" wrapText="1"/>
    </xf>
    <xf numFmtId="0" fontId="19" fillId="0" borderId="22" xfId="3" applyFont="1" applyBorder="1" applyAlignment="1">
      <alignment horizontal="center" vertical="center"/>
    </xf>
    <xf numFmtId="0" fontId="19" fillId="0" borderId="4" xfId="3" applyFont="1" applyBorder="1" applyAlignment="1">
      <alignment horizontal="center"/>
    </xf>
    <xf numFmtId="0" fontId="19" fillId="0" borderId="23" xfId="3" applyFont="1" applyBorder="1" applyAlignment="1">
      <alignment horizontal="center"/>
    </xf>
    <xf numFmtId="0" fontId="19" fillId="0" borderId="4" xfId="3" applyFont="1" applyBorder="1" applyAlignment="1">
      <alignment horizontal="center" vertical="center"/>
    </xf>
    <xf numFmtId="0" fontId="19" fillId="0" borderId="23" xfId="3" applyFont="1" applyBorder="1" applyAlignment="1">
      <alignment horizontal="center" vertical="center"/>
    </xf>
    <xf numFmtId="0" fontId="19" fillId="0" borderId="27" xfId="3" applyFont="1" applyBorder="1" applyAlignment="1">
      <alignment horizontal="left" vertical="center"/>
    </xf>
    <xf numFmtId="0" fontId="19" fillId="0" borderId="25" xfId="3" applyFont="1" applyBorder="1" applyAlignment="1">
      <alignment horizontal="left" vertical="center"/>
    </xf>
    <xf numFmtId="0" fontId="19" fillId="0" borderId="4" xfId="3" applyFont="1" applyBorder="1" applyAlignment="1">
      <alignment horizontal="left" vertical="center"/>
    </xf>
    <xf numFmtId="0" fontId="19" fillId="0" borderId="23" xfId="3" applyFont="1" applyBorder="1" applyAlignment="1">
      <alignment horizontal="left" vertical="center"/>
    </xf>
    <xf numFmtId="0" fontId="19" fillId="0" borderId="39" xfId="3" applyFont="1" applyBorder="1" applyAlignment="1">
      <alignment horizontal="center" vertical="center"/>
    </xf>
    <xf numFmtId="0" fontId="19" fillId="0" borderId="1" xfId="3" applyFont="1" applyBorder="1" applyAlignment="1">
      <alignment horizontal="left" vertical="center"/>
    </xf>
    <xf numFmtId="0" fontId="19" fillId="0" borderId="2" xfId="3" applyFont="1" applyBorder="1" applyAlignment="1">
      <alignment horizontal="left" vertical="center"/>
    </xf>
    <xf numFmtId="0" fontId="19" fillId="0" borderId="39" xfId="3" applyFont="1" applyBorder="1" applyAlignment="1">
      <alignment horizontal="left" vertical="center"/>
    </xf>
    <xf numFmtId="0" fontId="42" fillId="0" borderId="46" xfId="3" applyFont="1" applyBorder="1" applyAlignment="1">
      <alignment horizontal="center" vertical="center"/>
    </xf>
    <xf numFmtId="0" fontId="42" fillId="0" borderId="29" xfId="3" applyFont="1" applyBorder="1" applyAlignment="1">
      <alignment horizontal="center" vertical="center"/>
    </xf>
    <xf numFmtId="0" fontId="42" fillId="0" borderId="30" xfId="3" applyFont="1" applyBorder="1" applyAlignment="1">
      <alignment horizontal="center" vertical="center"/>
    </xf>
    <xf numFmtId="0" fontId="19" fillId="9" borderId="35" xfId="3" applyFont="1" applyFill="1" applyBorder="1" applyAlignment="1">
      <alignment horizontal="center" vertical="center"/>
    </xf>
    <xf numFmtId="0" fontId="19" fillId="9" borderId="43" xfId="3" applyFont="1" applyFill="1" applyBorder="1" applyAlignment="1">
      <alignment horizontal="center" vertical="center"/>
    </xf>
    <xf numFmtId="0" fontId="19" fillId="9" borderId="44" xfId="3" applyFont="1" applyFill="1" applyBorder="1" applyAlignment="1">
      <alignment horizontal="center" vertical="center"/>
    </xf>
    <xf numFmtId="0" fontId="19" fillId="0" borderId="0" xfId="3" applyFont="1" applyAlignment="1">
      <alignment horizontal="left" vertical="center"/>
    </xf>
    <xf numFmtId="0" fontId="19" fillId="0" borderId="26" xfId="3" applyFont="1" applyBorder="1" applyAlignment="1">
      <alignment horizontal="right" vertical="center"/>
    </xf>
    <xf numFmtId="0" fontId="19" fillId="0" borderId="21" xfId="3" applyFont="1" applyBorder="1" applyAlignment="1">
      <alignment horizontal="right" vertical="center"/>
    </xf>
    <xf numFmtId="0" fontId="19" fillId="0" borderId="22" xfId="3" applyFont="1" applyBorder="1" applyAlignment="1">
      <alignment horizontal="center" vertical="center" wrapText="1"/>
    </xf>
    <xf numFmtId="0" fontId="19" fillId="0" borderId="40" xfId="3" applyFont="1" applyBorder="1" applyAlignment="1">
      <alignment horizontal="center" vertical="center"/>
    </xf>
    <xf numFmtId="0" fontId="19" fillId="0" borderId="77" xfId="3" applyFont="1" applyBorder="1" applyAlignment="1">
      <alignment horizontal="center" vertical="center"/>
    </xf>
    <xf numFmtId="0" fontId="19" fillId="0" borderId="16" xfId="3" applyFont="1" applyBorder="1" applyAlignment="1">
      <alignment horizontal="center" vertical="center"/>
    </xf>
    <xf numFmtId="0" fontId="19" fillId="0" borderId="19" xfId="3" applyFont="1" applyBorder="1" applyAlignment="1">
      <alignment horizontal="center" vertical="center"/>
    </xf>
    <xf numFmtId="0" fontId="19" fillId="0" borderId="14" xfId="3" applyFont="1" applyBorder="1" applyAlignment="1">
      <alignment horizontal="center" vertical="center"/>
    </xf>
    <xf numFmtId="0" fontId="19" fillId="0" borderId="35" xfId="3" applyFont="1" applyBorder="1" applyAlignment="1">
      <alignment horizontal="center" vertical="center"/>
    </xf>
    <xf numFmtId="0" fontId="19" fillId="0" borderId="43" xfId="3" applyFont="1" applyBorder="1" applyAlignment="1">
      <alignment horizontal="center" vertical="center"/>
    </xf>
    <xf numFmtId="0" fontId="42" fillId="0" borderId="0" xfId="3" applyFont="1" applyAlignment="1">
      <alignment horizontal="center" vertical="center" shrinkToFit="1"/>
    </xf>
    <xf numFmtId="0" fontId="23" fillId="0" borderId="20" xfId="3" applyFont="1" applyBorder="1" applyAlignment="1">
      <alignment horizontal="center" vertical="center" shrinkToFit="1"/>
    </xf>
    <xf numFmtId="0" fontId="23" fillId="0" borderId="26" xfId="3" applyFont="1" applyBorder="1" applyAlignment="1">
      <alignment horizontal="center" vertical="center" shrinkToFit="1"/>
    </xf>
    <xf numFmtId="0" fontId="42" fillId="0" borderId="46" xfId="3" applyFont="1" applyBorder="1" applyAlignment="1">
      <alignment horizontal="left" vertical="center" shrinkToFit="1"/>
    </xf>
    <xf numFmtId="0" fontId="42" fillId="0" borderId="30" xfId="3" applyFont="1" applyBorder="1" applyAlignment="1">
      <alignment horizontal="left" vertical="center" shrinkToFit="1"/>
    </xf>
    <xf numFmtId="0" fontId="23" fillId="0" borderId="22" xfId="3" applyFont="1" applyBorder="1" applyAlignment="1">
      <alignment horizontal="center" vertical="center" shrinkToFit="1"/>
    </xf>
    <xf numFmtId="0" fontId="23" fillId="0" borderId="4" xfId="3" applyFont="1" applyBorder="1" applyAlignment="1">
      <alignment horizontal="center" vertical="center" shrinkToFit="1"/>
    </xf>
    <xf numFmtId="0" fontId="23" fillId="0" borderId="1" xfId="3" applyFont="1" applyBorder="1" applyAlignment="1">
      <alignment horizontal="left" vertical="center" shrinkToFit="1"/>
    </xf>
    <xf numFmtId="0" fontId="23" fillId="0" borderId="39" xfId="3" applyFont="1" applyBorder="1" applyAlignment="1">
      <alignment horizontal="left" vertical="center" shrinkToFit="1"/>
    </xf>
    <xf numFmtId="0" fontId="23" fillId="0" borderId="19" xfId="3" applyFont="1" applyBorder="1" applyAlignment="1">
      <alignment horizontal="right" vertical="center"/>
    </xf>
    <xf numFmtId="0" fontId="23" fillId="0" borderId="84" xfId="3" applyFont="1" applyBorder="1" applyAlignment="1">
      <alignment horizontal="right" vertical="center"/>
    </xf>
    <xf numFmtId="10" fontId="23" fillId="0" borderId="1" xfId="3" applyNumberFormat="1" applyFont="1" applyBorder="1" applyAlignment="1">
      <alignment horizontal="right" vertical="center"/>
    </xf>
    <xf numFmtId="0" fontId="23" fillId="0" borderId="39" xfId="3" applyFont="1" applyBorder="1" applyAlignment="1">
      <alignment horizontal="right" vertical="center"/>
    </xf>
    <xf numFmtId="0" fontId="23" fillId="0" borderId="38" xfId="3" applyFont="1" applyBorder="1" applyAlignment="1">
      <alignment horizontal="center" vertical="center"/>
    </xf>
    <xf numFmtId="0" fontId="23" fillId="0" borderId="6" xfId="3" applyFont="1" applyBorder="1" applyAlignment="1">
      <alignment horizontal="center" vertical="center"/>
    </xf>
    <xf numFmtId="0" fontId="23" fillId="0" borderId="56" xfId="3" applyFont="1" applyBorder="1" applyAlignment="1">
      <alignment horizontal="center" vertical="center"/>
    </xf>
    <xf numFmtId="0" fontId="23" fillId="0" borderId="57" xfId="3" applyFont="1" applyBorder="1" applyAlignment="1">
      <alignment horizontal="center" vertical="center"/>
    </xf>
    <xf numFmtId="0" fontId="23" fillId="0" borderId="1" xfId="3" applyFont="1" applyBorder="1" applyAlignment="1">
      <alignment horizontal="center" vertical="center"/>
    </xf>
    <xf numFmtId="0" fontId="23" fillId="0" borderId="2" xfId="3" applyFont="1" applyBorder="1" applyAlignment="1">
      <alignment horizontal="center" vertical="center"/>
    </xf>
    <xf numFmtId="0" fontId="32" fillId="0" borderId="0" xfId="3" applyFont="1" applyAlignment="1">
      <alignment horizontal="left" vertical="top" wrapText="1"/>
    </xf>
    <xf numFmtId="0" fontId="32" fillId="0" borderId="1" xfId="3" applyFont="1" applyBorder="1" applyAlignment="1">
      <alignment horizontal="center" vertical="center" wrapText="1"/>
    </xf>
    <xf numFmtId="0" fontId="32" fillId="0" borderId="2" xfId="3" applyFont="1" applyBorder="1" applyAlignment="1">
      <alignment horizontal="center" vertical="center" wrapText="1"/>
    </xf>
    <xf numFmtId="0" fontId="32" fillId="0" borderId="3" xfId="3" applyFont="1" applyBorder="1" applyAlignment="1">
      <alignment horizontal="center" vertical="center" wrapText="1"/>
    </xf>
    <xf numFmtId="177" fontId="32" fillId="0" borderId="2" xfId="1" applyNumberFormat="1" applyFont="1" applyBorder="1" applyAlignment="1">
      <alignment horizontal="center" vertical="center"/>
    </xf>
    <xf numFmtId="0" fontId="32" fillId="0" borderId="2" xfId="3" applyFont="1" applyBorder="1" applyAlignment="1">
      <alignment horizontal="center" vertical="center"/>
    </xf>
    <xf numFmtId="0" fontId="32" fillId="0" borderId="0" xfId="3" applyFont="1" applyAlignment="1">
      <alignment vertical="top" wrapText="1"/>
    </xf>
    <xf numFmtId="0" fontId="32" fillId="0" borderId="83" xfId="3" applyFont="1" applyBorder="1" applyAlignment="1">
      <alignment horizontal="center" vertical="center"/>
    </xf>
    <xf numFmtId="0" fontId="32" fillId="0" borderId="1" xfId="3" applyFont="1" applyBorder="1" applyAlignment="1">
      <alignment vertical="center"/>
    </xf>
    <xf numFmtId="0" fontId="32" fillId="0" borderId="2" xfId="3" applyFont="1" applyBorder="1" applyAlignment="1">
      <alignment vertical="center"/>
    </xf>
    <xf numFmtId="0" fontId="32" fillId="0" borderId="3" xfId="3" applyFont="1" applyBorder="1" applyAlignment="1">
      <alignment vertical="center"/>
    </xf>
    <xf numFmtId="0" fontId="32" fillId="0" borderId="1" xfId="3" applyFont="1" applyBorder="1" applyAlignment="1">
      <alignment horizontal="left" vertical="center" wrapText="1"/>
    </xf>
    <xf numFmtId="0" fontId="32" fillId="0" borderId="2" xfId="3" applyFont="1" applyBorder="1" applyAlignment="1">
      <alignment horizontal="left" vertical="center" wrapText="1"/>
    </xf>
    <xf numFmtId="0" fontId="32" fillId="0" borderId="3" xfId="3" applyFont="1" applyBorder="1" applyAlignment="1">
      <alignment horizontal="left" vertical="center" wrapText="1"/>
    </xf>
    <xf numFmtId="0" fontId="32" fillId="0" borderId="1" xfId="3" applyFont="1" applyBorder="1" applyAlignment="1">
      <alignment horizontal="center" vertical="center"/>
    </xf>
    <xf numFmtId="0" fontId="32" fillId="0" borderId="3" xfId="3" applyFont="1" applyBorder="1" applyAlignment="1">
      <alignment horizontal="center" vertical="center"/>
    </xf>
    <xf numFmtId="0" fontId="32" fillId="0" borderId="2" xfId="3" applyFont="1" applyBorder="1" applyAlignment="1">
      <alignment horizontal="right" vertical="center"/>
    </xf>
    <xf numFmtId="0" fontId="32" fillId="0" borderId="3" xfId="3" applyFont="1" applyBorder="1" applyAlignment="1">
      <alignment horizontal="right" vertical="center"/>
    </xf>
    <xf numFmtId="0" fontId="32" fillId="0" borderId="4" xfId="3" applyFont="1" applyBorder="1" applyAlignment="1">
      <alignment horizontal="distributed" vertical="center"/>
    </xf>
    <xf numFmtId="0" fontId="32" fillId="0" borderId="4" xfId="3" applyFont="1" applyBorder="1" applyAlignment="1">
      <alignment vertical="center"/>
    </xf>
    <xf numFmtId="0" fontId="32" fillId="0" borderId="82" xfId="3" applyFont="1" applyBorder="1" applyAlignment="1">
      <alignment vertical="center"/>
    </xf>
    <xf numFmtId="0" fontId="33" fillId="0" borderId="0" xfId="3" applyFont="1" applyAlignment="1">
      <alignment horizontal="center" vertical="center"/>
    </xf>
    <xf numFmtId="0" fontId="32" fillId="0" borderId="0" xfId="3" applyFont="1" applyAlignment="1">
      <alignment vertical="center"/>
    </xf>
    <xf numFmtId="0" fontId="4" fillId="0" borderId="122" xfId="3" applyFont="1" applyBorder="1" applyAlignment="1">
      <alignment horizontal="left" vertical="center" wrapText="1"/>
    </xf>
    <xf numFmtId="0" fontId="4" fillId="0" borderId="88" xfId="3" applyFont="1" applyBorder="1" applyAlignment="1">
      <alignment horizontal="left" vertical="center" wrapText="1"/>
    </xf>
    <xf numFmtId="0" fontId="44" fillId="0" borderId="0" xfId="3" applyFont="1" applyAlignment="1">
      <alignment horizontal="left" vertical="center" wrapText="1"/>
    </xf>
    <xf numFmtId="0" fontId="4" fillId="0" borderId="95" xfId="3" applyFont="1" applyBorder="1" applyAlignment="1">
      <alignment horizontal="center" vertical="center"/>
    </xf>
    <xf numFmtId="0" fontId="4" fillId="0" borderId="94" xfId="3" applyFont="1" applyBorder="1" applyAlignment="1">
      <alignment horizontal="center" vertical="center"/>
    </xf>
    <xf numFmtId="0" fontId="4" fillId="0" borderId="93" xfId="3" applyFont="1" applyBorder="1" applyAlignment="1">
      <alignment horizontal="center" vertical="center"/>
    </xf>
    <xf numFmtId="0" fontId="4" fillId="0" borderId="102" xfId="3" applyFont="1" applyBorder="1" applyAlignment="1">
      <alignment horizontal="center" vertical="center"/>
    </xf>
    <xf numFmtId="0" fontId="4" fillId="0" borderId="39" xfId="3" applyFont="1" applyBorder="1" applyAlignment="1">
      <alignment horizontal="center" vertical="center"/>
    </xf>
    <xf numFmtId="0" fontId="4" fillId="0" borderId="35" xfId="3" applyFont="1" applyBorder="1" applyAlignment="1">
      <alignment horizontal="center" vertical="center"/>
    </xf>
    <xf numFmtId="0" fontId="4" fillId="0" borderId="43" xfId="3" applyFont="1" applyBorder="1" applyAlignment="1">
      <alignment horizontal="center" vertical="center"/>
    </xf>
    <xf numFmtId="0" fontId="4" fillId="0" borderId="34" xfId="3" applyFont="1" applyBorder="1" applyAlignment="1">
      <alignment horizontal="center" vertical="center"/>
    </xf>
    <xf numFmtId="0" fontId="4" fillId="0" borderId="44" xfId="3" applyFont="1" applyBorder="1" applyAlignment="1">
      <alignment horizontal="center" vertical="center"/>
    </xf>
    <xf numFmtId="0" fontId="77" fillId="0" borderId="87" xfId="3" applyFont="1" applyBorder="1" applyAlignment="1">
      <alignment horizontal="right" vertical="center"/>
    </xf>
    <xf numFmtId="0" fontId="77" fillId="0" borderId="98" xfId="3" applyFont="1" applyBorder="1" applyAlignment="1">
      <alignment horizontal="right" vertical="center"/>
    </xf>
    <xf numFmtId="0" fontId="4" fillId="0" borderId="20" xfId="3" applyFont="1" applyBorder="1" applyAlignment="1">
      <alignment horizontal="left" vertical="center"/>
    </xf>
    <xf numFmtId="0" fontId="4" fillId="0" borderId="26" xfId="3" applyFont="1" applyBorder="1" applyAlignment="1">
      <alignment horizontal="left" vertical="center"/>
    </xf>
    <xf numFmtId="0" fontId="5" fillId="0" borderId="26" xfId="3" applyFont="1" applyBorder="1" applyAlignment="1">
      <alignment horizontal="center" vertical="center"/>
    </xf>
    <xf numFmtId="0" fontId="5" fillId="0" borderId="21" xfId="3" applyFont="1" applyBorder="1" applyAlignment="1">
      <alignment horizontal="center" vertical="center"/>
    </xf>
    <xf numFmtId="0" fontId="4" fillId="0" borderId="24" xfId="3" applyFont="1" applyBorder="1" applyAlignment="1">
      <alignment horizontal="left" vertical="center"/>
    </xf>
    <xf numFmtId="0" fontId="4" fillId="0" borderId="27" xfId="3" applyFont="1" applyBorder="1" applyAlignment="1">
      <alignment horizontal="left" vertical="center"/>
    </xf>
    <xf numFmtId="0" fontId="4" fillId="0" borderId="27" xfId="3" applyFont="1" applyBorder="1" applyAlignment="1">
      <alignment horizontal="center" vertical="center"/>
    </xf>
    <xf numFmtId="0" fontId="4" fillId="0" borderId="25" xfId="3" applyFont="1" applyBorder="1" applyAlignment="1">
      <alignment horizontal="center" vertical="center"/>
    </xf>
    <xf numFmtId="0" fontId="4" fillId="0" borderId="26" xfId="3" applyFont="1" applyBorder="1" applyAlignment="1">
      <alignment horizontal="center" vertical="center"/>
    </xf>
    <xf numFmtId="0" fontId="4" fillId="0" borderId="21" xfId="3" applyFont="1" applyBorder="1" applyAlignment="1">
      <alignment horizontal="center" vertical="center"/>
    </xf>
    <xf numFmtId="0" fontId="4" fillId="0" borderId="22" xfId="3" applyFont="1" applyBorder="1" applyAlignment="1">
      <alignment horizontal="left" vertical="center"/>
    </xf>
    <xf numFmtId="0" fontId="4" fillId="0" borderId="23" xfId="3" applyFont="1" applyBorder="1" applyAlignment="1">
      <alignment horizontal="center" vertical="center"/>
    </xf>
    <xf numFmtId="0" fontId="4" fillId="0" borderId="0" xfId="3" applyFont="1" applyAlignment="1">
      <alignment horizontal="left" vertical="center"/>
    </xf>
    <xf numFmtId="0" fontId="4" fillId="0" borderId="31" xfId="3" applyFont="1" applyBorder="1" applyAlignment="1">
      <alignment horizontal="center" vertical="center"/>
    </xf>
    <xf numFmtId="0" fontId="4" fillId="0" borderId="29" xfId="3" applyFont="1" applyBorder="1" applyAlignment="1">
      <alignment horizontal="center" vertical="center"/>
    </xf>
    <xf numFmtId="0" fontId="4" fillId="0" borderId="45" xfId="3" applyFont="1" applyBorder="1" applyAlignment="1">
      <alignment horizontal="center" vertical="center"/>
    </xf>
    <xf numFmtId="0" fontId="4" fillId="0" borderId="46" xfId="3" applyFont="1" applyBorder="1" applyAlignment="1">
      <alignment horizontal="center" vertical="center"/>
    </xf>
    <xf numFmtId="0" fontId="4" fillId="0" borderId="30" xfId="3" applyFont="1" applyBorder="1" applyAlignment="1">
      <alignment horizontal="center" vertical="center"/>
    </xf>
    <xf numFmtId="0" fontId="4" fillId="0" borderId="40" xfId="3" applyFont="1" applyBorder="1" applyAlignment="1">
      <alignment horizontal="center" vertical="center"/>
    </xf>
    <xf numFmtId="0" fontId="4" fillId="0" borderId="8" xfId="3" applyFont="1" applyBorder="1" applyAlignment="1">
      <alignment horizontal="center" vertical="center"/>
    </xf>
    <xf numFmtId="0" fontId="4" fillId="0" borderId="50" xfId="3" applyFont="1" applyBorder="1" applyAlignment="1">
      <alignment horizontal="center" vertical="center"/>
    </xf>
    <xf numFmtId="0" fontId="4" fillId="0" borderId="122" xfId="3" applyFont="1" applyBorder="1" applyAlignment="1">
      <alignment horizontal="center" vertical="center"/>
    </xf>
    <xf numFmtId="0" fontId="4" fillId="0" borderId="88" xfId="3" applyFont="1" applyBorder="1" applyAlignment="1">
      <alignment horizontal="center" vertical="center"/>
    </xf>
    <xf numFmtId="0" fontId="4" fillId="0" borderId="110" xfId="3" applyFont="1" applyBorder="1" applyAlignment="1">
      <alignment horizontal="center" vertical="center"/>
    </xf>
  </cellXfs>
  <cellStyles count="8">
    <cellStyle name="パーセント" xfId="1" builtinId="5"/>
    <cellStyle name="標準" xfId="0" builtinId="0"/>
    <cellStyle name="標準 2" xfId="2" xr:uid="{00000000-0005-0000-0000-000002000000}"/>
    <cellStyle name="標準 2 2" xfId="7" xr:uid="{B3570AC6-32F5-46C1-8A3B-DA86EA7C4F6C}"/>
    <cellStyle name="標準 3" xfId="3" xr:uid="{00000000-0005-0000-0000-000003000000}"/>
    <cellStyle name="標準 4" xfId="6" xr:uid="{C7A3D8A5-FF73-4FAF-A518-F46DDF72A0F2}"/>
    <cellStyle name="標準 5 2" xfId="5" xr:uid="{00000000-0005-0000-0000-000004000000}"/>
    <cellStyle name="標準_③-２加算様式（就労）" xfId="4" xr:uid="{00000000-0005-0000-0000-000005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42</xdr:row>
      <xdr:rowOff>0</xdr:rowOff>
    </xdr:from>
    <xdr:to>
      <xdr:col>11</xdr:col>
      <xdr:colOff>0</xdr:colOff>
      <xdr:row>42</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863340" y="99745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38</xdr:row>
      <xdr:rowOff>175260</xdr:rowOff>
    </xdr:from>
    <xdr:to>
      <xdr:col>17</xdr:col>
      <xdr:colOff>259080</xdr:colOff>
      <xdr:row>38</xdr:row>
      <xdr:rowOff>175260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798820" y="835914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39</xdr:row>
      <xdr:rowOff>175260</xdr:rowOff>
    </xdr:from>
    <xdr:to>
      <xdr:col>17</xdr:col>
      <xdr:colOff>266700</xdr:colOff>
      <xdr:row>39</xdr:row>
      <xdr:rowOff>175260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5806440" y="90297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198120</xdr:rowOff>
    </xdr:from>
    <xdr:to>
      <xdr:col>17</xdr:col>
      <xdr:colOff>266700</xdr:colOff>
      <xdr:row>40</xdr:row>
      <xdr:rowOff>198120</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a:off x="5783580" y="96316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118110</xdr:colOff>
      <xdr:row>7</xdr:row>
      <xdr:rowOff>28575</xdr:rowOff>
    </xdr:from>
    <xdr:to>
      <xdr:col>6</xdr:col>
      <xdr:colOff>60960</xdr:colOff>
      <xdr:row>9</xdr:row>
      <xdr:rowOff>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5132070" y="2855595"/>
          <a:ext cx="1443990" cy="702945"/>
        </a:xfrm>
        <a:prstGeom prst="wedgeRectCallout">
          <a:avLst>
            <a:gd name="adj1" fmla="val -73870"/>
            <a:gd name="adj2" fmla="val -27333"/>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lnSpc>
              <a:spcPts val="1300"/>
            </a:lnSpc>
            <a:defRPr sz="1000"/>
          </a:pPr>
          <a:r>
            <a:rPr lang="ja-JP" altLang="en-US" sz="1100" b="0" i="0" strike="noStrike">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50B6A9FE-AE6D-40F9-8C32-AE0CB5AF2D3D}"/>
            </a:ext>
          </a:extLst>
        </xdr:cNvPr>
        <xdr:cNvSpPr>
          <a:spLocks noChangeArrowheads="1"/>
        </xdr:cNvSpPr>
      </xdr:nvSpPr>
      <xdr:spPr bwMode="auto">
        <a:xfrm>
          <a:off x="1876425" y="6191250"/>
          <a:ext cx="4286250" cy="38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467100" y="65227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3" name="Line 9">
          <a:extLst>
            <a:ext uri="{FF2B5EF4-FFF2-40B4-BE49-F238E27FC236}">
              <a16:creationId xmlns:a16="http://schemas.microsoft.com/office/drawing/2014/main" id="{00000000-0008-0000-0100-000003000000}"/>
            </a:ext>
          </a:extLst>
        </xdr:cNvPr>
        <xdr:cNvSpPr>
          <a:spLocks noChangeShapeType="1"/>
        </xdr:cNvSpPr>
      </xdr:nvSpPr>
      <xdr:spPr bwMode="auto">
        <a:xfrm>
          <a:off x="3467100" y="89230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42</xdr:row>
      <xdr:rowOff>167640</xdr:rowOff>
    </xdr:from>
    <xdr:to>
      <xdr:col>17</xdr:col>
      <xdr:colOff>259080</xdr:colOff>
      <xdr:row>42</xdr:row>
      <xdr:rowOff>167640</xdr:rowOff>
    </xdr:to>
    <xdr:sp macro="" textlink="">
      <xdr:nvSpPr>
        <xdr:cNvPr id="4" name="Line 10">
          <a:extLst>
            <a:ext uri="{FF2B5EF4-FFF2-40B4-BE49-F238E27FC236}">
              <a16:creationId xmlns:a16="http://schemas.microsoft.com/office/drawing/2014/main" id="{00000000-0008-0000-0100-000004000000}"/>
            </a:ext>
          </a:extLst>
        </xdr:cNvPr>
        <xdr:cNvSpPr>
          <a:spLocks noChangeShapeType="1"/>
        </xdr:cNvSpPr>
      </xdr:nvSpPr>
      <xdr:spPr bwMode="auto">
        <a:xfrm>
          <a:off x="5402580" y="75666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43</xdr:row>
      <xdr:rowOff>167640</xdr:rowOff>
    </xdr:from>
    <xdr:to>
      <xdr:col>17</xdr:col>
      <xdr:colOff>266700</xdr:colOff>
      <xdr:row>43</xdr:row>
      <xdr:rowOff>167640</xdr:rowOff>
    </xdr:to>
    <xdr:sp macro="" textlink="">
      <xdr:nvSpPr>
        <xdr:cNvPr id="5" name="Line 11">
          <a:extLst>
            <a:ext uri="{FF2B5EF4-FFF2-40B4-BE49-F238E27FC236}">
              <a16:creationId xmlns:a16="http://schemas.microsoft.com/office/drawing/2014/main" id="{00000000-0008-0000-0100-000005000000}"/>
            </a:ext>
          </a:extLst>
        </xdr:cNvPr>
        <xdr:cNvSpPr>
          <a:spLocks noChangeShapeType="1"/>
        </xdr:cNvSpPr>
      </xdr:nvSpPr>
      <xdr:spPr bwMode="auto">
        <a:xfrm>
          <a:off x="5410200" y="795528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198120</xdr:rowOff>
    </xdr:from>
    <xdr:to>
      <xdr:col>17</xdr:col>
      <xdr:colOff>266700</xdr:colOff>
      <xdr:row>44</xdr:row>
      <xdr:rowOff>198120</xdr:rowOff>
    </xdr:to>
    <xdr:sp macro="" textlink="">
      <xdr:nvSpPr>
        <xdr:cNvPr id="6" name="Line 14">
          <a:extLst>
            <a:ext uri="{FF2B5EF4-FFF2-40B4-BE49-F238E27FC236}">
              <a16:creationId xmlns:a16="http://schemas.microsoft.com/office/drawing/2014/main" id="{00000000-0008-0000-0100-000006000000}"/>
            </a:ext>
          </a:extLst>
        </xdr:cNvPr>
        <xdr:cNvSpPr>
          <a:spLocks noChangeShapeType="1"/>
        </xdr:cNvSpPr>
      </xdr:nvSpPr>
      <xdr:spPr bwMode="auto">
        <a:xfrm>
          <a:off x="5387340" y="858012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83820</xdr:colOff>
      <xdr:row>18</xdr:row>
      <xdr:rowOff>342900</xdr:rowOff>
    </xdr:from>
    <xdr:to>
      <xdr:col>5</xdr:col>
      <xdr:colOff>441960</xdr:colOff>
      <xdr:row>18</xdr:row>
      <xdr:rowOff>342900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914900" y="76733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4914900" y="97688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4907280" y="563880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18</xdr:row>
      <xdr:rowOff>342900</xdr:rowOff>
    </xdr:from>
    <xdr:to>
      <xdr:col>5</xdr:col>
      <xdr:colOff>441960</xdr:colOff>
      <xdr:row>18</xdr:row>
      <xdr:rowOff>342900</xdr:rowOff>
    </xdr:to>
    <xdr:sp macro="" textlink="">
      <xdr:nvSpPr>
        <xdr:cNvPr id="5" name="Line 1">
          <a:extLst>
            <a:ext uri="{FF2B5EF4-FFF2-40B4-BE49-F238E27FC236}">
              <a16:creationId xmlns:a16="http://schemas.microsoft.com/office/drawing/2014/main" id="{00000000-0008-0000-0400-000005000000}"/>
            </a:ext>
          </a:extLst>
        </xdr:cNvPr>
        <xdr:cNvSpPr>
          <a:spLocks noChangeShapeType="1"/>
        </xdr:cNvSpPr>
      </xdr:nvSpPr>
      <xdr:spPr bwMode="auto">
        <a:xfrm>
          <a:off x="4914900" y="7673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4914900" y="9768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7" name="Line 1">
          <a:extLst>
            <a:ext uri="{FF2B5EF4-FFF2-40B4-BE49-F238E27FC236}">
              <a16:creationId xmlns:a16="http://schemas.microsoft.com/office/drawing/2014/main" id="{00000000-0008-0000-0400-000007000000}"/>
            </a:ext>
          </a:extLst>
        </xdr:cNvPr>
        <xdr:cNvSpPr>
          <a:spLocks noChangeShapeType="1"/>
        </xdr:cNvSpPr>
      </xdr:nvSpPr>
      <xdr:spPr bwMode="auto">
        <a:xfrm>
          <a:off x="4907280" y="5638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15</xdr:row>
      <xdr:rowOff>342900</xdr:rowOff>
    </xdr:from>
    <xdr:to>
      <xdr:col>6</xdr:col>
      <xdr:colOff>495300</xdr:colOff>
      <xdr:row>15</xdr:row>
      <xdr:rowOff>342900</xdr:rowOff>
    </xdr:to>
    <xdr:sp macro="" textlink="">
      <xdr:nvSpPr>
        <xdr:cNvPr id="8" name="Line 1">
          <a:extLst>
            <a:ext uri="{FF2B5EF4-FFF2-40B4-BE49-F238E27FC236}">
              <a16:creationId xmlns:a16="http://schemas.microsoft.com/office/drawing/2014/main" id="{DEDABC33-5168-409B-9FF9-31283F9BEE77}"/>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19</xdr:row>
      <xdr:rowOff>438150</xdr:rowOff>
    </xdr:from>
    <xdr:to>
      <xdr:col>6</xdr:col>
      <xdr:colOff>495300</xdr:colOff>
      <xdr:row>19</xdr:row>
      <xdr:rowOff>438150</xdr:rowOff>
    </xdr:to>
    <xdr:sp macro="" textlink="">
      <xdr:nvSpPr>
        <xdr:cNvPr id="9" name="Line 2">
          <a:extLst>
            <a:ext uri="{FF2B5EF4-FFF2-40B4-BE49-F238E27FC236}">
              <a16:creationId xmlns:a16="http://schemas.microsoft.com/office/drawing/2014/main" id="{F696F550-57A8-49BB-BE20-C9F50287AFB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11</xdr:row>
      <xdr:rowOff>314325</xdr:rowOff>
    </xdr:from>
    <xdr:to>
      <xdr:col>6</xdr:col>
      <xdr:colOff>485775</xdr:colOff>
      <xdr:row>11</xdr:row>
      <xdr:rowOff>314325</xdr:rowOff>
    </xdr:to>
    <xdr:sp macro="" textlink="">
      <xdr:nvSpPr>
        <xdr:cNvPr id="10" name="Line 1">
          <a:extLst>
            <a:ext uri="{FF2B5EF4-FFF2-40B4-BE49-F238E27FC236}">
              <a16:creationId xmlns:a16="http://schemas.microsoft.com/office/drawing/2014/main" id="{35D0F4DD-70A4-458C-95EB-BF4B509C25CA}"/>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76200</xdr:colOff>
      <xdr:row>12</xdr:row>
      <xdr:rowOff>312420</xdr:rowOff>
    </xdr:from>
    <xdr:to>
      <xdr:col>5</xdr:col>
      <xdr:colOff>434340</xdr:colOff>
      <xdr:row>12</xdr:row>
      <xdr:rowOff>312420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5036820" y="55397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DED89827-33EB-4692-81B2-2F3DB95D4121}"/>
            </a:ext>
          </a:extLst>
        </xdr:cNvPr>
        <xdr:cNvSpPr>
          <a:spLocks noChangeArrowheads="1"/>
        </xdr:cNvSpPr>
      </xdr:nvSpPr>
      <xdr:spPr bwMode="auto">
        <a:xfrm>
          <a:off x="2781832" y="86965"/>
          <a:ext cx="21415727" cy="2879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116BD4A2-8B87-4B29-B0BF-8AF06AA30FC7}"/>
            </a:ext>
          </a:extLst>
        </xdr:cNvPr>
        <xdr:cNvSpPr/>
      </xdr:nvSpPr>
      <xdr:spPr>
        <a:xfrm>
          <a:off x="716971" y="13200849"/>
          <a:ext cx="44675716" cy="17185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764D3D85-EB6F-4A38-9446-783D6119A8BC}"/>
            </a:ext>
          </a:extLst>
        </xdr:cNvPr>
        <xdr:cNvSpPr/>
      </xdr:nvSpPr>
      <xdr:spPr>
        <a:xfrm>
          <a:off x="26068733" y="1602939"/>
          <a:ext cx="768430" cy="2738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8F3986D-C057-4E7E-80C3-EFC2EC0E8FC8}"/>
            </a:ext>
          </a:extLst>
        </xdr:cNvPr>
        <xdr:cNvSpPr/>
      </xdr:nvSpPr>
      <xdr:spPr>
        <a:xfrm rot="5400000">
          <a:off x="5534922" y="4486206"/>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A863BB54-240B-4FAA-9C39-8F9FAAA43638}"/>
            </a:ext>
          </a:extLst>
        </xdr:cNvPr>
        <xdr:cNvSpPr/>
      </xdr:nvSpPr>
      <xdr:spPr>
        <a:xfrm rot="5400000">
          <a:off x="16522078" y="4486760"/>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E25D439-0075-4994-8E01-6E48ECEE515A}"/>
            </a:ext>
          </a:extLst>
        </xdr:cNvPr>
        <xdr:cNvSpPr/>
      </xdr:nvSpPr>
      <xdr:spPr>
        <a:xfrm rot="5400000">
          <a:off x="27495432" y="4487314"/>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5BC530C6-4C43-48B8-B15D-3CF31BBB31C8}"/>
            </a:ext>
          </a:extLst>
        </xdr:cNvPr>
        <xdr:cNvSpPr/>
      </xdr:nvSpPr>
      <xdr:spPr>
        <a:xfrm rot="5400000">
          <a:off x="38478309" y="4492148"/>
          <a:ext cx="242819" cy="13992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2537C0EF-0901-4BBB-A0D8-CFDE5603D9DC}"/>
            </a:ext>
          </a:extLst>
        </xdr:cNvPr>
        <xdr:cNvSpPr/>
      </xdr:nvSpPr>
      <xdr:spPr>
        <a:xfrm>
          <a:off x="49615725" y="168275"/>
          <a:ext cx="6072067" cy="3431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A0F6E5BD-6808-409F-9D98-B2D453644465}"/>
            </a:ext>
          </a:extLst>
        </xdr:cNvPr>
        <xdr:cNvSpPr>
          <a:spLocks noChangeArrowheads="1"/>
        </xdr:cNvSpPr>
      </xdr:nvSpPr>
      <xdr:spPr bwMode="auto">
        <a:xfrm>
          <a:off x="2781832" y="86965"/>
          <a:ext cx="21415727" cy="2879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CE5B04A7-505E-4C36-B987-7315AA735B9D}"/>
            </a:ext>
          </a:extLst>
        </xdr:cNvPr>
        <xdr:cNvSpPr/>
      </xdr:nvSpPr>
      <xdr:spPr>
        <a:xfrm>
          <a:off x="716971" y="13200849"/>
          <a:ext cx="44675716" cy="17185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885C0338-BFB5-4A8E-8E52-43B6F3AEE3DD}"/>
            </a:ext>
          </a:extLst>
        </xdr:cNvPr>
        <xdr:cNvSpPr/>
      </xdr:nvSpPr>
      <xdr:spPr>
        <a:xfrm>
          <a:off x="26068733" y="1602939"/>
          <a:ext cx="768430" cy="2738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6E4987F6-22D9-41B4-B03E-0345F9A8A8C6}"/>
            </a:ext>
          </a:extLst>
        </xdr:cNvPr>
        <xdr:cNvSpPr/>
      </xdr:nvSpPr>
      <xdr:spPr>
        <a:xfrm rot="5400000">
          <a:off x="5534922" y="4486206"/>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EDBF7D3E-FF48-4075-B3AC-EF13E516DE23}"/>
            </a:ext>
          </a:extLst>
        </xdr:cNvPr>
        <xdr:cNvSpPr/>
      </xdr:nvSpPr>
      <xdr:spPr>
        <a:xfrm rot="5400000">
          <a:off x="16522078" y="4486760"/>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DACEAF72-8873-4166-9FC3-AB28748ED301}"/>
            </a:ext>
          </a:extLst>
        </xdr:cNvPr>
        <xdr:cNvSpPr/>
      </xdr:nvSpPr>
      <xdr:spPr>
        <a:xfrm rot="5400000">
          <a:off x="27495432" y="4487314"/>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DA4F845-A251-4749-9070-E31510B3F21E}"/>
            </a:ext>
          </a:extLst>
        </xdr:cNvPr>
        <xdr:cNvSpPr/>
      </xdr:nvSpPr>
      <xdr:spPr>
        <a:xfrm rot="5400000">
          <a:off x="38478309" y="4492148"/>
          <a:ext cx="242819" cy="13992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AF0F01A9-C389-4782-A1D9-8DB4F8034BD1}"/>
            </a:ext>
          </a:extLst>
        </xdr:cNvPr>
        <xdr:cNvSpPr/>
      </xdr:nvSpPr>
      <xdr:spPr>
        <a:xfrm>
          <a:off x="49615725" y="174625"/>
          <a:ext cx="6072067" cy="3431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0C211AA8-89D5-4C77-89D9-7D13300D7C87}"/>
            </a:ext>
          </a:extLst>
        </xdr:cNvPr>
        <xdr:cNvSpPr/>
      </xdr:nvSpPr>
      <xdr:spPr>
        <a:xfrm>
          <a:off x="12198825" y="421111"/>
          <a:ext cx="30511924"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8901B472-5A8C-4B58-897B-018E1343EA17}"/>
            </a:ext>
          </a:extLst>
        </xdr:cNvPr>
        <xdr:cNvSpPr/>
      </xdr:nvSpPr>
      <xdr:spPr>
        <a:xfrm>
          <a:off x="57492900" y="158260"/>
          <a:ext cx="149207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55"/>
  <sheetViews>
    <sheetView view="pageBreakPreview" zoomScaleNormal="100" zoomScaleSheetLayoutView="100" workbookViewId="0">
      <selection activeCell="D13" sqref="D13:T14"/>
    </sheetView>
  </sheetViews>
  <sheetFormatPr defaultColWidth="4" defaultRowHeight="13.5"/>
  <cols>
    <col min="1" max="2" width="2.625" style="1" customWidth="1"/>
    <col min="3" max="3" width="10.625" style="1" customWidth="1"/>
    <col min="4" max="8" width="4.625" style="1" customWidth="1"/>
    <col min="9" max="9" width="7.625" style="1" customWidth="1"/>
    <col min="10" max="18" width="4.625" style="1" customWidth="1"/>
    <col min="19" max="20" width="7.625" style="1" customWidth="1"/>
    <col min="21" max="24" width="4.625" style="1" customWidth="1"/>
    <col min="25" max="25" width="9.75" style="1" customWidth="1"/>
    <col min="26" max="26" width="2.625" style="1" customWidth="1"/>
    <col min="27" max="16384" width="4" style="1"/>
  </cols>
  <sheetData>
    <row r="1" spans="1:25">
      <c r="A1" s="1" t="s">
        <v>417</v>
      </c>
      <c r="B1" s="2"/>
      <c r="C1" s="2"/>
      <c r="D1" s="2"/>
      <c r="E1" s="2"/>
      <c r="F1" s="2"/>
      <c r="G1" s="2"/>
      <c r="H1" s="2"/>
      <c r="I1" s="2"/>
      <c r="J1" s="2"/>
      <c r="K1" s="2"/>
      <c r="L1" s="2"/>
      <c r="M1" s="2"/>
      <c r="N1" s="2"/>
      <c r="O1" s="2"/>
      <c r="P1" s="2"/>
      <c r="Q1" s="2"/>
      <c r="R1" s="2"/>
      <c r="S1" s="2"/>
      <c r="T1" s="2"/>
      <c r="U1" s="2"/>
      <c r="V1" s="2"/>
      <c r="W1" s="2"/>
      <c r="X1" s="2"/>
      <c r="Y1" s="2"/>
    </row>
    <row r="2" spans="1:25">
      <c r="B2" s="2"/>
      <c r="C2" s="2"/>
      <c r="D2" s="2"/>
      <c r="E2" s="2"/>
      <c r="F2" s="2"/>
      <c r="G2" s="2"/>
      <c r="H2" s="2"/>
      <c r="I2" s="2"/>
      <c r="J2" s="2"/>
      <c r="K2" s="2"/>
      <c r="L2" s="2"/>
      <c r="M2" s="2"/>
      <c r="N2" s="2"/>
      <c r="O2" s="2"/>
      <c r="P2" s="2"/>
      <c r="Q2" s="586" t="s">
        <v>0</v>
      </c>
      <c r="R2" s="586"/>
      <c r="S2" s="586"/>
      <c r="T2" s="586"/>
      <c r="U2" s="586"/>
      <c r="V2" s="586"/>
      <c r="W2" s="586"/>
      <c r="X2" s="586"/>
      <c r="Y2" s="586"/>
    </row>
    <row r="3" spans="1:25">
      <c r="B3" s="2"/>
      <c r="C3" s="2"/>
      <c r="D3" s="2"/>
      <c r="E3" s="2"/>
      <c r="F3" s="2"/>
      <c r="G3" s="2"/>
      <c r="H3" s="2"/>
      <c r="I3" s="2"/>
      <c r="J3" s="2"/>
      <c r="K3" s="2"/>
      <c r="L3" s="2"/>
      <c r="M3" s="2"/>
      <c r="N3" s="2"/>
      <c r="O3" s="2"/>
      <c r="P3" s="2"/>
      <c r="Q3" s="2"/>
      <c r="R3" s="2"/>
      <c r="S3" s="3"/>
      <c r="T3" s="2"/>
      <c r="U3" s="2"/>
      <c r="V3" s="2"/>
      <c r="W3" s="2"/>
      <c r="X3" s="2"/>
      <c r="Y3" s="2"/>
    </row>
    <row r="4" spans="1:25">
      <c r="B4" s="587" t="s">
        <v>1</v>
      </c>
      <c r="C4" s="587"/>
      <c r="D4" s="587"/>
      <c r="E4" s="587"/>
      <c r="F4" s="587"/>
      <c r="G4" s="587"/>
      <c r="H4" s="587"/>
      <c r="I4" s="587"/>
      <c r="J4" s="587"/>
      <c r="K4" s="587"/>
      <c r="L4" s="587"/>
      <c r="M4" s="587"/>
      <c r="N4" s="587"/>
      <c r="O4" s="587"/>
      <c r="P4" s="587"/>
      <c r="Q4" s="587"/>
      <c r="R4" s="587"/>
      <c r="S4" s="587"/>
      <c r="T4" s="587"/>
      <c r="U4" s="587"/>
      <c r="V4" s="587"/>
      <c r="W4" s="587"/>
      <c r="X4" s="587"/>
      <c r="Y4" s="587"/>
    </row>
    <row r="5" spans="1:25">
      <c r="B5" s="2"/>
      <c r="C5" s="2"/>
      <c r="D5" s="2"/>
      <c r="E5" s="2"/>
      <c r="F5" s="2"/>
      <c r="G5" s="2"/>
      <c r="H5" s="2"/>
      <c r="I5" s="2"/>
      <c r="J5" s="2"/>
      <c r="K5" s="2"/>
      <c r="L5" s="2"/>
      <c r="M5" s="2"/>
      <c r="N5" s="2"/>
      <c r="O5" s="2"/>
      <c r="P5" s="2"/>
      <c r="Q5" s="2"/>
      <c r="R5" s="2"/>
      <c r="S5" s="2"/>
      <c r="T5" s="2"/>
      <c r="U5" s="2"/>
      <c r="V5" s="2"/>
      <c r="W5" s="2"/>
      <c r="X5" s="2"/>
      <c r="Y5" s="2"/>
    </row>
    <row r="6" spans="1:25">
      <c r="B6" s="562" t="s">
        <v>2</v>
      </c>
      <c r="C6" s="563"/>
      <c r="D6" s="563"/>
      <c r="E6" s="563"/>
      <c r="F6" s="564"/>
      <c r="G6" s="562"/>
      <c r="H6" s="563"/>
      <c r="I6" s="563"/>
      <c r="J6" s="563"/>
      <c r="K6" s="563"/>
      <c r="L6" s="563"/>
      <c r="M6" s="563"/>
      <c r="N6" s="563"/>
      <c r="O6" s="563"/>
      <c r="P6" s="563"/>
      <c r="Q6" s="563"/>
      <c r="R6" s="563"/>
      <c r="S6" s="563"/>
      <c r="T6" s="563"/>
      <c r="U6" s="563"/>
      <c r="V6" s="563"/>
      <c r="W6" s="563"/>
      <c r="X6" s="563"/>
      <c r="Y6" s="564"/>
    </row>
    <row r="7" spans="1:25" ht="23.25" customHeight="1">
      <c r="B7" s="562" t="s">
        <v>3</v>
      </c>
      <c r="C7" s="563"/>
      <c r="D7" s="563"/>
      <c r="E7" s="563"/>
      <c r="F7" s="564"/>
      <c r="G7" s="562" t="s">
        <v>4</v>
      </c>
      <c r="H7" s="563"/>
      <c r="I7" s="563"/>
      <c r="J7" s="563"/>
      <c r="K7" s="563"/>
      <c r="L7" s="563"/>
      <c r="M7" s="563"/>
      <c r="N7" s="563"/>
      <c r="O7" s="563"/>
      <c r="P7" s="563"/>
      <c r="Q7" s="563"/>
      <c r="R7" s="563"/>
      <c r="S7" s="563"/>
      <c r="T7" s="563"/>
      <c r="U7" s="563"/>
      <c r="V7" s="563"/>
      <c r="W7" s="563"/>
      <c r="X7" s="563"/>
      <c r="Y7" s="564"/>
    </row>
    <row r="8" spans="1:25" ht="23.25" customHeight="1">
      <c r="B8" s="553" t="s">
        <v>5</v>
      </c>
      <c r="C8" s="553"/>
      <c r="D8" s="553"/>
      <c r="E8" s="553"/>
      <c r="F8" s="553"/>
      <c r="G8" s="588" t="s">
        <v>6</v>
      </c>
      <c r="H8" s="589"/>
      <c r="I8" s="589"/>
      <c r="J8" s="589"/>
      <c r="K8" s="589"/>
      <c r="L8" s="589"/>
      <c r="M8" s="589"/>
      <c r="N8" s="589"/>
      <c r="O8" s="589"/>
      <c r="P8" s="589"/>
      <c r="Q8" s="589"/>
      <c r="R8" s="589"/>
      <c r="S8" s="589"/>
      <c r="T8" s="589"/>
      <c r="U8" s="589"/>
      <c r="V8" s="589"/>
      <c r="W8" s="589"/>
      <c r="X8" s="589"/>
      <c r="Y8" s="590"/>
    </row>
    <row r="9" spans="1:25">
      <c r="B9" s="2"/>
      <c r="C9" s="2"/>
      <c r="D9" s="2"/>
      <c r="E9" s="2"/>
      <c r="F9" s="2"/>
      <c r="G9" s="2"/>
      <c r="H9" s="2"/>
      <c r="I9" s="2"/>
      <c r="J9" s="2"/>
      <c r="K9" s="2"/>
      <c r="L9" s="2"/>
      <c r="M9" s="2"/>
      <c r="N9" s="2"/>
      <c r="O9" s="2"/>
      <c r="P9" s="2"/>
      <c r="Q9" s="2"/>
      <c r="R9" s="2"/>
      <c r="S9" s="2"/>
      <c r="T9" s="2"/>
      <c r="U9" s="2"/>
      <c r="V9" s="2"/>
      <c r="W9" s="2"/>
      <c r="X9" s="2"/>
      <c r="Y9" s="2"/>
    </row>
    <row r="10" spans="1:25">
      <c r="B10" s="4"/>
      <c r="C10" s="5"/>
      <c r="D10" s="5"/>
      <c r="E10" s="5"/>
      <c r="F10" s="5"/>
      <c r="G10" s="5"/>
      <c r="H10" s="5"/>
      <c r="I10" s="5"/>
      <c r="J10" s="5"/>
      <c r="K10" s="5"/>
      <c r="L10" s="5"/>
      <c r="M10" s="5"/>
      <c r="N10" s="5"/>
      <c r="O10" s="5"/>
      <c r="P10" s="5"/>
      <c r="Q10" s="5"/>
      <c r="R10" s="5"/>
      <c r="S10" s="5"/>
      <c r="T10" s="5"/>
      <c r="U10" s="4"/>
      <c r="V10" s="5"/>
      <c r="W10" s="5"/>
      <c r="X10" s="5"/>
      <c r="Y10" s="6"/>
    </row>
    <row r="11" spans="1:25" ht="17.25">
      <c r="B11" s="7" t="s">
        <v>7</v>
      </c>
      <c r="C11" s="2"/>
      <c r="D11" s="2"/>
      <c r="E11" s="2"/>
      <c r="F11" s="2"/>
      <c r="G11" s="2"/>
      <c r="H11" s="2"/>
      <c r="I11" s="2"/>
      <c r="J11" s="2"/>
      <c r="K11" s="2"/>
      <c r="L11" s="2"/>
      <c r="M11" s="2"/>
      <c r="N11" s="2"/>
      <c r="O11" s="2"/>
      <c r="P11" s="2"/>
      <c r="Q11" s="2"/>
      <c r="R11" s="2"/>
      <c r="S11" s="2"/>
      <c r="T11" s="2"/>
      <c r="U11" s="8"/>
      <c r="V11" s="546" t="s">
        <v>8</v>
      </c>
      <c r="W11" s="546"/>
      <c r="X11" s="546"/>
      <c r="Y11" s="9"/>
    </row>
    <row r="12" spans="1:25">
      <c r="B12" s="7"/>
      <c r="C12" s="2"/>
      <c r="D12" s="2"/>
      <c r="E12" s="2"/>
      <c r="F12" s="2"/>
      <c r="G12" s="2"/>
      <c r="H12" s="2"/>
      <c r="I12" s="2"/>
      <c r="J12" s="2"/>
      <c r="K12" s="2"/>
      <c r="L12" s="2"/>
      <c r="M12" s="2"/>
      <c r="N12" s="2"/>
      <c r="O12" s="2"/>
      <c r="P12" s="2"/>
      <c r="Q12" s="2"/>
      <c r="R12" s="2"/>
      <c r="S12" s="2"/>
      <c r="T12" s="2"/>
      <c r="U12" s="7"/>
      <c r="V12" s="2"/>
      <c r="W12" s="2"/>
      <c r="X12" s="10"/>
      <c r="Y12" s="11"/>
    </row>
    <row r="13" spans="1:25" ht="17.25" customHeight="1">
      <c r="B13" s="7"/>
      <c r="C13" s="12" t="s">
        <v>9</v>
      </c>
      <c r="D13" s="547" t="s">
        <v>10</v>
      </c>
      <c r="E13" s="547"/>
      <c r="F13" s="547"/>
      <c r="G13" s="547"/>
      <c r="H13" s="547"/>
      <c r="I13" s="547"/>
      <c r="J13" s="547"/>
      <c r="K13" s="547"/>
      <c r="L13" s="547"/>
      <c r="M13" s="547"/>
      <c r="N13" s="547"/>
      <c r="O13" s="547"/>
      <c r="P13" s="547"/>
      <c r="Q13" s="547"/>
      <c r="R13" s="547"/>
      <c r="S13" s="547"/>
      <c r="T13" s="548"/>
      <c r="U13" s="13"/>
      <c r="V13" s="14" t="s">
        <v>11</v>
      </c>
      <c r="W13" s="14" t="s">
        <v>12</v>
      </c>
      <c r="X13" s="15" t="s">
        <v>11</v>
      </c>
      <c r="Y13" s="16"/>
    </row>
    <row r="14" spans="1:25" ht="14.25" customHeight="1">
      <c r="B14" s="7"/>
      <c r="C14" s="2"/>
      <c r="D14" s="547"/>
      <c r="E14" s="547"/>
      <c r="F14" s="547"/>
      <c r="G14" s="547"/>
      <c r="H14" s="547"/>
      <c r="I14" s="547"/>
      <c r="J14" s="547"/>
      <c r="K14" s="547"/>
      <c r="L14" s="547"/>
      <c r="M14" s="547"/>
      <c r="N14" s="547"/>
      <c r="O14" s="547"/>
      <c r="P14" s="547"/>
      <c r="Q14" s="547"/>
      <c r="R14" s="547"/>
      <c r="S14" s="547"/>
      <c r="T14" s="548"/>
      <c r="U14" s="17"/>
      <c r="V14" s="18"/>
      <c r="W14" s="18"/>
      <c r="X14" s="19"/>
      <c r="Y14" s="20"/>
    </row>
    <row r="15" spans="1:25" ht="3" customHeight="1">
      <c r="B15" s="7"/>
      <c r="C15" s="2"/>
      <c r="D15" s="2"/>
      <c r="E15" s="2"/>
      <c r="F15" s="2"/>
      <c r="G15" s="2"/>
      <c r="H15" s="2"/>
      <c r="I15" s="2"/>
      <c r="J15" s="2"/>
      <c r="K15" s="2"/>
      <c r="L15" s="2"/>
      <c r="M15" s="2"/>
      <c r="N15" s="2"/>
      <c r="O15" s="2"/>
      <c r="P15" s="2"/>
      <c r="Q15" s="2"/>
      <c r="R15" s="2"/>
      <c r="S15" s="2"/>
      <c r="T15" s="2"/>
      <c r="U15" s="13"/>
      <c r="V15" s="14"/>
      <c r="W15" s="14"/>
      <c r="X15" s="15"/>
      <c r="Y15" s="16"/>
    </row>
    <row r="16" spans="1:25" ht="17.25" customHeight="1">
      <c r="B16" s="7"/>
      <c r="C16" s="12" t="s">
        <v>13</v>
      </c>
      <c r="D16" s="547" t="s">
        <v>14</v>
      </c>
      <c r="E16" s="547"/>
      <c r="F16" s="547"/>
      <c r="G16" s="547"/>
      <c r="H16" s="547"/>
      <c r="I16" s="547"/>
      <c r="J16" s="547"/>
      <c r="K16" s="547"/>
      <c r="L16" s="547"/>
      <c r="M16" s="547"/>
      <c r="N16" s="547"/>
      <c r="O16" s="547"/>
      <c r="P16" s="547"/>
      <c r="Q16" s="547"/>
      <c r="R16" s="547"/>
      <c r="S16" s="547"/>
      <c r="T16" s="548"/>
      <c r="U16" s="13"/>
      <c r="V16" s="14" t="s">
        <v>11</v>
      </c>
      <c r="W16" s="14" t="s">
        <v>12</v>
      </c>
      <c r="X16" s="15" t="s">
        <v>11</v>
      </c>
      <c r="Y16" s="16"/>
    </row>
    <row r="17" spans="2:25" ht="14.25" customHeight="1">
      <c r="B17" s="7"/>
      <c r="C17" s="2"/>
      <c r="D17" s="547"/>
      <c r="E17" s="547"/>
      <c r="F17" s="547"/>
      <c r="G17" s="547"/>
      <c r="H17" s="547"/>
      <c r="I17" s="547"/>
      <c r="J17" s="547"/>
      <c r="K17" s="547"/>
      <c r="L17" s="547"/>
      <c r="M17" s="547"/>
      <c r="N17" s="547"/>
      <c r="O17" s="547"/>
      <c r="P17" s="547"/>
      <c r="Q17" s="547"/>
      <c r="R17" s="547"/>
      <c r="S17" s="547"/>
      <c r="T17" s="548"/>
      <c r="U17" s="13"/>
      <c r="V17" s="14"/>
      <c r="W17" s="14"/>
      <c r="X17" s="15"/>
      <c r="Y17" s="16"/>
    </row>
    <row r="18" spans="2:25" ht="3" customHeight="1">
      <c r="B18" s="7"/>
      <c r="C18" s="2"/>
      <c r="D18" s="2"/>
      <c r="E18" s="2"/>
      <c r="F18" s="2"/>
      <c r="G18" s="2"/>
      <c r="H18" s="2"/>
      <c r="I18" s="2"/>
      <c r="J18" s="2"/>
      <c r="K18" s="2"/>
      <c r="L18" s="2"/>
      <c r="M18" s="2"/>
      <c r="N18" s="2"/>
      <c r="O18" s="2"/>
      <c r="P18" s="2"/>
      <c r="Q18" s="2"/>
      <c r="R18" s="2"/>
      <c r="S18" s="2"/>
      <c r="T18" s="2"/>
      <c r="U18" s="13"/>
      <c r="V18" s="14"/>
      <c r="W18" s="14"/>
      <c r="X18" s="15"/>
      <c r="Y18" s="16"/>
    </row>
    <row r="19" spans="2:25">
      <c r="B19" s="7"/>
      <c r="C19" s="12" t="s">
        <v>15</v>
      </c>
      <c r="D19" s="549" t="s">
        <v>16</v>
      </c>
      <c r="E19" s="549"/>
      <c r="F19" s="549"/>
      <c r="G19" s="549"/>
      <c r="H19" s="549"/>
      <c r="I19" s="549"/>
      <c r="J19" s="549"/>
      <c r="K19" s="549"/>
      <c r="L19" s="549"/>
      <c r="M19" s="549"/>
      <c r="N19" s="549"/>
      <c r="O19" s="549"/>
      <c r="P19" s="549"/>
      <c r="Q19" s="549"/>
      <c r="R19" s="549"/>
      <c r="S19" s="549"/>
      <c r="T19" s="575"/>
      <c r="U19" s="13"/>
      <c r="V19" s="14" t="s">
        <v>11</v>
      </c>
      <c r="W19" s="14" t="s">
        <v>12</v>
      </c>
      <c r="X19" s="15" t="s">
        <v>11</v>
      </c>
      <c r="Y19" s="16"/>
    </row>
    <row r="20" spans="2:25" ht="7.5" customHeight="1">
      <c r="B20" s="7"/>
      <c r="C20" s="2"/>
      <c r="D20" s="2"/>
      <c r="E20" s="2"/>
      <c r="F20" s="2"/>
      <c r="G20" s="2"/>
      <c r="H20" s="2"/>
      <c r="I20" s="2"/>
      <c r="J20" s="2"/>
      <c r="K20" s="2"/>
      <c r="L20" s="2"/>
      <c r="M20" s="2"/>
      <c r="N20" s="2"/>
      <c r="O20" s="2"/>
      <c r="P20" s="2"/>
      <c r="Q20" s="2"/>
      <c r="R20" s="2"/>
      <c r="S20" s="2"/>
      <c r="T20" s="2"/>
      <c r="U20" s="13"/>
      <c r="V20" s="14"/>
      <c r="W20" s="14"/>
      <c r="X20" s="15"/>
      <c r="Y20" s="16"/>
    </row>
    <row r="21" spans="2:25" ht="17.25" customHeight="1">
      <c r="B21" s="7"/>
      <c r="C21" s="21" t="s">
        <v>17</v>
      </c>
      <c r="D21" s="21" t="s">
        <v>18</v>
      </c>
      <c r="E21" s="22"/>
      <c r="F21" s="22"/>
      <c r="G21" s="22"/>
      <c r="H21" s="22"/>
      <c r="I21" s="22"/>
      <c r="J21" s="22"/>
      <c r="K21" s="22"/>
      <c r="L21" s="22"/>
      <c r="M21" s="22"/>
      <c r="N21" s="22"/>
      <c r="O21" s="22"/>
      <c r="P21" s="22"/>
      <c r="Q21" s="22"/>
      <c r="R21" s="22"/>
      <c r="S21" s="22"/>
      <c r="T21" s="23"/>
      <c r="U21" s="13"/>
      <c r="V21" s="14" t="s">
        <v>11</v>
      </c>
      <c r="W21" s="14" t="s">
        <v>12</v>
      </c>
      <c r="X21" s="15" t="s">
        <v>11</v>
      </c>
      <c r="Y21" s="16"/>
    </row>
    <row r="22" spans="2:25">
      <c r="B22" s="7"/>
      <c r="C22" s="2"/>
      <c r="D22" s="2"/>
      <c r="E22" s="2"/>
      <c r="F22" s="2"/>
      <c r="G22" s="2"/>
      <c r="H22" s="2"/>
      <c r="I22" s="2"/>
      <c r="J22" s="2"/>
      <c r="K22" s="2"/>
      <c r="L22" s="2"/>
      <c r="M22" s="2"/>
      <c r="N22" s="2"/>
      <c r="O22" s="2"/>
      <c r="P22" s="2"/>
      <c r="Q22" s="2"/>
      <c r="R22" s="2"/>
      <c r="S22" s="2"/>
      <c r="T22" s="2"/>
      <c r="U22" s="13"/>
      <c r="V22" s="14"/>
      <c r="W22" s="14"/>
      <c r="X22" s="15"/>
      <c r="Y22" s="16"/>
    </row>
    <row r="23" spans="2:25" ht="7.5" customHeight="1">
      <c r="B23" s="7"/>
      <c r="C23" s="2" t="s">
        <v>19</v>
      </c>
      <c r="D23" s="549" t="s">
        <v>20</v>
      </c>
      <c r="E23" s="549"/>
      <c r="F23" s="549"/>
      <c r="G23" s="549"/>
      <c r="H23" s="549"/>
      <c r="I23" s="549"/>
      <c r="J23" s="549"/>
      <c r="K23" s="549"/>
      <c r="L23" s="549"/>
      <c r="M23" s="549"/>
      <c r="N23" s="549"/>
      <c r="O23" s="549"/>
      <c r="P23" s="549"/>
      <c r="Q23" s="549"/>
      <c r="R23" s="549"/>
      <c r="S23" s="549"/>
      <c r="T23" s="575"/>
      <c r="U23" s="13"/>
      <c r="V23" s="14" t="s">
        <v>11</v>
      </c>
      <c r="W23" s="14" t="s">
        <v>12</v>
      </c>
      <c r="X23" s="15" t="s">
        <v>11</v>
      </c>
      <c r="Y23" s="16"/>
    </row>
    <row r="24" spans="2:25">
      <c r="B24" s="7"/>
      <c r="C24" s="2"/>
      <c r="D24" s="2"/>
      <c r="E24" s="2"/>
      <c r="F24" s="2"/>
      <c r="G24" s="2"/>
      <c r="H24" s="2"/>
      <c r="I24" s="2"/>
      <c r="J24" s="2"/>
      <c r="K24" s="2"/>
      <c r="L24" s="2"/>
      <c r="M24" s="2"/>
      <c r="N24" s="2"/>
      <c r="O24" s="2"/>
      <c r="P24" s="2"/>
      <c r="Q24" s="2"/>
      <c r="R24" s="2"/>
      <c r="S24" s="2"/>
      <c r="T24" s="2"/>
      <c r="U24" s="13"/>
      <c r="V24" s="14"/>
      <c r="W24" s="14"/>
      <c r="X24" s="15"/>
      <c r="Y24" s="16"/>
    </row>
    <row r="25" spans="2:25">
      <c r="B25" s="7"/>
      <c r="C25" s="2" t="s">
        <v>21</v>
      </c>
      <c r="D25" s="549" t="s">
        <v>22</v>
      </c>
      <c r="E25" s="549"/>
      <c r="F25" s="549"/>
      <c r="G25" s="549"/>
      <c r="H25" s="549"/>
      <c r="I25" s="549"/>
      <c r="J25" s="549"/>
      <c r="K25" s="549"/>
      <c r="L25" s="549"/>
      <c r="M25" s="549"/>
      <c r="N25" s="549"/>
      <c r="O25" s="549"/>
      <c r="P25" s="549"/>
      <c r="Q25" s="549"/>
      <c r="R25" s="549"/>
      <c r="S25" s="549"/>
      <c r="T25" s="575"/>
      <c r="U25" s="13"/>
      <c r="V25" s="14" t="s">
        <v>11</v>
      </c>
      <c r="W25" s="14" t="s">
        <v>12</v>
      </c>
      <c r="X25" s="15" t="s">
        <v>11</v>
      </c>
      <c r="Y25" s="16"/>
    </row>
    <row r="26" spans="2:25">
      <c r="B26" s="7"/>
      <c r="C26" s="2"/>
      <c r="D26" s="2"/>
      <c r="E26" s="2"/>
      <c r="F26" s="2"/>
      <c r="G26" s="2"/>
      <c r="H26" s="2"/>
      <c r="I26" s="2"/>
      <c r="J26" s="2"/>
      <c r="K26" s="2"/>
      <c r="L26" s="2"/>
      <c r="M26" s="2"/>
      <c r="N26" s="2"/>
      <c r="O26" s="2"/>
      <c r="P26" s="2"/>
      <c r="Q26" s="2"/>
      <c r="R26" s="2"/>
      <c r="S26" s="2"/>
      <c r="T26" s="2"/>
      <c r="U26" s="13"/>
      <c r="V26" s="14"/>
      <c r="W26" s="14"/>
      <c r="X26" s="15"/>
      <c r="Y26" s="16"/>
    </row>
    <row r="27" spans="2:25">
      <c r="B27" s="7"/>
      <c r="C27" s="2" t="s">
        <v>23</v>
      </c>
      <c r="D27" s="545" t="s">
        <v>24</v>
      </c>
      <c r="E27" s="545"/>
      <c r="F27" s="545"/>
      <c r="G27" s="545"/>
      <c r="H27" s="545"/>
      <c r="I27" s="545"/>
      <c r="J27" s="545"/>
      <c r="K27" s="545"/>
      <c r="L27" s="545"/>
      <c r="M27" s="545"/>
      <c r="N27" s="545"/>
      <c r="O27" s="545"/>
      <c r="P27" s="545"/>
      <c r="Q27" s="545"/>
      <c r="R27" s="545"/>
      <c r="S27" s="545"/>
      <c r="T27" s="576"/>
      <c r="U27" s="13"/>
      <c r="V27" s="14" t="s">
        <v>11</v>
      </c>
      <c r="W27" s="14" t="s">
        <v>12</v>
      </c>
      <c r="X27" s="15" t="s">
        <v>11</v>
      </c>
      <c r="Y27" s="16"/>
    </row>
    <row r="28" spans="2:25" ht="13.5" customHeight="1">
      <c r="B28" s="7"/>
      <c r="C28" s="2" t="s">
        <v>25</v>
      </c>
      <c r="D28" s="545"/>
      <c r="E28" s="545"/>
      <c r="F28" s="545"/>
      <c r="G28" s="545"/>
      <c r="H28" s="545"/>
      <c r="I28" s="545"/>
      <c r="J28" s="545"/>
      <c r="K28" s="545"/>
      <c r="L28" s="545"/>
      <c r="M28" s="545"/>
      <c r="N28" s="545"/>
      <c r="O28" s="545"/>
      <c r="P28" s="545"/>
      <c r="Q28" s="545"/>
      <c r="R28" s="545"/>
      <c r="S28" s="545"/>
      <c r="T28" s="576"/>
      <c r="U28" s="13"/>
      <c r="V28" s="14"/>
      <c r="W28" s="14"/>
      <c r="X28" s="15"/>
      <c r="Y28" s="16"/>
    </row>
    <row r="29" spans="2:25">
      <c r="B29" s="7"/>
      <c r="C29" s="2"/>
      <c r="D29" s="2"/>
      <c r="E29" s="2"/>
      <c r="F29" s="2"/>
      <c r="G29" s="2"/>
      <c r="H29" s="2"/>
      <c r="I29" s="2"/>
      <c r="J29" s="2"/>
      <c r="K29" s="2"/>
      <c r="L29" s="2"/>
      <c r="M29" s="2"/>
      <c r="N29" s="2"/>
      <c r="O29" s="2"/>
      <c r="P29" s="2"/>
      <c r="Q29" s="2"/>
      <c r="R29" s="2"/>
      <c r="S29" s="2"/>
      <c r="T29" s="2"/>
      <c r="U29" s="13"/>
      <c r="V29" s="14"/>
      <c r="W29" s="14"/>
      <c r="X29" s="15"/>
      <c r="Y29" s="16"/>
    </row>
    <row r="30" spans="2:25">
      <c r="B30" s="7" t="s">
        <v>26</v>
      </c>
      <c r="C30" s="2"/>
      <c r="D30" s="2"/>
      <c r="E30" s="2"/>
      <c r="F30" s="2"/>
      <c r="G30" s="2"/>
      <c r="H30" s="2"/>
      <c r="I30" s="2"/>
      <c r="J30" s="2"/>
      <c r="K30" s="2"/>
      <c r="L30" s="2"/>
      <c r="M30" s="2"/>
      <c r="N30" s="2"/>
      <c r="O30" s="2"/>
      <c r="P30" s="2"/>
      <c r="Q30" s="2"/>
      <c r="R30" s="2"/>
      <c r="S30" s="2"/>
      <c r="T30" s="2"/>
      <c r="U30" s="577"/>
      <c r="V30" s="578"/>
      <c r="W30" s="578"/>
      <c r="X30" s="578"/>
      <c r="Y30" s="579"/>
    </row>
    <row r="31" spans="2:25">
      <c r="B31" s="7"/>
      <c r="C31" s="2"/>
      <c r="D31" s="2"/>
      <c r="E31" s="2"/>
      <c r="F31" s="2"/>
      <c r="G31" s="2"/>
      <c r="H31" s="2"/>
      <c r="I31" s="2"/>
      <c r="J31" s="2"/>
      <c r="K31" s="2"/>
      <c r="L31" s="2"/>
      <c r="M31" s="2"/>
      <c r="N31" s="2"/>
      <c r="O31" s="2"/>
      <c r="P31" s="2"/>
      <c r="Q31" s="2"/>
      <c r="R31" s="2"/>
      <c r="S31" s="2"/>
      <c r="T31" s="2"/>
      <c r="U31" s="7"/>
      <c r="V31" s="2"/>
      <c r="W31" s="2"/>
      <c r="X31" s="10"/>
      <c r="Y31" s="11"/>
    </row>
    <row r="32" spans="2:25" ht="23.25" customHeight="1">
      <c r="B32" s="7"/>
      <c r="C32" s="2" t="s">
        <v>27</v>
      </c>
      <c r="D32" s="2"/>
      <c r="E32" s="2"/>
      <c r="F32" s="2"/>
      <c r="G32" s="2"/>
      <c r="H32" s="2"/>
      <c r="I32" s="2"/>
      <c r="J32" s="2"/>
      <c r="K32" s="2"/>
      <c r="L32" s="2"/>
      <c r="M32" s="2"/>
      <c r="N32" s="2"/>
      <c r="O32" s="2"/>
      <c r="P32" s="2"/>
      <c r="Q32" s="2"/>
      <c r="R32" s="2"/>
      <c r="S32" s="2"/>
      <c r="T32" s="2"/>
      <c r="U32" s="13"/>
      <c r="V32" s="14"/>
      <c r="W32" s="14"/>
      <c r="X32" s="15"/>
      <c r="Y32" s="16"/>
    </row>
    <row r="33" spans="2:25" ht="26.25" customHeight="1">
      <c r="B33" s="7"/>
      <c r="C33" s="21" t="s">
        <v>28</v>
      </c>
      <c r="D33" s="22"/>
      <c r="E33" s="22"/>
      <c r="F33" s="22"/>
      <c r="G33" s="22"/>
      <c r="H33" s="22"/>
      <c r="I33" s="22"/>
      <c r="J33" s="22"/>
      <c r="K33" s="22"/>
      <c r="L33" s="22"/>
      <c r="M33" s="22"/>
      <c r="N33" s="22"/>
      <c r="O33" s="22"/>
      <c r="P33" s="22"/>
      <c r="Q33" s="22"/>
      <c r="R33" s="22"/>
      <c r="S33" s="22"/>
      <c r="T33" s="23"/>
      <c r="U33" s="13"/>
      <c r="V33" s="14"/>
      <c r="W33" s="14"/>
      <c r="X33" s="15"/>
      <c r="Y33" s="16"/>
    </row>
    <row r="34" spans="2:25" ht="13.5" customHeight="1">
      <c r="B34" s="7"/>
      <c r="C34" s="2"/>
      <c r="D34" s="24"/>
      <c r="E34" s="24"/>
      <c r="F34" s="24"/>
      <c r="G34" s="24"/>
      <c r="H34" s="24"/>
      <c r="I34" s="24"/>
      <c r="J34" s="24"/>
      <c r="K34" s="24"/>
      <c r="L34" s="24"/>
      <c r="M34" s="24"/>
      <c r="N34" s="24"/>
      <c r="O34" s="24"/>
      <c r="P34" s="24"/>
      <c r="Q34" s="24"/>
      <c r="R34" s="24"/>
      <c r="S34" s="24"/>
      <c r="T34" s="24"/>
      <c r="U34" s="13"/>
      <c r="V34" s="14"/>
      <c r="W34" s="14"/>
      <c r="X34" s="15"/>
      <c r="Y34" s="16"/>
    </row>
    <row r="35" spans="2:25">
      <c r="B35" s="7"/>
      <c r="C35" s="25"/>
      <c r="D35" s="580"/>
      <c r="E35" s="581"/>
      <c r="F35" s="581"/>
      <c r="G35" s="581"/>
      <c r="H35" s="581"/>
      <c r="I35" s="581"/>
      <c r="J35" s="581"/>
      <c r="K35" s="582"/>
      <c r="L35" s="583" t="s">
        <v>29</v>
      </c>
      <c r="M35" s="563"/>
      <c r="N35" s="564"/>
      <c r="O35" s="583" t="s">
        <v>30</v>
      </c>
      <c r="P35" s="584"/>
      <c r="Q35" s="585"/>
      <c r="R35" s="26"/>
      <c r="S35" s="26"/>
      <c r="T35" s="26"/>
      <c r="U35" s="13"/>
      <c r="V35" s="14"/>
      <c r="W35" s="14"/>
      <c r="X35" s="15"/>
      <c r="Y35" s="16"/>
    </row>
    <row r="36" spans="2:25" ht="53.25" customHeight="1">
      <c r="B36" s="7"/>
      <c r="C36" s="27" t="s">
        <v>31</v>
      </c>
      <c r="D36" s="568" t="s">
        <v>32</v>
      </c>
      <c r="E36" s="568"/>
      <c r="F36" s="568"/>
      <c r="G36" s="568"/>
      <c r="H36" s="568"/>
      <c r="I36" s="568"/>
      <c r="J36" s="568"/>
      <c r="K36" s="568"/>
      <c r="L36" s="572" t="s">
        <v>33</v>
      </c>
      <c r="M36" s="573"/>
      <c r="N36" s="574"/>
      <c r="O36" s="560" t="s">
        <v>34</v>
      </c>
      <c r="P36" s="560"/>
      <c r="Q36" s="560"/>
      <c r="R36" s="28"/>
      <c r="S36" s="28"/>
      <c r="T36" s="28"/>
      <c r="U36" s="8"/>
      <c r="V36" s="546" t="s">
        <v>8</v>
      </c>
      <c r="W36" s="546"/>
      <c r="X36" s="546"/>
      <c r="Y36" s="9"/>
    </row>
    <row r="37" spans="2:25" ht="53.25" customHeight="1">
      <c r="B37" s="7"/>
      <c r="C37" s="27" t="s">
        <v>35</v>
      </c>
      <c r="D37" s="568" t="s">
        <v>36</v>
      </c>
      <c r="E37" s="568"/>
      <c r="F37" s="568"/>
      <c r="G37" s="568"/>
      <c r="H37" s="568"/>
      <c r="I37" s="568"/>
      <c r="J37" s="568"/>
      <c r="K37" s="568"/>
      <c r="L37" s="572" t="s">
        <v>33</v>
      </c>
      <c r="M37" s="573"/>
      <c r="N37" s="574"/>
      <c r="O37" s="569"/>
      <c r="P37" s="569"/>
      <c r="Q37" s="569"/>
      <c r="R37" s="29"/>
      <c r="S37" s="570" t="s">
        <v>37</v>
      </c>
      <c r="T37" s="571"/>
      <c r="U37" s="13"/>
      <c r="V37" s="14" t="s">
        <v>11</v>
      </c>
      <c r="W37" s="14" t="s">
        <v>12</v>
      </c>
      <c r="X37" s="15" t="s">
        <v>11</v>
      </c>
      <c r="Y37" s="16"/>
    </row>
    <row r="38" spans="2:25" ht="53.25" customHeight="1">
      <c r="B38" s="7"/>
      <c r="C38" s="27" t="s">
        <v>38</v>
      </c>
      <c r="D38" s="568" t="s">
        <v>39</v>
      </c>
      <c r="E38" s="568"/>
      <c r="F38" s="568"/>
      <c r="G38" s="568"/>
      <c r="H38" s="568"/>
      <c r="I38" s="568"/>
      <c r="J38" s="568"/>
      <c r="K38" s="568"/>
      <c r="L38" s="560" t="s">
        <v>33</v>
      </c>
      <c r="M38" s="560"/>
      <c r="N38" s="560"/>
      <c r="O38" s="569"/>
      <c r="P38" s="569"/>
      <c r="Q38" s="569"/>
      <c r="R38" s="29"/>
      <c r="S38" s="570" t="s">
        <v>40</v>
      </c>
      <c r="T38" s="571"/>
      <c r="U38" s="13"/>
      <c r="V38" s="14" t="s">
        <v>11</v>
      </c>
      <c r="W38" s="14" t="s">
        <v>12</v>
      </c>
      <c r="X38" s="15" t="s">
        <v>11</v>
      </c>
      <c r="Y38" s="16"/>
    </row>
    <row r="39" spans="2:25" ht="53.25" customHeight="1">
      <c r="B39" s="7"/>
      <c r="C39" s="27" t="s">
        <v>41</v>
      </c>
      <c r="D39" s="568" t="s">
        <v>42</v>
      </c>
      <c r="E39" s="568"/>
      <c r="F39" s="568"/>
      <c r="G39" s="568"/>
      <c r="H39" s="568"/>
      <c r="I39" s="568"/>
      <c r="J39" s="568"/>
      <c r="K39" s="568"/>
      <c r="L39" s="561"/>
      <c r="M39" s="561"/>
      <c r="N39" s="561"/>
      <c r="O39" s="560" t="s">
        <v>34</v>
      </c>
      <c r="P39" s="560"/>
      <c r="Q39" s="560"/>
      <c r="R39" s="30"/>
      <c r="S39" s="570" t="s">
        <v>43</v>
      </c>
      <c r="T39" s="571"/>
      <c r="U39" s="13"/>
      <c r="V39" s="14" t="s">
        <v>11</v>
      </c>
      <c r="W39" s="14" t="s">
        <v>12</v>
      </c>
      <c r="X39" s="15" t="s">
        <v>11</v>
      </c>
      <c r="Y39" s="16"/>
    </row>
    <row r="40" spans="2:25" ht="45.75" customHeight="1">
      <c r="B40" s="7"/>
      <c r="C40" s="2"/>
      <c r="D40" s="2"/>
      <c r="E40" s="2"/>
      <c r="F40" s="2"/>
      <c r="G40" s="2"/>
      <c r="H40" s="2"/>
      <c r="I40" s="2"/>
      <c r="J40" s="2"/>
      <c r="K40" s="2"/>
      <c r="L40" s="2"/>
      <c r="M40" s="2"/>
      <c r="N40" s="2"/>
      <c r="O40" s="2"/>
      <c r="P40" s="2"/>
      <c r="Q40" s="2"/>
      <c r="R40" s="2"/>
      <c r="S40" s="2"/>
      <c r="T40" s="2"/>
      <c r="U40" s="13"/>
      <c r="V40" s="14"/>
      <c r="W40" s="14"/>
      <c r="X40" s="15"/>
      <c r="Y40" s="16"/>
    </row>
    <row r="41" spans="2:25" ht="30.75" customHeight="1">
      <c r="B41" s="7"/>
      <c r="C41" s="2" t="s">
        <v>44</v>
      </c>
      <c r="D41" s="2"/>
      <c r="E41" s="2"/>
      <c r="F41" s="2"/>
      <c r="G41" s="2"/>
      <c r="H41" s="2"/>
      <c r="I41" s="2"/>
      <c r="J41" s="2"/>
      <c r="K41" s="2"/>
      <c r="L41" s="2"/>
      <c r="M41" s="2"/>
      <c r="N41" s="2"/>
      <c r="O41" s="2"/>
      <c r="P41" s="2"/>
      <c r="Q41" s="2"/>
      <c r="R41" s="2"/>
      <c r="S41" s="2"/>
      <c r="T41" s="2"/>
      <c r="U41" s="8"/>
      <c r="V41" s="546" t="s">
        <v>8</v>
      </c>
      <c r="W41" s="546"/>
      <c r="X41" s="546"/>
      <c r="Y41" s="9"/>
    </row>
    <row r="42" spans="2:25" ht="12" customHeight="1">
      <c r="B42" s="7"/>
      <c r="C42" s="2"/>
      <c r="D42" s="2"/>
      <c r="E42" s="2"/>
      <c r="F42" s="2"/>
      <c r="G42" s="2"/>
      <c r="H42" s="2"/>
      <c r="I42" s="2"/>
      <c r="J42" s="2"/>
      <c r="K42" s="2"/>
      <c r="L42" s="2"/>
      <c r="M42" s="2"/>
      <c r="N42" s="2"/>
      <c r="O42" s="2"/>
      <c r="P42" s="2"/>
      <c r="Q42" s="2"/>
      <c r="R42" s="2"/>
      <c r="S42" s="2"/>
      <c r="T42" s="2"/>
      <c r="U42" s="7"/>
      <c r="V42" s="2"/>
      <c r="W42" s="2"/>
      <c r="X42" s="10"/>
      <c r="Y42" s="11"/>
    </row>
    <row r="43" spans="2:25" ht="48" customHeight="1">
      <c r="B43" s="7"/>
      <c r="C43" s="31" t="s">
        <v>45</v>
      </c>
      <c r="D43" s="547" t="s">
        <v>46</v>
      </c>
      <c r="E43" s="547"/>
      <c r="F43" s="547"/>
      <c r="G43" s="547"/>
      <c r="H43" s="547"/>
      <c r="I43" s="547"/>
      <c r="J43" s="547"/>
      <c r="K43" s="547"/>
      <c r="L43" s="547"/>
      <c r="M43" s="547"/>
      <c r="N43" s="547"/>
      <c r="O43" s="547"/>
      <c r="P43" s="547"/>
      <c r="Q43" s="547"/>
      <c r="R43" s="547"/>
      <c r="S43" s="547"/>
      <c r="T43" s="548"/>
      <c r="U43" s="13"/>
      <c r="V43" s="14" t="s">
        <v>11</v>
      </c>
      <c r="W43" s="14" t="s">
        <v>12</v>
      </c>
      <c r="X43" s="15" t="s">
        <v>11</v>
      </c>
      <c r="Y43" s="16"/>
    </row>
    <row r="44" spans="2:25" ht="30.75" customHeight="1">
      <c r="B44" s="7"/>
      <c r="C44" s="31" t="s">
        <v>47</v>
      </c>
      <c r="D44" s="547" t="s">
        <v>48</v>
      </c>
      <c r="E44" s="547"/>
      <c r="F44" s="547"/>
      <c r="G44" s="547"/>
      <c r="H44" s="547"/>
      <c r="I44" s="547"/>
      <c r="J44" s="547"/>
      <c r="K44" s="547"/>
      <c r="L44" s="547"/>
      <c r="M44" s="547"/>
      <c r="N44" s="547"/>
      <c r="O44" s="547"/>
      <c r="P44" s="547"/>
      <c r="Q44" s="547"/>
      <c r="R44" s="547"/>
      <c r="S44" s="547"/>
      <c r="T44" s="548"/>
      <c r="U44" s="13"/>
      <c r="V44" s="14" t="s">
        <v>11</v>
      </c>
      <c r="W44" s="14" t="s">
        <v>12</v>
      </c>
      <c r="X44" s="15" t="s">
        <v>11</v>
      </c>
      <c r="Y44" s="16"/>
    </row>
    <row r="45" spans="2:25" ht="41.25" customHeight="1">
      <c r="B45" s="7"/>
      <c r="C45" s="31" t="s">
        <v>49</v>
      </c>
      <c r="D45" s="547" t="s">
        <v>50</v>
      </c>
      <c r="E45" s="547"/>
      <c r="F45" s="547"/>
      <c r="G45" s="547"/>
      <c r="H45" s="547"/>
      <c r="I45" s="547"/>
      <c r="J45" s="547"/>
      <c r="K45" s="547"/>
      <c r="L45" s="547"/>
      <c r="M45" s="547"/>
      <c r="N45" s="547"/>
      <c r="O45" s="547"/>
      <c r="P45" s="547"/>
      <c r="Q45" s="547"/>
      <c r="R45" s="547"/>
      <c r="S45" s="547"/>
      <c r="T45" s="548"/>
      <c r="U45" s="13"/>
      <c r="V45" s="14" t="s">
        <v>11</v>
      </c>
      <c r="W45" s="14" t="s">
        <v>12</v>
      </c>
      <c r="X45" s="15" t="s">
        <v>11</v>
      </c>
      <c r="Y45" s="16"/>
    </row>
    <row r="46" spans="2:25" ht="7.5" customHeight="1">
      <c r="B46" s="7"/>
      <c r="C46" s="2"/>
      <c r="D46" s="2"/>
      <c r="E46" s="2"/>
      <c r="F46" s="2"/>
      <c r="G46" s="2"/>
      <c r="H46" s="2"/>
      <c r="I46" s="2"/>
      <c r="J46" s="2"/>
      <c r="K46" s="2"/>
      <c r="L46" s="2"/>
      <c r="M46" s="2"/>
      <c r="N46" s="2"/>
      <c r="O46" s="2"/>
      <c r="P46" s="2"/>
      <c r="Q46" s="2"/>
      <c r="R46" s="2"/>
      <c r="S46" s="2"/>
      <c r="T46" s="2"/>
      <c r="U46" s="13"/>
      <c r="V46" s="14"/>
      <c r="W46" s="14"/>
      <c r="X46" s="15"/>
      <c r="Y46" s="16"/>
    </row>
    <row r="47" spans="2:25" ht="24.75" customHeight="1">
      <c r="B47" s="7"/>
      <c r="C47" s="562" t="s">
        <v>51</v>
      </c>
      <c r="D47" s="563"/>
      <c r="E47" s="563"/>
      <c r="F47" s="563"/>
      <c r="G47" s="563"/>
      <c r="H47" s="564"/>
      <c r="I47" s="565" t="s">
        <v>34</v>
      </c>
      <c r="J47" s="566"/>
      <c r="K47" s="13"/>
      <c r="L47" s="562" t="s">
        <v>52</v>
      </c>
      <c r="M47" s="563"/>
      <c r="N47" s="563"/>
      <c r="O47" s="563"/>
      <c r="P47" s="563"/>
      <c r="Q47" s="564"/>
      <c r="R47" s="565" t="s">
        <v>33</v>
      </c>
      <c r="S47" s="567"/>
      <c r="T47" s="2"/>
      <c r="U47" s="13"/>
      <c r="V47" s="14"/>
      <c r="W47" s="14"/>
      <c r="X47" s="15"/>
      <c r="Y47" s="16"/>
    </row>
    <row r="48" spans="2:25" ht="7.5" customHeight="1">
      <c r="B48" s="7"/>
      <c r="C48" s="2"/>
      <c r="D48" s="2"/>
      <c r="E48" s="2"/>
      <c r="F48" s="2"/>
      <c r="G48" s="2"/>
      <c r="H48" s="2"/>
      <c r="I48" s="2"/>
      <c r="J48" s="2"/>
      <c r="K48" s="2"/>
      <c r="L48" s="2"/>
      <c r="M48" s="2"/>
      <c r="N48" s="2"/>
      <c r="O48" s="2"/>
      <c r="P48" s="2"/>
      <c r="Q48" s="2"/>
      <c r="R48" s="2"/>
      <c r="S48" s="2"/>
      <c r="T48" s="2"/>
      <c r="U48" s="13"/>
      <c r="V48" s="14"/>
      <c r="W48" s="14"/>
      <c r="X48" s="15"/>
      <c r="Y48" s="16"/>
    </row>
    <row r="49" spans="2:26" ht="22.5" customHeight="1">
      <c r="B49" s="7"/>
      <c r="C49" s="550"/>
      <c r="D49" s="551"/>
      <c r="E49" s="551"/>
      <c r="F49" s="551"/>
      <c r="G49" s="551"/>
      <c r="H49" s="551"/>
      <c r="I49" s="552"/>
      <c r="J49" s="553" t="s">
        <v>53</v>
      </c>
      <c r="K49" s="553"/>
      <c r="L49" s="553"/>
      <c r="M49" s="553"/>
      <c r="N49" s="553"/>
      <c r="O49" s="553" t="s">
        <v>54</v>
      </c>
      <c r="P49" s="553"/>
      <c r="Q49" s="553"/>
      <c r="R49" s="553"/>
      <c r="S49" s="553"/>
      <c r="T49" s="2"/>
      <c r="U49" s="13"/>
      <c r="V49" s="14"/>
      <c r="W49" s="14"/>
      <c r="X49" s="15"/>
      <c r="Y49" s="16"/>
    </row>
    <row r="50" spans="2:26" ht="22.5" customHeight="1">
      <c r="B50" s="7"/>
      <c r="C50" s="554" t="s">
        <v>55</v>
      </c>
      <c r="D50" s="555"/>
      <c r="E50" s="555"/>
      <c r="F50" s="555"/>
      <c r="G50" s="555"/>
      <c r="H50" s="556"/>
      <c r="I50" s="32" t="s">
        <v>56</v>
      </c>
      <c r="J50" s="560" t="s">
        <v>33</v>
      </c>
      <c r="K50" s="560"/>
      <c r="L50" s="560"/>
      <c r="M50" s="560"/>
      <c r="N50" s="560"/>
      <c r="O50" s="561"/>
      <c r="P50" s="561"/>
      <c r="Q50" s="561"/>
      <c r="R50" s="561"/>
      <c r="S50" s="561"/>
      <c r="T50" s="2"/>
      <c r="U50" s="13"/>
      <c r="V50" s="14"/>
      <c r="W50" s="14"/>
      <c r="X50" s="15"/>
      <c r="Y50" s="16"/>
    </row>
    <row r="51" spans="2:26" ht="22.5" customHeight="1">
      <c r="B51" s="7"/>
      <c r="C51" s="557"/>
      <c r="D51" s="558"/>
      <c r="E51" s="558"/>
      <c r="F51" s="558"/>
      <c r="G51" s="558"/>
      <c r="H51" s="559"/>
      <c r="I51" s="32" t="s">
        <v>57</v>
      </c>
      <c r="J51" s="560" t="s">
        <v>33</v>
      </c>
      <c r="K51" s="560"/>
      <c r="L51" s="560"/>
      <c r="M51" s="560"/>
      <c r="N51" s="560"/>
      <c r="O51" s="560" t="s">
        <v>33</v>
      </c>
      <c r="P51" s="560"/>
      <c r="Q51" s="560"/>
      <c r="R51" s="560"/>
      <c r="S51" s="560"/>
      <c r="T51" s="2"/>
      <c r="U51" s="13"/>
      <c r="V51" s="14"/>
      <c r="W51" s="14"/>
      <c r="X51" s="15"/>
      <c r="Y51" s="16"/>
    </row>
    <row r="52" spans="2:26">
      <c r="B52" s="7"/>
      <c r="C52" s="2"/>
      <c r="D52" s="2"/>
      <c r="E52" s="2"/>
      <c r="F52" s="2"/>
      <c r="G52" s="2"/>
      <c r="H52" s="2"/>
      <c r="I52" s="2"/>
      <c r="J52" s="2"/>
      <c r="K52" s="2"/>
      <c r="L52" s="2"/>
      <c r="M52" s="2"/>
      <c r="N52" s="2"/>
      <c r="O52" s="2"/>
      <c r="P52" s="2"/>
      <c r="Q52" s="2"/>
      <c r="R52" s="2"/>
      <c r="S52" s="2"/>
      <c r="T52" s="2"/>
      <c r="U52" s="13"/>
      <c r="V52" s="14"/>
      <c r="W52" s="14"/>
      <c r="X52" s="15"/>
      <c r="Y52" s="16"/>
    </row>
    <row r="53" spans="2:26" ht="17.25">
      <c r="B53" s="7" t="s">
        <v>58</v>
      </c>
      <c r="C53" s="2"/>
      <c r="D53" s="2"/>
      <c r="E53" s="2"/>
      <c r="F53" s="2"/>
      <c r="G53" s="2"/>
      <c r="H53" s="2"/>
      <c r="I53" s="2"/>
      <c r="J53" s="2"/>
      <c r="K53" s="2"/>
      <c r="L53" s="2"/>
      <c r="M53" s="2"/>
      <c r="N53" s="2"/>
      <c r="O53" s="2"/>
      <c r="P53" s="2"/>
      <c r="Q53" s="2"/>
      <c r="R53" s="2"/>
      <c r="S53" s="2"/>
      <c r="T53" s="2"/>
      <c r="U53" s="8"/>
      <c r="V53" s="546" t="s">
        <v>8</v>
      </c>
      <c r="W53" s="546"/>
      <c r="X53" s="546"/>
      <c r="Y53" s="9"/>
    </row>
    <row r="54" spans="2:26" ht="7.5" customHeight="1">
      <c r="B54" s="7"/>
      <c r="C54" s="2"/>
      <c r="D54" s="2"/>
      <c r="E54" s="2"/>
      <c r="F54" s="2"/>
      <c r="G54" s="2"/>
      <c r="H54" s="2"/>
      <c r="I54" s="2"/>
      <c r="J54" s="2"/>
      <c r="K54" s="2"/>
      <c r="L54" s="2"/>
      <c r="M54" s="2"/>
      <c r="N54" s="2"/>
      <c r="O54" s="2"/>
      <c r="P54" s="2"/>
      <c r="Q54" s="2"/>
      <c r="R54" s="2"/>
      <c r="S54" s="2"/>
      <c r="T54" s="2"/>
      <c r="U54" s="7"/>
      <c r="V54" s="2"/>
      <c r="W54" s="2"/>
      <c r="X54" s="10"/>
      <c r="Y54" s="11"/>
    </row>
    <row r="55" spans="2:26" ht="17.25" customHeight="1">
      <c r="B55" s="7"/>
      <c r="C55" s="33" t="s">
        <v>59</v>
      </c>
      <c r="D55" s="547" t="s">
        <v>60</v>
      </c>
      <c r="E55" s="547"/>
      <c r="F55" s="547"/>
      <c r="G55" s="547"/>
      <c r="H55" s="547"/>
      <c r="I55" s="547"/>
      <c r="J55" s="547"/>
      <c r="K55" s="547"/>
      <c r="L55" s="547"/>
      <c r="M55" s="547"/>
      <c r="N55" s="547"/>
      <c r="O55" s="547"/>
      <c r="P55" s="547"/>
      <c r="Q55" s="547"/>
      <c r="R55" s="547"/>
      <c r="S55" s="547"/>
      <c r="T55" s="548"/>
      <c r="U55" s="13"/>
      <c r="V55" s="14" t="s">
        <v>11</v>
      </c>
      <c r="W55" s="14" t="s">
        <v>12</v>
      </c>
      <c r="X55" s="15" t="s">
        <v>11</v>
      </c>
      <c r="Y55" s="16"/>
    </row>
    <row r="56" spans="2:26" ht="13.5" customHeight="1">
      <c r="B56" s="7"/>
      <c r="C56" s="33"/>
      <c r="D56" s="547"/>
      <c r="E56" s="547"/>
      <c r="F56" s="547"/>
      <c r="G56" s="547"/>
      <c r="H56" s="547"/>
      <c r="I56" s="547"/>
      <c r="J56" s="547"/>
      <c r="K56" s="547"/>
      <c r="L56" s="547"/>
      <c r="M56" s="547"/>
      <c r="N56" s="547"/>
      <c r="O56" s="547"/>
      <c r="P56" s="547"/>
      <c r="Q56" s="547"/>
      <c r="R56" s="547"/>
      <c r="S56" s="547"/>
      <c r="T56" s="548"/>
      <c r="U56" s="13"/>
      <c r="V56" s="14"/>
      <c r="W56" s="14"/>
      <c r="X56" s="15"/>
      <c r="Y56" s="16"/>
    </row>
    <row r="57" spans="2:26" ht="19.5" customHeight="1">
      <c r="B57" s="7"/>
      <c r="C57" s="33" t="s">
        <v>15</v>
      </c>
      <c r="D57" s="547" t="s">
        <v>61</v>
      </c>
      <c r="E57" s="547"/>
      <c r="F57" s="547"/>
      <c r="G57" s="547"/>
      <c r="H57" s="547"/>
      <c r="I57" s="547"/>
      <c r="J57" s="547"/>
      <c r="K57" s="547"/>
      <c r="L57" s="547"/>
      <c r="M57" s="547"/>
      <c r="N57" s="547"/>
      <c r="O57" s="547"/>
      <c r="P57" s="547"/>
      <c r="Q57" s="547"/>
      <c r="R57" s="547"/>
      <c r="S57" s="547"/>
      <c r="T57" s="548"/>
      <c r="U57" s="13"/>
      <c r="V57" s="14" t="s">
        <v>11</v>
      </c>
      <c r="W57" s="14" t="s">
        <v>12</v>
      </c>
      <c r="X57" s="15" t="s">
        <v>11</v>
      </c>
      <c r="Y57" s="16"/>
    </row>
    <row r="58" spans="2:26" ht="17.25" customHeight="1">
      <c r="B58" s="7"/>
      <c r="C58" s="28"/>
      <c r="D58" s="547"/>
      <c r="E58" s="547"/>
      <c r="F58" s="547"/>
      <c r="G58" s="547"/>
      <c r="H58" s="547"/>
      <c r="I58" s="547"/>
      <c r="J58" s="547"/>
      <c r="K58" s="547"/>
      <c r="L58" s="547"/>
      <c r="M58" s="547"/>
      <c r="N58" s="547"/>
      <c r="O58" s="547"/>
      <c r="P58" s="547"/>
      <c r="Q58" s="547"/>
      <c r="R58" s="547"/>
      <c r="S58" s="547"/>
      <c r="T58" s="548"/>
      <c r="U58" s="13"/>
      <c r="V58" s="14"/>
      <c r="W58" s="14"/>
      <c r="X58" s="15"/>
      <c r="Y58" s="16"/>
    </row>
    <row r="59" spans="2:26" ht="13.5" customHeight="1">
      <c r="B59" s="34"/>
      <c r="C59" s="35"/>
      <c r="D59" s="35"/>
      <c r="E59" s="35"/>
      <c r="F59" s="35"/>
      <c r="G59" s="35"/>
      <c r="H59" s="35"/>
      <c r="I59" s="35"/>
      <c r="J59" s="35"/>
      <c r="K59" s="35"/>
      <c r="L59" s="35"/>
      <c r="M59" s="35"/>
      <c r="N59" s="35"/>
      <c r="O59" s="35"/>
      <c r="P59" s="35"/>
      <c r="Q59" s="35"/>
      <c r="R59" s="35"/>
      <c r="S59" s="35"/>
      <c r="T59" s="35"/>
      <c r="U59" s="34"/>
      <c r="V59" s="35"/>
      <c r="W59" s="35"/>
      <c r="X59" s="35"/>
      <c r="Y59" s="36"/>
    </row>
    <row r="60" spans="2:26">
      <c r="B60" s="549" t="s">
        <v>62</v>
      </c>
      <c r="C60" s="549"/>
      <c r="D60" s="2"/>
      <c r="E60" s="2"/>
      <c r="F60" s="2"/>
      <c r="G60" s="2"/>
      <c r="H60" s="2"/>
      <c r="I60" s="2"/>
      <c r="J60" s="2"/>
      <c r="K60" s="2"/>
      <c r="L60" s="2"/>
      <c r="M60" s="2"/>
      <c r="N60" s="2"/>
      <c r="O60" s="2"/>
      <c r="P60" s="2"/>
      <c r="Q60" s="2"/>
      <c r="R60" s="2"/>
      <c r="S60" s="2"/>
      <c r="T60" s="2"/>
      <c r="U60" s="2"/>
      <c r="V60" s="2"/>
      <c r="W60" s="2"/>
      <c r="X60" s="2"/>
      <c r="Y60" s="2"/>
    </row>
    <row r="61" spans="2:26" ht="20.25" customHeight="1">
      <c r="B61" s="18">
        <v>1</v>
      </c>
      <c r="C61" s="549" t="s">
        <v>63</v>
      </c>
      <c r="D61" s="549"/>
      <c r="E61" s="549"/>
      <c r="F61" s="549"/>
      <c r="G61" s="549"/>
      <c r="H61" s="549"/>
      <c r="I61" s="549"/>
      <c r="J61" s="549"/>
      <c r="K61" s="549"/>
      <c r="L61" s="549"/>
      <c r="M61" s="549"/>
      <c r="N61" s="549"/>
      <c r="O61" s="549"/>
      <c r="P61" s="549"/>
      <c r="Q61" s="549"/>
      <c r="R61" s="549"/>
      <c r="S61" s="549"/>
      <c r="T61" s="549"/>
      <c r="U61" s="549"/>
      <c r="V61" s="549"/>
      <c r="W61" s="549"/>
      <c r="X61" s="549"/>
      <c r="Y61" s="549"/>
      <c r="Z61" s="21"/>
    </row>
    <row r="62" spans="2:26" ht="18" customHeight="1">
      <c r="B62" s="18">
        <v>2</v>
      </c>
      <c r="C62" s="545" t="s">
        <v>64</v>
      </c>
      <c r="D62" s="545"/>
      <c r="E62" s="545"/>
      <c r="F62" s="545"/>
      <c r="G62" s="545"/>
      <c r="H62" s="545"/>
      <c r="I62" s="545"/>
      <c r="J62" s="545"/>
      <c r="K62" s="545"/>
      <c r="L62" s="545"/>
      <c r="M62" s="545"/>
      <c r="N62" s="545"/>
      <c r="O62" s="545"/>
      <c r="P62" s="545"/>
      <c r="Q62" s="545"/>
      <c r="R62" s="545"/>
      <c r="S62" s="545"/>
      <c r="T62" s="545"/>
      <c r="U62" s="545"/>
      <c r="V62" s="545"/>
      <c r="W62" s="545"/>
      <c r="X62" s="545"/>
      <c r="Y62" s="545"/>
      <c r="Z62" s="22"/>
    </row>
    <row r="63" spans="2:26" ht="18" customHeight="1">
      <c r="B63" s="22"/>
      <c r="C63" s="545"/>
      <c r="D63" s="545"/>
      <c r="E63" s="545"/>
      <c r="F63" s="545"/>
      <c r="G63" s="545"/>
      <c r="H63" s="545"/>
      <c r="I63" s="545"/>
      <c r="J63" s="545"/>
      <c r="K63" s="545"/>
      <c r="L63" s="545"/>
      <c r="M63" s="545"/>
      <c r="N63" s="545"/>
      <c r="O63" s="545"/>
      <c r="P63" s="545"/>
      <c r="Q63" s="545"/>
      <c r="R63" s="545"/>
      <c r="S63" s="545"/>
      <c r="T63" s="545"/>
      <c r="U63" s="545"/>
      <c r="V63" s="545"/>
      <c r="W63" s="545"/>
      <c r="X63" s="545"/>
      <c r="Y63" s="545"/>
      <c r="Z63" s="22"/>
    </row>
    <row r="64" spans="2:26" ht="18" customHeight="1">
      <c r="B64" s="31">
        <v>3</v>
      </c>
      <c r="C64" s="545" t="s">
        <v>65</v>
      </c>
      <c r="D64" s="545"/>
      <c r="E64" s="545"/>
      <c r="F64" s="545"/>
      <c r="G64" s="545"/>
      <c r="H64" s="545"/>
      <c r="I64" s="545"/>
      <c r="J64" s="545"/>
      <c r="K64" s="545"/>
      <c r="L64" s="545"/>
      <c r="M64" s="545"/>
      <c r="N64" s="545"/>
      <c r="O64" s="545"/>
      <c r="P64" s="545"/>
      <c r="Q64" s="545"/>
      <c r="R64" s="545"/>
      <c r="S64" s="545"/>
      <c r="T64" s="545"/>
      <c r="U64" s="545"/>
      <c r="V64" s="545"/>
      <c r="W64" s="545"/>
      <c r="X64" s="545"/>
      <c r="Y64" s="545"/>
      <c r="Z64" s="28"/>
    </row>
    <row r="65" spans="1:256" ht="48.75" customHeight="1">
      <c r="B65" s="31">
        <v>4</v>
      </c>
      <c r="C65" s="545" t="s">
        <v>413</v>
      </c>
      <c r="D65" s="545"/>
      <c r="E65" s="545"/>
      <c r="F65" s="545"/>
      <c r="G65" s="545"/>
      <c r="H65" s="545"/>
      <c r="I65" s="545"/>
      <c r="J65" s="545"/>
      <c r="K65" s="545"/>
      <c r="L65" s="545"/>
      <c r="M65" s="545"/>
      <c r="N65" s="545"/>
      <c r="O65" s="545"/>
      <c r="P65" s="545"/>
      <c r="Q65" s="545"/>
      <c r="R65" s="545"/>
      <c r="S65" s="545"/>
      <c r="T65" s="545"/>
      <c r="U65" s="545"/>
      <c r="V65" s="545"/>
      <c r="W65" s="545"/>
      <c r="X65" s="545"/>
      <c r="Y65" s="545"/>
      <c r="Z65" s="37"/>
    </row>
    <row r="66" spans="1:256" ht="18" customHeight="1">
      <c r="B66" s="38"/>
      <c r="D66" s="38"/>
      <c r="E66" s="38"/>
      <c r="F66" s="38"/>
      <c r="G66" s="38"/>
      <c r="H66" s="38"/>
      <c r="I66" s="38"/>
      <c r="J66" s="38"/>
      <c r="K66" s="38"/>
      <c r="L66" s="38"/>
      <c r="M66" s="38"/>
      <c r="N66" s="38"/>
      <c r="O66" s="38"/>
      <c r="P66" s="38"/>
      <c r="Q66" s="38"/>
      <c r="R66" s="38"/>
      <c r="S66" s="38"/>
      <c r="T66" s="38"/>
      <c r="U66" s="38"/>
      <c r="V66" s="38"/>
      <c r="W66" s="38"/>
      <c r="X66" s="38"/>
      <c r="Y66" s="38"/>
    </row>
    <row r="67" spans="1:256" ht="4.5" customHeight="1">
      <c r="C67" s="1" t="s">
        <v>66</v>
      </c>
    </row>
    <row r="68" spans="1:256">
      <c r="B68" s="2"/>
      <c r="C68" s="2"/>
      <c r="D68" s="2"/>
      <c r="E68" s="2"/>
      <c r="F68" s="2"/>
      <c r="G68" s="2"/>
      <c r="H68" s="2"/>
      <c r="I68" s="2"/>
      <c r="J68" s="2"/>
      <c r="K68" s="2"/>
      <c r="L68" s="2"/>
      <c r="M68" s="2"/>
      <c r="N68" s="2"/>
      <c r="O68" s="2"/>
      <c r="P68" s="2"/>
      <c r="Q68" s="2"/>
      <c r="R68" s="2"/>
      <c r="S68" s="2"/>
      <c r="T68" s="2"/>
      <c r="U68" s="2"/>
      <c r="V68" s="2"/>
      <c r="W68" s="2"/>
      <c r="X68" s="2"/>
      <c r="Y68" s="2"/>
    </row>
    <row r="69" spans="1:256">
      <c r="B69" s="2"/>
      <c r="C69" s="2"/>
      <c r="D69" s="2"/>
      <c r="E69" s="2"/>
      <c r="F69" s="2"/>
      <c r="G69" s="2"/>
      <c r="H69" s="2"/>
      <c r="I69" s="2"/>
      <c r="J69" s="2"/>
      <c r="K69" s="2"/>
      <c r="L69" s="2"/>
      <c r="M69" s="2"/>
      <c r="N69" s="2"/>
      <c r="O69" s="2"/>
      <c r="P69" s="2"/>
      <c r="Q69" s="2"/>
      <c r="R69" s="2"/>
      <c r="S69" s="2"/>
      <c r="T69" s="2"/>
      <c r="U69" s="2"/>
      <c r="V69" s="2"/>
      <c r="W69" s="2"/>
      <c r="X69" s="2"/>
      <c r="Y69" s="2"/>
    </row>
    <row r="70" spans="1:256" s="39" customFormat="1">
      <c r="A70" s="1"/>
      <c r="B70" s="2"/>
      <c r="C70" s="2"/>
      <c r="D70" s="2"/>
      <c r="E70" s="2"/>
      <c r="F70" s="2"/>
      <c r="G70" s="2"/>
      <c r="H70" s="2"/>
      <c r="I70" s="2"/>
      <c r="J70" s="2"/>
      <c r="K70" s="2"/>
      <c r="L70" s="2"/>
      <c r="M70" s="2"/>
      <c r="N70" s="2"/>
      <c r="O70" s="2"/>
      <c r="P70" s="2"/>
      <c r="Q70" s="2"/>
      <c r="R70" s="2"/>
      <c r="S70" s="2"/>
      <c r="T70" s="2"/>
      <c r="U70" s="2"/>
      <c r="V70" s="2"/>
      <c r="W70" s="2"/>
      <c r="X70" s="2"/>
      <c r="Y70" s="2"/>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c r="A71" s="1"/>
      <c r="B71" s="2"/>
      <c r="C71" s="2"/>
      <c r="D71" s="2"/>
      <c r="E71" s="2"/>
      <c r="F71" s="2"/>
      <c r="G71" s="2"/>
      <c r="H71" s="2"/>
      <c r="I71" s="2"/>
      <c r="J71" s="2"/>
      <c r="K71" s="2"/>
      <c r="L71" s="2"/>
      <c r="M71" s="2"/>
      <c r="N71" s="2"/>
      <c r="O71" s="2"/>
      <c r="P71" s="2"/>
      <c r="Q71" s="2"/>
      <c r="R71" s="2"/>
      <c r="S71" s="2"/>
      <c r="T71" s="2"/>
      <c r="U71" s="2"/>
      <c r="V71" s="2"/>
      <c r="W71" s="2"/>
      <c r="X71" s="2"/>
      <c r="Y71" s="2"/>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c r="A72" s="1"/>
      <c r="B72" s="2"/>
      <c r="C72" s="2"/>
      <c r="D72" s="2"/>
      <c r="E72" s="2"/>
      <c r="F72" s="2"/>
      <c r="G72" s="2"/>
      <c r="H72" s="2"/>
      <c r="I72" s="2"/>
      <c r="J72" s="2"/>
      <c r="K72" s="2"/>
      <c r="L72" s="2"/>
      <c r="M72" s="2"/>
      <c r="N72" s="2"/>
      <c r="O72" s="2"/>
      <c r="P72" s="2"/>
      <c r="Q72" s="2"/>
      <c r="R72" s="2"/>
      <c r="S72" s="2"/>
      <c r="T72" s="2"/>
      <c r="U72" s="2"/>
      <c r="V72" s="2"/>
      <c r="W72" s="2"/>
      <c r="X72" s="2"/>
      <c r="Y72" s="2"/>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c r="A73" s="1"/>
      <c r="B73" s="2"/>
      <c r="C73" s="2"/>
      <c r="D73" s="2"/>
      <c r="E73" s="2"/>
      <c r="F73" s="2"/>
      <c r="G73" s="2"/>
      <c r="H73" s="2"/>
      <c r="I73" s="2"/>
      <c r="J73" s="2"/>
      <c r="K73" s="2"/>
      <c r="L73" s="2"/>
      <c r="M73" s="2"/>
      <c r="N73" s="2"/>
      <c r="O73" s="2"/>
      <c r="P73" s="2"/>
      <c r="Q73" s="2"/>
      <c r="R73" s="2"/>
      <c r="S73" s="2"/>
      <c r="T73" s="2"/>
      <c r="U73" s="2"/>
      <c r="V73" s="2"/>
      <c r="W73" s="2"/>
      <c r="X73" s="2"/>
      <c r="Y73" s="2"/>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13.5" customHeight="1">
      <c r="A74" s="1"/>
      <c r="B74" s="2"/>
      <c r="C74" s="2"/>
      <c r="D74" s="2"/>
      <c r="E74" s="2"/>
      <c r="F74" s="2"/>
      <c r="G74" s="2"/>
      <c r="H74" s="2"/>
      <c r="I74" s="2"/>
      <c r="J74" s="2"/>
      <c r="K74" s="2"/>
      <c r="L74" s="2"/>
      <c r="M74" s="2"/>
      <c r="N74" s="2"/>
      <c r="O74" s="2"/>
      <c r="P74" s="2"/>
      <c r="Q74" s="2"/>
      <c r="R74" s="2"/>
      <c r="S74" s="2"/>
      <c r="T74" s="2"/>
      <c r="U74" s="2"/>
      <c r="V74" s="2"/>
      <c r="W74" s="2"/>
      <c r="X74" s="2"/>
      <c r="Y74" s="2"/>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38.25" customHeight="1">
      <c r="A75" s="1"/>
      <c r="B75" s="2"/>
      <c r="C75" s="2"/>
      <c r="D75" s="2"/>
      <c r="E75" s="2"/>
      <c r="F75" s="2"/>
      <c r="G75" s="2"/>
      <c r="H75" s="2"/>
      <c r="I75" s="2"/>
      <c r="J75" s="2"/>
      <c r="K75" s="2"/>
      <c r="L75" s="2"/>
      <c r="M75" s="2"/>
      <c r="N75" s="2"/>
      <c r="O75" s="2"/>
      <c r="P75" s="2"/>
      <c r="Q75" s="2"/>
      <c r="R75" s="2"/>
      <c r="S75" s="2"/>
      <c r="T75" s="2"/>
      <c r="U75" s="2"/>
      <c r="V75" s="2"/>
      <c r="W75" s="2"/>
      <c r="X75" s="2"/>
      <c r="Y75" s="2"/>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13.5" customHeight="1">
      <c r="A76" s="1"/>
      <c r="B76" s="2"/>
      <c r="C76" s="2"/>
      <c r="D76" s="2"/>
      <c r="E76" s="2"/>
      <c r="F76" s="2"/>
      <c r="G76" s="2"/>
      <c r="H76" s="2"/>
      <c r="I76" s="2"/>
      <c r="J76" s="2"/>
      <c r="K76" s="2"/>
      <c r="L76" s="2"/>
      <c r="M76" s="2"/>
      <c r="N76" s="2"/>
      <c r="O76" s="2"/>
      <c r="P76" s="2"/>
      <c r="Q76" s="2"/>
      <c r="R76" s="2"/>
      <c r="S76" s="2"/>
      <c r="T76" s="2"/>
      <c r="U76" s="2"/>
      <c r="V76" s="2"/>
      <c r="W76" s="2"/>
      <c r="X76" s="2"/>
      <c r="Y76" s="2"/>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c r="A77" s="1"/>
      <c r="B77" s="2"/>
      <c r="C77" s="2"/>
      <c r="D77" s="2"/>
      <c r="E77" s="2"/>
      <c r="F77" s="2"/>
      <c r="G77" s="2"/>
      <c r="H77" s="2"/>
      <c r="I77" s="2"/>
      <c r="J77" s="2"/>
      <c r="K77" s="2"/>
      <c r="L77" s="2"/>
      <c r="M77" s="2"/>
      <c r="N77" s="2"/>
      <c r="O77" s="2"/>
      <c r="P77" s="2"/>
      <c r="Q77" s="2"/>
      <c r="R77" s="2"/>
      <c r="S77" s="2"/>
      <c r="T77" s="2"/>
      <c r="U77" s="2"/>
      <c r="V77" s="2"/>
      <c r="W77" s="2"/>
      <c r="X77" s="2"/>
      <c r="Y77" s="2"/>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c r="A78" s="1"/>
      <c r="B78" s="2"/>
      <c r="C78" s="2"/>
      <c r="D78" s="2"/>
      <c r="E78" s="2"/>
      <c r="F78" s="2"/>
      <c r="G78" s="2"/>
      <c r="H78" s="2"/>
      <c r="I78" s="2"/>
      <c r="J78" s="2"/>
      <c r="K78" s="2"/>
      <c r="L78" s="2"/>
      <c r="M78" s="2"/>
      <c r="N78" s="2"/>
      <c r="O78" s="2"/>
      <c r="P78" s="2"/>
      <c r="Q78" s="2"/>
      <c r="R78" s="2"/>
      <c r="S78" s="2"/>
      <c r="T78" s="2"/>
      <c r="U78" s="2"/>
      <c r="V78" s="2"/>
      <c r="W78" s="2"/>
      <c r="X78" s="2"/>
      <c r="Y78" s="2"/>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13.5" customHeight="1">
      <c r="A79" s="1"/>
      <c r="B79" s="2"/>
      <c r="C79" s="2"/>
      <c r="D79" s="2"/>
      <c r="E79" s="2"/>
      <c r="F79" s="2"/>
      <c r="G79" s="2"/>
      <c r="H79" s="2"/>
      <c r="I79" s="2"/>
      <c r="J79" s="2"/>
      <c r="K79" s="2"/>
      <c r="L79" s="2"/>
      <c r="M79" s="2"/>
      <c r="N79" s="2"/>
      <c r="O79" s="2"/>
      <c r="P79" s="2"/>
      <c r="Q79" s="2"/>
      <c r="R79" s="2"/>
      <c r="S79" s="2"/>
      <c r="T79" s="2"/>
      <c r="U79" s="2"/>
      <c r="V79" s="2"/>
      <c r="W79" s="2"/>
      <c r="X79" s="2"/>
      <c r="Y79" s="2"/>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c r="A80" s="1"/>
      <c r="B80" s="2"/>
      <c r="C80" s="2"/>
      <c r="D80" s="2"/>
      <c r="E80" s="2"/>
      <c r="F80" s="2"/>
      <c r="G80" s="2"/>
      <c r="H80" s="2"/>
      <c r="I80" s="2"/>
      <c r="J80" s="2"/>
      <c r="K80" s="2"/>
      <c r="L80" s="2"/>
      <c r="M80" s="2"/>
      <c r="N80" s="2"/>
      <c r="O80" s="2"/>
      <c r="P80" s="2"/>
      <c r="Q80" s="2"/>
      <c r="R80" s="2"/>
      <c r="S80" s="2"/>
      <c r="T80" s="2"/>
      <c r="U80" s="2"/>
      <c r="V80" s="2"/>
      <c r="W80" s="2"/>
      <c r="X80" s="2"/>
      <c r="Y80" s="2"/>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c r="A81" s="1"/>
      <c r="B81" s="2"/>
      <c r="C81" s="2"/>
      <c r="D81" s="2"/>
      <c r="E81" s="2"/>
      <c r="F81" s="2"/>
      <c r="G81" s="2"/>
      <c r="H81" s="2"/>
      <c r="I81" s="2"/>
      <c r="J81" s="2"/>
      <c r="K81" s="2"/>
      <c r="L81" s="2"/>
      <c r="M81" s="2"/>
      <c r="N81" s="2"/>
      <c r="O81" s="2"/>
      <c r="P81" s="2"/>
      <c r="Q81" s="2"/>
      <c r="R81" s="2"/>
      <c r="S81" s="2"/>
      <c r="T81" s="2"/>
      <c r="U81" s="2"/>
      <c r="V81" s="2"/>
      <c r="W81" s="2"/>
      <c r="X81" s="2"/>
      <c r="Y81" s="2"/>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6.5" customHeight="1">
      <c r="A82" s="1"/>
      <c r="B82" s="2"/>
      <c r="C82" s="2"/>
      <c r="D82" s="2"/>
      <c r="E82" s="2"/>
      <c r="F82" s="2"/>
      <c r="G82" s="2"/>
      <c r="H82" s="2"/>
      <c r="I82" s="2"/>
      <c r="J82" s="2"/>
      <c r="K82" s="2"/>
      <c r="L82" s="2"/>
      <c r="M82" s="2"/>
      <c r="N82" s="2"/>
      <c r="O82" s="2"/>
      <c r="P82" s="2"/>
      <c r="Q82" s="2"/>
      <c r="R82" s="2"/>
      <c r="S82" s="2"/>
      <c r="T82" s="2"/>
      <c r="U82" s="2"/>
      <c r="V82" s="2"/>
      <c r="W82" s="2"/>
      <c r="X82" s="2"/>
      <c r="Y82" s="2"/>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ht="7.5" customHeight="1">
      <c r="A83" s="1"/>
      <c r="B83" s="2"/>
      <c r="C83" s="2"/>
      <c r="D83" s="2"/>
      <c r="E83" s="2"/>
      <c r="F83" s="2"/>
      <c r="G83" s="2"/>
      <c r="H83" s="2"/>
      <c r="I83" s="2"/>
      <c r="J83" s="2"/>
      <c r="K83" s="2"/>
      <c r="L83" s="2"/>
      <c r="M83" s="2"/>
      <c r="N83" s="2"/>
      <c r="O83" s="2"/>
      <c r="P83" s="2"/>
      <c r="Q83" s="2"/>
      <c r="R83" s="2"/>
      <c r="S83" s="2"/>
      <c r="T83" s="2"/>
      <c r="U83" s="2"/>
      <c r="V83" s="2"/>
      <c r="W83" s="2"/>
      <c r="X83" s="2"/>
      <c r="Y83" s="2"/>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row r="84" spans="1:256" s="39" customFormat="1" ht="59.25" customHeight="1">
      <c r="A84" s="1"/>
      <c r="B84" s="2"/>
      <c r="C84" s="2"/>
      <c r="D84" s="2"/>
      <c r="E84" s="2"/>
      <c r="F84" s="2"/>
      <c r="G84" s="2"/>
      <c r="H84" s="2"/>
      <c r="I84" s="2"/>
      <c r="J84" s="2"/>
      <c r="K84" s="2"/>
      <c r="L84" s="2"/>
      <c r="M84" s="2"/>
      <c r="N84" s="2"/>
      <c r="O84" s="2"/>
      <c r="P84" s="2"/>
      <c r="Q84" s="2"/>
      <c r="R84" s="2"/>
      <c r="S84" s="2"/>
      <c r="T84" s="2"/>
      <c r="U84" s="2"/>
      <c r="V84" s="2"/>
      <c r="W84" s="2"/>
      <c r="X84" s="2"/>
      <c r="Y84" s="2"/>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1:256" s="39" customFormat="1">
      <c r="A85" s="1"/>
      <c r="B85" s="2"/>
      <c r="C85" s="2"/>
      <c r="D85" s="2"/>
      <c r="E85" s="2"/>
      <c r="F85" s="2"/>
      <c r="G85" s="2"/>
      <c r="H85" s="2"/>
      <c r="I85" s="2"/>
      <c r="J85" s="2"/>
      <c r="K85" s="2"/>
      <c r="L85" s="2"/>
      <c r="M85" s="2"/>
      <c r="N85" s="2"/>
      <c r="O85" s="2"/>
      <c r="P85" s="2"/>
      <c r="Q85" s="2"/>
      <c r="R85" s="2"/>
      <c r="S85" s="2"/>
      <c r="T85" s="2"/>
      <c r="U85" s="2"/>
      <c r="V85" s="2"/>
      <c r="W85" s="2"/>
      <c r="X85" s="2"/>
      <c r="Y85" s="2"/>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row>
    <row r="86" spans="1:256" s="39" customFormat="1" ht="47.25" customHeight="1">
      <c r="A86" s="1"/>
      <c r="B86" s="2"/>
      <c r="C86" s="2"/>
      <c r="D86" s="2"/>
      <c r="E86" s="2"/>
      <c r="F86" s="2"/>
      <c r="G86" s="2"/>
      <c r="H86" s="2"/>
      <c r="I86" s="2"/>
      <c r="J86" s="2"/>
      <c r="K86" s="2"/>
      <c r="L86" s="2"/>
      <c r="M86" s="2"/>
      <c r="N86" s="2"/>
      <c r="O86" s="2"/>
      <c r="P86" s="2"/>
      <c r="Q86" s="2"/>
      <c r="R86" s="2"/>
      <c r="S86" s="2"/>
      <c r="T86" s="2"/>
      <c r="U86" s="2"/>
      <c r="V86" s="2"/>
      <c r="W86" s="2"/>
      <c r="X86" s="2"/>
      <c r="Y86" s="2"/>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row>
    <row r="87" spans="1:256" s="39" customFormat="1">
      <c r="A87" s="1"/>
      <c r="B87" s="2"/>
      <c r="C87" s="2"/>
      <c r="D87" s="2"/>
      <c r="E87" s="2"/>
      <c r="F87" s="2"/>
      <c r="G87" s="2"/>
      <c r="H87" s="2"/>
      <c r="I87" s="2"/>
      <c r="J87" s="2"/>
      <c r="K87" s="2"/>
      <c r="L87" s="2"/>
      <c r="M87" s="2"/>
      <c r="N87" s="2"/>
      <c r="O87" s="2"/>
      <c r="P87" s="2"/>
      <c r="Q87" s="2"/>
      <c r="R87" s="2"/>
      <c r="S87" s="2"/>
      <c r="T87" s="2"/>
      <c r="U87" s="2"/>
      <c r="V87" s="2"/>
      <c r="W87" s="2"/>
      <c r="X87" s="2"/>
      <c r="Y87" s="2"/>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row>
    <row r="88" spans="1:256" s="39" customFormat="1">
      <c r="A88" s="1"/>
      <c r="B88" s="2"/>
      <c r="C88" s="2"/>
      <c r="D88" s="2"/>
      <c r="E88" s="2"/>
      <c r="F88" s="2"/>
      <c r="G88" s="2"/>
      <c r="H88" s="2"/>
      <c r="I88" s="2"/>
      <c r="J88" s="2"/>
      <c r="K88" s="2"/>
      <c r="L88" s="2"/>
      <c r="M88" s="2"/>
      <c r="N88" s="2"/>
      <c r="O88" s="2"/>
      <c r="P88" s="2"/>
      <c r="Q88" s="2"/>
      <c r="R88" s="2"/>
      <c r="S88" s="2"/>
      <c r="T88" s="2"/>
      <c r="U88" s="2"/>
      <c r="V88" s="2"/>
      <c r="W88" s="2"/>
      <c r="X88" s="2"/>
      <c r="Y88" s="2"/>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pans="1:256">
      <c r="B89" s="2"/>
      <c r="C89" s="2"/>
      <c r="D89" s="2"/>
      <c r="E89" s="2"/>
      <c r="F89" s="2"/>
      <c r="G89" s="2"/>
      <c r="H89" s="2"/>
      <c r="I89" s="2"/>
      <c r="J89" s="2"/>
      <c r="K89" s="2"/>
      <c r="L89" s="2"/>
      <c r="M89" s="2"/>
      <c r="N89" s="2"/>
      <c r="O89" s="2"/>
      <c r="P89" s="2"/>
      <c r="Q89" s="2"/>
      <c r="R89" s="2"/>
      <c r="S89" s="2"/>
      <c r="T89" s="2"/>
      <c r="U89" s="2"/>
      <c r="V89" s="2"/>
      <c r="W89" s="2"/>
      <c r="X89" s="2"/>
      <c r="Y89" s="2"/>
    </row>
    <row r="90" spans="1:256">
      <c r="B90" s="2"/>
      <c r="C90" s="2"/>
      <c r="D90" s="2"/>
      <c r="E90" s="2"/>
      <c r="F90" s="2"/>
      <c r="G90" s="2"/>
      <c r="H90" s="2"/>
      <c r="I90" s="2"/>
      <c r="J90" s="2"/>
      <c r="K90" s="2"/>
      <c r="L90" s="2"/>
      <c r="M90" s="2"/>
      <c r="N90" s="2"/>
      <c r="O90" s="2"/>
      <c r="P90" s="2"/>
      <c r="Q90" s="2"/>
      <c r="R90" s="2"/>
      <c r="S90" s="2"/>
      <c r="T90" s="2"/>
      <c r="U90" s="2"/>
      <c r="V90" s="2"/>
      <c r="W90" s="2"/>
      <c r="X90" s="2"/>
      <c r="Y90" s="2"/>
    </row>
    <row r="91" spans="1:256">
      <c r="B91" s="2"/>
      <c r="C91" s="2"/>
      <c r="D91" s="2"/>
      <c r="E91" s="2"/>
      <c r="F91" s="2"/>
      <c r="G91" s="2"/>
      <c r="H91" s="2"/>
      <c r="I91" s="2"/>
      <c r="J91" s="2"/>
      <c r="K91" s="2"/>
      <c r="L91" s="2"/>
      <c r="M91" s="2"/>
      <c r="N91" s="2"/>
      <c r="O91" s="2"/>
      <c r="P91" s="2"/>
      <c r="Q91" s="2"/>
      <c r="R91" s="2"/>
      <c r="S91" s="2"/>
      <c r="T91" s="2"/>
      <c r="U91" s="2"/>
      <c r="V91" s="2"/>
      <c r="W91" s="2"/>
      <c r="X91" s="2"/>
      <c r="Y91" s="2"/>
    </row>
    <row r="92" spans="1:256">
      <c r="B92" s="2"/>
      <c r="C92" s="2"/>
      <c r="D92" s="2"/>
      <c r="E92" s="2"/>
      <c r="F92" s="2"/>
      <c r="G92" s="2"/>
      <c r="H92" s="2"/>
      <c r="I92" s="2"/>
      <c r="J92" s="2"/>
      <c r="K92" s="2"/>
      <c r="L92" s="2"/>
      <c r="M92" s="2"/>
      <c r="N92" s="2"/>
      <c r="O92" s="2"/>
      <c r="P92" s="2"/>
      <c r="Q92" s="2"/>
      <c r="R92" s="2"/>
      <c r="S92" s="2"/>
      <c r="T92" s="2"/>
      <c r="U92" s="2"/>
      <c r="V92" s="2"/>
      <c r="W92" s="2"/>
      <c r="X92" s="2"/>
      <c r="Y92" s="2"/>
    </row>
    <row r="93" spans="1:256">
      <c r="B93" s="2"/>
      <c r="C93" s="2"/>
      <c r="D93" s="2"/>
      <c r="E93" s="2"/>
      <c r="F93" s="2"/>
      <c r="G93" s="2"/>
      <c r="H93" s="2"/>
      <c r="I93" s="2"/>
      <c r="J93" s="2"/>
      <c r="K93" s="2"/>
      <c r="L93" s="2"/>
      <c r="M93" s="2"/>
      <c r="N93" s="2"/>
      <c r="O93" s="2"/>
      <c r="P93" s="2"/>
      <c r="Q93" s="2"/>
      <c r="R93" s="2"/>
      <c r="S93" s="2"/>
      <c r="T93" s="2"/>
      <c r="U93" s="2"/>
      <c r="V93" s="2"/>
      <c r="W93" s="2"/>
      <c r="X93" s="2"/>
      <c r="Y93" s="2"/>
    </row>
    <row r="94" spans="1:256">
      <c r="B94" s="2"/>
      <c r="C94" s="2"/>
      <c r="D94" s="2"/>
      <c r="E94" s="2"/>
      <c r="F94" s="2"/>
      <c r="G94" s="2"/>
      <c r="H94" s="2"/>
      <c r="I94" s="2"/>
      <c r="J94" s="2"/>
      <c r="K94" s="2"/>
      <c r="L94" s="2"/>
      <c r="M94" s="2"/>
      <c r="N94" s="2"/>
      <c r="O94" s="2"/>
      <c r="P94" s="2"/>
      <c r="Q94" s="2"/>
      <c r="R94" s="2"/>
      <c r="S94" s="2"/>
      <c r="T94" s="2"/>
      <c r="U94" s="2"/>
      <c r="V94" s="2"/>
      <c r="W94" s="2"/>
      <c r="X94" s="2"/>
      <c r="Y94" s="2"/>
    </row>
    <row r="95" spans="1:256">
      <c r="B95" s="2"/>
      <c r="C95" s="2"/>
      <c r="D95" s="2"/>
      <c r="E95" s="2"/>
      <c r="F95" s="2"/>
      <c r="G95" s="2"/>
      <c r="H95" s="2"/>
      <c r="I95" s="2"/>
      <c r="J95" s="2"/>
      <c r="K95" s="2"/>
      <c r="L95" s="2"/>
      <c r="M95" s="2"/>
      <c r="N95" s="2"/>
      <c r="O95" s="2"/>
      <c r="P95" s="2"/>
      <c r="Q95" s="2"/>
      <c r="R95" s="2"/>
      <c r="S95" s="2"/>
      <c r="T95" s="2"/>
      <c r="U95" s="2"/>
      <c r="V95" s="2"/>
      <c r="W95" s="2"/>
      <c r="X95" s="2"/>
      <c r="Y95" s="2"/>
    </row>
    <row r="96" spans="1:256">
      <c r="B96" s="2"/>
      <c r="C96" s="2"/>
      <c r="D96" s="2"/>
      <c r="E96" s="2"/>
      <c r="F96" s="2"/>
      <c r="G96" s="2"/>
      <c r="H96" s="2"/>
      <c r="I96" s="2"/>
      <c r="J96" s="2"/>
      <c r="K96" s="2"/>
      <c r="L96" s="2"/>
      <c r="M96" s="2"/>
      <c r="N96" s="2"/>
      <c r="O96" s="2"/>
      <c r="P96" s="2"/>
      <c r="Q96" s="2"/>
      <c r="R96" s="2"/>
      <c r="S96" s="2"/>
      <c r="T96" s="2"/>
      <c r="U96" s="2"/>
      <c r="V96" s="2"/>
      <c r="W96" s="2"/>
      <c r="X96" s="2"/>
      <c r="Y96" s="2"/>
    </row>
    <row r="97" spans="2:25">
      <c r="B97" s="2"/>
      <c r="C97" s="2"/>
      <c r="D97" s="2"/>
      <c r="E97" s="2"/>
      <c r="F97" s="2"/>
      <c r="G97" s="2"/>
      <c r="H97" s="2"/>
      <c r="I97" s="2"/>
      <c r="J97" s="2"/>
      <c r="K97" s="2"/>
      <c r="L97" s="2"/>
      <c r="M97" s="2"/>
      <c r="N97" s="2"/>
      <c r="O97" s="2"/>
      <c r="P97" s="2"/>
      <c r="Q97" s="2"/>
      <c r="R97" s="2"/>
      <c r="S97" s="2"/>
      <c r="T97" s="2"/>
      <c r="U97" s="2"/>
      <c r="V97" s="2"/>
      <c r="W97" s="2"/>
      <c r="X97" s="2"/>
      <c r="Y97" s="2"/>
    </row>
    <row r="98" spans="2:25">
      <c r="B98" s="2"/>
      <c r="C98" s="2"/>
      <c r="D98" s="2"/>
      <c r="E98" s="2"/>
      <c r="F98" s="2"/>
      <c r="G98" s="2"/>
      <c r="H98" s="2"/>
      <c r="I98" s="2"/>
      <c r="J98" s="2"/>
      <c r="K98" s="2"/>
      <c r="L98" s="2"/>
      <c r="M98" s="2"/>
      <c r="N98" s="2"/>
      <c r="O98" s="2"/>
      <c r="P98" s="2"/>
      <c r="Q98" s="2"/>
      <c r="R98" s="2"/>
      <c r="S98" s="2"/>
      <c r="T98" s="2"/>
      <c r="U98" s="2"/>
      <c r="V98" s="2"/>
      <c r="W98" s="2"/>
      <c r="X98" s="2"/>
      <c r="Y98" s="2"/>
    </row>
    <row r="99" spans="2:25">
      <c r="B99" s="2"/>
      <c r="C99" s="2"/>
      <c r="D99" s="2"/>
      <c r="E99" s="2"/>
      <c r="F99" s="2"/>
      <c r="G99" s="2"/>
      <c r="H99" s="2"/>
      <c r="I99" s="2"/>
      <c r="J99" s="2"/>
      <c r="K99" s="2"/>
      <c r="L99" s="2"/>
      <c r="M99" s="2"/>
      <c r="N99" s="2"/>
      <c r="O99" s="2"/>
      <c r="P99" s="2"/>
      <c r="Q99" s="2"/>
      <c r="R99" s="2"/>
      <c r="S99" s="2"/>
      <c r="T99" s="2"/>
      <c r="U99" s="2"/>
      <c r="V99" s="2"/>
      <c r="W99" s="2"/>
      <c r="X99" s="2"/>
      <c r="Y99" s="2"/>
    </row>
    <row r="100" spans="2:25">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2:25">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2:25">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2:25">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2:25">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2:25">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2:25">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2:25">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2:25">
      <c r="B155" s="2"/>
      <c r="C155" s="2"/>
      <c r="D155" s="2"/>
      <c r="E155" s="2"/>
      <c r="F155" s="2"/>
      <c r="G155" s="2"/>
      <c r="H155" s="2"/>
      <c r="I155" s="2"/>
      <c r="J155" s="2"/>
      <c r="K155" s="2"/>
      <c r="L155" s="2"/>
      <c r="M155" s="2"/>
      <c r="N155" s="2"/>
      <c r="O155" s="2"/>
      <c r="P155" s="2"/>
      <c r="Q155" s="2"/>
      <c r="R155" s="2"/>
      <c r="S155" s="2"/>
      <c r="T155" s="2"/>
      <c r="U155" s="2"/>
      <c r="V155" s="2"/>
      <c r="W155" s="2"/>
      <c r="X155" s="2"/>
      <c r="Y155" s="2"/>
    </row>
  </sheetData>
  <mergeCells count="59">
    <mergeCell ref="D19:T19"/>
    <mergeCell ref="Q2:Y2"/>
    <mergeCell ref="B4:Y4"/>
    <mergeCell ref="B6:F6"/>
    <mergeCell ref="G6:Y6"/>
    <mergeCell ref="B7:F7"/>
    <mergeCell ref="G7:Y7"/>
    <mergeCell ref="B8:F8"/>
    <mergeCell ref="G8:Y8"/>
    <mergeCell ref="V11:X11"/>
    <mergeCell ref="D13:T14"/>
    <mergeCell ref="D16:T17"/>
    <mergeCell ref="D23:T23"/>
    <mergeCell ref="D25:T25"/>
    <mergeCell ref="D27:T28"/>
    <mergeCell ref="U30:Y30"/>
    <mergeCell ref="D35:K35"/>
    <mergeCell ref="L35:N35"/>
    <mergeCell ref="O35:Q35"/>
    <mergeCell ref="D36:K36"/>
    <mergeCell ref="L36:N36"/>
    <mergeCell ref="O36:Q36"/>
    <mergeCell ref="V36:X36"/>
    <mergeCell ref="D37:K37"/>
    <mergeCell ref="L37:N37"/>
    <mergeCell ref="O37:Q37"/>
    <mergeCell ref="S37:T37"/>
    <mergeCell ref="D38:K38"/>
    <mergeCell ref="L38:N38"/>
    <mergeCell ref="O38:Q38"/>
    <mergeCell ref="S38:T38"/>
    <mergeCell ref="D39:K39"/>
    <mergeCell ref="L39:N39"/>
    <mergeCell ref="O39:Q39"/>
    <mergeCell ref="S39:T39"/>
    <mergeCell ref="V41:X41"/>
    <mergeCell ref="D43:T43"/>
    <mergeCell ref="D44:T44"/>
    <mergeCell ref="D45:T45"/>
    <mergeCell ref="C47:H47"/>
    <mergeCell ref="I47:J47"/>
    <mergeCell ref="L47:Q47"/>
    <mergeCell ref="R47:S47"/>
    <mergeCell ref="C49:I49"/>
    <mergeCell ref="J49:N49"/>
    <mergeCell ref="O49:S49"/>
    <mergeCell ref="C50:H51"/>
    <mergeCell ref="J50:N50"/>
    <mergeCell ref="O50:S50"/>
    <mergeCell ref="J51:N51"/>
    <mergeCell ref="O51:S51"/>
    <mergeCell ref="C64:Y64"/>
    <mergeCell ref="C65:Y65"/>
    <mergeCell ref="V53:X53"/>
    <mergeCell ref="D55:T56"/>
    <mergeCell ref="D57:T58"/>
    <mergeCell ref="B60:C60"/>
    <mergeCell ref="C61:Y61"/>
    <mergeCell ref="C62:Y63"/>
  </mergeCells>
  <phoneticPr fontId="3"/>
  <dataValidations count="1">
    <dataValidation type="list" allowBlank="1" showInputMessage="1" showErrorMessage="1" sqref="V13 X13 V16 X16 V19 X19 V21 X21 V23 X23 V25 X25 V27 X27 V37:V39 X37:X39 V43:V45 X43:X45 V55 X55 V57 X57" xr:uid="{00000000-0002-0000-0000-000000000000}">
      <formula1>"□,■"</formula1>
    </dataValidation>
  </dataValidations>
  <printOptions horizontalCentered="1"/>
  <pageMargins left="0.70866141732283472" right="0.70866141732283472" top="0.55118110236220474" bottom="0.55118110236220474" header="0.31496062992125984" footer="0.31496062992125984"/>
  <pageSetup paperSize="9" scale="61" fitToHeight="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952B-B0A9-47D7-B86F-3D9E7722498D}">
  <sheetPr>
    <pageSetUpPr fitToPage="1"/>
  </sheetPr>
  <dimension ref="B1:DH77"/>
  <sheetViews>
    <sheetView view="pageBreakPreview" topLeftCell="A13" zoomScale="55" zoomScaleNormal="100" zoomScaleSheetLayoutView="55" workbookViewId="0">
      <selection activeCell="B75" sqref="B75"/>
    </sheetView>
  </sheetViews>
  <sheetFormatPr defaultColWidth="9" defaultRowHeight="21" customHeight="1"/>
  <cols>
    <col min="1" max="1" width="3.75" style="297" customWidth="1"/>
    <col min="2" max="2" width="3" style="297" customWidth="1"/>
    <col min="3" max="3" width="5.375" style="297" customWidth="1"/>
    <col min="4" max="7" width="3.5" style="298" customWidth="1"/>
    <col min="8" max="64" width="3.5" style="297" customWidth="1"/>
    <col min="65" max="65" width="3.375" style="297" customWidth="1"/>
    <col min="66" max="68" width="3.25" style="297" customWidth="1"/>
    <col min="69" max="76" width="3.375" style="297" customWidth="1"/>
    <col min="77" max="78" width="7.625" style="297" customWidth="1"/>
    <col min="79" max="80" width="2.625" style="297" customWidth="1"/>
    <col min="81" max="16384" width="9" style="297"/>
  </cols>
  <sheetData>
    <row r="1" spans="2:112" ht="21" customHeight="1">
      <c r="B1" s="298"/>
      <c r="C1" s="298"/>
      <c r="G1" s="297"/>
      <c r="W1" s="297" t="s">
        <v>568</v>
      </c>
      <c r="AK1" s="341"/>
      <c r="AO1" s="462"/>
      <c r="AZ1" s="462"/>
      <c r="BA1" s="462"/>
      <c r="BB1" s="462"/>
      <c r="BC1" s="462"/>
      <c r="BD1" s="462"/>
      <c r="BE1" s="462"/>
      <c r="BF1" s="462"/>
      <c r="BG1" s="462"/>
      <c r="BH1" s="462"/>
      <c r="BI1" s="462"/>
      <c r="BJ1" s="462"/>
      <c r="BK1" s="462"/>
      <c r="BL1" s="462"/>
      <c r="BM1" s="462"/>
      <c r="BN1" s="462"/>
      <c r="BO1" s="462"/>
      <c r="BP1" s="462"/>
      <c r="BQ1" s="462"/>
      <c r="BR1" s="462"/>
      <c r="BS1" s="341"/>
      <c r="BT1" s="341"/>
      <c r="BU1" s="341"/>
      <c r="BV1" s="341"/>
      <c r="BW1" s="341"/>
      <c r="BX1" s="341"/>
      <c r="BY1" s="341"/>
      <c r="BZ1" s="341"/>
      <c r="CA1" s="341"/>
      <c r="CB1" s="341"/>
      <c r="CC1" s="341"/>
      <c r="CD1" s="341"/>
      <c r="CE1" s="341"/>
    </row>
    <row r="2" spans="2:112" ht="21" customHeight="1">
      <c r="B2" s="298"/>
      <c r="C2" s="298"/>
      <c r="G2" s="297"/>
      <c r="Y2" s="297">
        <v>-1</v>
      </c>
      <c r="AO2" s="1057" t="s">
        <v>567</v>
      </c>
      <c r="AP2" s="1057"/>
      <c r="AQ2" s="1057"/>
      <c r="AR2" s="1057"/>
      <c r="AS2" s="1057"/>
      <c r="AT2" s="1057"/>
      <c r="AU2" s="1057"/>
      <c r="AV2" s="1057"/>
      <c r="AW2" s="1058"/>
      <c r="AX2" s="1059"/>
      <c r="AY2" s="1059"/>
      <c r="AZ2" s="1059"/>
      <c r="BA2" s="1059"/>
      <c r="BB2" s="1059"/>
      <c r="BC2" s="1059"/>
      <c r="BD2" s="1059"/>
      <c r="BE2" s="1059"/>
      <c r="BF2" s="1059"/>
      <c r="BG2" s="1059"/>
      <c r="BH2" s="1059"/>
      <c r="BI2" s="1059"/>
      <c r="BJ2" s="1059"/>
      <c r="BK2" s="1059"/>
      <c r="BL2" s="1059"/>
      <c r="BM2" s="1059"/>
      <c r="BN2" s="1059"/>
      <c r="BO2" s="1059"/>
      <c r="BP2" s="1059"/>
      <c r="BQ2" s="1059"/>
      <c r="BR2" s="1060"/>
      <c r="BS2" s="461"/>
      <c r="BT2" s="461"/>
      <c r="BU2" s="461"/>
      <c r="BV2" s="461"/>
      <c r="BW2" s="461"/>
      <c r="BX2" s="461"/>
      <c r="BY2" s="461"/>
      <c r="CA2" s="461"/>
      <c r="CB2" s="461"/>
      <c r="CC2" s="461"/>
      <c r="CD2" s="461"/>
      <c r="CE2" s="461"/>
    </row>
    <row r="3" spans="2:112" ht="21" customHeight="1">
      <c r="B3" s="298"/>
      <c r="C3" s="298"/>
      <c r="G3" s="297"/>
      <c r="AO3" s="1057" t="s">
        <v>566</v>
      </c>
      <c r="AP3" s="1057"/>
      <c r="AQ3" s="1057"/>
      <c r="AR3" s="1057"/>
      <c r="AS3" s="1057"/>
      <c r="AT3" s="1057"/>
      <c r="AU3" s="1057"/>
      <c r="AV3" s="1057"/>
      <c r="AW3" s="1061"/>
      <c r="AX3" s="1061"/>
      <c r="AY3" s="1061"/>
      <c r="AZ3" s="1061"/>
      <c r="BA3" s="1061"/>
      <c r="BB3" s="1061"/>
      <c r="BC3" s="1061"/>
      <c r="BD3" s="1061"/>
      <c r="BE3" s="1061"/>
      <c r="BF3" s="1061"/>
      <c r="BG3" s="1061"/>
      <c r="BH3" s="1061"/>
      <c r="BI3" s="1061"/>
      <c r="BJ3" s="1061"/>
      <c r="BK3" s="1062" t="s">
        <v>565</v>
      </c>
      <c r="BL3" s="1063"/>
      <c r="BM3" s="1063"/>
      <c r="BN3" s="1064"/>
      <c r="BO3" s="1065">
        <v>15</v>
      </c>
      <c r="BP3" s="1066"/>
      <c r="BQ3" s="1066"/>
      <c r="BR3" s="1067"/>
      <c r="BS3" s="461"/>
      <c r="BT3" s="461"/>
      <c r="BU3" s="461"/>
      <c r="BV3" s="461"/>
      <c r="BW3" s="461"/>
      <c r="BX3" s="461"/>
      <c r="BY3" s="461"/>
      <c r="CA3" s="461"/>
      <c r="CB3" s="461"/>
      <c r="CC3" s="461"/>
      <c r="CD3" s="461"/>
      <c r="CE3" s="461"/>
    </row>
    <row r="4" spans="2:112" ht="21" customHeight="1">
      <c r="B4" s="298"/>
      <c r="C4" s="457"/>
      <c r="D4" s="1069" t="s">
        <v>564</v>
      </c>
      <c r="E4" s="1069"/>
      <c r="F4" s="1069"/>
      <c r="G4" s="1069"/>
      <c r="H4" s="1069"/>
      <c r="I4" s="1069"/>
      <c r="J4" s="1069"/>
      <c r="K4" s="460"/>
      <c r="L4" s="460"/>
      <c r="M4" s="452"/>
      <c r="N4" s="452"/>
      <c r="O4" s="452"/>
      <c r="P4" s="452"/>
      <c r="Q4" s="452"/>
      <c r="R4" s="452"/>
      <c r="S4" s="452"/>
      <c r="T4" s="452"/>
      <c r="U4" s="445"/>
      <c r="V4" s="459"/>
      <c r="W4" s="453"/>
      <c r="X4" s="403"/>
      <c r="Y4" s="403"/>
      <c r="Z4" s="458" t="s">
        <v>563</v>
      </c>
      <c r="AA4" s="410"/>
      <c r="CA4" s="819"/>
      <c r="CB4" s="819"/>
      <c r="CC4" s="819"/>
      <c r="CD4" s="819"/>
      <c r="CE4" s="819"/>
      <c r="CF4" s="819"/>
      <c r="CG4" s="819"/>
      <c r="CH4" s="1070"/>
      <c r="CI4" s="1070"/>
      <c r="CJ4" s="1070"/>
      <c r="CK4" s="1070"/>
      <c r="CL4" s="819"/>
      <c r="CM4" s="819"/>
      <c r="CN4" s="819"/>
      <c r="CO4" s="819"/>
      <c r="CP4" s="819"/>
      <c r="CQ4" s="819"/>
      <c r="CR4" s="819"/>
      <c r="CS4" s="819"/>
      <c r="CT4" s="819"/>
      <c r="CU4" s="819"/>
      <c r="CV4" s="819"/>
      <c r="CW4" s="819"/>
      <c r="CX4" s="819"/>
      <c r="CY4" s="819"/>
      <c r="CZ4" s="819"/>
      <c r="DA4" s="819"/>
      <c r="DB4" s="819"/>
      <c r="DC4" s="819"/>
      <c r="DD4" s="819"/>
      <c r="DE4" s="819"/>
      <c r="DF4" s="819"/>
      <c r="DG4" s="819"/>
      <c r="DH4" s="819"/>
    </row>
    <row r="5" spans="2:112" ht="27.75" customHeight="1">
      <c r="B5" s="298"/>
      <c r="C5" s="457"/>
      <c r="D5" s="1055" t="s">
        <v>581</v>
      </c>
      <c r="E5" s="1055"/>
      <c r="F5" s="1055"/>
      <c r="G5" s="1019" t="s">
        <v>562</v>
      </c>
      <c r="H5" s="1019"/>
      <c r="I5" s="1019"/>
      <c r="J5" s="1019"/>
      <c r="K5" s="1019"/>
      <c r="L5" s="1019"/>
      <c r="M5" s="1019"/>
      <c r="N5" s="1019"/>
      <c r="O5" s="1019"/>
      <c r="P5" s="1019"/>
      <c r="Q5" s="1019"/>
      <c r="R5" s="1019"/>
      <c r="S5" s="1019"/>
      <c r="T5" s="1020"/>
      <c r="U5" s="445"/>
      <c r="V5" s="445"/>
      <c r="W5" s="453"/>
      <c r="X5" s="403"/>
      <c r="Y5" s="403"/>
      <c r="Z5" s="1018"/>
      <c r="AA5" s="1019"/>
      <c r="AB5" s="1019"/>
      <c r="AC5" s="1019"/>
      <c r="AD5" s="1019"/>
      <c r="AE5" s="1019"/>
      <c r="AF5" s="1020"/>
      <c r="AG5" s="892" t="s">
        <v>561</v>
      </c>
      <c r="AH5" s="893"/>
      <c r="AI5" s="893"/>
      <c r="AJ5" s="998"/>
      <c r="AK5" s="1018" t="s">
        <v>560</v>
      </c>
      <c r="AL5" s="1019"/>
      <c r="AM5" s="1019"/>
      <c r="AN5" s="1020"/>
      <c r="AO5" s="1018" t="s">
        <v>559</v>
      </c>
      <c r="AP5" s="1019"/>
      <c r="AQ5" s="1019"/>
      <c r="AR5" s="1020"/>
      <c r="AS5" s="1018" t="s">
        <v>558</v>
      </c>
      <c r="AT5" s="1019"/>
      <c r="AU5" s="1019"/>
      <c r="AV5" s="1020"/>
      <c r="AW5" s="1018" t="s">
        <v>557</v>
      </c>
      <c r="AX5" s="1019"/>
      <c r="AY5" s="1019"/>
      <c r="AZ5" s="1020"/>
      <c r="BA5" s="1018" t="s">
        <v>556</v>
      </c>
      <c r="BB5" s="1019"/>
      <c r="BC5" s="1019"/>
      <c r="BD5" s="1020"/>
      <c r="BE5" s="1018" t="s">
        <v>550</v>
      </c>
      <c r="BF5" s="1019"/>
      <c r="BG5" s="1020"/>
      <c r="BK5" s="373"/>
      <c r="BL5" s="373"/>
      <c r="BM5" s="373"/>
      <c r="BN5" s="373"/>
      <c r="BO5" s="450"/>
      <c r="BP5" s="449"/>
      <c r="BQ5" s="448"/>
      <c r="BR5" s="448"/>
      <c r="BS5" s="448"/>
      <c r="CA5" s="1070"/>
      <c r="CB5" s="1070"/>
      <c r="CC5" s="1070"/>
      <c r="CD5" s="1070"/>
      <c r="CE5" s="1070"/>
      <c r="CF5" s="1070"/>
      <c r="CG5" s="1070"/>
      <c r="CH5" s="1054"/>
      <c r="CI5" s="1054"/>
      <c r="CJ5" s="1054"/>
      <c r="CK5" s="1054"/>
      <c r="CL5" s="1054"/>
      <c r="CM5" s="1054"/>
      <c r="CN5" s="1054"/>
      <c r="CO5" s="1054"/>
      <c r="CP5" s="1054"/>
      <c r="CQ5" s="1054"/>
      <c r="CR5" s="1054"/>
      <c r="CS5" s="1054"/>
      <c r="CT5" s="1054"/>
      <c r="CU5" s="1054"/>
      <c r="CV5" s="1054"/>
      <c r="CW5" s="1054"/>
      <c r="CX5" s="1054"/>
      <c r="CY5" s="1054"/>
      <c r="CZ5" s="1054"/>
      <c r="DA5" s="1054"/>
      <c r="DB5" s="1054"/>
      <c r="DC5" s="1054"/>
      <c r="DD5" s="1054"/>
      <c r="DE5" s="1054"/>
      <c r="DF5" s="1041"/>
      <c r="DG5" s="1041"/>
      <c r="DH5" s="1041"/>
    </row>
    <row r="6" spans="2:112" ht="21" customHeight="1">
      <c r="B6" s="298"/>
      <c r="C6" s="457"/>
      <c r="D6" s="1055"/>
      <c r="E6" s="1055"/>
      <c r="F6" s="1055"/>
      <c r="G6" s="1019" t="s">
        <v>555</v>
      </c>
      <c r="H6" s="1019"/>
      <c r="I6" s="1019"/>
      <c r="J6" s="1019"/>
      <c r="K6" s="1019"/>
      <c r="L6" s="1019"/>
      <c r="M6" s="1019"/>
      <c r="N6" s="1019"/>
      <c r="O6" s="1019"/>
      <c r="P6" s="1019"/>
      <c r="Q6" s="1019"/>
      <c r="R6" s="1019"/>
      <c r="S6" s="1019"/>
      <c r="T6" s="1020"/>
      <c r="U6" s="445"/>
      <c r="V6" s="445"/>
      <c r="W6" s="453"/>
      <c r="X6" s="403"/>
      <c r="Y6" s="403"/>
      <c r="Z6" s="897" t="s">
        <v>554</v>
      </c>
      <c r="AA6" s="898"/>
      <c r="AB6" s="898"/>
      <c r="AC6" s="898"/>
      <c r="AD6" s="898"/>
      <c r="AE6" s="898"/>
      <c r="AF6" s="1068"/>
      <c r="AG6" s="1045"/>
      <c r="AH6" s="1046"/>
      <c r="AI6" s="1046"/>
      <c r="AJ6" s="1047"/>
      <c r="AK6" s="1045"/>
      <c r="AL6" s="1046"/>
      <c r="AM6" s="1046"/>
      <c r="AN6" s="1047"/>
      <c r="AO6" s="1045"/>
      <c r="AP6" s="1046"/>
      <c r="AQ6" s="1046"/>
      <c r="AR6" s="1047"/>
      <c r="AS6" s="1045">
        <v>6</v>
      </c>
      <c r="AT6" s="1046"/>
      <c r="AU6" s="1046"/>
      <c r="AV6" s="1047"/>
      <c r="AW6" s="1045">
        <v>4</v>
      </c>
      <c r="AX6" s="1046"/>
      <c r="AY6" s="1046"/>
      <c r="AZ6" s="1047"/>
      <c r="BA6" s="1045">
        <v>5</v>
      </c>
      <c r="BB6" s="1046"/>
      <c r="BC6" s="1046"/>
      <c r="BD6" s="1047"/>
      <c r="BE6" s="1042">
        <f>SUM(AG6:BD6)</f>
        <v>15</v>
      </c>
      <c r="BF6" s="1043"/>
      <c r="BG6" s="1044"/>
      <c r="BL6" s="432"/>
      <c r="BM6" s="432"/>
      <c r="BN6" s="432"/>
      <c r="BW6" s="335"/>
      <c r="CC6" s="432"/>
      <c r="CD6" s="432"/>
      <c r="CE6" s="432"/>
      <c r="CL6" s="1056"/>
      <c r="CM6" s="1056"/>
      <c r="CN6" s="1056"/>
      <c r="CO6" s="1056"/>
      <c r="CP6" s="1056"/>
      <c r="CQ6" s="1056"/>
      <c r="CR6" s="1056"/>
      <c r="CS6" s="1056"/>
      <c r="CT6" s="1054"/>
      <c r="CU6" s="1054"/>
      <c r="CV6" s="1054"/>
      <c r="CW6" s="1054"/>
      <c r="CX6" s="1054"/>
      <c r="CY6" s="1054"/>
      <c r="CZ6" s="1054"/>
      <c r="DA6" s="1054"/>
      <c r="DB6" s="1054"/>
      <c r="DC6" s="1054"/>
      <c r="DD6" s="1054"/>
      <c r="DE6" s="1054"/>
      <c r="DF6" s="1041"/>
      <c r="DG6" s="1041"/>
      <c r="DH6" s="1041"/>
    </row>
    <row r="7" spans="2:112" ht="21" customHeight="1">
      <c r="B7" s="298"/>
      <c r="C7" s="457"/>
      <c r="D7" s="1055"/>
      <c r="E7" s="1055"/>
      <c r="F7" s="1055"/>
      <c r="G7" s="1019" t="s">
        <v>553</v>
      </c>
      <c r="H7" s="1019"/>
      <c r="I7" s="1019"/>
      <c r="J7" s="1019"/>
      <c r="K7" s="1019"/>
      <c r="L7" s="1019"/>
      <c r="M7" s="1019"/>
      <c r="N7" s="1019"/>
      <c r="O7" s="1019"/>
      <c r="P7" s="1019"/>
      <c r="Q7" s="1019"/>
      <c r="R7" s="1019"/>
      <c r="S7" s="1019"/>
      <c r="T7" s="1020"/>
      <c r="U7" s="456"/>
      <c r="V7" s="445"/>
      <c r="W7" s="453"/>
      <c r="X7" s="403"/>
      <c r="Y7" s="403"/>
      <c r="Z7" s="455" t="s">
        <v>25</v>
      </c>
      <c r="AA7" s="892" t="s">
        <v>552</v>
      </c>
      <c r="AB7" s="893"/>
      <c r="AC7" s="893"/>
      <c r="AD7" s="893"/>
      <c r="AE7" s="893"/>
      <c r="AF7" s="998"/>
      <c r="AG7" s="1050"/>
      <c r="AH7" s="1051"/>
      <c r="AI7" s="1051"/>
      <c r="AJ7" s="1052"/>
      <c r="AK7" s="1050"/>
      <c r="AL7" s="1051"/>
      <c r="AM7" s="1051"/>
      <c r="AN7" s="1052"/>
      <c r="AO7" s="1050"/>
      <c r="AP7" s="1051"/>
      <c r="AQ7" s="1051"/>
      <c r="AR7" s="1052"/>
      <c r="AS7" s="1045"/>
      <c r="AT7" s="1046"/>
      <c r="AU7" s="1046"/>
      <c r="AV7" s="1047"/>
      <c r="AW7" s="1045"/>
      <c r="AX7" s="1046"/>
      <c r="AY7" s="1046"/>
      <c r="AZ7" s="1047"/>
      <c r="BA7" s="1045"/>
      <c r="BB7" s="1046"/>
      <c r="BC7" s="1046"/>
      <c r="BD7" s="1047"/>
      <c r="BE7" s="1042">
        <f>SUM(AG7:BD7)</f>
        <v>0</v>
      </c>
      <c r="BF7" s="1043"/>
      <c r="BG7" s="1044"/>
      <c r="CB7" s="819"/>
      <c r="CC7" s="819"/>
      <c r="CD7" s="819"/>
      <c r="CE7" s="819"/>
      <c r="CF7" s="819"/>
      <c r="CG7" s="819"/>
      <c r="CH7" s="819"/>
      <c r="CI7" s="1053"/>
      <c r="CJ7" s="1053"/>
      <c r="CK7" s="1053"/>
      <c r="CL7" s="1054"/>
      <c r="CM7" s="1054"/>
      <c r="CN7" s="1054"/>
      <c r="CO7" s="1054"/>
      <c r="CP7" s="1054"/>
      <c r="CQ7" s="1054"/>
      <c r="CR7" s="1054"/>
      <c r="CS7" s="1054"/>
      <c r="CT7" s="1054"/>
      <c r="CU7" s="1054"/>
      <c r="CV7" s="1054"/>
      <c r="CW7" s="1054"/>
      <c r="CX7" s="1054"/>
      <c r="CY7" s="1054"/>
      <c r="CZ7" s="1054"/>
      <c r="DA7" s="1054"/>
      <c r="DB7" s="1054"/>
      <c r="DC7" s="1054"/>
      <c r="DD7" s="1054"/>
      <c r="DE7" s="1054"/>
      <c r="DF7" s="1041"/>
      <c r="DG7" s="1041"/>
      <c r="DH7" s="1041"/>
    </row>
    <row r="8" spans="2:112" ht="21" customHeight="1">
      <c r="B8" s="403"/>
      <c r="C8" s="439"/>
      <c r="D8" s="452"/>
      <c r="E8" s="452"/>
      <c r="F8" s="452"/>
      <c r="G8" s="452"/>
      <c r="H8" s="452"/>
      <c r="I8" s="452"/>
      <c r="J8" s="452"/>
      <c r="K8" s="452"/>
      <c r="L8" s="454" t="str">
        <f>IF(COUNTIF(D5:F7,"○")&gt;1,"いずれか１つを選択してください。","")</f>
        <v/>
      </c>
      <c r="M8" s="452"/>
      <c r="N8" s="452"/>
      <c r="O8" s="452"/>
      <c r="P8" s="452"/>
      <c r="Q8" s="452"/>
      <c r="R8" s="452"/>
      <c r="S8" s="452"/>
      <c r="T8" s="452"/>
      <c r="U8" s="444"/>
      <c r="V8" s="444"/>
      <c r="W8" s="453"/>
      <c r="X8" s="403"/>
      <c r="Y8" s="403"/>
      <c r="Z8" s="892" t="s">
        <v>551</v>
      </c>
      <c r="AA8" s="893"/>
      <c r="AB8" s="893"/>
      <c r="AC8" s="893"/>
      <c r="AD8" s="893"/>
      <c r="AE8" s="893"/>
      <c r="AF8" s="998"/>
      <c r="AG8" s="1045"/>
      <c r="AH8" s="1046"/>
      <c r="AI8" s="1046"/>
      <c r="AJ8" s="1047"/>
      <c r="AK8" s="1045"/>
      <c r="AL8" s="1046"/>
      <c r="AM8" s="1046"/>
      <c r="AN8" s="1047"/>
      <c r="AO8" s="1045"/>
      <c r="AP8" s="1046"/>
      <c r="AQ8" s="1046"/>
      <c r="AR8" s="1047"/>
      <c r="AS8" s="1045"/>
      <c r="AT8" s="1046"/>
      <c r="AU8" s="1046"/>
      <c r="AV8" s="1047"/>
      <c r="AW8" s="1045"/>
      <c r="AX8" s="1046"/>
      <c r="AY8" s="1046"/>
      <c r="AZ8" s="1047"/>
      <c r="BA8" s="1045"/>
      <c r="BB8" s="1046"/>
      <c r="BC8" s="1046"/>
      <c r="BD8" s="1047"/>
      <c r="BE8" s="1042">
        <f>SUM(AG8:BD8)</f>
        <v>0</v>
      </c>
      <c r="BF8" s="1043"/>
      <c r="BG8" s="1044"/>
      <c r="BU8" s="335"/>
      <c r="BW8" s="1049"/>
      <c r="BX8" s="1049"/>
      <c r="BY8" s="1049"/>
      <c r="BZ8" s="1049"/>
      <c r="CA8" s="1049"/>
      <c r="CB8" s="1048"/>
      <c r="CC8" s="1048"/>
      <c r="CD8" s="1048"/>
      <c r="CE8" s="1048"/>
      <c r="CF8" s="1048"/>
      <c r="CG8" s="1048"/>
      <c r="CH8" s="1048"/>
      <c r="CI8" s="1053"/>
      <c r="CJ8" s="1053"/>
      <c r="CK8" s="1053"/>
      <c r="CL8" s="1041"/>
      <c r="CM8" s="1041"/>
      <c r="CN8" s="1041"/>
      <c r="CO8" s="1041"/>
      <c r="CP8" s="1041"/>
      <c r="CQ8" s="1041"/>
      <c r="CR8" s="1041"/>
      <c r="CS8" s="1041"/>
      <c r="CT8" s="1041"/>
      <c r="CU8" s="1041"/>
      <c r="CV8" s="1041"/>
      <c r="CW8" s="1041"/>
      <c r="CX8" s="1041"/>
      <c r="CY8" s="1041"/>
      <c r="CZ8" s="1041"/>
      <c r="DA8" s="1041"/>
      <c r="DB8" s="1041"/>
      <c r="DC8" s="1041"/>
      <c r="DD8" s="1041"/>
      <c r="DE8" s="1041"/>
      <c r="DF8" s="1041"/>
      <c r="DG8" s="1041"/>
      <c r="DH8" s="1041"/>
    </row>
    <row r="9" spans="2:112" ht="21" customHeight="1">
      <c r="B9" s="403"/>
      <c r="C9" s="439"/>
      <c r="D9" s="452"/>
      <c r="E9" s="444"/>
      <c r="F9" s="445"/>
      <c r="G9" s="445"/>
      <c r="H9" s="445"/>
      <c r="I9" s="445"/>
      <c r="J9" s="445"/>
      <c r="K9" s="445"/>
      <c r="L9" s="445"/>
      <c r="M9" s="445"/>
      <c r="N9" s="445"/>
      <c r="O9" s="445"/>
      <c r="P9" s="445"/>
      <c r="Q9" s="445"/>
      <c r="R9" s="445"/>
      <c r="S9" s="445"/>
      <c r="T9" s="445"/>
      <c r="U9" s="445"/>
      <c r="V9" s="444"/>
      <c r="W9" s="453"/>
      <c r="X9" s="403"/>
      <c r="Y9" s="403"/>
      <c r="Z9" s="892" t="s">
        <v>550</v>
      </c>
      <c r="AA9" s="893"/>
      <c r="AB9" s="893"/>
      <c r="AC9" s="893"/>
      <c r="AD9" s="893"/>
      <c r="AE9" s="893"/>
      <c r="AF9" s="998"/>
      <c r="AG9" s="1042">
        <f>AG6+AG8</f>
        <v>0</v>
      </c>
      <c r="AH9" s="1043"/>
      <c r="AI9" s="1043"/>
      <c r="AJ9" s="1044"/>
      <c r="AK9" s="1042">
        <f>AK6+AK8</f>
        <v>0</v>
      </c>
      <c r="AL9" s="1043"/>
      <c r="AM9" s="1043"/>
      <c r="AN9" s="1044"/>
      <c r="AO9" s="1042">
        <f>AO6+AO8</f>
        <v>0</v>
      </c>
      <c r="AP9" s="1043"/>
      <c r="AQ9" s="1043"/>
      <c r="AR9" s="1044"/>
      <c r="AS9" s="1042">
        <f>AS6+AS8</f>
        <v>6</v>
      </c>
      <c r="AT9" s="1043"/>
      <c r="AU9" s="1043"/>
      <c r="AV9" s="1044"/>
      <c r="AW9" s="1042">
        <f>AW6+AW8</f>
        <v>4</v>
      </c>
      <c r="AX9" s="1043"/>
      <c r="AY9" s="1043"/>
      <c r="AZ9" s="1044"/>
      <c r="BA9" s="1042">
        <f>BA6+BA8</f>
        <v>5</v>
      </c>
      <c r="BB9" s="1043"/>
      <c r="BC9" s="1043"/>
      <c r="BD9" s="1044"/>
      <c r="BE9" s="1042">
        <f>BE6+BE8</f>
        <v>15</v>
      </c>
      <c r="BF9" s="1043"/>
      <c r="BG9" s="1044"/>
      <c r="BW9" s="819"/>
      <c r="BX9" s="819"/>
      <c r="BY9" s="819"/>
      <c r="BZ9" s="819"/>
      <c r="CA9" s="819"/>
      <c r="CB9" s="1017"/>
      <c r="CC9" s="1017"/>
      <c r="CD9" s="1017"/>
      <c r="CE9" s="1017"/>
      <c r="CF9" s="1029"/>
      <c r="CG9" s="1029"/>
      <c r="CH9" s="1029"/>
      <c r="CI9" s="1029"/>
      <c r="CJ9" s="1029"/>
      <c r="CK9" s="1029"/>
    </row>
    <row r="10" spans="2:112" ht="21" customHeight="1">
      <c r="B10" s="403"/>
      <c r="C10" s="439"/>
      <c r="D10" s="452"/>
      <c r="E10" s="444"/>
      <c r="F10" s="445"/>
      <c r="G10" s="445"/>
      <c r="H10" s="445"/>
      <c r="I10" s="445"/>
      <c r="J10" s="445"/>
      <c r="K10" s="445"/>
      <c r="L10" s="445"/>
      <c r="M10" s="445"/>
      <c r="N10" s="445"/>
      <c r="O10" s="445"/>
      <c r="P10" s="445"/>
      <c r="Q10" s="445"/>
      <c r="R10" s="445"/>
      <c r="S10" s="445"/>
      <c r="T10" s="445"/>
      <c r="U10" s="445"/>
      <c r="V10" s="444"/>
      <c r="W10" s="442"/>
      <c r="X10" s="403"/>
      <c r="Y10" s="403"/>
      <c r="Z10" s="403"/>
      <c r="AA10" s="403"/>
      <c r="BG10" s="451" t="str">
        <f>IF(AND(BE9&lt;&gt;BO3,D12="○"),"「事業者名簿」の定員数と想定される利用者数が一致しません。","")</f>
        <v/>
      </c>
      <c r="BK10" s="373"/>
      <c r="BL10" s="373"/>
      <c r="BM10" s="373"/>
      <c r="BN10" s="373"/>
      <c r="BO10" s="450"/>
      <c r="BP10" s="449"/>
      <c r="BQ10" s="448"/>
      <c r="BR10" s="448"/>
      <c r="BS10" s="448"/>
      <c r="BW10" s="819"/>
      <c r="BX10" s="819"/>
      <c r="BY10" s="819"/>
      <c r="BZ10" s="819"/>
      <c r="CA10" s="819"/>
      <c r="CB10" s="1017"/>
      <c r="CC10" s="1017"/>
      <c r="CD10" s="1017"/>
      <c r="CE10" s="1017"/>
      <c r="CF10" s="1029"/>
      <c r="CG10" s="1029"/>
      <c r="CH10" s="1029"/>
      <c r="CI10" s="1029"/>
      <c r="CJ10" s="1029"/>
      <c r="CK10" s="1029"/>
    </row>
    <row r="11" spans="2:112" ht="21" customHeight="1">
      <c r="B11" s="403"/>
      <c r="C11" s="439"/>
      <c r="D11" s="447" t="s">
        <v>549</v>
      </c>
      <c r="E11" s="446"/>
      <c r="F11" s="446"/>
      <c r="G11" s="446"/>
      <c r="H11" s="446"/>
      <c r="I11" s="446"/>
      <c r="J11" s="445"/>
      <c r="K11" s="445"/>
      <c r="L11" s="445"/>
      <c r="M11" s="445"/>
      <c r="N11" s="445"/>
      <c r="O11" s="445"/>
      <c r="P11" s="445"/>
      <c r="Q11" s="445"/>
      <c r="R11" s="445"/>
      <c r="S11" s="445"/>
      <c r="T11" s="445"/>
      <c r="U11" s="445"/>
      <c r="V11" s="444"/>
      <c r="W11" s="443"/>
      <c r="Z11" s="335" t="s">
        <v>548</v>
      </c>
      <c r="AP11" s="335" t="s">
        <v>547</v>
      </c>
      <c r="AQ11" s="335"/>
      <c r="AW11" s="432"/>
      <c r="AX11" s="432"/>
      <c r="AY11" s="432"/>
      <c r="BG11" s="380"/>
      <c r="BH11" s="335" t="s">
        <v>546</v>
      </c>
      <c r="BN11" s="432"/>
      <c r="BO11" s="432"/>
      <c r="BP11" s="432"/>
      <c r="BW11" s="403"/>
      <c r="BX11" s="403"/>
      <c r="BY11" s="403"/>
      <c r="BZ11" s="403"/>
      <c r="CA11" s="403"/>
      <c r="CB11" s="1017"/>
      <c r="CC11" s="1017"/>
      <c r="CD11" s="1017"/>
      <c r="CE11" s="1017"/>
      <c r="CF11" s="1029"/>
      <c r="CG11" s="1029"/>
      <c r="CH11" s="1029"/>
      <c r="CI11" s="1029"/>
      <c r="CJ11" s="1029"/>
      <c r="CK11" s="1029"/>
    </row>
    <row r="12" spans="2:112" ht="21" customHeight="1">
      <c r="B12" s="403"/>
      <c r="C12" s="439"/>
      <c r="D12" s="1021" t="s">
        <v>581</v>
      </c>
      <c r="E12" s="1033"/>
      <c r="F12" s="1023" t="s">
        <v>545</v>
      </c>
      <c r="G12" s="1024"/>
      <c r="H12" s="1024"/>
      <c r="I12" s="1024"/>
      <c r="J12" s="1024"/>
      <c r="K12" s="1024"/>
      <c r="L12" s="1024"/>
      <c r="M12" s="1024"/>
      <c r="N12" s="1024"/>
      <c r="O12" s="1024"/>
      <c r="P12" s="1024"/>
      <c r="Q12" s="1024"/>
      <c r="R12" s="1024"/>
      <c r="S12" s="1024"/>
      <c r="T12" s="1024"/>
      <c r="U12" s="1024"/>
      <c r="V12" s="1025"/>
      <c r="W12" s="442"/>
      <c r="AE12" s="1018" t="s">
        <v>544</v>
      </c>
      <c r="AF12" s="1019"/>
      <c r="AG12" s="1019"/>
      <c r="AH12" s="1019"/>
      <c r="AI12" s="1019"/>
      <c r="AJ12" s="1019"/>
      <c r="AK12" s="1020"/>
      <c r="AL12" s="1034" t="s">
        <v>543</v>
      </c>
      <c r="AM12" s="1035"/>
      <c r="AN12" s="1036"/>
      <c r="AV12" s="1018" t="s">
        <v>544</v>
      </c>
      <c r="AW12" s="1019"/>
      <c r="AX12" s="1019"/>
      <c r="AY12" s="1019"/>
      <c r="AZ12" s="1019"/>
      <c r="BA12" s="1019"/>
      <c r="BB12" s="1020"/>
      <c r="BC12" s="1034" t="s">
        <v>543</v>
      </c>
      <c r="BD12" s="1035"/>
      <c r="BE12" s="1036"/>
      <c r="BF12" s="441"/>
      <c r="BG12" s="380"/>
      <c r="BM12" s="1018" t="s">
        <v>542</v>
      </c>
      <c r="BN12" s="1019"/>
      <c r="BO12" s="1019"/>
      <c r="BP12" s="1019"/>
      <c r="BQ12" s="1019"/>
      <c r="BR12" s="1019"/>
      <c r="BS12" s="1020"/>
      <c r="BW12" s="1040"/>
      <c r="BX12" s="1040"/>
      <c r="BY12" s="1040"/>
      <c r="BZ12" s="1040"/>
      <c r="CA12" s="1040"/>
      <c r="CB12" s="1031"/>
      <c r="CC12" s="1031"/>
      <c r="CD12" s="1031"/>
      <c r="CE12" s="1031"/>
      <c r="CF12" s="1030"/>
      <c r="CG12" s="1030"/>
      <c r="CH12" s="1030"/>
      <c r="CI12" s="1040"/>
      <c r="CJ12" s="1040"/>
      <c r="CK12" s="1040"/>
    </row>
    <row r="13" spans="2:112" ht="26.25" customHeight="1">
      <c r="B13" s="403"/>
      <c r="C13" s="439"/>
      <c r="D13" s="1021"/>
      <c r="E13" s="1022"/>
      <c r="F13" s="1023" t="s">
        <v>541</v>
      </c>
      <c r="G13" s="1024"/>
      <c r="H13" s="1024"/>
      <c r="I13" s="1024"/>
      <c r="J13" s="1024"/>
      <c r="K13" s="1024"/>
      <c r="L13" s="1024"/>
      <c r="M13" s="1024"/>
      <c r="N13" s="1024"/>
      <c r="O13" s="1024"/>
      <c r="P13" s="1024"/>
      <c r="Q13" s="1024"/>
      <c r="R13" s="1024"/>
      <c r="S13" s="1024"/>
      <c r="T13" s="1024"/>
      <c r="U13" s="1024"/>
      <c r="V13" s="1025"/>
      <c r="W13" s="438"/>
      <c r="AE13" s="1014" t="s">
        <v>540</v>
      </c>
      <c r="AF13" s="1015"/>
      <c r="AG13" s="1015"/>
      <c r="AH13" s="1016"/>
      <c r="AI13" s="1014" t="s">
        <v>226</v>
      </c>
      <c r="AJ13" s="1015"/>
      <c r="AK13" s="1016"/>
      <c r="AL13" s="1037"/>
      <c r="AM13" s="1038"/>
      <c r="AN13" s="1039"/>
      <c r="AQ13" s="1023"/>
      <c r="AR13" s="1024"/>
      <c r="AS13" s="1024"/>
      <c r="AT13" s="1024"/>
      <c r="AU13" s="1025"/>
      <c r="AV13" s="1014" t="s">
        <v>540</v>
      </c>
      <c r="AW13" s="1015"/>
      <c r="AX13" s="1015"/>
      <c r="AY13" s="1016"/>
      <c r="AZ13" s="1014" t="s">
        <v>226</v>
      </c>
      <c r="BA13" s="1015"/>
      <c r="BB13" s="1016"/>
      <c r="BC13" s="1037"/>
      <c r="BD13" s="1038"/>
      <c r="BE13" s="1039"/>
      <c r="BF13" s="441"/>
      <c r="BG13" s="440"/>
      <c r="BH13" s="1023"/>
      <c r="BI13" s="1024"/>
      <c r="BJ13" s="1024"/>
      <c r="BK13" s="1024"/>
      <c r="BL13" s="1025"/>
      <c r="BM13" s="1014" t="s">
        <v>539</v>
      </c>
      <c r="BN13" s="1015"/>
      <c r="BO13" s="1015"/>
      <c r="BP13" s="1016"/>
      <c r="BQ13" s="1014" t="s">
        <v>226</v>
      </c>
      <c r="BR13" s="1015"/>
      <c r="BS13" s="1016"/>
      <c r="BW13" s="403"/>
      <c r="BX13" s="403"/>
      <c r="BY13" s="403"/>
      <c r="BZ13" s="1017"/>
      <c r="CA13" s="1017"/>
      <c r="CB13" s="1017"/>
      <c r="CC13" s="1017"/>
      <c r="CD13" s="1029"/>
      <c r="CE13" s="1029"/>
      <c r="CF13" s="1029"/>
      <c r="CG13" s="1029"/>
      <c r="CH13" s="1029"/>
      <c r="CI13" s="1029"/>
    </row>
    <row r="14" spans="2:112" ht="21" customHeight="1">
      <c r="B14" s="403"/>
      <c r="C14" s="439"/>
      <c r="D14" s="1021"/>
      <c r="E14" s="1022"/>
      <c r="F14" s="1023" t="s">
        <v>538</v>
      </c>
      <c r="G14" s="1024"/>
      <c r="H14" s="1024"/>
      <c r="I14" s="1024"/>
      <c r="J14" s="1024"/>
      <c r="K14" s="1024"/>
      <c r="L14" s="1024"/>
      <c r="M14" s="1024"/>
      <c r="N14" s="1024"/>
      <c r="O14" s="1024"/>
      <c r="P14" s="1024"/>
      <c r="Q14" s="1024"/>
      <c r="R14" s="1024"/>
      <c r="S14" s="1024"/>
      <c r="T14" s="1024"/>
      <c r="U14" s="1024"/>
      <c r="V14" s="1025"/>
      <c r="W14" s="438"/>
      <c r="Z14" s="1018" t="s">
        <v>537</v>
      </c>
      <c r="AA14" s="1019"/>
      <c r="AB14" s="1019"/>
      <c r="AC14" s="1019"/>
      <c r="AD14" s="1020"/>
      <c r="AE14" s="1026">
        <f>IF((OR($D$5="○",$D$6="○")),ROUNDDOWN(((BE$6+BE$8*0.9))/6,1))</f>
        <v>2.5</v>
      </c>
      <c r="AF14" s="1027"/>
      <c r="AG14" s="1027"/>
      <c r="AH14" s="1028"/>
      <c r="AI14" s="1002">
        <f>AE14*$AY$60</f>
        <v>80</v>
      </c>
      <c r="AJ14" s="1003"/>
      <c r="AK14" s="1004"/>
      <c r="AL14" s="1002">
        <f>AE14*40</f>
        <v>100</v>
      </c>
      <c r="AM14" s="1003"/>
      <c r="AN14" s="1004"/>
      <c r="AQ14" s="1018" t="s">
        <v>537</v>
      </c>
      <c r="AR14" s="1019"/>
      <c r="AS14" s="1019"/>
      <c r="AT14" s="1019"/>
      <c r="AU14" s="1020"/>
      <c r="AV14" s="999">
        <f>IF((OR($D$5="○",$D$6="○")),$BE$43)</f>
        <v>2.5</v>
      </c>
      <c r="AW14" s="1000"/>
      <c r="AX14" s="1000"/>
      <c r="AY14" s="1001"/>
      <c r="AZ14" s="1012">
        <f>AV14*$AY$60</f>
        <v>80</v>
      </c>
      <c r="BA14" s="1012"/>
      <c r="BB14" s="1012"/>
      <c r="BC14" s="1002">
        <f>AV14*40</f>
        <v>100</v>
      </c>
      <c r="BD14" s="1003"/>
      <c r="BE14" s="1004"/>
      <c r="BF14" s="431"/>
      <c r="BG14" s="380"/>
      <c r="BH14" s="1018" t="s">
        <v>536</v>
      </c>
      <c r="BI14" s="1019"/>
      <c r="BJ14" s="1019"/>
      <c r="BK14" s="1019"/>
      <c r="BL14" s="1020"/>
      <c r="BM14" s="999">
        <f>(ROUNDDOWN(BQ14/40,1))</f>
        <v>2.5</v>
      </c>
      <c r="BN14" s="1000"/>
      <c r="BO14" s="1000"/>
      <c r="BP14" s="1001"/>
      <c r="BQ14" s="1012">
        <f>$BB$73</f>
        <v>100.25</v>
      </c>
      <c r="BR14" s="1012"/>
      <c r="BS14" s="1012"/>
      <c r="BU14" s="335"/>
      <c r="BW14" s="335"/>
      <c r="BX14" s="335"/>
      <c r="BY14" s="335"/>
      <c r="BZ14" s="1031"/>
      <c r="CA14" s="1031"/>
      <c r="CB14" s="1031"/>
      <c r="CC14" s="1031"/>
      <c r="CD14" s="1032"/>
      <c r="CE14" s="1032"/>
      <c r="CF14" s="1032"/>
      <c r="CG14" s="819"/>
      <c r="CH14" s="819"/>
      <c r="CI14" s="819"/>
    </row>
    <row r="15" spans="2:112" ht="21" customHeight="1">
      <c r="B15" s="403"/>
      <c r="C15" s="437"/>
      <c r="D15" s="435"/>
      <c r="E15" s="435"/>
      <c r="F15" s="435"/>
      <c r="G15" s="435"/>
      <c r="H15" s="435"/>
      <c r="I15" s="435"/>
      <c r="J15" s="435"/>
      <c r="K15" s="435"/>
      <c r="L15" s="436" t="str">
        <f>IF(COUNTIF(D12:E14,"○")&gt;1,"いずれか１つを選択してください。","")</f>
        <v/>
      </c>
      <c r="M15" s="435"/>
      <c r="N15" s="435"/>
      <c r="O15" s="435"/>
      <c r="P15" s="435"/>
      <c r="Q15" s="435"/>
      <c r="R15" s="435"/>
      <c r="S15" s="435"/>
      <c r="T15" s="435"/>
      <c r="U15" s="435"/>
      <c r="V15" s="434"/>
      <c r="W15" s="433"/>
      <c r="Z15" s="1018" t="s">
        <v>535</v>
      </c>
      <c r="AA15" s="1019"/>
      <c r="AB15" s="1019"/>
      <c r="AC15" s="1019"/>
      <c r="AD15" s="1020"/>
      <c r="AE15" s="1026" t="b">
        <f>IF((OR($D$7="○")),ROUNDDOWN((BE$6+BE$8*0.9)/5,1))</f>
        <v>0</v>
      </c>
      <c r="AF15" s="1027"/>
      <c r="AG15" s="1027"/>
      <c r="AH15" s="1028"/>
      <c r="AI15" s="1002">
        <f>AE15*$AY$60</f>
        <v>0</v>
      </c>
      <c r="AJ15" s="1003"/>
      <c r="AK15" s="1004"/>
      <c r="AL15" s="1002">
        <f>AE15*40</f>
        <v>0</v>
      </c>
      <c r="AM15" s="1003"/>
      <c r="AN15" s="1004"/>
      <c r="AQ15" s="1018" t="s">
        <v>535</v>
      </c>
      <c r="AR15" s="1019"/>
      <c r="AS15" s="1019"/>
      <c r="AT15" s="1019"/>
      <c r="AU15" s="1020"/>
      <c r="AV15" s="999" t="b">
        <f>IF(($D$7="○"),$BE$43)</f>
        <v>0</v>
      </c>
      <c r="AW15" s="1000"/>
      <c r="AX15" s="1000"/>
      <c r="AY15" s="1001"/>
      <c r="AZ15" s="1012">
        <f>AV15*$AY$60</f>
        <v>0</v>
      </c>
      <c r="BA15" s="1012"/>
      <c r="BB15" s="1012"/>
      <c r="BC15" s="1002">
        <f>AV15*40</f>
        <v>0</v>
      </c>
      <c r="BD15" s="1003"/>
      <c r="BE15" s="1004"/>
      <c r="BF15" s="431"/>
      <c r="BG15" s="380"/>
      <c r="BH15" s="1005" t="s">
        <v>209</v>
      </c>
      <c r="BI15" s="1006"/>
      <c r="BJ15" s="1006"/>
      <c r="BK15" s="1006"/>
      <c r="BL15" s="1007"/>
      <c r="BM15" s="1008">
        <f>SUM(BM12:BP14)</f>
        <v>2.5</v>
      </c>
      <c r="BN15" s="1009"/>
      <c r="BO15" s="1009"/>
      <c r="BP15" s="1010"/>
      <c r="BQ15" s="1013">
        <f>SUMIF(BQ12:BS14,"&lt;&gt;#VALUE!")</f>
        <v>100.25</v>
      </c>
      <c r="BR15" s="1013"/>
      <c r="BS15" s="1013"/>
      <c r="BW15" s="409"/>
    </row>
    <row r="16" spans="2:112" ht="21" customHeight="1">
      <c r="B16" s="403"/>
      <c r="C16" s="403"/>
      <c r="D16" s="403"/>
      <c r="E16" s="373"/>
      <c r="F16" s="373"/>
      <c r="G16" s="373"/>
      <c r="H16" s="373"/>
      <c r="I16" s="373"/>
      <c r="J16" s="373"/>
      <c r="K16" s="373"/>
      <c r="L16" s="373"/>
      <c r="M16" s="373"/>
      <c r="N16" s="373"/>
      <c r="O16" s="373"/>
      <c r="P16" s="373"/>
      <c r="Q16" s="373"/>
      <c r="R16" s="373"/>
      <c r="S16" s="373"/>
      <c r="T16" s="373"/>
      <c r="U16" s="373"/>
      <c r="V16" s="403"/>
      <c r="W16" s="403"/>
      <c r="X16" s="403"/>
      <c r="Y16" s="403"/>
      <c r="Z16" s="892" t="s">
        <v>284</v>
      </c>
      <c r="AA16" s="893"/>
      <c r="AB16" s="893"/>
      <c r="AC16" s="893"/>
      <c r="AD16" s="998"/>
      <c r="AE16" s="999">
        <f>IF($D$6="○","",ROUNDDOWN(($AO$6+$AO$8*0.9)/9,1)+ROUNDDOWN(($AS$6-$AS$7+$AS$8*0.9)/6,1)+ROUNDDOWN($AS$7/12,1)+ROUNDDOWN(($AW$6-$AW$7+$AW$8*0.9)/4,1)+ROUNDDOWN($AW$7/8,1)+ROUNDDOWN(($BA$6-$BA$7+$BA$8*0.9)/2.5,1)+ROUNDDOWN($BA$7/5,1))</f>
        <v>4</v>
      </c>
      <c r="AF16" s="1000"/>
      <c r="AG16" s="1000"/>
      <c r="AH16" s="1001"/>
      <c r="AI16" s="1002">
        <f>AE16*$AY$60</f>
        <v>128</v>
      </c>
      <c r="AJ16" s="1003"/>
      <c r="AK16" s="1004"/>
      <c r="AL16" s="1002">
        <f>AE16*40</f>
        <v>160</v>
      </c>
      <c r="AM16" s="1003"/>
      <c r="AN16" s="1004"/>
      <c r="AO16" s="403"/>
      <c r="AP16" s="403"/>
      <c r="AQ16" s="892" t="s">
        <v>284</v>
      </c>
      <c r="AR16" s="893"/>
      <c r="AS16" s="893"/>
      <c r="AT16" s="893"/>
      <c r="AU16" s="998"/>
      <c r="AV16" s="999">
        <f>IF(($D$6="○"),"",$BE$51)</f>
        <v>4.2</v>
      </c>
      <c r="AW16" s="1000"/>
      <c r="AX16" s="1000"/>
      <c r="AY16" s="1001"/>
      <c r="AZ16" s="1012">
        <f>AV16*$AY$60</f>
        <v>134.4</v>
      </c>
      <c r="BA16" s="1012"/>
      <c r="BB16" s="1012"/>
      <c r="BC16" s="1002">
        <f>AV16*40</f>
        <v>168</v>
      </c>
      <c r="BD16" s="1003"/>
      <c r="BE16" s="1004"/>
      <c r="BF16" s="431"/>
      <c r="BG16" s="380"/>
      <c r="BH16" s="403"/>
      <c r="BI16" s="403"/>
      <c r="BJ16" s="403"/>
      <c r="BK16" s="403"/>
      <c r="BL16" s="403"/>
      <c r="BM16" s="432"/>
      <c r="BN16" s="432"/>
      <c r="BO16" s="432"/>
      <c r="BP16" s="432"/>
      <c r="BQ16" s="431"/>
      <c r="BR16" s="431"/>
      <c r="BS16" s="431"/>
    </row>
    <row r="17" spans="2:92" ht="21" customHeight="1">
      <c r="B17" s="403"/>
      <c r="C17" s="403"/>
      <c r="D17" s="403"/>
      <c r="E17" s="373"/>
      <c r="F17" s="373"/>
      <c r="G17" s="373"/>
      <c r="H17" s="373"/>
      <c r="I17" s="373"/>
      <c r="J17" s="373"/>
      <c r="K17" s="373"/>
      <c r="L17" s="373"/>
      <c r="M17" s="373"/>
      <c r="N17" s="373"/>
      <c r="O17" s="373"/>
      <c r="P17" s="373"/>
      <c r="Q17" s="373"/>
      <c r="R17" s="373"/>
      <c r="S17" s="373"/>
      <c r="T17" s="373"/>
      <c r="U17" s="373"/>
      <c r="V17" s="403"/>
      <c r="W17" s="335"/>
      <c r="X17" s="335"/>
      <c r="Y17" s="335"/>
      <c r="Z17" s="1005" t="s">
        <v>209</v>
      </c>
      <c r="AA17" s="1006"/>
      <c r="AB17" s="1006"/>
      <c r="AC17" s="1006"/>
      <c r="AD17" s="1007"/>
      <c r="AE17" s="1008">
        <f>SUM(AE14:AH16)</f>
        <v>6.5</v>
      </c>
      <c r="AF17" s="1009"/>
      <c r="AG17" s="1009"/>
      <c r="AH17" s="1010"/>
      <c r="AI17" s="1011">
        <f>SUMIF(AI14:AK16,"&lt;&gt;#VALUE!")</f>
        <v>208</v>
      </c>
      <c r="AJ17" s="1011"/>
      <c r="AK17" s="1011"/>
      <c r="AL17" s="1011">
        <f>SUMIF(AL14:AN16,"&lt;&gt;#VALUE!")</f>
        <v>260</v>
      </c>
      <c r="AM17" s="1011"/>
      <c r="AN17" s="1011"/>
      <c r="AO17" s="335"/>
      <c r="AP17" s="335"/>
      <c r="AQ17" s="1005" t="s">
        <v>209</v>
      </c>
      <c r="AR17" s="1006"/>
      <c r="AS17" s="1006"/>
      <c r="AT17" s="1006"/>
      <c r="AU17" s="1007"/>
      <c r="AV17" s="1008">
        <f>SUM(AV14:AY16)</f>
        <v>6.7</v>
      </c>
      <c r="AW17" s="1009"/>
      <c r="AX17" s="1009"/>
      <c r="AY17" s="1010"/>
      <c r="AZ17" s="1013">
        <f>SUMIF(AZ14:BB16,"&lt;&gt;#VALUE!")</f>
        <v>214.4</v>
      </c>
      <c r="BA17" s="1013"/>
      <c r="BB17" s="1013"/>
      <c r="BC17" s="1005">
        <f>SUMIF(BC14:BE16,"&lt;&gt;#VALUE!")</f>
        <v>268</v>
      </c>
      <c r="BD17" s="1006"/>
      <c r="BE17" s="1007"/>
      <c r="BF17" s="335"/>
      <c r="BG17" s="425"/>
      <c r="BH17" s="335"/>
      <c r="BI17" s="335"/>
      <c r="BJ17" s="335"/>
      <c r="BK17" s="335"/>
      <c r="BL17" s="335"/>
      <c r="BM17" s="430"/>
      <c r="BN17" s="430"/>
      <c r="BO17" s="430"/>
      <c r="BP17" s="430"/>
      <c r="BQ17" s="429"/>
      <c r="BR17" s="429"/>
      <c r="BS17" s="429"/>
      <c r="BT17" s="335"/>
      <c r="BU17" s="335"/>
      <c r="BV17" s="335"/>
      <c r="BW17" s="355"/>
      <c r="BX17" s="413"/>
    </row>
    <row r="18" spans="2:92" ht="21" customHeight="1" thickBot="1">
      <c r="B18" s="403"/>
      <c r="C18" s="403"/>
      <c r="D18" s="403"/>
      <c r="E18" s="373"/>
      <c r="F18" s="373"/>
      <c r="G18" s="373"/>
      <c r="H18" s="373"/>
      <c r="I18" s="373"/>
      <c r="J18" s="373"/>
      <c r="K18" s="373"/>
      <c r="L18" s="373"/>
      <c r="M18" s="373"/>
      <c r="N18" s="373"/>
      <c r="O18" s="373"/>
      <c r="P18" s="373"/>
      <c r="Q18" s="373"/>
      <c r="R18" s="373"/>
      <c r="S18" s="373"/>
      <c r="T18" s="373"/>
      <c r="U18" s="373"/>
      <c r="V18" s="403"/>
      <c r="W18" s="428"/>
      <c r="X18" s="428"/>
      <c r="Y18" s="428"/>
      <c r="Z18" s="428"/>
      <c r="AA18" s="428"/>
      <c r="AB18" s="427"/>
      <c r="AC18" s="427"/>
      <c r="AD18" s="427"/>
      <c r="AE18" s="427"/>
      <c r="AF18" s="373"/>
      <c r="AG18" s="373"/>
      <c r="AH18" s="373"/>
      <c r="AI18" s="373"/>
      <c r="AJ18" s="373"/>
      <c r="AK18" s="373"/>
      <c r="AM18" s="428"/>
      <c r="AN18" s="428"/>
      <c r="AO18" s="428"/>
      <c r="AP18" s="428"/>
      <c r="AQ18" s="428"/>
      <c r="AR18" s="427"/>
      <c r="AS18" s="427"/>
      <c r="AT18" s="427"/>
      <c r="AU18" s="427"/>
      <c r="AV18" s="426"/>
      <c r="AW18" s="426"/>
      <c r="AX18" s="426"/>
      <c r="AY18" s="373"/>
      <c r="AZ18" s="373"/>
      <c r="BA18" s="373"/>
      <c r="BD18" s="425"/>
      <c r="BE18" s="425"/>
      <c r="BF18" s="425"/>
      <c r="BG18" s="425"/>
      <c r="BH18" s="425"/>
      <c r="BI18" s="381"/>
      <c r="BJ18" s="381"/>
      <c r="BK18" s="381"/>
      <c r="BL18" s="381"/>
      <c r="BM18" s="356"/>
      <c r="BN18" s="356"/>
      <c r="BO18" s="356"/>
      <c r="BP18" s="356"/>
      <c r="BQ18" s="410"/>
      <c r="BR18" s="355"/>
      <c r="BS18" s="355"/>
      <c r="BT18" s="355"/>
      <c r="BU18" s="409"/>
      <c r="BV18" s="409"/>
      <c r="BW18" s="409"/>
      <c r="BX18" s="413"/>
    </row>
    <row r="19" spans="2:92" ht="8.25" customHeight="1">
      <c r="B19" s="424"/>
      <c r="C19" s="423"/>
      <c r="D19" s="423"/>
      <c r="E19" s="419"/>
      <c r="F19" s="419"/>
      <c r="G19" s="419"/>
      <c r="H19" s="419"/>
      <c r="I19" s="419"/>
      <c r="J19" s="419"/>
      <c r="K19" s="419"/>
      <c r="L19" s="419"/>
      <c r="M19" s="419"/>
      <c r="N19" s="419"/>
      <c r="O19" s="419"/>
      <c r="P19" s="419"/>
      <c r="Q19" s="419"/>
      <c r="R19" s="419"/>
      <c r="S19" s="419"/>
      <c r="T19" s="419"/>
      <c r="U19" s="419"/>
      <c r="V19" s="423"/>
      <c r="W19" s="422"/>
      <c r="X19" s="422"/>
      <c r="Y19" s="422"/>
      <c r="Z19" s="422"/>
      <c r="AA19" s="422"/>
      <c r="AB19" s="421"/>
      <c r="AC19" s="421"/>
      <c r="AD19" s="421"/>
      <c r="AE19" s="421"/>
      <c r="AF19" s="419"/>
      <c r="AG19" s="419"/>
      <c r="AH19" s="419"/>
      <c r="AI19" s="419"/>
      <c r="AJ19" s="419"/>
      <c r="AK19" s="419"/>
      <c r="AL19" s="418"/>
      <c r="AM19" s="422"/>
      <c r="AN19" s="422"/>
      <c r="AO19" s="422"/>
      <c r="AP19" s="422"/>
      <c r="AQ19" s="422"/>
      <c r="AR19" s="421"/>
      <c r="AS19" s="421"/>
      <c r="AT19" s="421"/>
      <c r="AU19" s="421"/>
      <c r="AV19" s="420"/>
      <c r="AW19" s="420"/>
      <c r="AX19" s="420"/>
      <c r="AY19" s="419"/>
      <c r="AZ19" s="419"/>
      <c r="BA19" s="419"/>
      <c r="BB19" s="418"/>
      <c r="BC19" s="418"/>
      <c r="BD19" s="417"/>
      <c r="BE19" s="417"/>
      <c r="BF19" s="417"/>
      <c r="BG19" s="417"/>
      <c r="BH19" s="417"/>
      <c r="BI19" s="416"/>
      <c r="BJ19" s="416"/>
      <c r="BK19" s="416"/>
      <c r="BL19" s="416"/>
      <c r="BM19" s="415"/>
      <c r="BN19" s="414"/>
      <c r="BO19" s="356"/>
      <c r="BP19" s="356"/>
      <c r="BQ19" s="410"/>
      <c r="BR19" s="355"/>
      <c r="BS19" s="355"/>
      <c r="BT19" s="355"/>
      <c r="BU19" s="409"/>
      <c r="BV19" s="409"/>
      <c r="BW19" s="409"/>
      <c r="BX19" s="413"/>
    </row>
    <row r="20" spans="2:92" ht="21" customHeight="1">
      <c r="B20" s="376"/>
      <c r="D20" s="335" t="s">
        <v>534</v>
      </c>
      <c r="E20" s="349"/>
      <c r="F20" s="349"/>
      <c r="G20" s="349"/>
      <c r="H20" s="349"/>
      <c r="I20" s="334"/>
      <c r="J20" s="381"/>
      <c r="K20" s="381"/>
      <c r="L20" s="381"/>
      <c r="M20" s="356"/>
      <c r="N20" s="356"/>
      <c r="O20" s="334"/>
      <c r="P20" s="356"/>
      <c r="Q20" s="373"/>
      <c r="R20" s="373"/>
      <c r="S20" s="373"/>
      <c r="T20" s="373"/>
      <c r="U20" s="373"/>
      <c r="V20" s="403"/>
      <c r="W20" s="412"/>
      <c r="X20" s="411"/>
      <c r="Y20" s="411"/>
      <c r="Z20" s="989" t="s">
        <v>533</v>
      </c>
      <c r="AA20" s="989"/>
      <c r="AB20" s="989"/>
      <c r="AC20" s="989"/>
      <c r="AD20" s="989"/>
      <c r="AE20" s="989"/>
      <c r="AF20" s="989"/>
      <c r="AG20" s="989"/>
      <c r="AH20" s="989"/>
      <c r="AI20" s="989"/>
      <c r="AJ20" s="989"/>
      <c r="AK20" s="989"/>
      <c r="AL20" s="989"/>
      <c r="AM20" s="989"/>
      <c r="AN20" s="989"/>
      <c r="AO20" s="989"/>
      <c r="AP20" s="989"/>
      <c r="AQ20" s="989"/>
      <c r="AR20" s="989"/>
      <c r="AS20" s="989"/>
      <c r="AT20" s="989"/>
      <c r="AU20" s="989"/>
      <c r="AV20" s="989"/>
      <c r="AW20" s="989"/>
      <c r="AX20" s="989"/>
      <c r="AY20" s="989"/>
      <c r="AZ20" s="989"/>
      <c r="BA20" s="989"/>
      <c r="BB20" s="989"/>
      <c r="BC20" s="989"/>
      <c r="BD20" s="989"/>
      <c r="BE20" s="989"/>
      <c r="BF20" s="989"/>
      <c r="BG20" s="989"/>
      <c r="BH20" s="989"/>
      <c r="BI20" s="989"/>
      <c r="BJ20" s="989"/>
      <c r="BK20" s="989"/>
      <c r="BL20" s="989"/>
      <c r="BM20" s="990"/>
      <c r="BN20" s="395"/>
      <c r="BO20" s="356"/>
      <c r="BP20" s="356"/>
      <c r="BQ20" s="410"/>
      <c r="BR20" s="355"/>
      <c r="BS20" s="355"/>
      <c r="BT20" s="355"/>
      <c r="BU20" s="409"/>
      <c r="BV20" s="409"/>
      <c r="BW20" s="409"/>
      <c r="BX20" s="356"/>
    </row>
    <row r="21" spans="2:92" ht="16.5" customHeight="1">
      <c r="B21" s="376"/>
      <c r="C21" s="403"/>
      <c r="D21" s="403"/>
      <c r="E21" s="297"/>
      <c r="F21" s="381"/>
      <c r="G21" s="381"/>
      <c r="H21" s="381"/>
      <c r="I21" s="356"/>
      <c r="J21" s="356"/>
      <c r="L21" s="356"/>
      <c r="M21" s="373"/>
      <c r="N21" s="373"/>
      <c r="Q21" s="373"/>
      <c r="S21" s="381"/>
      <c r="T21" s="381"/>
      <c r="U21" s="381"/>
      <c r="V21" s="356"/>
      <c r="W21" s="408" t="s">
        <v>532</v>
      </c>
      <c r="X21" s="407"/>
      <c r="Y21" s="406"/>
      <c r="Z21" s="991"/>
      <c r="AA21" s="991"/>
      <c r="AB21" s="991"/>
      <c r="AC21" s="991"/>
      <c r="AD21" s="991"/>
      <c r="AE21" s="991"/>
      <c r="AF21" s="991"/>
      <c r="AG21" s="991"/>
      <c r="AH21" s="991"/>
      <c r="AI21" s="991"/>
      <c r="AJ21" s="991"/>
      <c r="AK21" s="991"/>
      <c r="AL21" s="991"/>
      <c r="AM21" s="991"/>
      <c r="AN21" s="991"/>
      <c r="AO21" s="991"/>
      <c r="AP21" s="991"/>
      <c r="AQ21" s="991"/>
      <c r="AR21" s="991"/>
      <c r="AS21" s="991"/>
      <c r="AT21" s="991"/>
      <c r="AU21" s="991"/>
      <c r="AV21" s="991"/>
      <c r="AW21" s="991"/>
      <c r="AX21" s="991"/>
      <c r="AY21" s="991"/>
      <c r="AZ21" s="991"/>
      <c r="BA21" s="991"/>
      <c r="BB21" s="991"/>
      <c r="BC21" s="991"/>
      <c r="BD21" s="991"/>
      <c r="BE21" s="991"/>
      <c r="BF21" s="991"/>
      <c r="BG21" s="991"/>
      <c r="BH21" s="991"/>
      <c r="BI21" s="991"/>
      <c r="BJ21" s="991"/>
      <c r="BK21" s="991"/>
      <c r="BL21" s="991"/>
      <c r="BM21" s="992"/>
      <c r="BN21" s="395"/>
      <c r="BO21" s="356"/>
      <c r="BQ21" s="349"/>
      <c r="BR21" s="348"/>
      <c r="BS21" s="348"/>
      <c r="BT21" s="340"/>
      <c r="BU21" s="340"/>
      <c r="BX21" s="356"/>
    </row>
    <row r="22" spans="2:92" ht="16.5" customHeight="1">
      <c r="B22" s="376"/>
      <c r="C22" s="403"/>
      <c r="D22" s="403"/>
      <c r="E22" s="297"/>
      <c r="F22" s="381"/>
      <c r="G22" s="381"/>
      <c r="H22" s="381"/>
      <c r="I22" s="356"/>
      <c r="J22" s="356"/>
      <c r="L22" s="356"/>
      <c r="M22" s="373"/>
      <c r="N22" s="373"/>
      <c r="Q22" s="373"/>
      <c r="S22" s="381"/>
      <c r="T22" s="381"/>
      <c r="U22" s="381"/>
      <c r="V22" s="356"/>
      <c r="W22" s="405"/>
      <c r="X22" s="404"/>
      <c r="Y22" s="404"/>
      <c r="Z22" s="993"/>
      <c r="AA22" s="993"/>
      <c r="AB22" s="993"/>
      <c r="AC22" s="993"/>
      <c r="AD22" s="993"/>
      <c r="AE22" s="993"/>
      <c r="AF22" s="993"/>
      <c r="AG22" s="993"/>
      <c r="AH22" s="993"/>
      <c r="AI22" s="993"/>
      <c r="AJ22" s="993"/>
      <c r="AK22" s="993"/>
      <c r="AL22" s="993"/>
      <c r="AM22" s="993"/>
      <c r="AN22" s="993"/>
      <c r="AO22" s="993"/>
      <c r="AP22" s="993"/>
      <c r="AQ22" s="993"/>
      <c r="AR22" s="993"/>
      <c r="AS22" s="993"/>
      <c r="AT22" s="993"/>
      <c r="AU22" s="993"/>
      <c r="AV22" s="993"/>
      <c r="AW22" s="993"/>
      <c r="AX22" s="993"/>
      <c r="AY22" s="993"/>
      <c r="AZ22" s="993"/>
      <c r="BA22" s="993"/>
      <c r="BB22" s="993"/>
      <c r="BC22" s="993"/>
      <c r="BD22" s="993"/>
      <c r="BE22" s="993"/>
      <c r="BF22" s="993"/>
      <c r="BG22" s="993"/>
      <c r="BH22" s="993"/>
      <c r="BI22" s="993"/>
      <c r="BJ22" s="993"/>
      <c r="BK22" s="993"/>
      <c r="BL22" s="993"/>
      <c r="BM22" s="994"/>
      <c r="BN22" s="395"/>
      <c r="BO22" s="355"/>
      <c r="BQ22" s="349"/>
      <c r="BR22" s="348"/>
      <c r="BS22" s="348"/>
      <c r="BT22" s="340"/>
      <c r="BU22" s="340"/>
      <c r="BX22" s="356"/>
    </row>
    <row r="23" spans="2:92" ht="12" customHeight="1">
      <c r="B23" s="376"/>
      <c r="C23" s="403"/>
      <c r="D23" s="403"/>
      <c r="E23" s="297"/>
      <c r="F23" s="381"/>
      <c r="G23" s="381"/>
      <c r="H23" s="381"/>
      <c r="I23" s="356"/>
      <c r="J23" s="356"/>
      <c r="L23" s="356"/>
      <c r="M23" s="373"/>
      <c r="N23" s="373"/>
      <c r="Q23" s="373"/>
      <c r="S23" s="381"/>
      <c r="T23" s="381"/>
      <c r="U23" s="381"/>
      <c r="V23" s="356"/>
      <c r="W23" s="333"/>
      <c r="X23" s="402"/>
      <c r="Y23" s="402"/>
      <c r="Z23" s="401"/>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0"/>
      <c r="AW23" s="400"/>
      <c r="AX23" s="400"/>
      <c r="AY23" s="400"/>
      <c r="AZ23" s="400"/>
      <c r="BA23" s="400"/>
      <c r="BB23" s="400"/>
      <c r="BC23" s="400"/>
      <c r="BD23" s="400"/>
      <c r="BE23" s="400"/>
      <c r="BF23" s="400"/>
      <c r="BG23" s="400"/>
      <c r="BH23" s="400"/>
      <c r="BI23" s="400"/>
      <c r="BJ23" s="400"/>
      <c r="BK23" s="400"/>
      <c r="BL23" s="400"/>
      <c r="BM23" s="400"/>
      <c r="BN23" s="395"/>
      <c r="BO23" s="355"/>
      <c r="BQ23" s="349"/>
      <c r="BR23" s="348"/>
      <c r="BS23" s="348"/>
      <c r="BT23" s="340"/>
      <c r="BU23" s="340"/>
      <c r="BX23" s="356"/>
    </row>
    <row r="24" spans="2:92" ht="21" customHeight="1">
      <c r="B24" s="376"/>
      <c r="C24" s="399"/>
      <c r="D24" s="995" t="s">
        <v>531</v>
      </c>
      <c r="E24" s="995"/>
      <c r="F24" s="995"/>
      <c r="G24" s="995"/>
      <c r="H24" s="995"/>
      <c r="I24" s="995"/>
      <c r="J24" s="995"/>
      <c r="K24" s="995"/>
      <c r="L24" s="995"/>
      <c r="M24" s="995"/>
      <c r="N24" s="995"/>
      <c r="O24" s="995"/>
      <c r="P24" s="995"/>
      <c r="Q24" s="995"/>
      <c r="R24" s="995"/>
      <c r="S24" s="995"/>
      <c r="T24" s="995"/>
      <c r="U24" s="995"/>
      <c r="V24" s="995"/>
      <c r="W24" s="995"/>
      <c r="X24" s="995"/>
      <c r="Y24" s="995"/>
      <c r="Z24" s="995"/>
      <c r="AA24" s="995"/>
      <c r="AB24" s="995"/>
      <c r="AC24" s="995"/>
      <c r="AD24" s="995"/>
      <c r="AE24" s="995"/>
      <c r="AF24" s="995"/>
      <c r="AG24" s="398"/>
      <c r="AH24" s="356"/>
      <c r="AI24" s="397"/>
      <c r="AJ24" s="996" t="s">
        <v>530</v>
      </c>
      <c r="AK24" s="996"/>
      <c r="AL24" s="996"/>
      <c r="AM24" s="996"/>
      <c r="AN24" s="996"/>
      <c r="AO24" s="996"/>
      <c r="AP24" s="996"/>
      <c r="AQ24" s="996"/>
      <c r="AR24" s="996"/>
      <c r="AS24" s="996"/>
      <c r="AT24" s="996"/>
      <c r="AU24" s="996"/>
      <c r="AV24" s="996"/>
      <c r="AW24" s="996"/>
      <c r="AX24" s="996"/>
      <c r="AY24" s="996"/>
      <c r="AZ24" s="996"/>
      <c r="BA24" s="996"/>
      <c r="BB24" s="996"/>
      <c r="BC24" s="996"/>
      <c r="BD24" s="996"/>
      <c r="BE24" s="996"/>
      <c r="BF24" s="996"/>
      <c r="BG24" s="996"/>
      <c r="BH24" s="996"/>
      <c r="BI24" s="996"/>
      <c r="BJ24" s="996"/>
      <c r="BK24" s="996"/>
      <c r="BL24" s="996"/>
      <c r="BM24" s="396"/>
      <c r="BN24" s="395"/>
      <c r="BO24" s="355"/>
      <c r="BQ24" s="349"/>
      <c r="BR24" s="348"/>
      <c r="BS24" s="348"/>
      <c r="BT24" s="340"/>
      <c r="BU24" s="340"/>
    </row>
    <row r="25" spans="2:92" ht="21" customHeight="1">
      <c r="B25" s="376"/>
      <c r="C25" s="384"/>
      <c r="D25" s="997" t="s">
        <v>529</v>
      </c>
      <c r="E25" s="997"/>
      <c r="F25" s="997"/>
      <c r="G25" s="997"/>
      <c r="H25" s="997"/>
      <c r="I25" s="394" t="s">
        <v>525</v>
      </c>
      <c r="J25" s="394"/>
      <c r="K25" s="394"/>
      <c r="L25" s="394"/>
      <c r="M25" s="394" t="s">
        <v>524</v>
      </c>
      <c r="N25" s="394"/>
      <c r="O25" s="394"/>
      <c r="P25" s="394"/>
      <c r="Q25" s="391"/>
      <c r="R25" s="387"/>
      <c r="S25" s="387"/>
      <c r="T25" s="997" t="s">
        <v>528</v>
      </c>
      <c r="U25" s="997"/>
      <c r="V25" s="997"/>
      <c r="W25" s="997"/>
      <c r="X25" s="997"/>
      <c r="Y25" s="394" t="s">
        <v>525</v>
      </c>
      <c r="Z25" s="394"/>
      <c r="AA25" s="394"/>
      <c r="AB25" s="394"/>
      <c r="AC25" s="394" t="s">
        <v>524</v>
      </c>
      <c r="AD25" s="394"/>
      <c r="AE25" s="394"/>
      <c r="AF25" s="394"/>
      <c r="AG25" s="390"/>
      <c r="AH25" s="387"/>
      <c r="AI25" s="389"/>
      <c r="AJ25" s="997" t="s">
        <v>527</v>
      </c>
      <c r="AK25" s="997"/>
      <c r="AL25" s="997"/>
      <c r="AM25" s="997"/>
      <c r="AN25" s="997"/>
      <c r="AO25" s="394" t="s">
        <v>525</v>
      </c>
      <c r="AP25" s="394"/>
      <c r="AQ25" s="394"/>
      <c r="AR25" s="394"/>
      <c r="AS25" s="394" t="s">
        <v>524</v>
      </c>
      <c r="AT25" s="394"/>
      <c r="AU25" s="394"/>
      <c r="AV25" s="394"/>
      <c r="AW25" s="393"/>
      <c r="AX25" s="387"/>
      <c r="AY25" s="386"/>
      <c r="AZ25" s="997" t="s">
        <v>526</v>
      </c>
      <c r="BA25" s="997"/>
      <c r="BB25" s="997"/>
      <c r="BC25" s="997"/>
      <c r="BD25" s="997"/>
      <c r="BE25" s="394" t="s">
        <v>525</v>
      </c>
      <c r="BF25" s="394"/>
      <c r="BG25" s="394"/>
      <c r="BH25" s="394"/>
      <c r="BI25" s="394" t="s">
        <v>524</v>
      </c>
      <c r="BJ25" s="394"/>
      <c r="BK25" s="394"/>
      <c r="BL25" s="394"/>
      <c r="BM25" s="377"/>
      <c r="BN25" s="365"/>
      <c r="BO25" s="356"/>
      <c r="BQ25" s="349"/>
      <c r="BR25" s="348"/>
      <c r="BS25" s="348"/>
      <c r="BT25" s="340"/>
      <c r="BU25" s="340"/>
      <c r="BV25" s="393"/>
      <c r="BW25" s="393"/>
      <c r="BX25" s="393"/>
      <c r="BY25" s="393"/>
      <c r="CA25" s="393"/>
      <c r="CB25" s="393"/>
      <c r="CC25" s="393"/>
      <c r="CD25" s="393"/>
      <c r="CF25" s="393"/>
      <c r="CG25" s="393"/>
      <c r="CH25" s="393"/>
      <c r="CI25" s="393"/>
      <c r="CK25" s="393"/>
      <c r="CL25" s="393"/>
      <c r="CM25" s="393"/>
      <c r="CN25" s="393"/>
    </row>
    <row r="26" spans="2:92" ht="21" customHeight="1">
      <c r="B26" s="376"/>
      <c r="C26" s="384"/>
      <c r="D26" s="997" t="s">
        <v>523</v>
      </c>
      <c r="E26" s="997"/>
      <c r="F26" s="997"/>
      <c r="G26" s="997"/>
      <c r="H26" s="997"/>
      <c r="I26" s="979">
        <f>(ROUNDDOWN(M26/40,1))</f>
        <v>-1.2</v>
      </c>
      <c r="J26" s="979"/>
      <c r="K26" s="979"/>
      <c r="L26" s="979"/>
      <c r="M26" s="979">
        <f>((((ROUNDDOWN($BE$9/12,1))*40)))*-1</f>
        <v>-48</v>
      </c>
      <c r="N26" s="979"/>
      <c r="O26" s="979"/>
      <c r="P26" s="979"/>
      <c r="Q26" s="391"/>
      <c r="R26" s="387"/>
      <c r="S26" s="387"/>
      <c r="T26" s="997" t="s">
        <v>523</v>
      </c>
      <c r="U26" s="997"/>
      <c r="V26" s="997"/>
      <c r="W26" s="997"/>
      <c r="X26" s="997"/>
      <c r="Y26" s="979">
        <f>(ROUNDDOWN(AC26/40,1))</f>
        <v>-0.5</v>
      </c>
      <c r="Z26" s="979"/>
      <c r="AA26" s="979"/>
      <c r="AB26" s="979"/>
      <c r="AC26" s="979">
        <f>((((ROUNDDOWN($BE$9/30,1))*40)))*-1</f>
        <v>-20</v>
      </c>
      <c r="AD26" s="979"/>
      <c r="AE26" s="979"/>
      <c r="AF26" s="979"/>
      <c r="AG26" s="390"/>
      <c r="AH26" s="387"/>
      <c r="AI26" s="389"/>
      <c r="AJ26" s="997" t="s">
        <v>523</v>
      </c>
      <c r="AK26" s="997"/>
      <c r="AL26" s="997"/>
      <c r="AM26" s="997"/>
      <c r="AN26" s="997"/>
      <c r="AO26" s="979">
        <f>(ROUNDDOWN(AS26/40,1))</f>
        <v>-2</v>
      </c>
      <c r="AP26" s="979"/>
      <c r="AQ26" s="979"/>
      <c r="AR26" s="979"/>
      <c r="AS26" s="979">
        <f>((((ROUNDDOWN($BE$9/7.5,1))*40)))*-1</f>
        <v>-80</v>
      </c>
      <c r="AT26" s="979"/>
      <c r="AU26" s="979"/>
      <c r="AV26" s="979"/>
      <c r="AW26" s="388"/>
      <c r="AX26" s="387"/>
      <c r="AY26" s="386"/>
      <c r="AZ26" s="997" t="s">
        <v>523</v>
      </c>
      <c r="BA26" s="997"/>
      <c r="BB26" s="997"/>
      <c r="BC26" s="997"/>
      <c r="BD26" s="997"/>
      <c r="BE26" s="979">
        <f>(ROUNDDOWN(BI26/40,1))</f>
        <v>-0.7</v>
      </c>
      <c r="BF26" s="979"/>
      <c r="BG26" s="979"/>
      <c r="BH26" s="979"/>
      <c r="BI26" s="980">
        <f>((((ROUNDDOWN($BE$9/20,1))*40)))*-1</f>
        <v>-28</v>
      </c>
      <c r="BJ26" s="981"/>
      <c r="BK26" s="981"/>
      <c r="BL26" s="982"/>
      <c r="BM26" s="377"/>
      <c r="BN26" s="365"/>
      <c r="BO26" s="356"/>
      <c r="BQ26" s="349"/>
      <c r="BR26" s="348"/>
      <c r="BS26" s="348"/>
      <c r="BT26" s="340"/>
      <c r="BU26" s="340"/>
      <c r="BV26" s="392"/>
      <c r="BW26" s="392"/>
      <c r="BX26" s="392"/>
      <c r="BY26" s="392"/>
      <c r="CA26" s="392"/>
      <c r="CB26" s="392"/>
      <c r="CC26" s="392"/>
      <c r="CD26" s="392"/>
      <c r="CF26" s="392"/>
      <c r="CG26" s="392"/>
      <c r="CH26" s="392"/>
      <c r="CI26" s="392"/>
      <c r="CK26" s="392"/>
      <c r="CL26" s="392"/>
      <c r="CM26" s="392"/>
      <c r="CN26" s="392"/>
    </row>
    <row r="27" spans="2:92" ht="21" customHeight="1">
      <c r="B27" s="376"/>
      <c r="C27" s="384"/>
      <c r="D27" s="976" t="s">
        <v>522</v>
      </c>
      <c r="E27" s="977"/>
      <c r="F27" s="977"/>
      <c r="G27" s="977"/>
      <c r="H27" s="978"/>
      <c r="I27" s="979">
        <f>(ROUNDDOWN(M27/40,1))</f>
        <v>-1.3</v>
      </c>
      <c r="J27" s="979"/>
      <c r="K27" s="979"/>
      <c r="L27" s="979"/>
      <c r="M27" s="980">
        <f>($AL$17-$AI$17)*-1</f>
        <v>-52</v>
      </c>
      <c r="N27" s="981"/>
      <c r="O27" s="981"/>
      <c r="P27" s="982"/>
      <c r="Q27" s="391"/>
      <c r="R27" s="387"/>
      <c r="S27" s="387"/>
      <c r="T27" s="976" t="s">
        <v>522</v>
      </c>
      <c r="U27" s="977"/>
      <c r="V27" s="977"/>
      <c r="W27" s="977"/>
      <c r="X27" s="978"/>
      <c r="Y27" s="979">
        <f>(ROUNDDOWN(AC27/40,1))</f>
        <v>-1.3</v>
      </c>
      <c r="Z27" s="979"/>
      <c r="AA27" s="979"/>
      <c r="AB27" s="979"/>
      <c r="AC27" s="980">
        <f>($AL$17-$AI$17)*-1</f>
        <v>-52</v>
      </c>
      <c r="AD27" s="981"/>
      <c r="AE27" s="981"/>
      <c r="AF27" s="982"/>
      <c r="AG27" s="390"/>
      <c r="AH27" s="387"/>
      <c r="AI27" s="389"/>
      <c r="AJ27" s="976" t="s">
        <v>522</v>
      </c>
      <c r="AK27" s="977"/>
      <c r="AL27" s="977"/>
      <c r="AM27" s="977"/>
      <c r="AN27" s="978"/>
      <c r="AO27" s="979">
        <f>(ROUNDDOWN(AS27/40,1))</f>
        <v>-1.3</v>
      </c>
      <c r="AP27" s="979"/>
      <c r="AQ27" s="979"/>
      <c r="AR27" s="979"/>
      <c r="AS27" s="980">
        <f>($AL$17-$AI$17)*-1</f>
        <v>-52</v>
      </c>
      <c r="AT27" s="981"/>
      <c r="AU27" s="981"/>
      <c r="AV27" s="982"/>
      <c r="AW27" s="388"/>
      <c r="AX27" s="387"/>
      <c r="AY27" s="386"/>
      <c r="AZ27" s="976" t="s">
        <v>522</v>
      </c>
      <c r="BA27" s="977"/>
      <c r="BB27" s="977"/>
      <c r="BC27" s="977"/>
      <c r="BD27" s="978"/>
      <c r="BE27" s="979">
        <f>(ROUNDDOWN(BI27/40,1))</f>
        <v>-1.3</v>
      </c>
      <c r="BF27" s="979"/>
      <c r="BG27" s="979"/>
      <c r="BH27" s="979"/>
      <c r="BI27" s="980">
        <f>($AL$17-$AI$17)*-1</f>
        <v>-52</v>
      </c>
      <c r="BJ27" s="981"/>
      <c r="BK27" s="981"/>
      <c r="BL27" s="982"/>
      <c r="BM27" s="377"/>
      <c r="BN27" s="365"/>
      <c r="BO27" s="356"/>
      <c r="BQ27" s="349"/>
      <c r="BR27" s="348"/>
      <c r="BS27" s="348"/>
      <c r="BT27" s="340"/>
      <c r="BU27" s="340"/>
      <c r="BV27" s="392"/>
      <c r="BW27" s="392"/>
      <c r="BX27" s="392"/>
      <c r="BY27" s="392"/>
      <c r="CA27" s="392"/>
      <c r="CB27" s="392"/>
      <c r="CC27" s="392"/>
      <c r="CD27" s="392"/>
      <c r="CF27" s="392"/>
      <c r="CG27" s="392"/>
      <c r="CH27" s="392"/>
      <c r="CI27" s="392"/>
      <c r="CK27" s="392"/>
      <c r="CL27" s="392"/>
      <c r="CM27" s="392"/>
      <c r="CN27" s="392"/>
    </row>
    <row r="28" spans="2:92" ht="21" customHeight="1" thickBot="1">
      <c r="B28" s="376"/>
      <c r="C28" s="384"/>
      <c r="D28" s="983" t="s">
        <v>521</v>
      </c>
      <c r="E28" s="983"/>
      <c r="F28" s="983"/>
      <c r="G28" s="983"/>
      <c r="H28" s="983"/>
      <c r="I28" s="984">
        <f>(ROUNDDOWN(M28/40,1))</f>
        <v>2.5</v>
      </c>
      <c r="J28" s="984"/>
      <c r="K28" s="984"/>
      <c r="L28" s="984"/>
      <c r="M28" s="985">
        <f>$BB$73</f>
        <v>100.25</v>
      </c>
      <c r="N28" s="986"/>
      <c r="O28" s="986"/>
      <c r="P28" s="987"/>
      <c r="Q28" s="391"/>
      <c r="R28" s="387"/>
      <c r="S28" s="387"/>
      <c r="T28" s="983" t="s">
        <v>521</v>
      </c>
      <c r="U28" s="983"/>
      <c r="V28" s="983"/>
      <c r="W28" s="983"/>
      <c r="X28" s="983"/>
      <c r="Y28" s="984">
        <f>(ROUNDDOWN(AC28/40,1))</f>
        <v>2.5</v>
      </c>
      <c r="Z28" s="984"/>
      <c r="AA28" s="984"/>
      <c r="AB28" s="984"/>
      <c r="AC28" s="985">
        <f>$BB$73</f>
        <v>100.25</v>
      </c>
      <c r="AD28" s="986"/>
      <c r="AE28" s="986"/>
      <c r="AF28" s="987"/>
      <c r="AG28" s="390"/>
      <c r="AH28" s="387"/>
      <c r="AI28" s="389"/>
      <c r="AJ28" s="983" t="s">
        <v>521</v>
      </c>
      <c r="AK28" s="983"/>
      <c r="AL28" s="983"/>
      <c r="AM28" s="983"/>
      <c r="AN28" s="983"/>
      <c r="AO28" s="984">
        <f>(ROUNDDOWN(AS28/40,1))</f>
        <v>2.5</v>
      </c>
      <c r="AP28" s="984"/>
      <c r="AQ28" s="984"/>
      <c r="AR28" s="984"/>
      <c r="AS28" s="985">
        <f>$BB$73</f>
        <v>100.25</v>
      </c>
      <c r="AT28" s="986"/>
      <c r="AU28" s="986"/>
      <c r="AV28" s="987"/>
      <c r="AW28" s="388"/>
      <c r="AX28" s="387"/>
      <c r="AY28" s="386"/>
      <c r="AZ28" s="983" t="s">
        <v>521</v>
      </c>
      <c r="BA28" s="983"/>
      <c r="BB28" s="983"/>
      <c r="BC28" s="983"/>
      <c r="BD28" s="983"/>
      <c r="BE28" s="988">
        <f>(ROUNDDOWN(BI28/40,1))</f>
        <v>2.5</v>
      </c>
      <c r="BF28" s="988"/>
      <c r="BG28" s="988"/>
      <c r="BH28" s="988"/>
      <c r="BI28" s="985">
        <f>$BB$73</f>
        <v>100.25</v>
      </c>
      <c r="BJ28" s="986"/>
      <c r="BK28" s="986"/>
      <c r="BL28" s="987"/>
      <c r="BM28" s="377"/>
      <c r="BN28" s="365"/>
      <c r="BO28" s="356"/>
      <c r="BV28" s="388"/>
      <c r="BW28" s="388"/>
      <c r="BX28" s="388"/>
      <c r="BY28" s="388"/>
      <c r="CA28" s="388"/>
      <c r="CB28" s="388"/>
      <c r="CC28" s="388"/>
      <c r="CD28" s="388"/>
      <c r="CF28" s="388"/>
      <c r="CG28" s="388"/>
      <c r="CH28" s="388"/>
      <c r="CI28" s="388"/>
      <c r="CK28" s="388"/>
      <c r="CL28" s="388"/>
      <c r="CM28" s="388"/>
      <c r="CN28" s="388"/>
    </row>
    <row r="29" spans="2:92" ht="30.75" customHeight="1" thickTop="1">
      <c r="B29" s="376"/>
      <c r="C29" s="384"/>
      <c r="D29" s="973" t="s">
        <v>520</v>
      </c>
      <c r="E29" s="974"/>
      <c r="F29" s="974"/>
      <c r="G29" s="974"/>
      <c r="H29" s="974"/>
      <c r="I29" s="972">
        <f>SUM(I26:L28)</f>
        <v>0</v>
      </c>
      <c r="J29" s="972"/>
      <c r="K29" s="972"/>
      <c r="L29" s="972"/>
      <c r="M29" s="972">
        <f>SUM(M26:P28)</f>
        <v>0.25</v>
      </c>
      <c r="N29" s="972"/>
      <c r="O29" s="972"/>
      <c r="P29" s="972"/>
      <c r="Q29" s="387"/>
      <c r="R29" s="387"/>
      <c r="S29" s="387"/>
      <c r="T29" s="973" t="s">
        <v>520</v>
      </c>
      <c r="U29" s="974"/>
      <c r="V29" s="974"/>
      <c r="W29" s="974"/>
      <c r="X29" s="974"/>
      <c r="Y29" s="972">
        <f>SUM(Y26:AB28)</f>
        <v>0.7</v>
      </c>
      <c r="Z29" s="972"/>
      <c r="AA29" s="972"/>
      <c r="AB29" s="972"/>
      <c r="AC29" s="972">
        <f>SUM(AC26:AF28)</f>
        <v>28.25</v>
      </c>
      <c r="AD29" s="972"/>
      <c r="AE29" s="972"/>
      <c r="AF29" s="972"/>
      <c r="AG29" s="390"/>
      <c r="AH29" s="387"/>
      <c r="AI29" s="389"/>
      <c r="AJ29" s="973" t="s">
        <v>519</v>
      </c>
      <c r="AK29" s="974"/>
      <c r="AL29" s="974"/>
      <c r="AM29" s="974"/>
      <c r="AN29" s="974"/>
      <c r="AO29" s="975">
        <f>SUM(AO26:AR28)</f>
        <v>-0.79999999999999982</v>
      </c>
      <c r="AP29" s="975"/>
      <c r="AQ29" s="975"/>
      <c r="AR29" s="975"/>
      <c r="AS29" s="972">
        <f>SUM(AS26:AV28)</f>
        <v>-31.75</v>
      </c>
      <c r="AT29" s="972"/>
      <c r="AU29" s="972"/>
      <c r="AV29" s="972"/>
      <c r="AW29" s="388"/>
      <c r="AX29" s="387"/>
      <c r="AY29" s="386"/>
      <c r="AZ29" s="973" t="s">
        <v>519</v>
      </c>
      <c r="BA29" s="974"/>
      <c r="BB29" s="974"/>
      <c r="BC29" s="974"/>
      <c r="BD29" s="974"/>
      <c r="BE29" s="975">
        <f>SUM(BE26:BH28)</f>
        <v>0.5</v>
      </c>
      <c r="BF29" s="975"/>
      <c r="BG29" s="975"/>
      <c r="BH29" s="975"/>
      <c r="BI29" s="972">
        <f>SUM(BI26:BL28)</f>
        <v>20.25</v>
      </c>
      <c r="BJ29" s="972"/>
      <c r="BK29" s="972"/>
      <c r="BL29" s="972"/>
      <c r="BM29" s="377"/>
      <c r="BN29" s="365"/>
      <c r="BO29" s="356"/>
      <c r="BQ29" s="349"/>
      <c r="BR29" s="348"/>
      <c r="BS29" s="348"/>
      <c r="BT29" s="340"/>
      <c r="BU29" s="340"/>
      <c r="BV29" s="385"/>
      <c r="BW29" s="385"/>
      <c r="BX29" s="385"/>
      <c r="BY29" s="385"/>
      <c r="CA29" s="385"/>
      <c r="CB29" s="385"/>
      <c r="CC29" s="385"/>
      <c r="CD29" s="385"/>
      <c r="CF29" s="385"/>
      <c r="CG29" s="385"/>
      <c r="CH29" s="385"/>
      <c r="CI29" s="385"/>
      <c r="CK29" s="385"/>
      <c r="CL29" s="385"/>
      <c r="CM29" s="385"/>
      <c r="CN29" s="385"/>
    </row>
    <row r="30" spans="2:92" ht="20.25" customHeight="1">
      <c r="B30" s="376"/>
      <c r="C30" s="384"/>
      <c r="D30" s="379"/>
      <c r="E30" s="379"/>
      <c r="F30" s="379"/>
      <c r="G30" s="379"/>
      <c r="H30" s="379"/>
      <c r="I30" s="378"/>
      <c r="J30" s="378"/>
      <c r="K30" s="378"/>
      <c r="L30" s="378"/>
      <c r="M30" s="378"/>
      <c r="N30" s="378"/>
      <c r="O30" s="378"/>
      <c r="P30" s="378"/>
      <c r="Q30" s="373"/>
      <c r="R30" s="373"/>
      <c r="S30" s="373"/>
      <c r="T30" s="379"/>
      <c r="U30" s="379"/>
      <c r="V30" s="379"/>
      <c r="W30" s="379"/>
      <c r="X30" s="379"/>
      <c r="Y30" s="378"/>
      <c r="Z30" s="378"/>
      <c r="AA30" s="378"/>
      <c r="AB30" s="378"/>
      <c r="AC30" s="378"/>
      <c r="AD30" s="378"/>
      <c r="AE30" s="378"/>
      <c r="AF30" s="378"/>
      <c r="AG30" s="383"/>
      <c r="AH30" s="373"/>
      <c r="AI30" s="382"/>
      <c r="AJ30" s="379"/>
      <c r="AK30" s="379"/>
      <c r="AL30" s="379"/>
      <c r="AM30" s="379"/>
      <c r="AN30" s="379"/>
      <c r="AO30" s="378"/>
      <c r="AP30" s="378"/>
      <c r="AQ30" s="378"/>
      <c r="AR30" s="378"/>
      <c r="AS30" s="378"/>
      <c r="AT30" s="378"/>
      <c r="AU30" s="378"/>
      <c r="AV30" s="378"/>
      <c r="AW30" s="381"/>
      <c r="AX30" s="373"/>
      <c r="AY30" s="380"/>
      <c r="AZ30" s="379"/>
      <c r="BA30" s="379"/>
      <c r="BB30" s="379"/>
      <c r="BC30" s="379"/>
      <c r="BD30" s="379"/>
      <c r="BE30" s="378"/>
      <c r="BF30" s="378"/>
      <c r="BG30" s="378"/>
      <c r="BH30" s="378"/>
      <c r="BI30" s="378"/>
      <c r="BJ30" s="378"/>
      <c r="BK30" s="378"/>
      <c r="BL30" s="378"/>
      <c r="BM30" s="377"/>
      <c r="BN30" s="365"/>
      <c r="BO30" s="356"/>
      <c r="BQ30" s="349"/>
      <c r="BR30" s="348"/>
      <c r="BS30" s="348"/>
      <c r="BT30" s="340"/>
      <c r="BU30" s="340"/>
      <c r="BX30" s="356"/>
    </row>
    <row r="31" spans="2:92" ht="20.25" customHeight="1">
      <c r="B31" s="376"/>
      <c r="C31" s="384"/>
      <c r="D31" s="379"/>
      <c r="E31" s="379"/>
      <c r="F31" s="379"/>
      <c r="G31" s="379"/>
      <c r="H31" s="379"/>
      <c r="I31" s="378"/>
      <c r="J31" s="378"/>
      <c r="K31" s="954" t="s">
        <v>518</v>
      </c>
      <c r="L31" s="955"/>
      <c r="M31" s="955"/>
      <c r="N31" s="957" t="str">
        <f>IF(OR($BE$9&gt;0,),IF(AND(OR($D$5="○",$D$6="○"),$I$29&gt;=0),"可",IF(AND(OR($D$5="○",$D$6="○"),$I$29&lt;0),"不可","")),"")</f>
        <v>可</v>
      </c>
      <c r="O31" s="958"/>
      <c r="P31" s="959"/>
      <c r="Q31" s="373"/>
      <c r="R31" s="373"/>
      <c r="S31" s="373"/>
      <c r="T31" s="379"/>
      <c r="U31" s="379"/>
      <c r="V31" s="379"/>
      <c r="W31" s="379"/>
      <c r="X31" s="379"/>
      <c r="Y31" s="378"/>
      <c r="Z31" s="378"/>
      <c r="AA31" s="954" t="s">
        <v>517</v>
      </c>
      <c r="AB31" s="955"/>
      <c r="AC31" s="956"/>
      <c r="AD31" s="957" t="str">
        <f>IF(OR($BE$9&gt;0,),IF(AND(OR($D$5="○",$D$6="○"),$Y$29&gt;=0),"可",IF(AND(OR($D$5="○",$D$6="○"),$Y$29&lt;0),"不可","")),"")</f>
        <v>可</v>
      </c>
      <c r="AE31" s="958"/>
      <c r="AF31" s="959"/>
      <c r="AG31" s="383"/>
      <c r="AH31" s="373"/>
      <c r="AI31" s="382"/>
      <c r="AJ31" s="379"/>
      <c r="AK31" s="379"/>
      <c r="AL31" s="379"/>
      <c r="AM31" s="379"/>
      <c r="AN31" s="379"/>
      <c r="AO31" s="378"/>
      <c r="AP31" s="378"/>
      <c r="AQ31" s="954" t="s">
        <v>516</v>
      </c>
      <c r="AR31" s="955"/>
      <c r="AS31" s="956"/>
      <c r="AT31" s="957" t="str">
        <f>IF(OR($BE$9&gt;0,),IF(AND(OR($D$7="○"),$AO$29&gt;=0),"可",IF(AND(OR($D$7="○"),$AO$29&lt;0),"不可","")),"")</f>
        <v/>
      </c>
      <c r="AU31" s="958"/>
      <c r="AV31" s="959"/>
      <c r="AW31" s="381"/>
      <c r="AX31" s="373"/>
      <c r="AY31" s="380"/>
      <c r="AZ31" s="379"/>
      <c r="BA31" s="379"/>
      <c r="BB31" s="379"/>
      <c r="BC31" s="379"/>
      <c r="BD31" s="379"/>
      <c r="BE31" s="378"/>
      <c r="BF31" s="378"/>
      <c r="BG31" s="954" t="s">
        <v>515</v>
      </c>
      <c r="BH31" s="955"/>
      <c r="BI31" s="956"/>
      <c r="BJ31" s="957" t="str">
        <f>IF(OR($BE$9&gt;0,),IF(AND(OR($D$7="○"),$BE$29&gt;=0),"可",IF(AND(OR($D$7="○"),$BE$29&lt;0),"不可","")),"")</f>
        <v/>
      </c>
      <c r="BK31" s="958"/>
      <c r="BL31" s="959"/>
      <c r="BM31" s="377"/>
      <c r="BN31" s="365"/>
      <c r="BO31" s="356"/>
      <c r="BQ31" s="349"/>
      <c r="BR31" s="348"/>
      <c r="BS31" s="348"/>
      <c r="BT31" s="340"/>
      <c r="BU31" s="340"/>
      <c r="BX31" s="356"/>
    </row>
    <row r="32" spans="2:92" ht="20.25" customHeight="1">
      <c r="B32" s="376"/>
      <c r="C32" s="375"/>
      <c r="D32" s="368"/>
      <c r="E32" s="368"/>
      <c r="F32" s="368"/>
      <c r="G32" s="368"/>
      <c r="H32" s="368"/>
      <c r="I32" s="367"/>
      <c r="J32" s="367"/>
      <c r="K32" s="367"/>
      <c r="L32" s="367"/>
      <c r="M32" s="367"/>
      <c r="N32" s="367"/>
      <c r="O32" s="367"/>
      <c r="P32" s="367"/>
      <c r="Q32" s="370"/>
      <c r="R32" s="370"/>
      <c r="S32" s="370"/>
      <c r="T32" s="368"/>
      <c r="U32" s="368"/>
      <c r="V32" s="368"/>
      <c r="W32" s="368"/>
      <c r="X32" s="368"/>
      <c r="Y32" s="367"/>
      <c r="Z32" s="367"/>
      <c r="AA32" s="367"/>
      <c r="AB32" s="367"/>
      <c r="AC32" s="367"/>
      <c r="AD32" s="367"/>
      <c r="AE32" s="367"/>
      <c r="AF32" s="367"/>
      <c r="AG32" s="374"/>
      <c r="AH32" s="373"/>
      <c r="AI32" s="372"/>
      <c r="AJ32" s="368"/>
      <c r="AK32" s="368"/>
      <c r="AL32" s="368"/>
      <c r="AM32" s="368"/>
      <c r="AN32" s="368"/>
      <c r="AO32" s="367"/>
      <c r="AP32" s="367"/>
      <c r="AQ32" s="367"/>
      <c r="AR32" s="367"/>
      <c r="AS32" s="367"/>
      <c r="AT32" s="367"/>
      <c r="AU32" s="367"/>
      <c r="AV32" s="367"/>
      <c r="AW32" s="371"/>
      <c r="AX32" s="370"/>
      <c r="AY32" s="369"/>
      <c r="AZ32" s="368"/>
      <c r="BA32" s="368"/>
      <c r="BB32" s="368"/>
      <c r="BC32" s="368"/>
      <c r="BD32" s="368"/>
      <c r="BE32" s="367"/>
      <c r="BF32" s="367"/>
      <c r="BG32" s="367"/>
      <c r="BH32" s="367"/>
      <c r="BI32" s="367"/>
      <c r="BJ32" s="367"/>
      <c r="BK32" s="367"/>
      <c r="BL32" s="367"/>
      <c r="BM32" s="366"/>
      <c r="BN32" s="365"/>
      <c r="BO32" s="356"/>
      <c r="BQ32" s="349"/>
      <c r="BR32" s="348"/>
      <c r="BS32" s="348"/>
      <c r="BT32" s="340"/>
      <c r="BU32" s="340"/>
      <c r="BX32" s="356"/>
    </row>
    <row r="33" spans="2:96" ht="20.25" customHeight="1" thickBot="1">
      <c r="B33" s="364"/>
      <c r="C33" s="363"/>
      <c r="D33" s="360"/>
      <c r="E33" s="360"/>
      <c r="F33" s="360"/>
      <c r="G33" s="360"/>
      <c r="H33" s="360"/>
      <c r="I33" s="359"/>
      <c r="J33" s="359"/>
      <c r="K33" s="359"/>
      <c r="L33" s="359"/>
      <c r="M33" s="359"/>
      <c r="N33" s="359"/>
      <c r="O33" s="359"/>
      <c r="P33" s="359"/>
      <c r="Q33" s="300"/>
      <c r="R33" s="300"/>
      <c r="S33" s="300"/>
      <c r="T33" s="360"/>
      <c r="U33" s="360"/>
      <c r="V33" s="360"/>
      <c r="W33" s="360"/>
      <c r="X33" s="360"/>
      <c r="Y33" s="359"/>
      <c r="Z33" s="359"/>
      <c r="AA33" s="359"/>
      <c r="AB33" s="359"/>
      <c r="AC33" s="359"/>
      <c r="AD33" s="359"/>
      <c r="AE33" s="359"/>
      <c r="AF33" s="359"/>
      <c r="AG33" s="300"/>
      <c r="AH33" s="300"/>
      <c r="AI33" s="300"/>
      <c r="AJ33" s="360"/>
      <c r="AK33" s="360"/>
      <c r="AL33" s="360"/>
      <c r="AM33" s="360"/>
      <c r="AN33" s="360"/>
      <c r="AO33" s="359"/>
      <c r="AP33" s="359"/>
      <c r="AQ33" s="359"/>
      <c r="AR33" s="359"/>
      <c r="AS33" s="359"/>
      <c r="AT33" s="359"/>
      <c r="AU33" s="359"/>
      <c r="AV33" s="359"/>
      <c r="AW33" s="362"/>
      <c r="AX33" s="300"/>
      <c r="AY33" s="361"/>
      <c r="AZ33" s="360"/>
      <c r="BA33" s="360"/>
      <c r="BB33" s="360"/>
      <c r="BC33" s="360"/>
      <c r="BD33" s="360"/>
      <c r="BE33" s="359"/>
      <c r="BF33" s="359"/>
      <c r="BG33" s="359"/>
      <c r="BH33" s="359"/>
      <c r="BI33" s="359"/>
      <c r="BJ33" s="359"/>
      <c r="BK33" s="359"/>
      <c r="BL33" s="359"/>
      <c r="BM33" s="358"/>
      <c r="BN33" s="357"/>
      <c r="BO33" s="355"/>
      <c r="BQ33" s="349"/>
      <c r="BR33" s="348"/>
      <c r="BS33" s="348"/>
      <c r="BT33" s="340"/>
      <c r="BU33" s="340"/>
      <c r="BX33" s="356"/>
    </row>
    <row r="34" spans="2:96" ht="21" customHeight="1" thickBot="1">
      <c r="B34" s="335" t="s">
        <v>514</v>
      </c>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4"/>
      <c r="BB34" s="333"/>
      <c r="BC34" s="334"/>
      <c r="BD34" s="334"/>
      <c r="BE34" s="333"/>
      <c r="BF34" s="334"/>
      <c r="BG34" s="333"/>
      <c r="BH34" s="333"/>
      <c r="BI34" s="333"/>
      <c r="BJ34" s="333"/>
      <c r="BK34" s="333"/>
      <c r="BL34" s="333"/>
      <c r="BM34" s="333"/>
      <c r="BN34" s="333"/>
      <c r="BO34" s="355"/>
      <c r="BQ34" s="349"/>
      <c r="BR34" s="348"/>
      <c r="BS34" s="348"/>
      <c r="BT34" s="340"/>
      <c r="BU34" s="340"/>
    </row>
    <row r="35" spans="2:96" ht="32.25" customHeight="1" thickBot="1">
      <c r="B35" s="815"/>
      <c r="C35" s="332"/>
      <c r="D35" s="817" t="s">
        <v>330</v>
      </c>
      <c r="E35" s="817"/>
      <c r="F35" s="817"/>
      <c r="G35" s="817"/>
      <c r="H35" s="817"/>
      <c r="I35" s="818"/>
      <c r="J35" s="821" t="s">
        <v>508</v>
      </c>
      <c r="K35" s="822"/>
      <c r="L35" s="822"/>
      <c r="M35" s="822"/>
      <c r="N35" s="822"/>
      <c r="O35" s="823"/>
      <c r="P35" s="827" t="s">
        <v>331</v>
      </c>
      <c r="Q35" s="817"/>
      <c r="R35" s="817"/>
      <c r="S35" s="817"/>
      <c r="T35" s="817"/>
      <c r="U35" s="817"/>
      <c r="V35" s="828"/>
      <c r="W35" s="831" t="s">
        <v>507</v>
      </c>
      <c r="X35" s="808"/>
      <c r="Y35" s="808"/>
      <c r="Z35" s="808"/>
      <c r="AA35" s="808"/>
      <c r="AB35" s="808"/>
      <c r="AC35" s="809"/>
      <c r="AD35" s="831" t="s">
        <v>506</v>
      </c>
      <c r="AE35" s="808"/>
      <c r="AF35" s="808"/>
      <c r="AG35" s="808"/>
      <c r="AH35" s="808"/>
      <c r="AI35" s="808"/>
      <c r="AJ35" s="809"/>
      <c r="AK35" s="831" t="s">
        <v>505</v>
      </c>
      <c r="AL35" s="808"/>
      <c r="AM35" s="808"/>
      <c r="AN35" s="808"/>
      <c r="AO35" s="808"/>
      <c r="AP35" s="808"/>
      <c r="AQ35" s="809"/>
      <c r="AR35" s="815" t="s">
        <v>504</v>
      </c>
      <c r="AS35" s="817"/>
      <c r="AT35" s="817"/>
      <c r="AU35" s="817"/>
      <c r="AV35" s="817"/>
      <c r="AW35" s="817"/>
      <c r="AX35" s="828"/>
      <c r="AY35" s="822" t="s">
        <v>503</v>
      </c>
      <c r="AZ35" s="822"/>
      <c r="BA35" s="823"/>
      <c r="BB35" s="821" t="s">
        <v>502</v>
      </c>
      <c r="BC35" s="822"/>
      <c r="BD35" s="823"/>
      <c r="BE35" s="821" t="s">
        <v>513</v>
      </c>
      <c r="BF35" s="822"/>
      <c r="BG35" s="822"/>
      <c r="BH35" s="821" t="s">
        <v>501</v>
      </c>
      <c r="BI35" s="822"/>
      <c r="BJ35" s="822"/>
      <c r="BK35" s="827" t="s">
        <v>500</v>
      </c>
      <c r="BL35" s="817"/>
      <c r="BM35" s="817"/>
      <c r="BN35" s="828"/>
      <c r="BQ35" s="349"/>
      <c r="BR35" s="348"/>
      <c r="BS35" s="348"/>
      <c r="BT35" s="340"/>
      <c r="BU35" s="340"/>
    </row>
    <row r="36" spans="2:96" ht="32.25" customHeight="1" thickBot="1">
      <c r="B36" s="816"/>
      <c r="C36" s="331"/>
      <c r="D36" s="819"/>
      <c r="E36" s="819"/>
      <c r="F36" s="819"/>
      <c r="G36" s="819"/>
      <c r="H36" s="819"/>
      <c r="I36" s="820"/>
      <c r="J36" s="824"/>
      <c r="K36" s="825"/>
      <c r="L36" s="825"/>
      <c r="M36" s="825"/>
      <c r="N36" s="825"/>
      <c r="O36" s="826"/>
      <c r="P36" s="960"/>
      <c r="Q36" s="961"/>
      <c r="R36" s="961"/>
      <c r="S36" s="961"/>
      <c r="T36" s="961"/>
      <c r="U36" s="961"/>
      <c r="V36" s="962"/>
      <c r="W36" s="330" t="s">
        <v>499</v>
      </c>
      <c r="X36" s="329" t="s">
        <v>498</v>
      </c>
      <c r="Y36" s="329" t="s">
        <v>497</v>
      </c>
      <c r="Z36" s="329" t="s">
        <v>496</v>
      </c>
      <c r="AA36" s="329" t="s">
        <v>495</v>
      </c>
      <c r="AB36" s="329" t="s">
        <v>494</v>
      </c>
      <c r="AC36" s="328" t="s">
        <v>381</v>
      </c>
      <c r="AD36" s="330" t="s">
        <v>499</v>
      </c>
      <c r="AE36" s="329" t="s">
        <v>498</v>
      </c>
      <c r="AF36" s="329" t="s">
        <v>497</v>
      </c>
      <c r="AG36" s="329" t="s">
        <v>496</v>
      </c>
      <c r="AH36" s="329" t="s">
        <v>495</v>
      </c>
      <c r="AI36" s="329" t="s">
        <v>494</v>
      </c>
      <c r="AJ36" s="328" t="s">
        <v>381</v>
      </c>
      <c r="AK36" s="330" t="s">
        <v>499</v>
      </c>
      <c r="AL36" s="329" t="s">
        <v>498</v>
      </c>
      <c r="AM36" s="329" t="s">
        <v>497</v>
      </c>
      <c r="AN36" s="329" t="s">
        <v>496</v>
      </c>
      <c r="AO36" s="329" t="s">
        <v>495</v>
      </c>
      <c r="AP36" s="329" t="s">
        <v>494</v>
      </c>
      <c r="AQ36" s="328" t="s">
        <v>381</v>
      </c>
      <c r="AR36" s="327" t="s">
        <v>499</v>
      </c>
      <c r="AS36" s="326" t="s">
        <v>498</v>
      </c>
      <c r="AT36" s="326" t="s">
        <v>497</v>
      </c>
      <c r="AU36" s="326" t="s">
        <v>496</v>
      </c>
      <c r="AV36" s="326" t="s">
        <v>495</v>
      </c>
      <c r="AW36" s="326" t="s">
        <v>494</v>
      </c>
      <c r="AX36" s="354" t="s">
        <v>381</v>
      </c>
      <c r="AY36" s="825"/>
      <c r="AZ36" s="825"/>
      <c r="BA36" s="826"/>
      <c r="BB36" s="824"/>
      <c r="BC36" s="825"/>
      <c r="BD36" s="826"/>
      <c r="BE36" s="824"/>
      <c r="BF36" s="825"/>
      <c r="BG36" s="825"/>
      <c r="BH36" s="824"/>
      <c r="BI36" s="825"/>
      <c r="BJ36" s="825"/>
      <c r="BK36" s="829"/>
      <c r="BL36" s="819"/>
      <c r="BM36" s="819"/>
      <c r="BN36" s="830"/>
      <c r="BQ36" s="349"/>
      <c r="BR36" s="348"/>
      <c r="BS36" s="348"/>
      <c r="BT36" s="340"/>
      <c r="BU36" s="340"/>
    </row>
    <row r="37" spans="2:96" ht="21" customHeight="1" thickBot="1">
      <c r="B37" s="945" t="s">
        <v>512</v>
      </c>
      <c r="C37" s="353"/>
      <c r="D37" s="947" t="s">
        <v>580</v>
      </c>
      <c r="E37" s="947"/>
      <c r="F37" s="947"/>
      <c r="G37" s="947"/>
      <c r="H37" s="947"/>
      <c r="I37" s="948"/>
      <c r="J37" s="949"/>
      <c r="K37" s="947"/>
      <c r="L37" s="948"/>
      <c r="M37" s="949"/>
      <c r="N37" s="947"/>
      <c r="O37" s="948"/>
      <c r="P37" s="950"/>
      <c r="Q37" s="813"/>
      <c r="R37" s="813"/>
      <c r="S37" s="813"/>
      <c r="T37" s="813"/>
      <c r="U37" s="813"/>
      <c r="V37" s="814"/>
      <c r="W37" s="352">
        <v>4</v>
      </c>
      <c r="X37" s="351">
        <v>4</v>
      </c>
      <c r="Y37" s="351">
        <v>4</v>
      </c>
      <c r="Z37" s="351">
        <v>4</v>
      </c>
      <c r="AA37" s="351">
        <v>4</v>
      </c>
      <c r="AB37" s="351"/>
      <c r="AC37" s="350"/>
      <c r="AD37" s="352">
        <v>4</v>
      </c>
      <c r="AE37" s="351">
        <v>4</v>
      </c>
      <c r="AF37" s="351">
        <v>4</v>
      </c>
      <c r="AG37" s="351">
        <v>4</v>
      </c>
      <c r="AH37" s="351">
        <v>4</v>
      </c>
      <c r="AI37" s="351"/>
      <c r="AJ37" s="350"/>
      <c r="AK37" s="352">
        <v>4</v>
      </c>
      <c r="AL37" s="351">
        <v>4</v>
      </c>
      <c r="AM37" s="351">
        <v>4</v>
      </c>
      <c r="AN37" s="351">
        <v>4</v>
      </c>
      <c r="AO37" s="351">
        <v>4</v>
      </c>
      <c r="AP37" s="351"/>
      <c r="AQ37" s="350"/>
      <c r="AR37" s="352">
        <v>4</v>
      </c>
      <c r="AS37" s="351">
        <v>4</v>
      </c>
      <c r="AT37" s="351">
        <v>4</v>
      </c>
      <c r="AU37" s="351">
        <v>4</v>
      </c>
      <c r="AV37" s="351">
        <v>4</v>
      </c>
      <c r="AW37" s="351"/>
      <c r="AX37" s="350"/>
      <c r="AY37" s="771">
        <f t="shared" ref="AY37:AY57" si="0">SUM(W37:AX37)</f>
        <v>80</v>
      </c>
      <c r="AZ37" s="771"/>
      <c r="BA37" s="840"/>
      <c r="BB37" s="967">
        <f t="shared" ref="BB37:BB57" si="1">AY37/4</f>
        <v>20</v>
      </c>
      <c r="BC37" s="968"/>
      <c r="BD37" s="969"/>
      <c r="BE37" s="970"/>
      <c r="BF37" s="971"/>
      <c r="BG37" s="971"/>
      <c r="BH37" s="970"/>
      <c r="BI37" s="971"/>
      <c r="BJ37" s="971"/>
      <c r="BK37" s="926"/>
      <c r="BL37" s="927"/>
      <c r="BM37" s="927"/>
      <c r="BN37" s="928"/>
      <c r="BQ37" s="349"/>
      <c r="BR37" s="348"/>
      <c r="BS37" s="348"/>
      <c r="BT37" s="340"/>
      <c r="BU37" s="340"/>
    </row>
    <row r="38" spans="2:96" ht="21" customHeight="1">
      <c r="B38" s="834"/>
      <c r="C38" s="929" t="s">
        <v>511</v>
      </c>
      <c r="D38" s="931" t="s">
        <v>333</v>
      </c>
      <c r="E38" s="931"/>
      <c r="F38" s="931"/>
      <c r="G38" s="931"/>
      <c r="H38" s="931"/>
      <c r="I38" s="877"/>
      <c r="J38" s="932"/>
      <c r="K38" s="931"/>
      <c r="L38" s="877"/>
      <c r="M38" s="932"/>
      <c r="N38" s="931"/>
      <c r="O38" s="877"/>
      <c r="P38" s="878"/>
      <c r="Q38" s="879"/>
      <c r="R38" s="879"/>
      <c r="S38" s="879"/>
      <c r="T38" s="879"/>
      <c r="U38" s="879"/>
      <c r="V38" s="880"/>
      <c r="W38" s="323">
        <v>8</v>
      </c>
      <c r="X38" s="322">
        <v>8</v>
      </c>
      <c r="Y38" s="322">
        <v>8</v>
      </c>
      <c r="Z38" s="322">
        <v>8</v>
      </c>
      <c r="AA38" s="322">
        <v>8</v>
      </c>
      <c r="AB38" s="322"/>
      <c r="AC38" s="321"/>
      <c r="AD38" s="323">
        <v>8</v>
      </c>
      <c r="AE38" s="322">
        <v>8</v>
      </c>
      <c r="AF38" s="322">
        <v>8</v>
      </c>
      <c r="AG38" s="322">
        <v>8</v>
      </c>
      <c r="AH38" s="322">
        <v>8</v>
      </c>
      <c r="AI38" s="322"/>
      <c r="AJ38" s="321"/>
      <c r="AK38" s="323">
        <v>8</v>
      </c>
      <c r="AL38" s="322">
        <v>8</v>
      </c>
      <c r="AM38" s="322">
        <v>8</v>
      </c>
      <c r="AN38" s="322">
        <v>8</v>
      </c>
      <c r="AO38" s="322">
        <v>8</v>
      </c>
      <c r="AP38" s="322"/>
      <c r="AQ38" s="321"/>
      <c r="AR38" s="323">
        <v>8</v>
      </c>
      <c r="AS38" s="322">
        <v>8</v>
      </c>
      <c r="AT38" s="322">
        <v>8</v>
      </c>
      <c r="AU38" s="322">
        <v>8</v>
      </c>
      <c r="AV38" s="322">
        <v>8</v>
      </c>
      <c r="AW38" s="322"/>
      <c r="AX38" s="321"/>
      <c r="AY38" s="933">
        <f t="shared" si="0"/>
        <v>160</v>
      </c>
      <c r="AZ38" s="933"/>
      <c r="BA38" s="895"/>
      <c r="BB38" s="934">
        <f t="shared" si="1"/>
        <v>40</v>
      </c>
      <c r="BC38" s="935"/>
      <c r="BD38" s="936"/>
      <c r="BE38" s="937"/>
      <c r="BF38" s="938"/>
      <c r="BG38" s="939"/>
      <c r="BH38" s="937"/>
      <c r="BI38" s="938"/>
      <c r="BJ38" s="939"/>
      <c r="BK38" s="916"/>
      <c r="BL38" s="917"/>
      <c r="BM38" s="917"/>
      <c r="BN38" s="918"/>
      <c r="BO38" s="339"/>
    </row>
    <row r="39" spans="2:96" ht="21" customHeight="1">
      <c r="B39" s="834"/>
      <c r="C39" s="930"/>
      <c r="D39" s="940" t="s">
        <v>333</v>
      </c>
      <c r="E39" s="940"/>
      <c r="F39" s="940"/>
      <c r="G39" s="940"/>
      <c r="H39" s="940"/>
      <c r="I39" s="859"/>
      <c r="J39" s="941"/>
      <c r="K39" s="940"/>
      <c r="L39" s="859"/>
      <c r="M39" s="941"/>
      <c r="N39" s="940"/>
      <c r="O39" s="859"/>
      <c r="P39" s="792"/>
      <c r="Q39" s="793"/>
      <c r="R39" s="793"/>
      <c r="S39" s="793"/>
      <c r="T39" s="793"/>
      <c r="U39" s="793"/>
      <c r="V39" s="794"/>
      <c r="W39" s="315"/>
      <c r="X39" s="313"/>
      <c r="Y39" s="313"/>
      <c r="Z39" s="313"/>
      <c r="AA39" s="313"/>
      <c r="AB39" s="313"/>
      <c r="AC39" s="312"/>
      <c r="AD39" s="315"/>
      <c r="AE39" s="313"/>
      <c r="AF39" s="313"/>
      <c r="AG39" s="313"/>
      <c r="AH39" s="313"/>
      <c r="AI39" s="313"/>
      <c r="AJ39" s="312"/>
      <c r="AK39" s="315"/>
      <c r="AL39" s="313"/>
      <c r="AM39" s="313"/>
      <c r="AN39" s="313"/>
      <c r="AO39" s="313"/>
      <c r="AP39" s="313"/>
      <c r="AQ39" s="312"/>
      <c r="AR39" s="315"/>
      <c r="AS39" s="313"/>
      <c r="AT39" s="313"/>
      <c r="AU39" s="313"/>
      <c r="AV39" s="313"/>
      <c r="AW39" s="313"/>
      <c r="AX39" s="312"/>
      <c r="AY39" s="942">
        <f t="shared" si="0"/>
        <v>0</v>
      </c>
      <c r="AZ39" s="942"/>
      <c r="BA39" s="860"/>
      <c r="BB39" s="787">
        <f t="shared" si="1"/>
        <v>0</v>
      </c>
      <c r="BC39" s="943"/>
      <c r="BD39" s="944"/>
      <c r="BE39" s="919"/>
      <c r="BF39" s="920"/>
      <c r="BG39" s="921"/>
      <c r="BH39" s="919"/>
      <c r="BI39" s="920"/>
      <c r="BJ39" s="921"/>
      <c r="BK39" s="892"/>
      <c r="BL39" s="893"/>
      <c r="BM39" s="893"/>
      <c r="BN39" s="894"/>
      <c r="BO39" s="339"/>
    </row>
    <row r="40" spans="2:96" ht="21" customHeight="1">
      <c r="B40" s="834"/>
      <c r="C40" s="930"/>
      <c r="D40" s="940"/>
      <c r="E40" s="940"/>
      <c r="F40" s="940"/>
      <c r="G40" s="940"/>
      <c r="H40" s="940"/>
      <c r="I40" s="859"/>
      <c r="J40" s="941"/>
      <c r="K40" s="940"/>
      <c r="L40" s="859"/>
      <c r="M40" s="941"/>
      <c r="N40" s="940"/>
      <c r="O40" s="859"/>
      <c r="P40" s="792"/>
      <c r="Q40" s="793"/>
      <c r="R40" s="793"/>
      <c r="S40" s="793"/>
      <c r="T40" s="793"/>
      <c r="U40" s="793"/>
      <c r="V40" s="794"/>
      <c r="W40" s="315"/>
      <c r="X40" s="313"/>
      <c r="Y40" s="313"/>
      <c r="Z40" s="313"/>
      <c r="AA40" s="313"/>
      <c r="AB40" s="313"/>
      <c r="AC40" s="312"/>
      <c r="AD40" s="315"/>
      <c r="AE40" s="313"/>
      <c r="AF40" s="313"/>
      <c r="AG40" s="313"/>
      <c r="AH40" s="313"/>
      <c r="AI40" s="313"/>
      <c r="AJ40" s="312"/>
      <c r="AK40" s="315"/>
      <c r="AL40" s="313"/>
      <c r="AM40" s="313"/>
      <c r="AN40" s="313"/>
      <c r="AO40" s="313"/>
      <c r="AP40" s="313"/>
      <c r="AQ40" s="312"/>
      <c r="AR40" s="315"/>
      <c r="AS40" s="313"/>
      <c r="AT40" s="313"/>
      <c r="AU40" s="313"/>
      <c r="AV40" s="313"/>
      <c r="AW40" s="313"/>
      <c r="AX40" s="312"/>
      <c r="AY40" s="942">
        <f t="shared" si="0"/>
        <v>0</v>
      </c>
      <c r="AZ40" s="942"/>
      <c r="BA40" s="860"/>
      <c r="BB40" s="787">
        <f t="shared" si="1"/>
        <v>0</v>
      </c>
      <c r="BC40" s="943"/>
      <c r="BD40" s="944"/>
      <c r="BE40" s="919"/>
      <c r="BF40" s="920"/>
      <c r="BG40" s="921"/>
      <c r="BH40" s="919"/>
      <c r="BI40" s="920"/>
      <c r="BJ40" s="921"/>
      <c r="BK40" s="892"/>
      <c r="BL40" s="893"/>
      <c r="BM40" s="893"/>
      <c r="BN40" s="894"/>
      <c r="BO40" s="339"/>
    </row>
    <row r="41" spans="2:96" ht="21" customHeight="1">
      <c r="B41" s="834"/>
      <c r="C41" s="930"/>
      <c r="D41" s="940"/>
      <c r="E41" s="940"/>
      <c r="F41" s="940"/>
      <c r="G41" s="940"/>
      <c r="H41" s="940"/>
      <c r="I41" s="859"/>
      <c r="J41" s="941"/>
      <c r="K41" s="940"/>
      <c r="L41" s="859"/>
      <c r="M41" s="941"/>
      <c r="N41" s="940"/>
      <c r="O41" s="859"/>
      <c r="P41" s="792"/>
      <c r="Q41" s="793"/>
      <c r="R41" s="793"/>
      <c r="S41" s="793"/>
      <c r="T41" s="793"/>
      <c r="U41" s="793"/>
      <c r="V41" s="794"/>
      <c r="W41" s="315"/>
      <c r="X41" s="313"/>
      <c r="Y41" s="313"/>
      <c r="Z41" s="313"/>
      <c r="AA41" s="313"/>
      <c r="AB41" s="313"/>
      <c r="AC41" s="312"/>
      <c r="AD41" s="315"/>
      <c r="AE41" s="313"/>
      <c r="AF41" s="313"/>
      <c r="AG41" s="313"/>
      <c r="AH41" s="313"/>
      <c r="AI41" s="313"/>
      <c r="AJ41" s="312"/>
      <c r="AK41" s="315"/>
      <c r="AL41" s="313"/>
      <c r="AM41" s="313"/>
      <c r="AN41" s="313"/>
      <c r="AO41" s="313"/>
      <c r="AP41" s="313"/>
      <c r="AQ41" s="312"/>
      <c r="AR41" s="315"/>
      <c r="AS41" s="313"/>
      <c r="AT41" s="313"/>
      <c r="AU41" s="313"/>
      <c r="AV41" s="313"/>
      <c r="AW41" s="313"/>
      <c r="AX41" s="312"/>
      <c r="AY41" s="942">
        <f t="shared" si="0"/>
        <v>0</v>
      </c>
      <c r="AZ41" s="942"/>
      <c r="BA41" s="860"/>
      <c r="BB41" s="787">
        <f t="shared" si="1"/>
        <v>0</v>
      </c>
      <c r="BC41" s="943"/>
      <c r="BD41" s="944"/>
      <c r="BE41" s="919"/>
      <c r="BF41" s="920"/>
      <c r="BG41" s="921"/>
      <c r="BH41" s="919"/>
      <c r="BI41" s="920"/>
      <c r="BJ41" s="921"/>
      <c r="BK41" s="892"/>
      <c r="BL41" s="893"/>
      <c r="BM41" s="893"/>
      <c r="BN41" s="894"/>
      <c r="BO41" s="339"/>
      <c r="CC41" s="347"/>
      <c r="CD41" s="341"/>
      <c r="CE41" s="341"/>
      <c r="CF41" s="341"/>
      <c r="CG41" s="341"/>
      <c r="CH41" s="341"/>
      <c r="CI41" s="341"/>
      <c r="CJ41" s="341"/>
      <c r="CK41" s="341"/>
      <c r="CL41" s="341"/>
      <c r="CM41" s="341"/>
      <c r="CN41" s="341"/>
      <c r="CO41" s="341"/>
      <c r="CP41" s="341"/>
      <c r="CQ41" s="341"/>
      <c r="CR41" s="341"/>
    </row>
    <row r="42" spans="2:96" ht="21" customHeight="1" thickBot="1">
      <c r="B42" s="834"/>
      <c r="C42" s="930"/>
      <c r="D42" s="951"/>
      <c r="E42" s="951"/>
      <c r="F42" s="951"/>
      <c r="G42" s="951"/>
      <c r="H42" s="951"/>
      <c r="I42" s="952"/>
      <c r="J42" s="963"/>
      <c r="K42" s="951"/>
      <c r="L42" s="952"/>
      <c r="M42" s="963"/>
      <c r="N42" s="951"/>
      <c r="O42" s="952"/>
      <c r="P42" s="792"/>
      <c r="Q42" s="793"/>
      <c r="R42" s="793"/>
      <c r="S42" s="793"/>
      <c r="T42" s="793"/>
      <c r="U42" s="793"/>
      <c r="V42" s="794"/>
      <c r="W42" s="346"/>
      <c r="X42" s="345"/>
      <c r="Y42" s="345"/>
      <c r="Z42" s="345"/>
      <c r="AA42" s="345"/>
      <c r="AB42" s="345"/>
      <c r="AC42" s="344"/>
      <c r="AD42" s="346"/>
      <c r="AE42" s="345"/>
      <c r="AF42" s="345"/>
      <c r="AG42" s="345"/>
      <c r="AH42" s="345"/>
      <c r="AI42" s="345"/>
      <c r="AJ42" s="344"/>
      <c r="AK42" s="346"/>
      <c r="AL42" s="345"/>
      <c r="AM42" s="345"/>
      <c r="AN42" s="345"/>
      <c r="AO42" s="345"/>
      <c r="AP42" s="345"/>
      <c r="AQ42" s="344"/>
      <c r="AR42" s="346"/>
      <c r="AS42" s="345"/>
      <c r="AT42" s="345"/>
      <c r="AU42" s="345"/>
      <c r="AV42" s="345"/>
      <c r="AW42" s="345"/>
      <c r="AX42" s="344"/>
      <c r="AY42" s="964">
        <f t="shared" si="0"/>
        <v>0</v>
      </c>
      <c r="AZ42" s="964"/>
      <c r="BA42" s="866"/>
      <c r="BB42" s="803">
        <f t="shared" si="1"/>
        <v>0</v>
      </c>
      <c r="BC42" s="965"/>
      <c r="BD42" s="966"/>
      <c r="BE42" s="922"/>
      <c r="BF42" s="923"/>
      <c r="BG42" s="924"/>
      <c r="BH42" s="922"/>
      <c r="BI42" s="923"/>
      <c r="BJ42" s="924"/>
      <c r="BK42" s="897"/>
      <c r="BL42" s="898"/>
      <c r="BM42" s="898"/>
      <c r="BN42" s="899"/>
      <c r="BO42" s="339"/>
      <c r="CC42" s="341"/>
      <c r="CD42" s="341"/>
      <c r="CE42" s="925"/>
      <c r="CF42" s="925"/>
      <c r="CG42" s="925"/>
      <c r="CH42" s="925"/>
      <c r="CI42" s="925"/>
      <c r="CJ42" s="925"/>
      <c r="CK42" s="900"/>
      <c r="CL42" s="900"/>
      <c r="CM42" s="900"/>
      <c r="CN42" s="900"/>
      <c r="CO42" s="900"/>
      <c r="CP42" s="340"/>
      <c r="CQ42" s="340"/>
      <c r="CR42" s="340"/>
    </row>
    <row r="43" spans="2:96" ht="21" customHeight="1">
      <c r="B43" s="834"/>
      <c r="C43" s="835" t="s">
        <v>224</v>
      </c>
      <c r="D43" s="836" t="s">
        <v>579</v>
      </c>
      <c r="E43" s="837"/>
      <c r="F43" s="837"/>
      <c r="G43" s="837"/>
      <c r="H43" s="837"/>
      <c r="I43" s="837"/>
      <c r="J43" s="837"/>
      <c r="K43" s="837"/>
      <c r="L43" s="837"/>
      <c r="M43" s="837"/>
      <c r="N43" s="837"/>
      <c r="O43" s="837"/>
      <c r="P43" s="878"/>
      <c r="Q43" s="879"/>
      <c r="R43" s="879"/>
      <c r="S43" s="879"/>
      <c r="T43" s="879"/>
      <c r="U43" s="879"/>
      <c r="V43" s="880"/>
      <c r="W43" s="323"/>
      <c r="X43" s="322">
        <v>8</v>
      </c>
      <c r="Y43" s="322"/>
      <c r="Z43" s="322">
        <v>8</v>
      </c>
      <c r="AA43" s="322">
        <v>8</v>
      </c>
      <c r="AB43" s="322"/>
      <c r="AC43" s="321"/>
      <c r="AD43" s="323"/>
      <c r="AE43" s="322">
        <v>8</v>
      </c>
      <c r="AF43" s="322"/>
      <c r="AG43" s="322">
        <v>8</v>
      </c>
      <c r="AH43" s="322">
        <v>8</v>
      </c>
      <c r="AI43" s="322"/>
      <c r="AJ43" s="321"/>
      <c r="AK43" s="323"/>
      <c r="AL43" s="322">
        <v>8</v>
      </c>
      <c r="AM43" s="322"/>
      <c r="AN43" s="322">
        <v>8</v>
      </c>
      <c r="AO43" s="322">
        <v>8</v>
      </c>
      <c r="AP43" s="322"/>
      <c r="AQ43" s="321"/>
      <c r="AR43" s="324"/>
      <c r="AS43" s="322">
        <v>8</v>
      </c>
      <c r="AT43" s="322"/>
      <c r="AU43" s="322">
        <v>8</v>
      </c>
      <c r="AV43" s="322">
        <v>8</v>
      </c>
      <c r="AW43" s="322"/>
      <c r="AX43" s="321"/>
      <c r="AY43" s="895">
        <f t="shared" si="0"/>
        <v>96</v>
      </c>
      <c r="AZ43" s="896"/>
      <c r="BA43" s="896"/>
      <c r="BB43" s="953">
        <f t="shared" si="1"/>
        <v>24</v>
      </c>
      <c r="BC43" s="953"/>
      <c r="BD43" s="953"/>
      <c r="BE43" s="901">
        <f>ROUNDDOWN(SUM(BB43:BD50)/AY60,1)</f>
        <v>2.5</v>
      </c>
      <c r="BF43" s="902"/>
      <c r="BG43" s="903"/>
      <c r="BH43" s="907">
        <f>ROUNDDOWN(SUM(BB43:BD50)/40,1)</f>
        <v>2</v>
      </c>
      <c r="BI43" s="908"/>
      <c r="BJ43" s="909"/>
      <c r="BK43" s="916"/>
      <c r="BL43" s="917"/>
      <c r="BM43" s="917"/>
      <c r="BN43" s="918"/>
      <c r="BO43" s="339"/>
      <c r="BP43" s="343"/>
      <c r="CC43" s="341"/>
      <c r="CD43" s="341"/>
      <c r="CE43" s="925"/>
      <c r="CF43" s="925"/>
      <c r="CG43" s="925"/>
      <c r="CH43" s="925"/>
      <c r="CI43" s="925"/>
      <c r="CJ43" s="925"/>
      <c r="CK43" s="900"/>
      <c r="CL43" s="900"/>
      <c r="CM43" s="900"/>
      <c r="CN43" s="900"/>
      <c r="CO43" s="900"/>
      <c r="CP43" s="340"/>
      <c r="CQ43" s="340"/>
      <c r="CR43" s="340"/>
    </row>
    <row r="44" spans="2:96" ht="21" customHeight="1">
      <c r="B44" s="834"/>
      <c r="C44" s="834"/>
      <c r="D44" s="790" t="s">
        <v>572</v>
      </c>
      <c r="E44" s="791"/>
      <c r="F44" s="791"/>
      <c r="G44" s="791"/>
      <c r="H44" s="791"/>
      <c r="I44" s="791"/>
      <c r="J44" s="791"/>
      <c r="K44" s="791"/>
      <c r="L44" s="791"/>
      <c r="M44" s="791"/>
      <c r="N44" s="791"/>
      <c r="O44" s="791"/>
      <c r="P44" s="792"/>
      <c r="Q44" s="793"/>
      <c r="R44" s="793"/>
      <c r="S44" s="793"/>
      <c r="T44" s="793"/>
      <c r="U44" s="793"/>
      <c r="V44" s="794"/>
      <c r="W44" s="315">
        <v>4</v>
      </c>
      <c r="X44" s="313"/>
      <c r="Y44" s="313">
        <v>7</v>
      </c>
      <c r="Z44" s="313"/>
      <c r="AA44" s="313"/>
      <c r="AB44" s="313">
        <v>1</v>
      </c>
      <c r="AC44" s="312">
        <v>4</v>
      </c>
      <c r="AD44" s="315">
        <v>4</v>
      </c>
      <c r="AE44" s="313"/>
      <c r="AF44" s="313">
        <v>7</v>
      </c>
      <c r="AG44" s="313"/>
      <c r="AH44" s="313"/>
      <c r="AI44" s="313">
        <v>1</v>
      </c>
      <c r="AJ44" s="312">
        <v>4</v>
      </c>
      <c r="AK44" s="315">
        <v>4</v>
      </c>
      <c r="AL44" s="313"/>
      <c r="AM44" s="313">
        <v>7</v>
      </c>
      <c r="AN44" s="313">
        <v>2</v>
      </c>
      <c r="AO44" s="313"/>
      <c r="AP44" s="313">
        <v>1</v>
      </c>
      <c r="AQ44" s="312">
        <v>4</v>
      </c>
      <c r="AR44" s="314">
        <v>4</v>
      </c>
      <c r="AS44" s="313"/>
      <c r="AT44" s="313"/>
      <c r="AU44" s="313"/>
      <c r="AV44" s="313"/>
      <c r="AW44" s="313"/>
      <c r="AX44" s="312">
        <v>7</v>
      </c>
      <c r="AY44" s="860">
        <f t="shared" si="0"/>
        <v>61</v>
      </c>
      <c r="AZ44" s="796"/>
      <c r="BA44" s="796"/>
      <c r="BB44" s="786">
        <f t="shared" si="1"/>
        <v>15.25</v>
      </c>
      <c r="BC44" s="786"/>
      <c r="BD44" s="786"/>
      <c r="BE44" s="882"/>
      <c r="BF44" s="883"/>
      <c r="BG44" s="884"/>
      <c r="BH44" s="910"/>
      <c r="BI44" s="911"/>
      <c r="BJ44" s="912"/>
      <c r="BK44" s="892"/>
      <c r="BL44" s="893"/>
      <c r="BM44" s="893"/>
      <c r="BN44" s="894"/>
      <c r="BO44" s="339"/>
      <c r="CC44" s="341"/>
      <c r="CD44" s="341"/>
      <c r="CE44" s="925"/>
      <c r="CF44" s="925"/>
      <c r="CG44" s="925"/>
      <c r="CH44" s="925"/>
      <c r="CI44" s="925"/>
      <c r="CJ44" s="925"/>
      <c r="CK44" s="900"/>
      <c r="CL44" s="900"/>
      <c r="CM44" s="900"/>
      <c r="CN44" s="900"/>
      <c r="CO44" s="900"/>
      <c r="CP44" s="340"/>
      <c r="CQ44" s="340"/>
      <c r="CR44" s="340"/>
    </row>
    <row r="45" spans="2:96" ht="21" customHeight="1">
      <c r="B45" s="834"/>
      <c r="C45" s="834"/>
      <c r="D45" s="790" t="s">
        <v>578</v>
      </c>
      <c r="E45" s="791"/>
      <c r="F45" s="791"/>
      <c r="G45" s="791"/>
      <c r="H45" s="791"/>
      <c r="I45" s="791"/>
      <c r="J45" s="791"/>
      <c r="K45" s="791"/>
      <c r="L45" s="791"/>
      <c r="M45" s="791"/>
      <c r="N45" s="791"/>
      <c r="O45" s="791"/>
      <c r="P45" s="792"/>
      <c r="Q45" s="793"/>
      <c r="R45" s="793"/>
      <c r="S45" s="793"/>
      <c r="T45" s="793"/>
      <c r="U45" s="793"/>
      <c r="V45" s="794"/>
      <c r="W45" s="315">
        <v>4</v>
      </c>
      <c r="X45" s="313"/>
      <c r="Y45" s="313">
        <v>7</v>
      </c>
      <c r="Z45" s="313"/>
      <c r="AA45" s="313"/>
      <c r="AB45" s="313">
        <v>1</v>
      </c>
      <c r="AC45" s="312">
        <v>4</v>
      </c>
      <c r="AD45" s="315">
        <v>4</v>
      </c>
      <c r="AE45" s="313"/>
      <c r="AF45" s="313">
        <v>7</v>
      </c>
      <c r="AG45" s="313"/>
      <c r="AH45" s="313"/>
      <c r="AI45" s="313">
        <v>1</v>
      </c>
      <c r="AJ45" s="312">
        <v>4</v>
      </c>
      <c r="AK45" s="315">
        <v>4</v>
      </c>
      <c r="AL45" s="313"/>
      <c r="AM45" s="313">
        <v>7</v>
      </c>
      <c r="AN45" s="313">
        <v>2</v>
      </c>
      <c r="AO45" s="313"/>
      <c r="AP45" s="313">
        <v>1</v>
      </c>
      <c r="AQ45" s="312">
        <v>4</v>
      </c>
      <c r="AR45" s="314">
        <v>4</v>
      </c>
      <c r="AS45" s="313"/>
      <c r="AT45" s="313"/>
      <c r="AU45" s="313"/>
      <c r="AV45" s="313"/>
      <c r="AW45" s="313"/>
      <c r="AX45" s="312">
        <v>7</v>
      </c>
      <c r="AY45" s="860">
        <f t="shared" si="0"/>
        <v>61</v>
      </c>
      <c r="AZ45" s="796"/>
      <c r="BA45" s="796"/>
      <c r="BB45" s="786">
        <f t="shared" si="1"/>
        <v>15.25</v>
      </c>
      <c r="BC45" s="786"/>
      <c r="BD45" s="786"/>
      <c r="BE45" s="882"/>
      <c r="BF45" s="883"/>
      <c r="BG45" s="884"/>
      <c r="BH45" s="910"/>
      <c r="BI45" s="911"/>
      <c r="BJ45" s="912"/>
      <c r="BK45" s="892"/>
      <c r="BL45" s="893"/>
      <c r="BM45" s="893"/>
      <c r="BN45" s="894"/>
      <c r="BO45" s="339"/>
      <c r="CC45" s="342"/>
      <c r="CD45" s="341"/>
      <c r="CE45" s="925"/>
      <c r="CF45" s="925"/>
      <c r="CG45" s="925"/>
      <c r="CH45" s="925"/>
      <c r="CI45" s="925"/>
      <c r="CJ45" s="925"/>
      <c r="CK45" s="900"/>
      <c r="CL45" s="900"/>
      <c r="CM45" s="900"/>
      <c r="CN45" s="900"/>
      <c r="CO45" s="900"/>
      <c r="CP45" s="340"/>
      <c r="CQ45" s="340"/>
      <c r="CR45" s="340"/>
    </row>
    <row r="46" spans="2:96" ht="21" customHeight="1">
      <c r="B46" s="834"/>
      <c r="C46" s="834"/>
      <c r="D46" s="790" t="s">
        <v>577</v>
      </c>
      <c r="E46" s="791"/>
      <c r="F46" s="791"/>
      <c r="G46" s="791"/>
      <c r="H46" s="791"/>
      <c r="I46" s="791"/>
      <c r="J46" s="791"/>
      <c r="K46" s="791"/>
      <c r="L46" s="791"/>
      <c r="M46" s="791"/>
      <c r="N46" s="791"/>
      <c r="O46" s="791"/>
      <c r="P46" s="792"/>
      <c r="Q46" s="793"/>
      <c r="R46" s="793"/>
      <c r="S46" s="793"/>
      <c r="T46" s="793"/>
      <c r="U46" s="793"/>
      <c r="V46" s="794"/>
      <c r="W46" s="315"/>
      <c r="X46" s="313"/>
      <c r="Y46" s="313"/>
      <c r="Z46" s="313"/>
      <c r="AA46" s="313">
        <v>7</v>
      </c>
      <c r="AB46" s="313"/>
      <c r="AC46" s="312"/>
      <c r="AD46" s="315">
        <v>1</v>
      </c>
      <c r="AE46" s="313">
        <v>4</v>
      </c>
      <c r="AF46" s="313">
        <v>4</v>
      </c>
      <c r="AG46" s="313"/>
      <c r="AH46" s="313">
        <v>7</v>
      </c>
      <c r="AI46" s="313"/>
      <c r="AJ46" s="312"/>
      <c r="AK46" s="315">
        <v>1</v>
      </c>
      <c r="AL46" s="313">
        <v>4</v>
      </c>
      <c r="AM46" s="313">
        <v>4</v>
      </c>
      <c r="AN46" s="313"/>
      <c r="AO46" s="313">
        <v>7</v>
      </c>
      <c r="AP46" s="313">
        <v>2</v>
      </c>
      <c r="AQ46" s="312"/>
      <c r="AR46" s="314">
        <v>1</v>
      </c>
      <c r="AS46" s="313">
        <v>4</v>
      </c>
      <c r="AT46" s="313"/>
      <c r="AU46" s="313"/>
      <c r="AV46" s="313">
        <v>7</v>
      </c>
      <c r="AW46" s="313"/>
      <c r="AX46" s="312">
        <v>4</v>
      </c>
      <c r="AY46" s="860">
        <f t="shared" si="0"/>
        <v>57</v>
      </c>
      <c r="AZ46" s="796"/>
      <c r="BA46" s="796"/>
      <c r="BB46" s="786">
        <f t="shared" si="1"/>
        <v>14.25</v>
      </c>
      <c r="BC46" s="786"/>
      <c r="BD46" s="786"/>
      <c r="BE46" s="882"/>
      <c r="BF46" s="883"/>
      <c r="BG46" s="884"/>
      <c r="BH46" s="910"/>
      <c r="BI46" s="911"/>
      <c r="BJ46" s="912"/>
      <c r="BK46" s="897"/>
      <c r="BL46" s="898"/>
      <c r="BM46" s="898"/>
      <c r="BN46" s="899"/>
      <c r="BO46" s="339"/>
    </row>
    <row r="47" spans="2:96" ht="21" customHeight="1">
      <c r="B47" s="834"/>
      <c r="C47" s="834"/>
      <c r="D47" s="790" t="s">
        <v>576</v>
      </c>
      <c r="E47" s="791"/>
      <c r="F47" s="791"/>
      <c r="G47" s="791"/>
      <c r="H47" s="791"/>
      <c r="I47" s="791"/>
      <c r="J47" s="791"/>
      <c r="K47" s="791"/>
      <c r="L47" s="791"/>
      <c r="M47" s="791"/>
      <c r="N47" s="791"/>
      <c r="O47" s="791"/>
      <c r="P47" s="792"/>
      <c r="Q47" s="793"/>
      <c r="R47" s="793"/>
      <c r="S47" s="793"/>
      <c r="T47" s="793"/>
      <c r="U47" s="793"/>
      <c r="V47" s="794"/>
      <c r="W47" s="315"/>
      <c r="X47" s="313"/>
      <c r="Y47" s="313"/>
      <c r="Z47" s="313"/>
      <c r="AA47" s="313">
        <v>7</v>
      </c>
      <c r="AB47" s="313"/>
      <c r="AC47" s="312"/>
      <c r="AD47" s="315">
        <v>1</v>
      </c>
      <c r="AE47" s="313">
        <v>4</v>
      </c>
      <c r="AF47" s="313">
        <v>4</v>
      </c>
      <c r="AG47" s="313"/>
      <c r="AH47" s="313">
        <v>7</v>
      </c>
      <c r="AI47" s="313"/>
      <c r="AJ47" s="312"/>
      <c r="AK47" s="315">
        <v>1</v>
      </c>
      <c r="AL47" s="313">
        <v>4</v>
      </c>
      <c r="AM47" s="313">
        <v>4</v>
      </c>
      <c r="AN47" s="313"/>
      <c r="AO47" s="313">
        <v>7</v>
      </c>
      <c r="AP47" s="313">
        <v>2</v>
      </c>
      <c r="AQ47" s="312"/>
      <c r="AR47" s="314">
        <v>1</v>
      </c>
      <c r="AS47" s="313">
        <v>4</v>
      </c>
      <c r="AT47" s="313"/>
      <c r="AU47" s="313"/>
      <c r="AV47" s="313">
        <v>7</v>
      </c>
      <c r="AW47" s="313"/>
      <c r="AX47" s="312">
        <v>4</v>
      </c>
      <c r="AY47" s="860">
        <f t="shared" si="0"/>
        <v>57</v>
      </c>
      <c r="AZ47" s="796"/>
      <c r="BA47" s="796"/>
      <c r="BB47" s="786">
        <f t="shared" si="1"/>
        <v>14.25</v>
      </c>
      <c r="BC47" s="786"/>
      <c r="BD47" s="786"/>
      <c r="BE47" s="882"/>
      <c r="BF47" s="883"/>
      <c r="BG47" s="884"/>
      <c r="BH47" s="910"/>
      <c r="BI47" s="911"/>
      <c r="BJ47" s="912"/>
      <c r="BK47" s="892"/>
      <c r="BL47" s="893"/>
      <c r="BM47" s="893"/>
      <c r="BN47" s="894"/>
      <c r="BO47" s="339"/>
    </row>
    <row r="48" spans="2:96" ht="21" customHeight="1">
      <c r="B48" s="834"/>
      <c r="C48" s="834"/>
      <c r="D48" s="790"/>
      <c r="E48" s="791"/>
      <c r="F48" s="791"/>
      <c r="G48" s="791"/>
      <c r="H48" s="791"/>
      <c r="I48" s="791"/>
      <c r="J48" s="791"/>
      <c r="K48" s="791"/>
      <c r="L48" s="791"/>
      <c r="M48" s="791"/>
      <c r="N48" s="791"/>
      <c r="O48" s="791"/>
      <c r="P48" s="792"/>
      <c r="Q48" s="793"/>
      <c r="R48" s="793"/>
      <c r="S48" s="793"/>
      <c r="T48" s="793"/>
      <c r="U48" s="793"/>
      <c r="V48" s="794"/>
      <c r="W48" s="315"/>
      <c r="X48" s="313"/>
      <c r="Y48" s="313"/>
      <c r="Z48" s="313"/>
      <c r="AA48" s="313"/>
      <c r="AB48" s="313"/>
      <c r="AC48" s="312"/>
      <c r="AD48" s="315"/>
      <c r="AE48" s="313"/>
      <c r="AF48" s="313"/>
      <c r="AG48" s="313"/>
      <c r="AH48" s="313"/>
      <c r="AI48" s="313"/>
      <c r="AJ48" s="312"/>
      <c r="AK48" s="315"/>
      <c r="AL48" s="313"/>
      <c r="AM48" s="313"/>
      <c r="AN48" s="313"/>
      <c r="AO48" s="313"/>
      <c r="AP48" s="313"/>
      <c r="AQ48" s="312"/>
      <c r="AR48" s="314"/>
      <c r="AS48" s="313"/>
      <c r="AT48" s="313"/>
      <c r="AU48" s="313"/>
      <c r="AV48" s="313"/>
      <c r="AW48" s="313"/>
      <c r="AX48" s="312"/>
      <c r="AY48" s="860">
        <f t="shared" si="0"/>
        <v>0</v>
      </c>
      <c r="AZ48" s="796"/>
      <c r="BA48" s="796"/>
      <c r="BB48" s="786">
        <f t="shared" si="1"/>
        <v>0</v>
      </c>
      <c r="BC48" s="786"/>
      <c r="BD48" s="786"/>
      <c r="BE48" s="882"/>
      <c r="BF48" s="883"/>
      <c r="BG48" s="884"/>
      <c r="BH48" s="910"/>
      <c r="BI48" s="911"/>
      <c r="BJ48" s="912"/>
      <c r="BK48" s="892"/>
      <c r="BL48" s="893"/>
      <c r="BM48" s="893"/>
      <c r="BN48" s="894"/>
      <c r="BO48" s="339"/>
    </row>
    <row r="49" spans="2:85" ht="21" customHeight="1">
      <c r="B49" s="834"/>
      <c r="C49" s="834"/>
      <c r="D49" s="790"/>
      <c r="E49" s="791"/>
      <c r="F49" s="791"/>
      <c r="G49" s="791"/>
      <c r="H49" s="791"/>
      <c r="I49" s="791"/>
      <c r="J49" s="791"/>
      <c r="K49" s="791"/>
      <c r="L49" s="791"/>
      <c r="M49" s="791"/>
      <c r="N49" s="791"/>
      <c r="O49" s="791"/>
      <c r="P49" s="792"/>
      <c r="Q49" s="793"/>
      <c r="R49" s="793"/>
      <c r="S49" s="793"/>
      <c r="T49" s="793"/>
      <c r="U49" s="793"/>
      <c r="V49" s="794"/>
      <c r="W49" s="315"/>
      <c r="X49" s="313"/>
      <c r="Y49" s="313"/>
      <c r="Z49" s="313"/>
      <c r="AA49" s="313"/>
      <c r="AB49" s="313"/>
      <c r="AC49" s="312"/>
      <c r="AD49" s="315"/>
      <c r="AE49" s="313"/>
      <c r="AF49" s="313"/>
      <c r="AG49" s="313"/>
      <c r="AH49" s="313"/>
      <c r="AI49" s="313"/>
      <c r="AJ49" s="312"/>
      <c r="AK49" s="315"/>
      <c r="AL49" s="313"/>
      <c r="AM49" s="313"/>
      <c r="AN49" s="313"/>
      <c r="AO49" s="313"/>
      <c r="AP49" s="313"/>
      <c r="AQ49" s="312"/>
      <c r="AR49" s="314"/>
      <c r="AS49" s="313"/>
      <c r="AT49" s="313"/>
      <c r="AU49" s="313"/>
      <c r="AV49" s="313"/>
      <c r="AW49" s="313"/>
      <c r="AX49" s="312"/>
      <c r="AY49" s="860">
        <f t="shared" si="0"/>
        <v>0</v>
      </c>
      <c r="AZ49" s="796"/>
      <c r="BA49" s="796"/>
      <c r="BB49" s="786">
        <f t="shared" si="1"/>
        <v>0</v>
      </c>
      <c r="BC49" s="786"/>
      <c r="BD49" s="786"/>
      <c r="BE49" s="882"/>
      <c r="BF49" s="883"/>
      <c r="BG49" s="884"/>
      <c r="BH49" s="910"/>
      <c r="BI49" s="911"/>
      <c r="BJ49" s="912"/>
      <c r="BK49" s="892"/>
      <c r="BL49" s="893"/>
      <c r="BM49" s="893"/>
      <c r="BN49" s="894"/>
      <c r="BO49" s="339"/>
    </row>
    <row r="50" spans="2:85" ht="21" customHeight="1" thickBot="1">
      <c r="B50" s="834"/>
      <c r="C50" s="834"/>
      <c r="D50" s="888"/>
      <c r="E50" s="867"/>
      <c r="F50" s="867"/>
      <c r="G50" s="867"/>
      <c r="H50" s="867"/>
      <c r="I50" s="867"/>
      <c r="J50" s="867"/>
      <c r="K50" s="867"/>
      <c r="L50" s="867"/>
      <c r="M50" s="867"/>
      <c r="N50" s="867"/>
      <c r="O50" s="867"/>
      <c r="P50" s="868"/>
      <c r="Q50" s="869"/>
      <c r="R50" s="869"/>
      <c r="S50" s="869"/>
      <c r="T50" s="869"/>
      <c r="U50" s="869"/>
      <c r="V50" s="870"/>
      <c r="W50" s="311"/>
      <c r="X50" s="309"/>
      <c r="Y50" s="309"/>
      <c r="Z50" s="309"/>
      <c r="AA50" s="309"/>
      <c r="AB50" s="309"/>
      <c r="AC50" s="308"/>
      <c r="AD50" s="311"/>
      <c r="AE50" s="309"/>
      <c r="AF50" s="309"/>
      <c r="AG50" s="309"/>
      <c r="AH50" s="309"/>
      <c r="AI50" s="309"/>
      <c r="AJ50" s="308"/>
      <c r="AK50" s="311"/>
      <c r="AL50" s="309"/>
      <c r="AM50" s="309"/>
      <c r="AN50" s="309"/>
      <c r="AO50" s="309"/>
      <c r="AP50" s="309"/>
      <c r="AQ50" s="308"/>
      <c r="AR50" s="310"/>
      <c r="AS50" s="309"/>
      <c r="AT50" s="309"/>
      <c r="AU50" s="309"/>
      <c r="AV50" s="309"/>
      <c r="AW50" s="309"/>
      <c r="AX50" s="308"/>
      <c r="AY50" s="871">
        <f t="shared" si="0"/>
        <v>0</v>
      </c>
      <c r="AZ50" s="872"/>
      <c r="BA50" s="872"/>
      <c r="BB50" s="873">
        <f t="shared" si="1"/>
        <v>0</v>
      </c>
      <c r="BC50" s="873"/>
      <c r="BD50" s="873"/>
      <c r="BE50" s="904"/>
      <c r="BF50" s="905"/>
      <c r="BG50" s="906"/>
      <c r="BH50" s="913"/>
      <c r="BI50" s="914"/>
      <c r="BJ50" s="915"/>
      <c r="BK50" s="874"/>
      <c r="BL50" s="875"/>
      <c r="BM50" s="875"/>
      <c r="BN50" s="876"/>
      <c r="BO50" s="339"/>
    </row>
    <row r="51" spans="2:85" ht="21" customHeight="1">
      <c r="B51" s="834"/>
      <c r="C51" s="856" t="s">
        <v>225</v>
      </c>
      <c r="D51" s="877" t="s">
        <v>571</v>
      </c>
      <c r="E51" s="837"/>
      <c r="F51" s="837"/>
      <c r="G51" s="837"/>
      <c r="H51" s="837"/>
      <c r="I51" s="837"/>
      <c r="J51" s="837"/>
      <c r="K51" s="837"/>
      <c r="L51" s="837"/>
      <c r="M51" s="837"/>
      <c r="N51" s="837"/>
      <c r="O51" s="837"/>
      <c r="P51" s="878"/>
      <c r="Q51" s="879"/>
      <c r="R51" s="879"/>
      <c r="S51" s="879"/>
      <c r="T51" s="879"/>
      <c r="U51" s="879"/>
      <c r="V51" s="880"/>
      <c r="W51" s="319"/>
      <c r="X51" s="318">
        <v>7</v>
      </c>
      <c r="Y51" s="318">
        <v>7</v>
      </c>
      <c r="Z51" s="318"/>
      <c r="AA51" s="318">
        <v>7</v>
      </c>
      <c r="AB51" s="318"/>
      <c r="AC51" s="317">
        <v>7</v>
      </c>
      <c r="AD51" s="319"/>
      <c r="AE51" s="318">
        <v>7</v>
      </c>
      <c r="AF51" s="318">
        <v>7</v>
      </c>
      <c r="AG51" s="318"/>
      <c r="AH51" s="318">
        <v>7</v>
      </c>
      <c r="AI51" s="318"/>
      <c r="AJ51" s="317">
        <v>7</v>
      </c>
      <c r="AK51" s="319"/>
      <c r="AL51" s="318">
        <v>7</v>
      </c>
      <c r="AM51" s="318">
        <v>7</v>
      </c>
      <c r="AN51" s="318"/>
      <c r="AO51" s="318">
        <v>7</v>
      </c>
      <c r="AP51" s="318"/>
      <c r="AQ51" s="317">
        <v>7</v>
      </c>
      <c r="AR51" s="319"/>
      <c r="AS51" s="318">
        <v>7</v>
      </c>
      <c r="AT51" s="318">
        <v>7</v>
      </c>
      <c r="AU51" s="318"/>
      <c r="AV51" s="318"/>
      <c r="AW51" s="318"/>
      <c r="AX51" s="317">
        <v>7</v>
      </c>
      <c r="AY51" s="881">
        <f t="shared" si="0"/>
        <v>105</v>
      </c>
      <c r="AZ51" s="851"/>
      <c r="BA51" s="851"/>
      <c r="BB51" s="852">
        <f t="shared" si="1"/>
        <v>26.25</v>
      </c>
      <c r="BC51" s="852"/>
      <c r="BD51" s="852"/>
      <c r="BE51" s="882">
        <f>ROUNDDOWN(SUM(BB51:BD57)/AY60,1)</f>
        <v>4.2</v>
      </c>
      <c r="BF51" s="883"/>
      <c r="BG51" s="884"/>
      <c r="BH51" s="885">
        <f>ROUNDDOWN(SUM(BB51:BD57)/40,1)</f>
        <v>3.3</v>
      </c>
      <c r="BI51" s="886"/>
      <c r="BJ51" s="887"/>
      <c r="BK51" s="889"/>
      <c r="BL51" s="890"/>
      <c r="BM51" s="890"/>
      <c r="BN51" s="891"/>
      <c r="BO51" s="339"/>
    </row>
    <row r="52" spans="2:85" ht="21" customHeight="1">
      <c r="B52" s="834"/>
      <c r="C52" s="857"/>
      <c r="D52" s="859" t="s">
        <v>570</v>
      </c>
      <c r="E52" s="791"/>
      <c r="F52" s="791"/>
      <c r="G52" s="791"/>
      <c r="H52" s="791"/>
      <c r="I52" s="791"/>
      <c r="J52" s="791"/>
      <c r="K52" s="791"/>
      <c r="L52" s="791"/>
      <c r="M52" s="791"/>
      <c r="N52" s="791"/>
      <c r="O52" s="791"/>
      <c r="P52" s="792"/>
      <c r="Q52" s="793"/>
      <c r="R52" s="793"/>
      <c r="S52" s="793"/>
      <c r="T52" s="793"/>
      <c r="U52" s="793"/>
      <c r="V52" s="794"/>
      <c r="W52" s="315"/>
      <c r="X52" s="313">
        <v>7</v>
      </c>
      <c r="Y52" s="313">
        <v>7</v>
      </c>
      <c r="Z52" s="313"/>
      <c r="AA52" s="313">
        <v>7</v>
      </c>
      <c r="AB52" s="313"/>
      <c r="AC52" s="312">
        <v>7</v>
      </c>
      <c r="AD52" s="315"/>
      <c r="AE52" s="313">
        <v>7</v>
      </c>
      <c r="AF52" s="313">
        <v>7</v>
      </c>
      <c r="AG52" s="313"/>
      <c r="AH52" s="313">
        <v>7</v>
      </c>
      <c r="AI52" s="313"/>
      <c r="AJ52" s="312">
        <v>7</v>
      </c>
      <c r="AK52" s="315"/>
      <c r="AL52" s="313">
        <v>7</v>
      </c>
      <c r="AM52" s="313">
        <v>7</v>
      </c>
      <c r="AN52" s="313"/>
      <c r="AO52" s="313"/>
      <c r="AP52" s="313"/>
      <c r="AQ52" s="312">
        <v>7</v>
      </c>
      <c r="AR52" s="315"/>
      <c r="AS52" s="313"/>
      <c r="AT52" s="313">
        <v>7</v>
      </c>
      <c r="AU52" s="313"/>
      <c r="AV52" s="313"/>
      <c r="AW52" s="313"/>
      <c r="AX52" s="312">
        <v>7</v>
      </c>
      <c r="AY52" s="860">
        <f t="shared" si="0"/>
        <v>91</v>
      </c>
      <c r="AZ52" s="796"/>
      <c r="BA52" s="796"/>
      <c r="BB52" s="786">
        <f t="shared" si="1"/>
        <v>22.75</v>
      </c>
      <c r="BC52" s="786"/>
      <c r="BD52" s="786"/>
      <c r="BE52" s="882"/>
      <c r="BF52" s="883"/>
      <c r="BG52" s="884"/>
      <c r="BH52" s="885"/>
      <c r="BI52" s="886"/>
      <c r="BJ52" s="887"/>
      <c r="BK52" s="788"/>
      <c r="BL52" s="788"/>
      <c r="BM52" s="788"/>
      <c r="BN52" s="789"/>
      <c r="BO52" s="339"/>
    </row>
    <row r="53" spans="2:85" ht="21" customHeight="1">
      <c r="B53" s="834"/>
      <c r="C53" s="857"/>
      <c r="D53" s="859" t="s">
        <v>569</v>
      </c>
      <c r="E53" s="791"/>
      <c r="F53" s="791"/>
      <c r="G53" s="791"/>
      <c r="H53" s="791"/>
      <c r="I53" s="791"/>
      <c r="J53" s="791"/>
      <c r="K53" s="791"/>
      <c r="L53" s="791"/>
      <c r="M53" s="791"/>
      <c r="N53" s="791"/>
      <c r="O53" s="791"/>
      <c r="P53" s="792"/>
      <c r="Q53" s="793"/>
      <c r="R53" s="793"/>
      <c r="S53" s="793"/>
      <c r="T53" s="793"/>
      <c r="U53" s="793"/>
      <c r="V53" s="794"/>
      <c r="W53" s="315">
        <v>7</v>
      </c>
      <c r="X53" s="313"/>
      <c r="Y53" s="313">
        <v>7</v>
      </c>
      <c r="Z53" s="313">
        <v>7</v>
      </c>
      <c r="AA53" s="313">
        <v>7</v>
      </c>
      <c r="AB53" s="313">
        <v>7</v>
      </c>
      <c r="AC53" s="312"/>
      <c r="AD53" s="315">
        <v>7</v>
      </c>
      <c r="AE53" s="313"/>
      <c r="AF53" s="313">
        <v>7</v>
      </c>
      <c r="AG53" s="313">
        <v>7</v>
      </c>
      <c r="AH53" s="313">
        <v>7</v>
      </c>
      <c r="AI53" s="313">
        <v>7</v>
      </c>
      <c r="AJ53" s="312"/>
      <c r="AK53" s="315">
        <v>7</v>
      </c>
      <c r="AL53" s="313"/>
      <c r="AM53" s="313">
        <v>7</v>
      </c>
      <c r="AN53" s="313">
        <v>7</v>
      </c>
      <c r="AO53" s="313"/>
      <c r="AP53" s="313">
        <v>7</v>
      </c>
      <c r="AQ53" s="312"/>
      <c r="AR53" s="315">
        <v>7</v>
      </c>
      <c r="AS53" s="313"/>
      <c r="AT53" s="313">
        <v>7</v>
      </c>
      <c r="AU53" s="313"/>
      <c r="AV53" s="313">
        <v>7</v>
      </c>
      <c r="AW53" s="313"/>
      <c r="AX53" s="312"/>
      <c r="AY53" s="860">
        <f t="shared" si="0"/>
        <v>119</v>
      </c>
      <c r="AZ53" s="796"/>
      <c r="BA53" s="796"/>
      <c r="BB53" s="786">
        <f t="shared" si="1"/>
        <v>29.75</v>
      </c>
      <c r="BC53" s="786"/>
      <c r="BD53" s="786"/>
      <c r="BE53" s="882"/>
      <c r="BF53" s="883"/>
      <c r="BG53" s="884"/>
      <c r="BH53" s="885"/>
      <c r="BI53" s="886"/>
      <c r="BJ53" s="887"/>
      <c r="BK53" s="788"/>
      <c r="BL53" s="788"/>
      <c r="BM53" s="788"/>
      <c r="BN53" s="789"/>
      <c r="BO53" s="339"/>
    </row>
    <row r="54" spans="2:85" ht="21" customHeight="1">
      <c r="B54" s="834"/>
      <c r="C54" s="857"/>
      <c r="D54" s="859" t="s">
        <v>575</v>
      </c>
      <c r="E54" s="791"/>
      <c r="F54" s="791"/>
      <c r="G54" s="791"/>
      <c r="H54" s="791"/>
      <c r="I54" s="791"/>
      <c r="J54" s="791"/>
      <c r="K54" s="791"/>
      <c r="L54" s="791"/>
      <c r="M54" s="791"/>
      <c r="N54" s="791"/>
      <c r="O54" s="791"/>
      <c r="P54" s="792"/>
      <c r="Q54" s="793"/>
      <c r="R54" s="793"/>
      <c r="S54" s="793"/>
      <c r="T54" s="793"/>
      <c r="U54" s="793"/>
      <c r="V54" s="794"/>
      <c r="W54" s="315">
        <v>7</v>
      </c>
      <c r="X54" s="313"/>
      <c r="Y54" s="313"/>
      <c r="Z54" s="313">
        <v>7</v>
      </c>
      <c r="AA54" s="313">
        <v>7</v>
      </c>
      <c r="AB54" s="313">
        <v>7</v>
      </c>
      <c r="AC54" s="312"/>
      <c r="AD54" s="315">
        <v>7</v>
      </c>
      <c r="AE54" s="313"/>
      <c r="AF54" s="313"/>
      <c r="AG54" s="313">
        <v>7</v>
      </c>
      <c r="AH54" s="313">
        <v>7</v>
      </c>
      <c r="AI54" s="313">
        <v>7</v>
      </c>
      <c r="AJ54" s="312"/>
      <c r="AK54" s="315">
        <v>7</v>
      </c>
      <c r="AL54" s="313"/>
      <c r="AM54" s="313">
        <v>7</v>
      </c>
      <c r="AN54" s="313">
        <v>7</v>
      </c>
      <c r="AO54" s="313">
        <v>7</v>
      </c>
      <c r="AP54" s="313">
        <v>7</v>
      </c>
      <c r="AQ54" s="312"/>
      <c r="AR54" s="315">
        <v>7</v>
      </c>
      <c r="AS54" s="313"/>
      <c r="AT54" s="313">
        <v>7</v>
      </c>
      <c r="AU54" s="313"/>
      <c r="AV54" s="313">
        <v>7</v>
      </c>
      <c r="AW54" s="313"/>
      <c r="AX54" s="312"/>
      <c r="AY54" s="860">
        <f t="shared" si="0"/>
        <v>112</v>
      </c>
      <c r="AZ54" s="796"/>
      <c r="BA54" s="796"/>
      <c r="BB54" s="786">
        <f t="shared" si="1"/>
        <v>28</v>
      </c>
      <c r="BC54" s="786"/>
      <c r="BD54" s="786"/>
      <c r="BE54" s="882"/>
      <c r="BF54" s="883"/>
      <c r="BG54" s="884"/>
      <c r="BH54" s="885"/>
      <c r="BI54" s="886"/>
      <c r="BJ54" s="887"/>
      <c r="BK54" s="788"/>
      <c r="BL54" s="788"/>
      <c r="BM54" s="788"/>
      <c r="BN54" s="789"/>
    </row>
    <row r="55" spans="2:85" ht="21" customHeight="1">
      <c r="B55" s="834"/>
      <c r="C55" s="857"/>
      <c r="D55" s="859" t="s">
        <v>574</v>
      </c>
      <c r="E55" s="791"/>
      <c r="F55" s="791"/>
      <c r="G55" s="791"/>
      <c r="H55" s="791"/>
      <c r="I55" s="791"/>
      <c r="J55" s="791"/>
      <c r="K55" s="791"/>
      <c r="L55" s="791"/>
      <c r="M55" s="791"/>
      <c r="N55" s="791"/>
      <c r="O55" s="791"/>
      <c r="P55" s="792"/>
      <c r="Q55" s="793"/>
      <c r="R55" s="793"/>
      <c r="S55" s="793"/>
      <c r="T55" s="793"/>
      <c r="U55" s="793"/>
      <c r="V55" s="794"/>
      <c r="W55" s="315">
        <v>7</v>
      </c>
      <c r="X55" s="313"/>
      <c r="Y55" s="313"/>
      <c r="Z55" s="313">
        <v>7</v>
      </c>
      <c r="AA55" s="313">
        <v>7</v>
      </c>
      <c r="AB55" s="313">
        <v>7</v>
      </c>
      <c r="AC55" s="312"/>
      <c r="AD55" s="315">
        <v>7</v>
      </c>
      <c r="AE55" s="313"/>
      <c r="AF55" s="313"/>
      <c r="AG55" s="313">
        <v>7</v>
      </c>
      <c r="AH55" s="313">
        <v>7</v>
      </c>
      <c r="AI55" s="313">
        <v>7</v>
      </c>
      <c r="AJ55" s="312"/>
      <c r="AK55" s="315">
        <v>7</v>
      </c>
      <c r="AL55" s="313"/>
      <c r="AM55" s="313">
        <v>7</v>
      </c>
      <c r="AN55" s="313">
        <v>7</v>
      </c>
      <c r="AO55" s="313">
        <v>7</v>
      </c>
      <c r="AP55" s="313">
        <v>7</v>
      </c>
      <c r="AQ55" s="312"/>
      <c r="AR55" s="315">
        <v>7</v>
      </c>
      <c r="AS55" s="313"/>
      <c r="AT55" s="313">
        <v>7</v>
      </c>
      <c r="AU55" s="313"/>
      <c r="AV55" s="313">
        <v>7</v>
      </c>
      <c r="AW55" s="313"/>
      <c r="AX55" s="312"/>
      <c r="AY55" s="860">
        <f t="shared" si="0"/>
        <v>112</v>
      </c>
      <c r="AZ55" s="796"/>
      <c r="BA55" s="796"/>
      <c r="BB55" s="786">
        <f t="shared" si="1"/>
        <v>28</v>
      </c>
      <c r="BC55" s="786"/>
      <c r="BD55" s="786"/>
      <c r="BE55" s="882"/>
      <c r="BF55" s="883"/>
      <c r="BG55" s="884"/>
      <c r="BH55" s="885"/>
      <c r="BI55" s="886"/>
      <c r="BJ55" s="887"/>
      <c r="BK55" s="788"/>
      <c r="BL55" s="788"/>
      <c r="BM55" s="788"/>
      <c r="BN55" s="789"/>
      <c r="CE55" s="298"/>
      <c r="CF55" s="298"/>
      <c r="CG55" s="298"/>
    </row>
    <row r="56" spans="2:85" ht="21" customHeight="1">
      <c r="B56" s="834"/>
      <c r="C56" s="857"/>
      <c r="D56" s="859"/>
      <c r="E56" s="791"/>
      <c r="F56" s="791"/>
      <c r="G56" s="791"/>
      <c r="H56" s="791"/>
      <c r="I56" s="791"/>
      <c r="J56" s="791"/>
      <c r="K56" s="791"/>
      <c r="L56" s="791"/>
      <c r="M56" s="791"/>
      <c r="N56" s="791"/>
      <c r="O56" s="791"/>
      <c r="P56" s="792"/>
      <c r="Q56" s="793"/>
      <c r="R56" s="793"/>
      <c r="S56" s="793"/>
      <c r="T56" s="793"/>
      <c r="U56" s="793"/>
      <c r="V56" s="794"/>
      <c r="W56" s="315"/>
      <c r="X56" s="313"/>
      <c r="Y56" s="313"/>
      <c r="Z56" s="313"/>
      <c r="AA56" s="313"/>
      <c r="AB56" s="313"/>
      <c r="AC56" s="312"/>
      <c r="AD56" s="315"/>
      <c r="AE56" s="313"/>
      <c r="AF56" s="313"/>
      <c r="AG56" s="313"/>
      <c r="AH56" s="313"/>
      <c r="AI56" s="313"/>
      <c r="AJ56" s="312"/>
      <c r="AK56" s="315"/>
      <c r="AL56" s="313"/>
      <c r="AM56" s="313"/>
      <c r="AN56" s="313"/>
      <c r="AO56" s="313"/>
      <c r="AP56" s="313"/>
      <c r="AQ56" s="312"/>
      <c r="AR56" s="315"/>
      <c r="AS56" s="313"/>
      <c r="AT56" s="313"/>
      <c r="AU56" s="313"/>
      <c r="AV56" s="313"/>
      <c r="AW56" s="313"/>
      <c r="AX56" s="312"/>
      <c r="AY56" s="860">
        <f t="shared" si="0"/>
        <v>0</v>
      </c>
      <c r="AZ56" s="796"/>
      <c r="BA56" s="796"/>
      <c r="BB56" s="786">
        <f t="shared" si="1"/>
        <v>0</v>
      </c>
      <c r="BC56" s="786"/>
      <c r="BD56" s="786"/>
      <c r="BE56" s="882"/>
      <c r="BF56" s="883"/>
      <c r="BG56" s="884"/>
      <c r="BH56" s="885"/>
      <c r="BI56" s="886"/>
      <c r="BJ56" s="887"/>
      <c r="BK56" s="788"/>
      <c r="BL56" s="788"/>
      <c r="BM56" s="788"/>
      <c r="BN56" s="789"/>
      <c r="CE56" s="298"/>
      <c r="CF56" s="298"/>
      <c r="CG56" s="298"/>
    </row>
    <row r="57" spans="2:85" ht="21" customHeight="1" thickBot="1">
      <c r="B57" s="834"/>
      <c r="C57" s="858"/>
      <c r="D57" s="864"/>
      <c r="E57" s="865"/>
      <c r="F57" s="865"/>
      <c r="G57" s="865"/>
      <c r="H57" s="865"/>
      <c r="I57" s="865"/>
      <c r="J57" s="785"/>
      <c r="K57" s="785"/>
      <c r="L57" s="785"/>
      <c r="M57" s="785"/>
      <c r="N57" s="785"/>
      <c r="O57" s="785"/>
      <c r="P57" s="797"/>
      <c r="Q57" s="798"/>
      <c r="R57" s="798"/>
      <c r="S57" s="798"/>
      <c r="T57" s="798"/>
      <c r="U57" s="798"/>
      <c r="V57" s="799"/>
      <c r="W57" s="311"/>
      <c r="X57" s="309"/>
      <c r="Y57" s="309"/>
      <c r="Z57" s="309"/>
      <c r="AA57" s="309"/>
      <c r="AB57" s="309"/>
      <c r="AC57" s="308"/>
      <c r="AD57" s="311"/>
      <c r="AE57" s="309"/>
      <c r="AF57" s="309"/>
      <c r="AG57" s="309"/>
      <c r="AH57" s="309"/>
      <c r="AI57" s="309"/>
      <c r="AJ57" s="308"/>
      <c r="AK57" s="311"/>
      <c r="AL57" s="309"/>
      <c r="AM57" s="309"/>
      <c r="AN57" s="309"/>
      <c r="AO57" s="309"/>
      <c r="AP57" s="309"/>
      <c r="AQ57" s="308"/>
      <c r="AR57" s="311"/>
      <c r="AS57" s="309"/>
      <c r="AT57" s="309"/>
      <c r="AU57" s="309"/>
      <c r="AV57" s="309"/>
      <c r="AW57" s="309"/>
      <c r="AX57" s="308"/>
      <c r="AY57" s="866">
        <f t="shared" si="0"/>
        <v>0</v>
      </c>
      <c r="AZ57" s="801"/>
      <c r="BA57" s="801"/>
      <c r="BB57" s="802">
        <f t="shared" si="1"/>
        <v>0</v>
      </c>
      <c r="BC57" s="802"/>
      <c r="BD57" s="802"/>
      <c r="BE57" s="882"/>
      <c r="BF57" s="883"/>
      <c r="BG57" s="884"/>
      <c r="BH57" s="885"/>
      <c r="BI57" s="886"/>
      <c r="BJ57" s="887"/>
      <c r="BK57" s="773"/>
      <c r="BL57" s="773"/>
      <c r="BM57" s="773"/>
      <c r="BN57" s="774"/>
    </row>
    <row r="58" spans="2:85" ht="21" customHeight="1" thickBot="1">
      <c r="B58" s="834"/>
      <c r="C58" s="775" t="s">
        <v>493</v>
      </c>
      <c r="D58" s="776"/>
      <c r="E58" s="776"/>
      <c r="F58" s="776"/>
      <c r="G58" s="776"/>
      <c r="H58" s="776"/>
      <c r="I58" s="776"/>
      <c r="J58" s="776"/>
      <c r="K58" s="776"/>
      <c r="L58" s="776"/>
      <c r="M58" s="776"/>
      <c r="N58" s="776"/>
      <c r="O58" s="776"/>
      <c r="P58" s="776"/>
      <c r="Q58" s="776"/>
      <c r="R58" s="776"/>
      <c r="S58" s="776"/>
      <c r="T58" s="776"/>
      <c r="U58" s="776"/>
      <c r="V58" s="777"/>
      <c r="W58" s="307">
        <f t="shared" ref="W58:AX58" si="2">SUM(W43:W57)</f>
        <v>29</v>
      </c>
      <c r="X58" s="306">
        <f t="shared" si="2"/>
        <v>22</v>
      </c>
      <c r="Y58" s="306">
        <f t="shared" si="2"/>
        <v>35</v>
      </c>
      <c r="Z58" s="306">
        <f t="shared" si="2"/>
        <v>29</v>
      </c>
      <c r="AA58" s="306">
        <f t="shared" si="2"/>
        <v>57</v>
      </c>
      <c r="AB58" s="306">
        <f t="shared" si="2"/>
        <v>23</v>
      </c>
      <c r="AC58" s="305">
        <f t="shared" si="2"/>
        <v>22</v>
      </c>
      <c r="AD58" s="307">
        <f t="shared" si="2"/>
        <v>31</v>
      </c>
      <c r="AE58" s="306">
        <f t="shared" si="2"/>
        <v>30</v>
      </c>
      <c r="AF58" s="306">
        <f t="shared" si="2"/>
        <v>43</v>
      </c>
      <c r="AG58" s="306">
        <f t="shared" si="2"/>
        <v>29</v>
      </c>
      <c r="AH58" s="306">
        <f t="shared" si="2"/>
        <v>57</v>
      </c>
      <c r="AI58" s="306">
        <f t="shared" si="2"/>
        <v>23</v>
      </c>
      <c r="AJ58" s="305">
        <f t="shared" si="2"/>
        <v>22</v>
      </c>
      <c r="AK58" s="307">
        <f t="shared" si="2"/>
        <v>31</v>
      </c>
      <c r="AL58" s="306">
        <f t="shared" si="2"/>
        <v>30</v>
      </c>
      <c r="AM58" s="306">
        <f t="shared" si="2"/>
        <v>57</v>
      </c>
      <c r="AN58" s="306">
        <f t="shared" si="2"/>
        <v>33</v>
      </c>
      <c r="AO58" s="306">
        <f t="shared" si="2"/>
        <v>43</v>
      </c>
      <c r="AP58" s="306">
        <f t="shared" si="2"/>
        <v>27</v>
      </c>
      <c r="AQ58" s="305">
        <f t="shared" si="2"/>
        <v>22</v>
      </c>
      <c r="AR58" s="307">
        <f t="shared" si="2"/>
        <v>31</v>
      </c>
      <c r="AS58" s="306">
        <f t="shared" si="2"/>
        <v>23</v>
      </c>
      <c r="AT58" s="306">
        <f t="shared" si="2"/>
        <v>35</v>
      </c>
      <c r="AU58" s="306">
        <f t="shared" si="2"/>
        <v>8</v>
      </c>
      <c r="AV58" s="306">
        <f t="shared" si="2"/>
        <v>43</v>
      </c>
      <c r="AW58" s="306">
        <f t="shared" si="2"/>
        <v>0</v>
      </c>
      <c r="AX58" s="305">
        <f t="shared" si="2"/>
        <v>36</v>
      </c>
      <c r="AY58" s="840">
        <f>SUM(AY37:BA53)</f>
        <v>887</v>
      </c>
      <c r="AZ58" s="841"/>
      <c r="BA58" s="841"/>
      <c r="BB58" s="842">
        <f>SUM($BB$43:$BD$57)</f>
        <v>217.75</v>
      </c>
      <c r="BC58" s="842"/>
      <c r="BD58" s="842"/>
      <c r="BE58" s="861">
        <f>SUM(BE43:BG57)</f>
        <v>6.7</v>
      </c>
      <c r="BF58" s="861"/>
      <c r="BG58" s="861"/>
      <c r="BH58" s="862">
        <f>SUM(BH43:BJ57)</f>
        <v>5.3</v>
      </c>
      <c r="BI58" s="863"/>
      <c r="BJ58" s="863"/>
      <c r="BK58" s="848"/>
      <c r="BL58" s="848"/>
      <c r="BM58" s="848"/>
      <c r="BN58" s="849"/>
    </row>
    <row r="59" spans="2:85" ht="21" customHeight="1" thickBot="1">
      <c r="B59" s="946"/>
      <c r="C59" s="775" t="s">
        <v>510</v>
      </c>
      <c r="D59" s="776"/>
      <c r="E59" s="776"/>
      <c r="F59" s="776"/>
      <c r="G59" s="776"/>
      <c r="H59" s="776"/>
      <c r="I59" s="776"/>
      <c r="J59" s="776"/>
      <c r="K59" s="776"/>
      <c r="L59" s="776"/>
      <c r="M59" s="776"/>
      <c r="N59" s="776"/>
      <c r="O59" s="776"/>
      <c r="P59" s="776"/>
      <c r="Q59" s="776"/>
      <c r="R59" s="776"/>
      <c r="S59" s="776"/>
      <c r="T59" s="776"/>
      <c r="U59" s="776"/>
      <c r="V59" s="777"/>
      <c r="W59" s="338">
        <f t="shared" ref="W59:AM59" si="3">SUM(W37:W54)</f>
        <v>34</v>
      </c>
      <c r="X59" s="337">
        <f t="shared" si="3"/>
        <v>34</v>
      </c>
      <c r="Y59" s="337">
        <f t="shared" si="3"/>
        <v>47</v>
      </c>
      <c r="Z59" s="337">
        <f t="shared" si="3"/>
        <v>34</v>
      </c>
      <c r="AA59" s="337">
        <f t="shared" si="3"/>
        <v>62</v>
      </c>
      <c r="AB59" s="337">
        <f t="shared" si="3"/>
        <v>16</v>
      </c>
      <c r="AC59" s="336">
        <f t="shared" si="3"/>
        <v>22</v>
      </c>
      <c r="AD59" s="338">
        <f t="shared" si="3"/>
        <v>36</v>
      </c>
      <c r="AE59" s="337">
        <f t="shared" si="3"/>
        <v>42</v>
      </c>
      <c r="AF59" s="337">
        <f t="shared" si="3"/>
        <v>55</v>
      </c>
      <c r="AG59" s="337">
        <f t="shared" si="3"/>
        <v>34</v>
      </c>
      <c r="AH59" s="337">
        <f t="shared" si="3"/>
        <v>62</v>
      </c>
      <c r="AI59" s="337">
        <f t="shared" si="3"/>
        <v>16</v>
      </c>
      <c r="AJ59" s="336">
        <f t="shared" si="3"/>
        <v>22</v>
      </c>
      <c r="AK59" s="338">
        <f t="shared" si="3"/>
        <v>36</v>
      </c>
      <c r="AL59" s="337">
        <f t="shared" si="3"/>
        <v>42</v>
      </c>
      <c r="AM59" s="337">
        <f t="shared" si="3"/>
        <v>62</v>
      </c>
      <c r="AN59" s="337">
        <f>SUM(AN37:AN55)</f>
        <v>45</v>
      </c>
      <c r="AO59" s="337">
        <f t="shared" ref="AO59:AX59" si="4">SUM(AO37:AO54)</f>
        <v>48</v>
      </c>
      <c r="AP59" s="337">
        <f t="shared" si="4"/>
        <v>20</v>
      </c>
      <c r="AQ59" s="336">
        <f t="shared" si="4"/>
        <v>22</v>
      </c>
      <c r="AR59" s="338">
        <f t="shared" si="4"/>
        <v>36</v>
      </c>
      <c r="AS59" s="337">
        <f t="shared" si="4"/>
        <v>35</v>
      </c>
      <c r="AT59" s="337">
        <f t="shared" si="4"/>
        <v>40</v>
      </c>
      <c r="AU59" s="337">
        <f t="shared" si="4"/>
        <v>20</v>
      </c>
      <c r="AV59" s="337">
        <f t="shared" si="4"/>
        <v>48</v>
      </c>
      <c r="AW59" s="337">
        <f t="shared" si="4"/>
        <v>0</v>
      </c>
      <c r="AX59" s="336">
        <f t="shared" si="4"/>
        <v>36</v>
      </c>
      <c r="AY59" s="840">
        <f>SUM(AY38:BA54)</f>
        <v>919</v>
      </c>
      <c r="AZ59" s="841"/>
      <c r="BA59" s="841"/>
      <c r="BB59" s="842">
        <f>SUM($BB$37:$BD$57)</f>
        <v>277.75</v>
      </c>
      <c r="BC59" s="842"/>
      <c r="BD59" s="842"/>
      <c r="BE59" s="843"/>
      <c r="BF59" s="844"/>
      <c r="BG59" s="845"/>
      <c r="BH59" s="846"/>
      <c r="BI59" s="847"/>
      <c r="BJ59" s="847"/>
      <c r="BK59" s="848"/>
      <c r="BL59" s="848"/>
      <c r="BM59" s="848"/>
      <c r="BN59" s="849"/>
    </row>
    <row r="60" spans="2:85" ht="21" customHeight="1" thickBot="1">
      <c r="B60" s="304" t="s">
        <v>492</v>
      </c>
      <c r="C60" s="303"/>
      <c r="D60" s="302"/>
      <c r="E60" s="301"/>
      <c r="F60" s="301"/>
      <c r="G60" s="301"/>
      <c r="H60" s="301"/>
      <c r="I60" s="301"/>
      <c r="J60" s="301"/>
      <c r="K60" s="301"/>
      <c r="L60" s="301"/>
      <c r="M60" s="301"/>
      <c r="N60" s="301"/>
      <c r="O60" s="301"/>
      <c r="P60" s="301"/>
      <c r="Q60" s="301"/>
      <c r="R60" s="301"/>
      <c r="S60" s="301"/>
      <c r="T60" s="301"/>
      <c r="U60" s="301"/>
      <c r="V60" s="301"/>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299"/>
      <c r="AY60" s="812">
        <v>32</v>
      </c>
      <c r="AZ60" s="813"/>
      <c r="BA60" s="813"/>
      <c r="BB60" s="813"/>
      <c r="BC60" s="813"/>
      <c r="BD60" s="813"/>
      <c r="BE60" s="813"/>
      <c r="BF60" s="813"/>
      <c r="BG60" s="813"/>
      <c r="BH60" s="813"/>
      <c r="BI60" s="813"/>
      <c r="BJ60" s="813"/>
      <c r="BK60" s="813"/>
      <c r="BL60" s="813"/>
      <c r="BM60" s="813"/>
      <c r="BN60" s="814"/>
    </row>
    <row r="61" spans="2:85" ht="21" customHeight="1">
      <c r="G61" s="297"/>
    </row>
    <row r="62" spans="2:85" ht="21" customHeight="1" thickBot="1">
      <c r="B62" s="335" t="s">
        <v>509</v>
      </c>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4"/>
      <c r="BB62" s="333"/>
      <c r="BC62" s="334"/>
      <c r="BD62" s="334"/>
      <c r="BE62" s="333"/>
      <c r="BF62" s="334"/>
      <c r="BG62" s="333"/>
      <c r="BH62" s="333"/>
      <c r="BI62" s="333"/>
      <c r="BJ62" s="333"/>
      <c r="BK62" s="333"/>
      <c r="BL62" s="333"/>
      <c r="BM62" s="333"/>
      <c r="BN62" s="333"/>
    </row>
    <row r="63" spans="2:85" ht="21" customHeight="1" thickBot="1">
      <c r="B63" s="815"/>
      <c r="C63" s="332"/>
      <c r="D63" s="817" t="s">
        <v>330</v>
      </c>
      <c r="E63" s="817"/>
      <c r="F63" s="817"/>
      <c r="G63" s="817"/>
      <c r="H63" s="817"/>
      <c r="I63" s="818"/>
      <c r="J63" s="821" t="s">
        <v>508</v>
      </c>
      <c r="K63" s="822"/>
      <c r="L63" s="822"/>
      <c r="M63" s="822"/>
      <c r="N63" s="822"/>
      <c r="O63" s="823"/>
      <c r="P63" s="827" t="s">
        <v>331</v>
      </c>
      <c r="Q63" s="817"/>
      <c r="R63" s="817"/>
      <c r="S63" s="817"/>
      <c r="T63" s="817"/>
      <c r="U63" s="817"/>
      <c r="V63" s="828"/>
      <c r="W63" s="831" t="s">
        <v>507</v>
      </c>
      <c r="X63" s="808"/>
      <c r="Y63" s="808"/>
      <c r="Z63" s="808"/>
      <c r="AA63" s="808"/>
      <c r="AB63" s="808"/>
      <c r="AC63" s="809"/>
      <c r="AD63" s="831" t="s">
        <v>506</v>
      </c>
      <c r="AE63" s="808"/>
      <c r="AF63" s="808"/>
      <c r="AG63" s="808"/>
      <c r="AH63" s="808"/>
      <c r="AI63" s="808"/>
      <c r="AJ63" s="809"/>
      <c r="AK63" s="831" t="s">
        <v>505</v>
      </c>
      <c r="AL63" s="808"/>
      <c r="AM63" s="808"/>
      <c r="AN63" s="808"/>
      <c r="AO63" s="808"/>
      <c r="AP63" s="808"/>
      <c r="AQ63" s="809"/>
      <c r="AR63" s="815" t="s">
        <v>504</v>
      </c>
      <c r="AS63" s="817"/>
      <c r="AT63" s="817"/>
      <c r="AU63" s="817"/>
      <c r="AV63" s="817"/>
      <c r="AW63" s="817"/>
      <c r="AX63" s="817"/>
      <c r="AY63" s="832" t="s">
        <v>503</v>
      </c>
      <c r="AZ63" s="806"/>
      <c r="BA63" s="806"/>
      <c r="BB63" s="806" t="s">
        <v>502</v>
      </c>
      <c r="BC63" s="806"/>
      <c r="BD63" s="806"/>
      <c r="BE63" s="806" t="s">
        <v>501</v>
      </c>
      <c r="BF63" s="806"/>
      <c r="BG63" s="806"/>
      <c r="BH63" s="806"/>
      <c r="BI63" s="806"/>
      <c r="BJ63" s="806"/>
      <c r="BK63" s="808" t="s">
        <v>500</v>
      </c>
      <c r="BL63" s="808"/>
      <c r="BM63" s="808"/>
      <c r="BN63" s="809"/>
    </row>
    <row r="64" spans="2:85" ht="21" customHeight="1" thickBot="1">
      <c r="B64" s="816"/>
      <c r="C64" s="331"/>
      <c r="D64" s="819"/>
      <c r="E64" s="819"/>
      <c r="F64" s="819"/>
      <c r="G64" s="819"/>
      <c r="H64" s="819"/>
      <c r="I64" s="820"/>
      <c r="J64" s="824"/>
      <c r="K64" s="825"/>
      <c r="L64" s="825"/>
      <c r="M64" s="825"/>
      <c r="N64" s="825"/>
      <c r="O64" s="826"/>
      <c r="P64" s="829"/>
      <c r="Q64" s="819"/>
      <c r="R64" s="819"/>
      <c r="S64" s="819"/>
      <c r="T64" s="819"/>
      <c r="U64" s="819"/>
      <c r="V64" s="830"/>
      <c r="W64" s="330" t="s">
        <v>499</v>
      </c>
      <c r="X64" s="329" t="s">
        <v>498</v>
      </c>
      <c r="Y64" s="329" t="s">
        <v>497</v>
      </c>
      <c r="Z64" s="329" t="s">
        <v>496</v>
      </c>
      <c r="AA64" s="329" t="s">
        <v>495</v>
      </c>
      <c r="AB64" s="329" t="s">
        <v>494</v>
      </c>
      <c r="AC64" s="328" t="s">
        <v>381</v>
      </c>
      <c r="AD64" s="330" t="s">
        <v>499</v>
      </c>
      <c r="AE64" s="329" t="s">
        <v>498</v>
      </c>
      <c r="AF64" s="329" t="s">
        <v>497</v>
      </c>
      <c r="AG64" s="329" t="s">
        <v>496</v>
      </c>
      <c r="AH64" s="329" t="s">
        <v>495</v>
      </c>
      <c r="AI64" s="329" t="s">
        <v>494</v>
      </c>
      <c r="AJ64" s="328" t="s">
        <v>381</v>
      </c>
      <c r="AK64" s="330" t="s">
        <v>499</v>
      </c>
      <c r="AL64" s="329" t="s">
        <v>498</v>
      </c>
      <c r="AM64" s="329" t="s">
        <v>497</v>
      </c>
      <c r="AN64" s="329" t="s">
        <v>496</v>
      </c>
      <c r="AO64" s="329" t="s">
        <v>495</v>
      </c>
      <c r="AP64" s="329" t="s">
        <v>494</v>
      </c>
      <c r="AQ64" s="328" t="s">
        <v>381</v>
      </c>
      <c r="AR64" s="327" t="s">
        <v>499</v>
      </c>
      <c r="AS64" s="326" t="s">
        <v>498</v>
      </c>
      <c r="AT64" s="326" t="s">
        <v>497</v>
      </c>
      <c r="AU64" s="326" t="s">
        <v>496</v>
      </c>
      <c r="AV64" s="326" t="s">
        <v>495</v>
      </c>
      <c r="AW64" s="326" t="s">
        <v>494</v>
      </c>
      <c r="AX64" s="325" t="s">
        <v>381</v>
      </c>
      <c r="AY64" s="833"/>
      <c r="AZ64" s="807"/>
      <c r="BA64" s="807"/>
      <c r="BB64" s="807"/>
      <c r="BC64" s="807"/>
      <c r="BD64" s="807"/>
      <c r="BE64" s="807"/>
      <c r="BF64" s="807"/>
      <c r="BG64" s="807"/>
      <c r="BH64" s="807"/>
      <c r="BI64" s="807"/>
      <c r="BJ64" s="807"/>
      <c r="BK64" s="810"/>
      <c r="BL64" s="810"/>
      <c r="BM64" s="810"/>
      <c r="BN64" s="811"/>
    </row>
    <row r="65" spans="2:66" ht="21" customHeight="1">
      <c r="B65" s="834"/>
      <c r="C65" s="835" t="s">
        <v>227</v>
      </c>
      <c r="D65" s="836" t="s">
        <v>573</v>
      </c>
      <c r="E65" s="837"/>
      <c r="F65" s="837"/>
      <c r="G65" s="837"/>
      <c r="H65" s="837"/>
      <c r="I65" s="837"/>
      <c r="J65" s="837"/>
      <c r="K65" s="837"/>
      <c r="L65" s="837"/>
      <c r="M65" s="837"/>
      <c r="N65" s="837"/>
      <c r="O65" s="837"/>
      <c r="P65" s="838"/>
      <c r="Q65" s="838"/>
      <c r="R65" s="838"/>
      <c r="S65" s="838"/>
      <c r="T65" s="838"/>
      <c r="U65" s="838"/>
      <c r="V65" s="839"/>
      <c r="W65" s="324"/>
      <c r="X65" s="322">
        <v>7</v>
      </c>
      <c r="Y65" s="322">
        <v>7</v>
      </c>
      <c r="Z65" s="322"/>
      <c r="AA65" s="322">
        <v>7</v>
      </c>
      <c r="AB65" s="322">
        <v>7</v>
      </c>
      <c r="AC65" s="321"/>
      <c r="AD65" s="323"/>
      <c r="AE65" s="322">
        <v>7</v>
      </c>
      <c r="AF65" s="322">
        <v>7</v>
      </c>
      <c r="AG65" s="322"/>
      <c r="AH65" s="322">
        <v>7</v>
      </c>
      <c r="AI65" s="322">
        <v>7</v>
      </c>
      <c r="AJ65" s="321"/>
      <c r="AK65" s="323"/>
      <c r="AL65" s="322">
        <v>7</v>
      </c>
      <c r="AM65" s="322">
        <v>7</v>
      </c>
      <c r="AN65" s="322"/>
      <c r="AO65" s="322">
        <v>7</v>
      </c>
      <c r="AP65" s="322">
        <v>7</v>
      </c>
      <c r="AQ65" s="321"/>
      <c r="AR65" s="323"/>
      <c r="AS65" s="322">
        <v>7</v>
      </c>
      <c r="AT65" s="322">
        <v>7</v>
      </c>
      <c r="AU65" s="322"/>
      <c r="AV65" s="322">
        <v>7</v>
      </c>
      <c r="AW65" s="322"/>
      <c r="AX65" s="321"/>
      <c r="AY65" s="850">
        <f t="shared" ref="AY65:AY72" si="5">SUM(W65:AX65)</f>
        <v>105</v>
      </c>
      <c r="AZ65" s="851"/>
      <c r="BA65" s="851"/>
      <c r="BB65" s="852">
        <f t="shared" ref="BB65:BB72" si="6">AY65/4</f>
        <v>26.25</v>
      </c>
      <c r="BC65" s="852"/>
      <c r="BD65" s="853"/>
      <c r="BE65" s="767">
        <f>ROUNDDOWN(SUM($BB$65:$BD$72)/40,1)</f>
        <v>2.5</v>
      </c>
      <c r="BF65" s="767"/>
      <c r="BG65" s="767"/>
      <c r="BH65" s="767"/>
      <c r="BI65" s="767"/>
      <c r="BJ65" s="767"/>
      <c r="BK65" s="854"/>
      <c r="BL65" s="854"/>
      <c r="BM65" s="854"/>
      <c r="BN65" s="855"/>
    </row>
    <row r="66" spans="2:66" ht="21" customHeight="1">
      <c r="B66" s="834"/>
      <c r="C66" s="834"/>
      <c r="D66" s="790" t="s">
        <v>572</v>
      </c>
      <c r="E66" s="791"/>
      <c r="F66" s="791"/>
      <c r="G66" s="791"/>
      <c r="H66" s="791"/>
      <c r="I66" s="791"/>
      <c r="J66" s="791"/>
      <c r="K66" s="791"/>
      <c r="L66" s="791"/>
      <c r="M66" s="791"/>
      <c r="N66" s="791"/>
      <c r="O66" s="791"/>
      <c r="P66" s="804"/>
      <c r="Q66" s="804"/>
      <c r="R66" s="804"/>
      <c r="S66" s="804"/>
      <c r="T66" s="804"/>
      <c r="U66" s="804"/>
      <c r="V66" s="805"/>
      <c r="W66" s="314">
        <v>4</v>
      </c>
      <c r="X66" s="313"/>
      <c r="Y66" s="313">
        <v>7</v>
      </c>
      <c r="Z66" s="313"/>
      <c r="AA66" s="313"/>
      <c r="AB66" s="313">
        <v>1</v>
      </c>
      <c r="AC66" s="312">
        <v>4</v>
      </c>
      <c r="AD66" s="315">
        <v>4</v>
      </c>
      <c r="AE66" s="313"/>
      <c r="AF66" s="313">
        <v>7</v>
      </c>
      <c r="AG66" s="313"/>
      <c r="AH66" s="313"/>
      <c r="AI66" s="313">
        <v>1</v>
      </c>
      <c r="AJ66" s="312">
        <v>4</v>
      </c>
      <c r="AK66" s="315">
        <v>4</v>
      </c>
      <c r="AL66" s="313"/>
      <c r="AM66" s="313">
        <v>7</v>
      </c>
      <c r="AN66" s="313">
        <v>2</v>
      </c>
      <c r="AO66" s="313"/>
      <c r="AP66" s="313">
        <v>1</v>
      </c>
      <c r="AQ66" s="312">
        <v>4</v>
      </c>
      <c r="AR66" s="314">
        <v>4</v>
      </c>
      <c r="AS66" s="313"/>
      <c r="AT66" s="313">
        <v>7</v>
      </c>
      <c r="AU66" s="313"/>
      <c r="AV66" s="313"/>
      <c r="AW66" s="313"/>
      <c r="AX66" s="312"/>
      <c r="AY66" s="795">
        <f t="shared" si="5"/>
        <v>61</v>
      </c>
      <c r="AZ66" s="796"/>
      <c r="BA66" s="796"/>
      <c r="BB66" s="786">
        <f t="shared" si="6"/>
        <v>15.25</v>
      </c>
      <c r="BC66" s="786"/>
      <c r="BD66" s="787"/>
      <c r="BE66" s="768"/>
      <c r="BF66" s="768"/>
      <c r="BG66" s="768"/>
      <c r="BH66" s="768"/>
      <c r="BI66" s="768"/>
      <c r="BJ66" s="768"/>
      <c r="BK66" s="788"/>
      <c r="BL66" s="788"/>
      <c r="BM66" s="788"/>
      <c r="BN66" s="789"/>
    </row>
    <row r="67" spans="2:66" ht="21" customHeight="1">
      <c r="B67" s="834"/>
      <c r="C67" s="834"/>
      <c r="D67" s="790" t="s">
        <v>571</v>
      </c>
      <c r="E67" s="791"/>
      <c r="F67" s="791"/>
      <c r="G67" s="791"/>
      <c r="H67" s="791"/>
      <c r="I67" s="791"/>
      <c r="J67" s="791"/>
      <c r="K67" s="791"/>
      <c r="L67" s="791"/>
      <c r="M67" s="791"/>
      <c r="N67" s="791"/>
      <c r="O67" s="791"/>
      <c r="P67" s="804"/>
      <c r="Q67" s="804"/>
      <c r="R67" s="804"/>
      <c r="S67" s="804"/>
      <c r="T67" s="804"/>
      <c r="U67" s="804"/>
      <c r="V67" s="805"/>
      <c r="W67" s="320"/>
      <c r="X67" s="318">
        <v>7</v>
      </c>
      <c r="Y67" s="318">
        <v>7</v>
      </c>
      <c r="Z67" s="318"/>
      <c r="AA67" s="318">
        <v>7</v>
      </c>
      <c r="AB67" s="318">
        <v>7</v>
      </c>
      <c r="AC67" s="317"/>
      <c r="AD67" s="319"/>
      <c r="AE67" s="318">
        <v>7</v>
      </c>
      <c r="AF67" s="318">
        <v>7</v>
      </c>
      <c r="AG67" s="318"/>
      <c r="AH67" s="318">
        <v>7</v>
      </c>
      <c r="AI67" s="318">
        <v>7</v>
      </c>
      <c r="AJ67" s="317"/>
      <c r="AK67" s="319"/>
      <c r="AL67" s="318">
        <v>7</v>
      </c>
      <c r="AM67" s="318">
        <v>7</v>
      </c>
      <c r="AN67" s="318"/>
      <c r="AO67" s="318">
        <v>7</v>
      </c>
      <c r="AP67" s="318">
        <v>7</v>
      </c>
      <c r="AQ67" s="317"/>
      <c r="AR67" s="319"/>
      <c r="AS67" s="318">
        <v>7</v>
      </c>
      <c r="AT67" s="318"/>
      <c r="AU67" s="318"/>
      <c r="AV67" s="318">
        <v>7</v>
      </c>
      <c r="AW67" s="318"/>
      <c r="AX67" s="317">
        <v>7</v>
      </c>
      <c r="AY67" s="795">
        <f t="shared" si="5"/>
        <v>105</v>
      </c>
      <c r="AZ67" s="796"/>
      <c r="BA67" s="796"/>
      <c r="BB67" s="786">
        <f t="shared" si="6"/>
        <v>26.25</v>
      </c>
      <c r="BC67" s="786"/>
      <c r="BD67" s="787"/>
      <c r="BE67" s="768"/>
      <c r="BF67" s="768"/>
      <c r="BG67" s="768"/>
      <c r="BH67" s="768"/>
      <c r="BI67" s="768"/>
      <c r="BJ67" s="768"/>
      <c r="BK67" s="788"/>
      <c r="BL67" s="788"/>
      <c r="BM67" s="788"/>
      <c r="BN67" s="789"/>
    </row>
    <row r="68" spans="2:66" ht="21" customHeight="1">
      <c r="B68" s="834"/>
      <c r="C68" s="834"/>
      <c r="D68" s="790" t="s">
        <v>570</v>
      </c>
      <c r="E68" s="791"/>
      <c r="F68" s="791"/>
      <c r="G68" s="791"/>
      <c r="H68" s="791"/>
      <c r="I68" s="791"/>
      <c r="J68" s="791"/>
      <c r="K68" s="791"/>
      <c r="L68" s="791"/>
      <c r="M68" s="791"/>
      <c r="N68" s="791"/>
      <c r="O68" s="791"/>
      <c r="P68" s="792"/>
      <c r="Q68" s="793"/>
      <c r="R68" s="793"/>
      <c r="S68" s="793"/>
      <c r="T68" s="793"/>
      <c r="U68" s="793"/>
      <c r="V68" s="794"/>
      <c r="W68" s="314"/>
      <c r="X68" s="313"/>
      <c r="Y68" s="313"/>
      <c r="Z68" s="318">
        <v>7</v>
      </c>
      <c r="AA68" s="318">
        <v>7</v>
      </c>
      <c r="AB68" s="313"/>
      <c r="AC68" s="312"/>
      <c r="AD68" s="315"/>
      <c r="AE68" s="313"/>
      <c r="AF68" s="313"/>
      <c r="AG68" s="318">
        <v>7</v>
      </c>
      <c r="AH68" s="318">
        <v>7</v>
      </c>
      <c r="AI68" s="313"/>
      <c r="AJ68" s="312"/>
      <c r="AK68" s="315"/>
      <c r="AL68" s="313"/>
      <c r="AM68" s="313"/>
      <c r="AN68" s="318">
        <v>7</v>
      </c>
      <c r="AO68" s="318">
        <v>7</v>
      </c>
      <c r="AP68" s="313"/>
      <c r="AQ68" s="312"/>
      <c r="AR68" s="314"/>
      <c r="AS68" s="313"/>
      <c r="AT68" s="313"/>
      <c r="AU68" s="318">
        <v>7</v>
      </c>
      <c r="AV68" s="313"/>
      <c r="AW68" s="313"/>
      <c r="AX68" s="312">
        <v>7</v>
      </c>
      <c r="AY68" s="795">
        <f t="shared" si="5"/>
        <v>56</v>
      </c>
      <c r="AZ68" s="796"/>
      <c r="BA68" s="796"/>
      <c r="BB68" s="786">
        <f t="shared" si="6"/>
        <v>14</v>
      </c>
      <c r="BC68" s="786"/>
      <c r="BD68" s="787"/>
      <c r="BE68" s="768"/>
      <c r="BF68" s="768"/>
      <c r="BG68" s="768"/>
      <c r="BH68" s="768"/>
      <c r="BI68" s="768"/>
      <c r="BJ68" s="768"/>
      <c r="BK68" s="788"/>
      <c r="BL68" s="788"/>
      <c r="BM68" s="788"/>
      <c r="BN68" s="789"/>
    </row>
    <row r="69" spans="2:66" ht="21" customHeight="1">
      <c r="B69" s="834"/>
      <c r="C69" s="834"/>
      <c r="D69" s="790" t="s">
        <v>569</v>
      </c>
      <c r="E69" s="791"/>
      <c r="F69" s="791"/>
      <c r="G69" s="791"/>
      <c r="H69" s="791"/>
      <c r="I69" s="791"/>
      <c r="J69" s="791"/>
      <c r="K69" s="791"/>
      <c r="L69" s="791"/>
      <c r="M69" s="791"/>
      <c r="N69" s="791"/>
      <c r="O69" s="791"/>
      <c r="P69" s="804"/>
      <c r="Q69" s="804"/>
      <c r="R69" s="804"/>
      <c r="S69" s="804"/>
      <c r="T69" s="804"/>
      <c r="U69" s="804"/>
      <c r="V69" s="805"/>
      <c r="W69" s="320">
        <v>4</v>
      </c>
      <c r="X69" s="318">
        <v>7</v>
      </c>
      <c r="Y69" s="318">
        <v>7</v>
      </c>
      <c r="Z69" s="318"/>
      <c r="AA69" s="318">
        <v>7</v>
      </c>
      <c r="AB69" s="318">
        <v>7</v>
      </c>
      <c r="AC69" s="317"/>
      <c r="AD69" s="319"/>
      <c r="AE69" s="318">
        <v>7</v>
      </c>
      <c r="AF69" s="318"/>
      <c r="AG69" s="318"/>
      <c r="AH69" s="318">
        <v>7</v>
      </c>
      <c r="AI69" s="318">
        <v>7</v>
      </c>
      <c r="AJ69" s="317"/>
      <c r="AK69" s="319"/>
      <c r="AL69" s="318"/>
      <c r="AM69" s="318"/>
      <c r="AN69" s="318"/>
      <c r="AO69" s="318"/>
      <c r="AP69" s="318"/>
      <c r="AQ69" s="317"/>
      <c r="AR69" s="319"/>
      <c r="AS69" s="318">
        <v>7</v>
      </c>
      <c r="AT69" s="318"/>
      <c r="AU69" s="318"/>
      <c r="AV69" s="318">
        <v>7</v>
      </c>
      <c r="AW69" s="318"/>
      <c r="AX69" s="317">
        <v>7</v>
      </c>
      <c r="AY69" s="795">
        <f t="shared" si="5"/>
        <v>74</v>
      </c>
      <c r="AZ69" s="796"/>
      <c r="BA69" s="796"/>
      <c r="BB69" s="786">
        <f t="shared" si="6"/>
        <v>18.5</v>
      </c>
      <c r="BC69" s="786"/>
      <c r="BD69" s="787"/>
      <c r="BE69" s="768"/>
      <c r="BF69" s="768"/>
      <c r="BG69" s="768"/>
      <c r="BH69" s="768"/>
      <c r="BI69" s="768"/>
      <c r="BJ69" s="768"/>
      <c r="BK69" s="788"/>
      <c r="BL69" s="788"/>
      <c r="BM69" s="788"/>
      <c r="BN69" s="789"/>
    </row>
    <row r="70" spans="2:66" ht="21" customHeight="1">
      <c r="B70" s="834"/>
      <c r="C70" s="834"/>
      <c r="D70" s="790"/>
      <c r="E70" s="791"/>
      <c r="F70" s="791"/>
      <c r="G70" s="791"/>
      <c r="H70" s="791"/>
      <c r="I70" s="791"/>
      <c r="J70" s="791"/>
      <c r="K70" s="791"/>
      <c r="L70" s="791"/>
      <c r="M70" s="791"/>
      <c r="N70" s="791"/>
      <c r="O70" s="791"/>
      <c r="P70" s="792"/>
      <c r="Q70" s="793"/>
      <c r="R70" s="793"/>
      <c r="S70" s="793"/>
      <c r="T70" s="793"/>
      <c r="U70" s="793"/>
      <c r="V70" s="794"/>
      <c r="W70" s="314"/>
      <c r="X70" s="313"/>
      <c r="Y70" s="313"/>
      <c r="Z70" s="313"/>
      <c r="AA70" s="313"/>
      <c r="AB70" s="313"/>
      <c r="AC70" s="316"/>
      <c r="AD70" s="315"/>
      <c r="AE70" s="313"/>
      <c r="AF70" s="313"/>
      <c r="AG70" s="313"/>
      <c r="AH70" s="313"/>
      <c r="AI70" s="313"/>
      <c r="AJ70" s="316"/>
      <c r="AK70" s="315"/>
      <c r="AL70" s="313"/>
      <c r="AM70" s="313"/>
      <c r="AN70" s="313"/>
      <c r="AO70" s="313"/>
      <c r="AP70" s="313"/>
      <c r="AQ70" s="316"/>
      <c r="AR70" s="315"/>
      <c r="AS70" s="313"/>
      <c r="AT70" s="313"/>
      <c r="AU70" s="313"/>
      <c r="AV70" s="313"/>
      <c r="AW70" s="313"/>
      <c r="AX70" s="316"/>
      <c r="AY70" s="795">
        <f t="shared" si="5"/>
        <v>0</v>
      </c>
      <c r="AZ70" s="796"/>
      <c r="BA70" s="796"/>
      <c r="BB70" s="786">
        <f t="shared" si="6"/>
        <v>0</v>
      </c>
      <c r="BC70" s="786"/>
      <c r="BD70" s="787"/>
      <c r="BE70" s="768"/>
      <c r="BF70" s="768"/>
      <c r="BG70" s="768"/>
      <c r="BH70" s="768"/>
      <c r="BI70" s="768"/>
      <c r="BJ70" s="768"/>
      <c r="BK70" s="788"/>
      <c r="BL70" s="788"/>
      <c r="BM70" s="788"/>
      <c r="BN70" s="789"/>
    </row>
    <row r="71" spans="2:66" ht="21" customHeight="1">
      <c r="B71" s="834"/>
      <c r="C71" s="834"/>
      <c r="D71" s="790"/>
      <c r="E71" s="791"/>
      <c r="F71" s="791"/>
      <c r="G71" s="791"/>
      <c r="H71" s="791"/>
      <c r="I71" s="791"/>
      <c r="J71" s="791"/>
      <c r="K71" s="791"/>
      <c r="L71" s="791"/>
      <c r="M71" s="791"/>
      <c r="N71" s="791"/>
      <c r="O71" s="791"/>
      <c r="P71" s="792"/>
      <c r="Q71" s="793"/>
      <c r="R71" s="793"/>
      <c r="S71" s="793"/>
      <c r="T71" s="793"/>
      <c r="U71" s="793"/>
      <c r="V71" s="794"/>
      <c r="W71" s="314"/>
      <c r="X71" s="313"/>
      <c r="Y71" s="313"/>
      <c r="Z71" s="313"/>
      <c r="AA71" s="313"/>
      <c r="AB71" s="313"/>
      <c r="AC71" s="312"/>
      <c r="AD71" s="315"/>
      <c r="AE71" s="313"/>
      <c r="AF71" s="313"/>
      <c r="AG71" s="313"/>
      <c r="AH71" s="313"/>
      <c r="AI71" s="313"/>
      <c r="AJ71" s="312"/>
      <c r="AK71" s="315"/>
      <c r="AL71" s="313"/>
      <c r="AM71" s="313"/>
      <c r="AN71" s="313"/>
      <c r="AO71" s="313"/>
      <c r="AP71" s="313"/>
      <c r="AQ71" s="312"/>
      <c r="AR71" s="314"/>
      <c r="AS71" s="313"/>
      <c r="AT71" s="313"/>
      <c r="AU71" s="313"/>
      <c r="AV71" s="313"/>
      <c r="AW71" s="313"/>
      <c r="AX71" s="312"/>
      <c r="AY71" s="795">
        <f t="shared" si="5"/>
        <v>0</v>
      </c>
      <c r="AZ71" s="796"/>
      <c r="BA71" s="796"/>
      <c r="BB71" s="786">
        <f t="shared" si="6"/>
        <v>0</v>
      </c>
      <c r="BC71" s="786"/>
      <c r="BD71" s="787"/>
      <c r="BE71" s="768"/>
      <c r="BF71" s="768"/>
      <c r="BG71" s="768"/>
      <c r="BH71" s="768"/>
      <c r="BI71" s="768"/>
      <c r="BJ71" s="768"/>
      <c r="BK71" s="788"/>
      <c r="BL71" s="788"/>
      <c r="BM71" s="788"/>
      <c r="BN71" s="789"/>
    </row>
    <row r="72" spans="2:66" ht="21" customHeight="1" thickBot="1">
      <c r="B72" s="834"/>
      <c r="C72" s="834"/>
      <c r="D72" s="784"/>
      <c r="E72" s="785"/>
      <c r="F72" s="785"/>
      <c r="G72" s="785"/>
      <c r="H72" s="785"/>
      <c r="I72" s="785"/>
      <c r="J72" s="785"/>
      <c r="K72" s="785"/>
      <c r="L72" s="785"/>
      <c r="M72" s="785"/>
      <c r="N72" s="785"/>
      <c r="O72" s="785"/>
      <c r="P72" s="797"/>
      <c r="Q72" s="798"/>
      <c r="R72" s="798"/>
      <c r="S72" s="798"/>
      <c r="T72" s="798"/>
      <c r="U72" s="798"/>
      <c r="V72" s="799"/>
      <c r="W72" s="310"/>
      <c r="X72" s="309"/>
      <c r="Y72" s="309"/>
      <c r="Z72" s="309"/>
      <c r="AA72" s="309"/>
      <c r="AB72" s="309"/>
      <c r="AC72" s="308"/>
      <c r="AD72" s="311"/>
      <c r="AE72" s="309"/>
      <c r="AF72" s="309"/>
      <c r="AG72" s="309"/>
      <c r="AH72" s="309"/>
      <c r="AI72" s="309"/>
      <c r="AJ72" s="308"/>
      <c r="AK72" s="311"/>
      <c r="AL72" s="309"/>
      <c r="AM72" s="309"/>
      <c r="AN72" s="309"/>
      <c r="AO72" s="309"/>
      <c r="AP72" s="309"/>
      <c r="AQ72" s="308"/>
      <c r="AR72" s="310"/>
      <c r="AS72" s="309"/>
      <c r="AT72" s="309"/>
      <c r="AU72" s="309"/>
      <c r="AV72" s="309"/>
      <c r="AW72" s="309"/>
      <c r="AX72" s="308"/>
      <c r="AY72" s="800">
        <f t="shared" si="5"/>
        <v>0</v>
      </c>
      <c r="AZ72" s="801"/>
      <c r="BA72" s="801"/>
      <c r="BB72" s="802">
        <f t="shared" si="6"/>
        <v>0</v>
      </c>
      <c r="BC72" s="802"/>
      <c r="BD72" s="803"/>
      <c r="BE72" s="769"/>
      <c r="BF72" s="769"/>
      <c r="BG72" s="769"/>
      <c r="BH72" s="769"/>
      <c r="BI72" s="769"/>
      <c r="BJ72" s="769"/>
      <c r="BK72" s="773"/>
      <c r="BL72" s="773"/>
      <c r="BM72" s="773"/>
      <c r="BN72" s="774"/>
    </row>
    <row r="73" spans="2:66" ht="21" customHeight="1" thickBot="1">
      <c r="B73" s="834"/>
      <c r="C73" s="775" t="s">
        <v>493</v>
      </c>
      <c r="D73" s="776"/>
      <c r="E73" s="776"/>
      <c r="F73" s="776"/>
      <c r="G73" s="776"/>
      <c r="H73" s="776"/>
      <c r="I73" s="776"/>
      <c r="J73" s="776"/>
      <c r="K73" s="776"/>
      <c r="L73" s="776"/>
      <c r="M73" s="776"/>
      <c r="N73" s="776"/>
      <c r="O73" s="776"/>
      <c r="P73" s="776"/>
      <c r="Q73" s="776"/>
      <c r="R73" s="776"/>
      <c r="S73" s="776"/>
      <c r="T73" s="776"/>
      <c r="U73" s="776"/>
      <c r="V73" s="777"/>
      <c r="W73" s="307">
        <f t="shared" ref="W73:AX73" si="7">SUM(W65:W72)</f>
        <v>8</v>
      </c>
      <c r="X73" s="306">
        <f t="shared" si="7"/>
        <v>21</v>
      </c>
      <c r="Y73" s="306">
        <f t="shared" si="7"/>
        <v>28</v>
      </c>
      <c r="Z73" s="306">
        <f t="shared" si="7"/>
        <v>7</v>
      </c>
      <c r="AA73" s="306">
        <f t="shared" si="7"/>
        <v>28</v>
      </c>
      <c r="AB73" s="306">
        <f t="shared" si="7"/>
        <v>22</v>
      </c>
      <c r="AC73" s="305">
        <f t="shared" si="7"/>
        <v>4</v>
      </c>
      <c r="AD73" s="307">
        <f t="shared" si="7"/>
        <v>4</v>
      </c>
      <c r="AE73" s="306">
        <f t="shared" si="7"/>
        <v>21</v>
      </c>
      <c r="AF73" s="306">
        <f t="shared" si="7"/>
        <v>21</v>
      </c>
      <c r="AG73" s="306">
        <f t="shared" si="7"/>
        <v>7</v>
      </c>
      <c r="AH73" s="306">
        <f t="shared" si="7"/>
        <v>28</v>
      </c>
      <c r="AI73" s="306">
        <f t="shared" si="7"/>
        <v>22</v>
      </c>
      <c r="AJ73" s="305">
        <f t="shared" si="7"/>
        <v>4</v>
      </c>
      <c r="AK73" s="307">
        <f t="shared" si="7"/>
        <v>4</v>
      </c>
      <c r="AL73" s="306">
        <f t="shared" si="7"/>
        <v>14</v>
      </c>
      <c r="AM73" s="306">
        <f t="shared" si="7"/>
        <v>21</v>
      </c>
      <c r="AN73" s="306">
        <f t="shared" si="7"/>
        <v>9</v>
      </c>
      <c r="AO73" s="306">
        <f t="shared" si="7"/>
        <v>21</v>
      </c>
      <c r="AP73" s="306">
        <f t="shared" si="7"/>
        <v>15</v>
      </c>
      <c r="AQ73" s="305">
        <f t="shared" si="7"/>
        <v>4</v>
      </c>
      <c r="AR73" s="307">
        <f t="shared" si="7"/>
        <v>4</v>
      </c>
      <c r="AS73" s="306">
        <f t="shared" si="7"/>
        <v>21</v>
      </c>
      <c r="AT73" s="306">
        <f t="shared" si="7"/>
        <v>14</v>
      </c>
      <c r="AU73" s="306">
        <f t="shared" si="7"/>
        <v>7</v>
      </c>
      <c r="AV73" s="306">
        <f t="shared" si="7"/>
        <v>21</v>
      </c>
      <c r="AW73" s="306">
        <f t="shared" si="7"/>
        <v>0</v>
      </c>
      <c r="AX73" s="305">
        <f t="shared" si="7"/>
        <v>21</v>
      </c>
      <c r="AY73" s="778">
        <f>SUM(AY65:BA72)</f>
        <v>401</v>
      </c>
      <c r="AZ73" s="779"/>
      <c r="BA73" s="779"/>
      <c r="BB73" s="780">
        <f>SUM($BB$65:$BD$72)</f>
        <v>100.25</v>
      </c>
      <c r="BC73" s="780"/>
      <c r="BD73" s="781"/>
      <c r="BE73" s="764">
        <f>SUM(BE65)</f>
        <v>2.5</v>
      </c>
      <c r="BF73" s="765"/>
      <c r="BG73" s="765"/>
      <c r="BH73" s="765"/>
      <c r="BI73" s="765"/>
      <c r="BJ73" s="766"/>
      <c r="BK73" s="782"/>
      <c r="BL73" s="782"/>
      <c r="BM73" s="782"/>
      <c r="BN73" s="783"/>
    </row>
    <row r="74" spans="2:66" ht="21" customHeight="1" thickBot="1">
      <c r="B74" s="304" t="s">
        <v>492</v>
      </c>
      <c r="C74" s="303"/>
      <c r="D74" s="302"/>
      <c r="E74" s="301"/>
      <c r="F74" s="301"/>
      <c r="G74" s="301"/>
      <c r="H74" s="301"/>
      <c r="I74" s="301"/>
      <c r="J74" s="301"/>
      <c r="K74" s="301"/>
      <c r="L74" s="301"/>
      <c r="M74" s="301"/>
      <c r="N74" s="301"/>
      <c r="O74" s="301"/>
      <c r="P74" s="301"/>
      <c r="Q74" s="301"/>
      <c r="R74" s="301"/>
      <c r="S74" s="301"/>
      <c r="T74" s="301"/>
      <c r="U74" s="301"/>
      <c r="V74" s="301"/>
      <c r="W74" s="300"/>
      <c r="X74" s="300"/>
      <c r="Y74" s="300"/>
      <c r="Z74" s="300"/>
      <c r="AA74" s="300"/>
      <c r="AB74" s="300"/>
      <c r="AC74" s="300"/>
      <c r="AD74" s="300"/>
      <c r="AE74" s="300"/>
      <c r="AF74" s="300"/>
      <c r="AG74" s="300"/>
      <c r="AH74" s="300"/>
      <c r="AI74" s="300"/>
      <c r="AJ74" s="300"/>
      <c r="AK74" s="300"/>
      <c r="AL74" s="300"/>
      <c r="AM74" s="300"/>
      <c r="AN74" s="300"/>
      <c r="AO74" s="300"/>
      <c r="AP74" s="300"/>
      <c r="AQ74" s="300"/>
      <c r="AR74" s="300"/>
      <c r="AS74" s="300"/>
      <c r="AT74" s="300"/>
      <c r="AU74" s="300"/>
      <c r="AV74" s="300"/>
      <c r="AW74" s="300"/>
      <c r="AX74" s="299"/>
      <c r="AY74" s="770">
        <v>40</v>
      </c>
      <c r="AZ74" s="771"/>
      <c r="BA74" s="771"/>
      <c r="BB74" s="771"/>
      <c r="BC74" s="771"/>
      <c r="BD74" s="771"/>
      <c r="BE74" s="771"/>
      <c r="BF74" s="771"/>
      <c r="BG74" s="771"/>
      <c r="BH74" s="771"/>
      <c r="BI74" s="771"/>
      <c r="BJ74" s="771"/>
      <c r="BK74" s="771"/>
      <c r="BL74" s="771"/>
      <c r="BM74" s="771"/>
      <c r="BN74" s="772"/>
    </row>
    <row r="75" spans="2:66" ht="21" customHeight="1">
      <c r="B75" s="297" t="s">
        <v>491</v>
      </c>
    </row>
    <row r="76" spans="2:66" ht="21" customHeight="1">
      <c r="B76" s="297" t="s">
        <v>490</v>
      </c>
      <c r="G76" s="297"/>
    </row>
    <row r="77" spans="2:66" ht="21" customHeight="1">
      <c r="G77" s="297"/>
    </row>
  </sheetData>
  <mergeCells count="508">
    <mergeCell ref="D72:I72"/>
    <mergeCell ref="J72:L72"/>
    <mergeCell ref="M72:O72"/>
    <mergeCell ref="P72:V72"/>
    <mergeCell ref="AY72:BA72"/>
    <mergeCell ref="BB72:BD72"/>
    <mergeCell ref="BK73:BN73"/>
    <mergeCell ref="AY74:BN74"/>
    <mergeCell ref="BK71:BN71"/>
    <mergeCell ref="BK72:BN72"/>
    <mergeCell ref="BK69:BN69"/>
    <mergeCell ref="D70:I70"/>
    <mergeCell ref="J70:L70"/>
    <mergeCell ref="M70:O70"/>
    <mergeCell ref="P70:V70"/>
    <mergeCell ref="AY70:BA70"/>
    <mergeCell ref="BB70:BD70"/>
    <mergeCell ref="BK70:BN70"/>
    <mergeCell ref="D69:I69"/>
    <mergeCell ref="J69:L69"/>
    <mergeCell ref="C73:V73"/>
    <mergeCell ref="AY73:BA73"/>
    <mergeCell ref="BB73:BD73"/>
    <mergeCell ref="BE73:BJ73"/>
    <mergeCell ref="D71:I71"/>
    <mergeCell ref="J71:L71"/>
    <mergeCell ref="M71:O71"/>
    <mergeCell ref="P71:V71"/>
    <mergeCell ref="AY71:BA71"/>
    <mergeCell ref="BB71:BD71"/>
    <mergeCell ref="BK67:BN67"/>
    <mergeCell ref="BK68:BN68"/>
    <mergeCell ref="D67:I67"/>
    <mergeCell ref="J67:L67"/>
    <mergeCell ref="M67:O67"/>
    <mergeCell ref="P67:V67"/>
    <mergeCell ref="AY67:BA67"/>
    <mergeCell ref="BB67:BD67"/>
    <mergeCell ref="P69:V69"/>
    <mergeCell ref="AY69:BA69"/>
    <mergeCell ref="BB69:BD69"/>
    <mergeCell ref="B65:B73"/>
    <mergeCell ref="C65:C72"/>
    <mergeCell ref="D65:I65"/>
    <mergeCell ref="J65:L65"/>
    <mergeCell ref="M65:O65"/>
    <mergeCell ref="P65:V65"/>
    <mergeCell ref="AY65:BA65"/>
    <mergeCell ref="BK65:BN65"/>
    <mergeCell ref="D66:I66"/>
    <mergeCell ref="J66:L66"/>
    <mergeCell ref="M66:O66"/>
    <mergeCell ref="P66:V66"/>
    <mergeCell ref="AY66:BA66"/>
    <mergeCell ref="BB65:BD65"/>
    <mergeCell ref="BE65:BJ72"/>
    <mergeCell ref="D68:I68"/>
    <mergeCell ref="J68:L68"/>
    <mergeCell ref="M68:O68"/>
    <mergeCell ref="P68:V68"/>
    <mergeCell ref="AY68:BA68"/>
    <mergeCell ref="BB68:BD68"/>
    <mergeCell ref="BB66:BD66"/>
    <mergeCell ref="M69:O69"/>
    <mergeCell ref="BK66:BN6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D57:I57"/>
    <mergeCell ref="J57:L57"/>
    <mergeCell ref="M57:O57"/>
    <mergeCell ref="P57:V57"/>
    <mergeCell ref="AY57:BA57"/>
    <mergeCell ref="BB57:BD57"/>
    <mergeCell ref="C51:C57"/>
    <mergeCell ref="BK55:BN55"/>
    <mergeCell ref="D56:I56"/>
    <mergeCell ref="J56:L56"/>
    <mergeCell ref="M56:O56"/>
    <mergeCell ref="BK57:BN57"/>
    <mergeCell ref="AY53:BA53"/>
    <mergeCell ref="BB53:BD53"/>
    <mergeCell ref="BK53:BN53"/>
    <mergeCell ref="D54:I54"/>
    <mergeCell ref="J54:L54"/>
    <mergeCell ref="M54:O54"/>
    <mergeCell ref="P54:V54"/>
    <mergeCell ref="AY54:BA54"/>
    <mergeCell ref="BB54:BD54"/>
    <mergeCell ref="BK54:BN54"/>
    <mergeCell ref="D53:I53"/>
    <mergeCell ref="J53:L53"/>
    <mergeCell ref="C59:V59"/>
    <mergeCell ref="AY59:BA59"/>
    <mergeCell ref="BB59:BD59"/>
    <mergeCell ref="BE59:BG59"/>
    <mergeCell ref="BH59:BJ59"/>
    <mergeCell ref="BK59:BN59"/>
    <mergeCell ref="D55:I55"/>
    <mergeCell ref="J55:L55"/>
    <mergeCell ref="M55:O55"/>
    <mergeCell ref="P55:V55"/>
    <mergeCell ref="AY55:BA55"/>
    <mergeCell ref="BB55:BD55"/>
    <mergeCell ref="P56:V56"/>
    <mergeCell ref="AY56:BA56"/>
    <mergeCell ref="BB56:BD56"/>
    <mergeCell ref="BK56:BN56"/>
    <mergeCell ref="BE51:BG57"/>
    <mergeCell ref="BH51:BJ57"/>
    <mergeCell ref="C58:V58"/>
    <mergeCell ref="AY58:BA58"/>
    <mergeCell ref="BB58:BD58"/>
    <mergeCell ref="BE58:BG58"/>
    <mergeCell ref="BH58:BJ58"/>
    <mergeCell ref="BK58:BN58"/>
    <mergeCell ref="D48:I48"/>
    <mergeCell ref="J48:L48"/>
    <mergeCell ref="D50:I50"/>
    <mergeCell ref="J50:L50"/>
    <mergeCell ref="M50:O50"/>
    <mergeCell ref="P50:V50"/>
    <mergeCell ref="AY50:BA50"/>
    <mergeCell ref="BB50:BD50"/>
    <mergeCell ref="M53:O53"/>
    <mergeCell ref="P53:V53"/>
    <mergeCell ref="D51:I51"/>
    <mergeCell ref="J51:L51"/>
    <mergeCell ref="M51:O51"/>
    <mergeCell ref="P51:V51"/>
    <mergeCell ref="AY51:BA51"/>
    <mergeCell ref="BB51:BD51"/>
    <mergeCell ref="BB43:BD43"/>
    <mergeCell ref="BK44:BN44"/>
    <mergeCell ref="CK44:CO44"/>
    <mergeCell ref="D45:I45"/>
    <mergeCell ref="J45:L45"/>
    <mergeCell ref="M45:O45"/>
    <mergeCell ref="BB48:BD48"/>
    <mergeCell ref="BK51:BN51"/>
    <mergeCell ref="D52:I52"/>
    <mergeCell ref="J52:L52"/>
    <mergeCell ref="M52:O52"/>
    <mergeCell ref="P52:V52"/>
    <mergeCell ref="AY52:BA52"/>
    <mergeCell ref="BB52:BD52"/>
    <mergeCell ref="BK52:BN52"/>
    <mergeCell ref="BK50:BN50"/>
    <mergeCell ref="BK48:BN48"/>
    <mergeCell ref="D49:I49"/>
    <mergeCell ref="J49:L49"/>
    <mergeCell ref="M49:O49"/>
    <mergeCell ref="P49:V49"/>
    <mergeCell ref="AY49:BA49"/>
    <mergeCell ref="BB49:BD49"/>
    <mergeCell ref="BK49:BN49"/>
    <mergeCell ref="P44:V44"/>
    <mergeCell ref="AY44:BA44"/>
    <mergeCell ref="BB44:BD44"/>
    <mergeCell ref="BK46:BN46"/>
    <mergeCell ref="D47:I47"/>
    <mergeCell ref="J47:L47"/>
    <mergeCell ref="M47:O47"/>
    <mergeCell ref="P47:V47"/>
    <mergeCell ref="AY47:BA47"/>
    <mergeCell ref="P45:V45"/>
    <mergeCell ref="AY45:BA45"/>
    <mergeCell ref="BB45:BD45"/>
    <mergeCell ref="BK45:BN45"/>
    <mergeCell ref="C43:C50"/>
    <mergeCell ref="D43:I43"/>
    <mergeCell ref="J43:L43"/>
    <mergeCell ref="M43:O43"/>
    <mergeCell ref="P43:V43"/>
    <mergeCell ref="AY43:BA43"/>
    <mergeCell ref="M48:O48"/>
    <mergeCell ref="P48:V48"/>
    <mergeCell ref="AY48:BA48"/>
    <mergeCell ref="D44:I44"/>
    <mergeCell ref="J44:L44"/>
    <mergeCell ref="M44:O44"/>
    <mergeCell ref="BB47:BD47"/>
    <mergeCell ref="BK47:BN47"/>
    <mergeCell ref="D46:I46"/>
    <mergeCell ref="J46:L46"/>
    <mergeCell ref="M46:O46"/>
    <mergeCell ref="P46:V46"/>
    <mergeCell ref="AY46:BA46"/>
    <mergeCell ref="BB46:BD46"/>
    <mergeCell ref="BK42:BN42"/>
    <mergeCell ref="CE42:CJ45"/>
    <mergeCell ref="CK42:CO42"/>
    <mergeCell ref="CK45:CO45"/>
    <mergeCell ref="BE43:BG50"/>
    <mergeCell ref="BH43:BJ50"/>
    <mergeCell ref="BK43:BN43"/>
    <mergeCell ref="BE42:BG42"/>
    <mergeCell ref="BH42:BJ42"/>
    <mergeCell ref="CK43:CO43"/>
    <mergeCell ref="BE39:BG39"/>
    <mergeCell ref="BH39:BJ39"/>
    <mergeCell ref="BK39:BN39"/>
    <mergeCell ref="D40:I40"/>
    <mergeCell ref="J40:L40"/>
    <mergeCell ref="M40:O40"/>
    <mergeCell ref="P40:V40"/>
    <mergeCell ref="BK40:BN40"/>
    <mergeCell ref="BE41:BG41"/>
    <mergeCell ref="BH41:BJ41"/>
    <mergeCell ref="BK41:BN41"/>
    <mergeCell ref="AY39:BA39"/>
    <mergeCell ref="BB39:BD39"/>
    <mergeCell ref="C38:C42"/>
    <mergeCell ref="D38:I38"/>
    <mergeCell ref="J38:L38"/>
    <mergeCell ref="M38:O38"/>
    <mergeCell ref="P38:V38"/>
    <mergeCell ref="AY38:BA38"/>
    <mergeCell ref="D39:I39"/>
    <mergeCell ref="J39:L39"/>
    <mergeCell ref="M39:O39"/>
    <mergeCell ref="P39:V39"/>
    <mergeCell ref="D41:I41"/>
    <mergeCell ref="J41:L41"/>
    <mergeCell ref="M41:O41"/>
    <mergeCell ref="P41:V41"/>
    <mergeCell ref="AY41:BA41"/>
    <mergeCell ref="BB41:BD41"/>
    <mergeCell ref="B37:B59"/>
    <mergeCell ref="D37:I37"/>
    <mergeCell ref="J37:L37"/>
    <mergeCell ref="M37:O37"/>
    <mergeCell ref="P37:V37"/>
    <mergeCell ref="BK37:BN37"/>
    <mergeCell ref="BB38:BD38"/>
    <mergeCell ref="BE38:BG38"/>
    <mergeCell ref="BH38:BJ38"/>
    <mergeCell ref="BK38:BN38"/>
    <mergeCell ref="D42:I42"/>
    <mergeCell ref="J42:L42"/>
    <mergeCell ref="M42:O42"/>
    <mergeCell ref="P42:V42"/>
    <mergeCell ref="AY42:BA42"/>
    <mergeCell ref="BB42:BD42"/>
    <mergeCell ref="AY37:BA37"/>
    <mergeCell ref="BB37:BD37"/>
    <mergeCell ref="BE37:BG37"/>
    <mergeCell ref="BH37:BJ37"/>
    <mergeCell ref="AY40:BA40"/>
    <mergeCell ref="BB40:BD40"/>
    <mergeCell ref="BE40:BG40"/>
    <mergeCell ref="BH40:BJ40"/>
    <mergeCell ref="K31:M31"/>
    <mergeCell ref="N31:P31"/>
    <mergeCell ref="AA31:AC31"/>
    <mergeCell ref="AD31:AF31"/>
    <mergeCell ref="AQ31:AS31"/>
    <mergeCell ref="AT31:AV31"/>
    <mergeCell ref="BG31:BI31"/>
    <mergeCell ref="BJ31:BL31"/>
    <mergeCell ref="B35:B36"/>
    <mergeCell ref="D35:I36"/>
    <mergeCell ref="J35:O36"/>
    <mergeCell ref="P35:V36"/>
    <mergeCell ref="W35:AC35"/>
    <mergeCell ref="AD35:AJ35"/>
    <mergeCell ref="AK35:AQ35"/>
    <mergeCell ref="AR35:AX35"/>
    <mergeCell ref="AY35:BA36"/>
    <mergeCell ref="BB35:BD36"/>
    <mergeCell ref="BE35:BG36"/>
    <mergeCell ref="BH35:BJ36"/>
    <mergeCell ref="BK35:BN36"/>
    <mergeCell ref="AZ29:BD29"/>
    <mergeCell ref="BE29:BH29"/>
    <mergeCell ref="BI29:BL29"/>
    <mergeCell ref="D28:H28"/>
    <mergeCell ref="I28:L28"/>
    <mergeCell ref="M28:P28"/>
    <mergeCell ref="T28:X28"/>
    <mergeCell ref="Y28:AB28"/>
    <mergeCell ref="AC28:AF28"/>
    <mergeCell ref="AJ28:AN28"/>
    <mergeCell ref="AO28:AR28"/>
    <mergeCell ref="AS28:AV28"/>
    <mergeCell ref="AZ28:BD28"/>
    <mergeCell ref="BE28:BH28"/>
    <mergeCell ref="BI28:BL28"/>
    <mergeCell ref="D29:H29"/>
    <mergeCell ref="I29:L29"/>
    <mergeCell ref="M29:P29"/>
    <mergeCell ref="T29:X29"/>
    <mergeCell ref="Y29:AB29"/>
    <mergeCell ref="AC29:AF29"/>
    <mergeCell ref="AJ29:AN29"/>
    <mergeCell ref="AO29:AR29"/>
    <mergeCell ref="AS29:AV29"/>
    <mergeCell ref="AZ27:BD27"/>
    <mergeCell ref="BE27:BH27"/>
    <mergeCell ref="BI27:BL27"/>
    <mergeCell ref="D26:H26"/>
    <mergeCell ref="I26:L26"/>
    <mergeCell ref="M26:P26"/>
    <mergeCell ref="T26:X26"/>
    <mergeCell ref="Y26:AB26"/>
    <mergeCell ref="AC26:AF26"/>
    <mergeCell ref="AJ26:AN26"/>
    <mergeCell ref="AO26:AR26"/>
    <mergeCell ref="AS26:AV26"/>
    <mergeCell ref="AZ26:BD26"/>
    <mergeCell ref="BE26:BH26"/>
    <mergeCell ref="BI26:BL26"/>
    <mergeCell ref="D27:H27"/>
    <mergeCell ref="I27:L27"/>
    <mergeCell ref="M27:P27"/>
    <mergeCell ref="T27:X27"/>
    <mergeCell ref="Y27:AB27"/>
    <mergeCell ref="AC27:AF27"/>
    <mergeCell ref="AJ27:AN27"/>
    <mergeCell ref="AO27:AR27"/>
    <mergeCell ref="AS27:AV27"/>
    <mergeCell ref="D25:H25"/>
    <mergeCell ref="T25:X25"/>
    <mergeCell ref="AJ25:AN25"/>
    <mergeCell ref="AZ25:BD25"/>
    <mergeCell ref="Z17:AD17"/>
    <mergeCell ref="AE17:AH17"/>
    <mergeCell ref="AI17:AK17"/>
    <mergeCell ref="AL17:AN17"/>
    <mergeCell ref="AQ17:AU17"/>
    <mergeCell ref="AV17:AY17"/>
    <mergeCell ref="AZ17:BB17"/>
    <mergeCell ref="BC17:BE17"/>
    <mergeCell ref="Z20:BM22"/>
    <mergeCell ref="D24:AF24"/>
    <mergeCell ref="AJ24:BL24"/>
    <mergeCell ref="BZ14:CC14"/>
    <mergeCell ref="CD14:CF14"/>
    <mergeCell ref="BM15:BP15"/>
    <mergeCell ref="BQ15:BS15"/>
    <mergeCell ref="Z16:AD16"/>
    <mergeCell ref="AE16:AH16"/>
    <mergeCell ref="AI16:AK16"/>
    <mergeCell ref="AL16:AN16"/>
    <mergeCell ref="AQ16:AU16"/>
    <mergeCell ref="AV16:AY16"/>
    <mergeCell ref="D14:E14"/>
    <mergeCell ref="F14:V14"/>
    <mergeCell ref="AQ14:AU14"/>
    <mergeCell ref="AV14:AY14"/>
    <mergeCell ref="AZ14:BB14"/>
    <mergeCell ref="Z14:AD14"/>
    <mergeCell ref="AE14:AH14"/>
    <mergeCell ref="AI14:AK14"/>
    <mergeCell ref="AL14:AN14"/>
    <mergeCell ref="AZ16:BB16"/>
    <mergeCell ref="BC16:BE16"/>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CG13:CI13"/>
    <mergeCell ref="AZ13:BB13"/>
    <mergeCell ref="BH13:BL13"/>
    <mergeCell ref="BM13:BP13"/>
    <mergeCell ref="CG14:CI14"/>
    <mergeCell ref="BM12:BS12"/>
    <mergeCell ref="BW12:CA12"/>
    <mergeCell ref="CB12:CE12"/>
    <mergeCell ref="CF12:CH12"/>
    <mergeCell ref="CI12:CK12"/>
    <mergeCell ref="D13:E13"/>
    <mergeCell ref="F13:V13"/>
    <mergeCell ref="AE13:AH13"/>
    <mergeCell ref="AI13:AK13"/>
    <mergeCell ref="AQ13:AU13"/>
    <mergeCell ref="D12:E12"/>
    <mergeCell ref="F12:V12"/>
    <mergeCell ref="AE12:AK12"/>
    <mergeCell ref="AL12:AN13"/>
    <mergeCell ref="AV12:BB12"/>
    <mergeCell ref="BC12:BE13"/>
    <mergeCell ref="AV13:AY13"/>
    <mergeCell ref="BQ13:BS13"/>
    <mergeCell ref="BZ13:CC13"/>
    <mergeCell ref="CD13:CF13"/>
    <mergeCell ref="CB11:CE11"/>
    <mergeCell ref="CF11:CH11"/>
    <mergeCell ref="CI11:CK11"/>
    <mergeCell ref="BA9:BD9"/>
    <mergeCell ref="BE9:BG9"/>
    <mergeCell ref="BW9:CA9"/>
    <mergeCell ref="CB8:CE8"/>
    <mergeCell ref="CF8:CH8"/>
    <mergeCell ref="CL8:CO8"/>
    <mergeCell ref="BW10:CA10"/>
    <mergeCell ref="CB10:CE10"/>
    <mergeCell ref="CF10:CH10"/>
    <mergeCell ref="CI10:CK10"/>
    <mergeCell ref="Z9:AF9"/>
    <mergeCell ref="AG9:AJ9"/>
    <mergeCell ref="AK9:AN9"/>
    <mergeCell ref="AO9:AR9"/>
    <mergeCell ref="AS9:AV9"/>
    <mergeCell ref="CB9:CE9"/>
    <mergeCell ref="CF9:CH9"/>
    <mergeCell ref="CI9:CK9"/>
    <mergeCell ref="AO8:AR8"/>
    <mergeCell ref="AS8:AV8"/>
    <mergeCell ref="AW8:AZ8"/>
    <mergeCell ref="BA8:BD8"/>
    <mergeCell ref="BE8:BG8"/>
    <mergeCell ref="BW8:CA8"/>
    <mergeCell ref="AW9:AZ9"/>
    <mergeCell ref="Z8:AF8"/>
    <mergeCell ref="AG8:AJ8"/>
    <mergeCell ref="AK8:AN8"/>
    <mergeCell ref="AO7:AR7"/>
    <mergeCell ref="AS7:AV7"/>
    <mergeCell ref="AW7:AZ7"/>
    <mergeCell ref="BA7:BD7"/>
    <mergeCell ref="BE7:BG7"/>
    <mergeCell ref="CB7:CH7"/>
    <mergeCell ref="DF7:DH7"/>
    <mergeCell ref="CI7:CK8"/>
    <mergeCell ref="CL7:CO7"/>
    <mergeCell ref="CP7:CS7"/>
    <mergeCell ref="CT7:CW7"/>
    <mergeCell ref="CX7:DA7"/>
    <mergeCell ref="DB7:DE7"/>
    <mergeCell ref="CP8:CS8"/>
    <mergeCell ref="CT8:CW8"/>
    <mergeCell ref="CX8:DA8"/>
    <mergeCell ref="DF8:DH8"/>
    <mergeCell ref="DB8:DE8"/>
    <mergeCell ref="DB6:DE6"/>
    <mergeCell ref="DF6:DH6"/>
    <mergeCell ref="BE6:BG6"/>
    <mergeCell ref="CL6:CO6"/>
    <mergeCell ref="D5:F5"/>
    <mergeCell ref="D7:F7"/>
    <mergeCell ref="G7:T7"/>
    <mergeCell ref="AA7:AF7"/>
    <mergeCell ref="AG7:AJ7"/>
    <mergeCell ref="AK7:AN7"/>
    <mergeCell ref="BA5:BD5"/>
    <mergeCell ref="BE5:BG5"/>
    <mergeCell ref="CA5:CG5"/>
    <mergeCell ref="CP6:CS6"/>
    <mergeCell ref="CT6:CW6"/>
    <mergeCell ref="CX6:DA6"/>
    <mergeCell ref="BA6:BD6"/>
    <mergeCell ref="D6:F6"/>
    <mergeCell ref="G6:T6"/>
    <mergeCell ref="Z6:AF6"/>
    <mergeCell ref="AG6:AJ6"/>
    <mergeCell ref="AK6:AN6"/>
    <mergeCell ref="AW5:AZ5"/>
    <mergeCell ref="AO6:AR6"/>
    <mergeCell ref="AS6:AV6"/>
    <mergeCell ref="AW6:AZ6"/>
    <mergeCell ref="CP5:CS5"/>
    <mergeCell ref="CT5:CW5"/>
    <mergeCell ref="CX5:DA5"/>
    <mergeCell ref="CH5:CK5"/>
    <mergeCell ref="CL5:CO5"/>
    <mergeCell ref="CX4:DA4"/>
    <mergeCell ref="D4:J4"/>
    <mergeCell ref="CA4:CG4"/>
    <mergeCell ref="DB5:DE5"/>
    <mergeCell ref="DF5:DH5"/>
    <mergeCell ref="AO2:AV2"/>
    <mergeCell ref="AW2:BR2"/>
    <mergeCell ref="AO3:AV3"/>
    <mergeCell ref="AW3:BJ3"/>
    <mergeCell ref="BK3:BN3"/>
    <mergeCell ref="BO3:BR3"/>
    <mergeCell ref="G5:T5"/>
    <mergeCell ref="Z5:AF5"/>
    <mergeCell ref="AG5:AJ5"/>
    <mergeCell ref="AK5:AN5"/>
    <mergeCell ref="AO5:AR5"/>
    <mergeCell ref="AS5:AV5"/>
    <mergeCell ref="DB4:DE4"/>
    <mergeCell ref="DF4:DH4"/>
    <mergeCell ref="CH4:CK4"/>
    <mergeCell ref="CL4:CO4"/>
    <mergeCell ref="CP4:CS4"/>
    <mergeCell ref="CT4:CW4"/>
  </mergeCells>
  <phoneticPr fontId="3"/>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63B60E32-F891-4201-A88E-BA6C223FDDB1}">
      <formula1>$X$1:$X$2</formula1>
    </dataValidation>
    <dataValidation type="list" allowBlank="1" showInputMessage="1" showErrorMessage="1" sqref="E12 D5:D7 D12:D14" xr:uid="{DA2E6811-F9DE-4A9E-855B-9770D75EBDB6}">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890E-0E6E-4758-8217-A8B8359072D6}">
  <sheetPr>
    <pageSetUpPr fitToPage="1"/>
  </sheetPr>
  <dimension ref="A1:CY45"/>
  <sheetViews>
    <sheetView view="pageBreakPreview" topLeftCell="C1" zoomScaleNormal="115" zoomScaleSheetLayoutView="100" workbookViewId="0">
      <selection activeCell="AZ8" sqref="AZ8:BB8"/>
    </sheetView>
  </sheetViews>
  <sheetFormatPr defaultColWidth="8.875" defaultRowHeight="12"/>
  <cols>
    <col min="1" max="2" width="1.75" style="341" hidden="1" customWidth="1"/>
    <col min="3" max="18" width="1.75" style="341" customWidth="1"/>
    <col min="19" max="72" width="2.25" style="341" customWidth="1"/>
    <col min="73" max="83" width="1.75" style="341" customWidth="1"/>
    <col min="84" max="107" width="1.875" style="341" customWidth="1"/>
    <col min="108" max="16384" width="8.875" style="341"/>
  </cols>
  <sheetData>
    <row r="1" spans="1:103" ht="54" customHeight="1">
      <c r="A1" s="463"/>
      <c r="C1" s="463" t="s">
        <v>621</v>
      </c>
    </row>
    <row r="2" spans="1:103" ht="13.9" customHeight="1">
      <c r="BE2" s="474"/>
      <c r="BF2" s="474"/>
      <c r="BG2" s="474"/>
      <c r="BH2" s="474"/>
      <c r="BI2" s="474"/>
      <c r="BJ2" s="474"/>
      <c r="BK2" s="474"/>
      <c r="BL2" s="463"/>
      <c r="BM2" s="463"/>
      <c r="BN2" s="463"/>
      <c r="BO2" s="925" t="s">
        <v>620</v>
      </c>
      <c r="BP2" s="925"/>
      <c r="BQ2" s="925"/>
      <c r="BR2" s="1163"/>
      <c r="BS2" s="1163"/>
      <c r="BT2" s="925" t="s">
        <v>619</v>
      </c>
      <c r="BU2" s="925"/>
      <c r="BV2" s="1163"/>
      <c r="BW2" s="1163"/>
      <c r="BX2" s="925" t="s">
        <v>618</v>
      </c>
      <c r="BY2" s="925"/>
      <c r="BZ2" s="1163"/>
      <c r="CA2" s="1163"/>
      <c r="CB2" s="925" t="s">
        <v>589</v>
      </c>
      <c r="CC2" s="925"/>
    </row>
    <row r="3" spans="1:103" ht="13.9" customHeight="1">
      <c r="CJ3" s="340"/>
    </row>
    <row r="4" spans="1:103" ht="13.9" customHeight="1">
      <c r="T4" s="341" t="s">
        <v>581</v>
      </c>
    </row>
    <row r="5" spans="1:103" ht="13.9" customHeight="1">
      <c r="BY5" s="473" t="str">
        <f>IF(COUNTIF(BY1:CA3,"○")&gt;1,"いずれか１つを選択してください。","")</f>
        <v/>
      </c>
    </row>
    <row r="6" spans="1:103" ht="13.9" customHeight="1">
      <c r="E6" s="341" t="s">
        <v>617</v>
      </c>
      <c r="AX6" s="341" t="s">
        <v>616</v>
      </c>
      <c r="CH6" s="472"/>
      <c r="CJ6" s="340"/>
    </row>
    <row r="7" spans="1:103" ht="13.9" customHeight="1">
      <c r="G7" s="1100" t="s">
        <v>615</v>
      </c>
      <c r="H7" s="1100"/>
      <c r="I7" s="1100"/>
      <c r="J7" s="1100"/>
      <c r="K7" s="1100"/>
      <c r="L7" s="1100"/>
      <c r="M7" s="1100"/>
      <c r="N7" s="1100"/>
      <c r="O7" s="1150"/>
      <c r="P7" s="1151"/>
      <c r="Q7" s="1151"/>
      <c r="R7" s="1151"/>
      <c r="S7" s="1151"/>
      <c r="T7" s="1151"/>
      <c r="U7" s="1151"/>
      <c r="V7" s="1151"/>
      <c r="W7" s="1151"/>
      <c r="X7" s="1151"/>
      <c r="Y7" s="1151"/>
      <c r="Z7" s="1151"/>
      <c r="AA7" s="1151"/>
      <c r="AB7" s="1151"/>
      <c r="AC7" s="1151"/>
      <c r="AD7" s="1151"/>
      <c r="AE7" s="1151"/>
      <c r="AF7" s="1151"/>
      <c r="AG7" s="1151"/>
      <c r="AH7" s="1151"/>
      <c r="AI7" s="1151"/>
      <c r="AJ7" s="1152"/>
      <c r="AK7" s="471"/>
      <c r="AL7" s="471"/>
      <c r="AM7" s="471"/>
      <c r="AN7" s="471"/>
      <c r="AO7" s="471"/>
      <c r="AP7" s="471"/>
      <c r="AQ7" s="471"/>
      <c r="AR7" s="471"/>
      <c r="AS7" s="471"/>
      <c r="AZ7" s="1153"/>
      <c r="BA7" s="1153"/>
      <c r="BB7" s="1153"/>
      <c r="BC7" s="1100" t="s">
        <v>614</v>
      </c>
      <c r="BD7" s="1100"/>
      <c r="BE7" s="1100"/>
      <c r="BF7" s="1100"/>
      <c r="BG7" s="1100"/>
      <c r="BH7" s="1100"/>
      <c r="BI7" s="1100"/>
      <c r="BJ7" s="1100"/>
      <c r="BK7" s="1100"/>
      <c r="BL7" s="1100"/>
      <c r="BM7" s="1100"/>
      <c r="BN7" s="1100"/>
      <c r="CH7" s="472"/>
      <c r="CJ7" s="463"/>
    </row>
    <row r="8" spans="1:103" ht="13.9" customHeight="1">
      <c r="G8" s="1100" t="s">
        <v>613</v>
      </c>
      <c r="H8" s="1100"/>
      <c r="I8" s="1100"/>
      <c r="J8" s="1100"/>
      <c r="K8" s="1100"/>
      <c r="L8" s="1100"/>
      <c r="M8" s="1100"/>
      <c r="N8" s="1100"/>
      <c r="O8" s="1150"/>
      <c r="P8" s="1151"/>
      <c r="Q8" s="1151"/>
      <c r="R8" s="1151"/>
      <c r="S8" s="1151"/>
      <c r="T8" s="1151"/>
      <c r="U8" s="1151"/>
      <c r="V8" s="1151"/>
      <c r="W8" s="1151"/>
      <c r="X8" s="1151"/>
      <c r="Y8" s="1151"/>
      <c r="Z8" s="1151"/>
      <c r="AA8" s="1151"/>
      <c r="AB8" s="1151"/>
      <c r="AC8" s="1151"/>
      <c r="AD8" s="1151"/>
      <c r="AE8" s="1151"/>
      <c r="AF8" s="1151"/>
      <c r="AG8" s="1151"/>
      <c r="AH8" s="1151"/>
      <c r="AI8" s="1151"/>
      <c r="AJ8" s="1152"/>
      <c r="AK8" s="471"/>
      <c r="AL8" s="471"/>
      <c r="AM8" s="471"/>
      <c r="AN8" s="471"/>
      <c r="AO8" s="471"/>
      <c r="AP8" s="471"/>
      <c r="AQ8" s="471"/>
      <c r="AR8" s="471"/>
      <c r="AS8" s="471"/>
      <c r="AZ8" s="1153"/>
      <c r="BA8" s="1153"/>
      <c r="BB8" s="1153"/>
      <c r="BC8" s="1100" t="s">
        <v>612</v>
      </c>
      <c r="BD8" s="1100"/>
      <c r="BE8" s="1100"/>
      <c r="BF8" s="1100"/>
      <c r="BG8" s="1100"/>
      <c r="BH8" s="1100"/>
      <c r="BI8" s="1100"/>
      <c r="BJ8" s="1100"/>
      <c r="BK8" s="1100"/>
      <c r="BL8" s="1100"/>
      <c r="BM8" s="1100"/>
      <c r="BN8" s="1100"/>
      <c r="BO8" s="474"/>
      <c r="BP8" s="474"/>
      <c r="BQ8" s="474"/>
      <c r="BR8" s="463"/>
      <c r="BS8" s="463"/>
      <c r="BT8" s="463"/>
      <c r="BU8" s="463"/>
      <c r="BV8" s="463"/>
      <c r="BW8" s="463"/>
      <c r="BX8" s="463"/>
      <c r="BY8" s="463"/>
      <c r="BZ8" s="463"/>
      <c r="CA8" s="463"/>
      <c r="CB8" s="463"/>
      <c r="CC8" s="463"/>
      <c r="CH8" s="472"/>
      <c r="CJ8" s="463"/>
    </row>
    <row r="9" spans="1:103" ht="13.9" customHeight="1">
      <c r="G9" s="1100" t="s">
        <v>566</v>
      </c>
      <c r="H9" s="1100"/>
      <c r="I9" s="1100"/>
      <c r="J9" s="1100"/>
      <c r="K9" s="1100"/>
      <c r="L9" s="1100"/>
      <c r="M9" s="1100"/>
      <c r="N9" s="1100"/>
      <c r="O9" s="1157"/>
      <c r="P9" s="1157"/>
      <c r="Q9" s="1157"/>
      <c r="R9" s="1157"/>
      <c r="S9" s="1157"/>
      <c r="T9" s="1157"/>
      <c r="U9" s="1157"/>
      <c r="V9" s="1157"/>
      <c r="W9" s="1157"/>
      <c r="X9" s="1157"/>
      <c r="Y9" s="1157"/>
      <c r="Z9" s="1157"/>
      <c r="AA9" s="1157"/>
      <c r="AB9" s="1157"/>
      <c r="AC9" s="1158" t="s">
        <v>565</v>
      </c>
      <c r="AD9" s="1117"/>
      <c r="AE9" s="1117"/>
      <c r="AF9" s="1159"/>
      <c r="AG9" s="1160"/>
      <c r="AH9" s="1161"/>
      <c r="AI9" s="1161"/>
      <c r="AJ9" s="1162"/>
      <c r="AK9" s="471"/>
      <c r="AL9" s="471"/>
      <c r="AM9" s="471"/>
      <c r="AN9" s="471"/>
      <c r="AO9" s="471"/>
      <c r="AP9" s="471"/>
      <c r="AQ9" s="471"/>
      <c r="AR9" s="471"/>
      <c r="AS9" s="471"/>
      <c r="AZ9" s="1153"/>
      <c r="BA9" s="1153"/>
      <c r="BB9" s="1153"/>
      <c r="BC9" s="1100" t="s">
        <v>611</v>
      </c>
      <c r="BD9" s="1100"/>
      <c r="BE9" s="1100"/>
      <c r="BF9" s="1100"/>
      <c r="BG9" s="1100"/>
      <c r="BH9" s="1100"/>
      <c r="BI9" s="1100"/>
      <c r="BJ9" s="1100"/>
      <c r="BK9" s="1100"/>
      <c r="BL9" s="1100"/>
      <c r="BM9" s="1100"/>
      <c r="BN9" s="1100"/>
      <c r="BO9" s="474"/>
      <c r="BP9" s="474"/>
      <c r="BQ9" s="474"/>
      <c r="BR9" s="463"/>
      <c r="BS9" s="463"/>
      <c r="BT9" s="463"/>
      <c r="BU9" s="463"/>
      <c r="BV9" s="463"/>
      <c r="BW9" s="463"/>
      <c r="BX9" s="463"/>
      <c r="BY9" s="463"/>
      <c r="BZ9" s="463"/>
      <c r="CA9" s="463"/>
      <c r="CB9" s="463"/>
      <c r="CC9" s="463"/>
      <c r="CJ9" s="463"/>
      <c r="CK9" s="463"/>
      <c r="CL9" s="463"/>
      <c r="CM9" s="463"/>
      <c r="CN9" s="477"/>
      <c r="CO9" s="477"/>
      <c r="CP9" s="477"/>
      <c r="CQ9" s="463"/>
      <c r="CR9" s="463"/>
      <c r="CS9" s="463"/>
      <c r="CT9" s="463"/>
      <c r="CU9" s="463"/>
      <c r="CV9" s="463"/>
      <c r="CW9" s="476"/>
      <c r="CX9" s="476"/>
      <c r="CY9" s="476"/>
    </row>
    <row r="10" spans="1:103" ht="13.9" customHeight="1">
      <c r="E10" s="471"/>
      <c r="F10" s="471"/>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c r="AL10" s="471"/>
      <c r="AM10" s="471"/>
      <c r="AN10" s="471"/>
      <c r="AO10" s="471"/>
      <c r="AP10" s="471"/>
      <c r="AQ10" s="471"/>
      <c r="AR10" s="471"/>
      <c r="AS10" s="471"/>
      <c r="AY10" s="471"/>
      <c r="AZ10" s="475" t="s">
        <v>610</v>
      </c>
      <c r="BA10" s="471"/>
      <c r="BB10" s="471"/>
      <c r="BC10" s="471"/>
      <c r="BD10" s="471"/>
      <c r="BE10" s="471"/>
      <c r="BF10" s="471"/>
      <c r="BG10" s="471"/>
      <c r="BH10" s="471"/>
      <c r="BI10" s="471"/>
      <c r="BJ10" s="471"/>
      <c r="BO10" s="474"/>
      <c r="BP10" s="474"/>
      <c r="BQ10" s="474"/>
      <c r="BR10" s="463"/>
      <c r="BS10" s="463"/>
      <c r="BT10" s="463"/>
      <c r="BU10" s="463"/>
      <c r="BV10" s="463"/>
      <c r="BW10" s="463"/>
      <c r="BX10" s="463"/>
      <c r="BY10" s="463"/>
      <c r="BZ10" s="463"/>
      <c r="CA10" s="463"/>
      <c r="CB10" s="463"/>
      <c r="CC10" s="463"/>
      <c r="CG10" s="471"/>
    </row>
    <row r="11" spans="1:103" ht="13.9" customHeight="1" thickBot="1">
      <c r="G11" s="473"/>
      <c r="AT11" s="472"/>
      <c r="BU11" s="471"/>
      <c r="BV11" s="471"/>
      <c r="BW11" s="471"/>
      <c r="BX11" s="471"/>
      <c r="BY11" s="471"/>
      <c r="BZ11" s="471"/>
      <c r="CA11" s="471"/>
    </row>
    <row r="12" spans="1:103" ht="13.9" customHeight="1" thickBot="1">
      <c r="E12" s="341" t="s">
        <v>609</v>
      </c>
      <c r="S12" s="1154" t="s">
        <v>608</v>
      </c>
      <c r="T12" s="1155"/>
      <c r="U12" s="1155"/>
      <c r="V12" s="1155"/>
      <c r="W12" s="1155"/>
      <c r="X12" s="1155"/>
      <c r="Y12" s="1155"/>
      <c r="Z12" s="1155"/>
      <c r="AA12" s="1155"/>
      <c r="AB12" s="1155"/>
      <c r="AC12" s="1155"/>
      <c r="AD12" s="1155"/>
      <c r="AE12" s="1155"/>
      <c r="AF12" s="1155"/>
      <c r="AG12" s="1155"/>
      <c r="AH12" s="1155"/>
      <c r="AI12" s="1155"/>
      <c r="AJ12" s="1155"/>
      <c r="AK12" s="1155"/>
      <c r="AL12" s="1155"/>
      <c r="AM12" s="1155"/>
      <c r="AN12" s="1155"/>
      <c r="AO12" s="1155"/>
      <c r="AP12" s="1155"/>
      <c r="AQ12" s="1155"/>
      <c r="AR12" s="1155"/>
      <c r="AS12" s="1155"/>
      <c r="AT12" s="1155"/>
      <c r="AU12" s="1155"/>
      <c r="AV12" s="1155"/>
      <c r="AW12" s="1155"/>
      <c r="AX12" s="1155"/>
      <c r="AY12" s="1155"/>
      <c r="AZ12" s="1155"/>
      <c r="BA12" s="1155"/>
      <c r="BB12" s="1155"/>
      <c r="BC12" s="1155"/>
      <c r="BD12" s="1155"/>
      <c r="BE12" s="1155"/>
      <c r="BF12" s="1155"/>
      <c r="BG12" s="1155"/>
      <c r="BH12" s="1155"/>
      <c r="BI12" s="1155"/>
      <c r="BJ12" s="1155"/>
      <c r="BK12" s="1155"/>
      <c r="BL12" s="1155"/>
      <c r="BM12" s="1155"/>
      <c r="BN12" s="1155"/>
      <c r="BO12" s="1155"/>
      <c r="BP12" s="1155"/>
      <c r="BQ12" s="1155"/>
      <c r="BR12" s="1155"/>
      <c r="BS12" s="1155"/>
      <c r="BT12" s="1155"/>
      <c r="BU12" s="1155"/>
      <c r="BV12" s="1155"/>
      <c r="BW12" s="1155"/>
      <c r="BX12" s="1155"/>
      <c r="BY12" s="1156"/>
    </row>
    <row r="13" spans="1:103" ht="13.9" customHeight="1" thickBot="1">
      <c r="S13" s="1143" t="s">
        <v>561</v>
      </c>
      <c r="T13" s="1144"/>
      <c r="U13" s="1144"/>
      <c r="V13" s="1144"/>
      <c r="W13" s="1144"/>
      <c r="X13" s="1144"/>
      <c r="Y13" s="1144"/>
      <c r="Z13" s="1144"/>
      <c r="AA13" s="1145"/>
      <c r="AB13" s="1143" t="s">
        <v>560</v>
      </c>
      <c r="AC13" s="1144"/>
      <c r="AD13" s="1144"/>
      <c r="AE13" s="1144"/>
      <c r="AF13" s="1144"/>
      <c r="AG13" s="1144"/>
      <c r="AH13" s="1144"/>
      <c r="AI13" s="1144"/>
      <c r="AJ13" s="1145"/>
      <c r="AK13" s="1143" t="s">
        <v>559</v>
      </c>
      <c r="AL13" s="1144"/>
      <c r="AM13" s="1144"/>
      <c r="AN13" s="1144"/>
      <c r="AO13" s="1144"/>
      <c r="AP13" s="1144"/>
      <c r="AQ13" s="1144"/>
      <c r="AR13" s="1144"/>
      <c r="AS13" s="1145"/>
      <c r="AT13" s="1144" t="s">
        <v>558</v>
      </c>
      <c r="AU13" s="1144"/>
      <c r="AV13" s="1144"/>
      <c r="AW13" s="1144"/>
      <c r="AX13" s="1144"/>
      <c r="AY13" s="1144"/>
      <c r="AZ13" s="1144"/>
      <c r="BA13" s="1144"/>
      <c r="BB13" s="1144"/>
      <c r="BC13" s="1143" t="s">
        <v>557</v>
      </c>
      <c r="BD13" s="1144"/>
      <c r="BE13" s="1144"/>
      <c r="BF13" s="1144"/>
      <c r="BG13" s="1144"/>
      <c r="BH13" s="1144"/>
      <c r="BI13" s="1144"/>
      <c r="BJ13" s="1144"/>
      <c r="BK13" s="1145"/>
      <c r="BL13" s="1143" t="s">
        <v>556</v>
      </c>
      <c r="BM13" s="1144"/>
      <c r="BN13" s="1144"/>
      <c r="BO13" s="1144"/>
      <c r="BP13" s="1144"/>
      <c r="BQ13" s="1144"/>
      <c r="BR13" s="1144"/>
      <c r="BS13" s="1144"/>
      <c r="BT13" s="1145"/>
      <c r="BU13" s="1131" t="s">
        <v>590</v>
      </c>
      <c r="BV13" s="1132"/>
      <c r="BW13" s="1132"/>
      <c r="BX13" s="1132"/>
      <c r="BY13" s="1133"/>
    </row>
    <row r="14" spans="1:103" ht="21.75" customHeight="1">
      <c r="G14" s="1146"/>
      <c r="H14" s="1147"/>
      <c r="I14" s="1147"/>
      <c r="J14" s="1147"/>
      <c r="K14" s="1147"/>
      <c r="L14" s="1147"/>
      <c r="M14" s="1147" t="s">
        <v>607</v>
      </c>
      <c r="N14" s="1147"/>
      <c r="O14" s="1147"/>
      <c r="P14" s="1147"/>
      <c r="Q14" s="1147"/>
      <c r="R14" s="1148"/>
      <c r="S14" s="1138" t="s">
        <v>605</v>
      </c>
      <c r="T14" s="1138"/>
      <c r="U14" s="1138"/>
      <c r="V14" s="1138"/>
      <c r="W14" s="1138"/>
      <c r="X14" s="1142"/>
      <c r="Y14" s="1082" t="s">
        <v>606</v>
      </c>
      <c r="Z14" s="1083"/>
      <c r="AA14" s="1084"/>
      <c r="AB14" s="1141" t="s">
        <v>605</v>
      </c>
      <c r="AC14" s="1138"/>
      <c r="AD14" s="1138"/>
      <c r="AE14" s="1138"/>
      <c r="AF14" s="1138"/>
      <c r="AG14" s="1142"/>
      <c r="AH14" s="1137" t="s">
        <v>604</v>
      </c>
      <c r="AI14" s="1138"/>
      <c r="AJ14" s="1139"/>
      <c r="AK14" s="1141" t="s">
        <v>605</v>
      </c>
      <c r="AL14" s="1138"/>
      <c r="AM14" s="1138"/>
      <c r="AN14" s="1138"/>
      <c r="AO14" s="1138"/>
      <c r="AP14" s="1142"/>
      <c r="AQ14" s="1137" t="s">
        <v>604</v>
      </c>
      <c r="AR14" s="1138"/>
      <c r="AS14" s="1139"/>
      <c r="AT14" s="1141" t="s">
        <v>605</v>
      </c>
      <c r="AU14" s="1138"/>
      <c r="AV14" s="1138"/>
      <c r="AW14" s="1138"/>
      <c r="AX14" s="1138"/>
      <c r="AY14" s="1142"/>
      <c r="AZ14" s="1137" t="s">
        <v>604</v>
      </c>
      <c r="BA14" s="1138"/>
      <c r="BB14" s="1138"/>
      <c r="BC14" s="1141" t="s">
        <v>605</v>
      </c>
      <c r="BD14" s="1138"/>
      <c r="BE14" s="1138"/>
      <c r="BF14" s="1138"/>
      <c r="BG14" s="1138"/>
      <c r="BH14" s="1142"/>
      <c r="BI14" s="1137" t="s">
        <v>604</v>
      </c>
      <c r="BJ14" s="1138"/>
      <c r="BK14" s="1139"/>
      <c r="BL14" s="1141" t="s">
        <v>605</v>
      </c>
      <c r="BM14" s="1138"/>
      <c r="BN14" s="1138"/>
      <c r="BO14" s="1138"/>
      <c r="BP14" s="1138"/>
      <c r="BQ14" s="1142"/>
      <c r="BR14" s="1137" t="s">
        <v>604</v>
      </c>
      <c r="BS14" s="1138"/>
      <c r="BT14" s="1139"/>
      <c r="BU14" s="1134"/>
      <c r="BV14" s="925"/>
      <c r="BW14" s="925"/>
      <c r="BX14" s="925"/>
      <c r="BY14" s="1135"/>
    </row>
    <row r="15" spans="1:103" ht="21.75" customHeight="1">
      <c r="G15" s="1099"/>
      <c r="H15" s="1100"/>
      <c r="I15" s="1100"/>
      <c r="J15" s="1100"/>
      <c r="K15" s="1100"/>
      <c r="L15" s="1100"/>
      <c r="M15" s="1100"/>
      <c r="N15" s="1100"/>
      <c r="O15" s="1100"/>
      <c r="P15" s="1100"/>
      <c r="Q15" s="1100"/>
      <c r="R15" s="1149"/>
      <c r="S15" s="1126"/>
      <c r="T15" s="1126"/>
      <c r="U15" s="1127"/>
      <c r="V15" s="1128" t="s">
        <v>603</v>
      </c>
      <c r="W15" s="1129"/>
      <c r="X15" s="1130"/>
      <c r="Y15" s="1085"/>
      <c r="Z15" s="1086"/>
      <c r="AA15" s="1087"/>
      <c r="AB15" s="1125"/>
      <c r="AC15" s="1126"/>
      <c r="AD15" s="1127"/>
      <c r="AE15" s="1128" t="s">
        <v>603</v>
      </c>
      <c r="AF15" s="1129"/>
      <c r="AG15" s="1130"/>
      <c r="AH15" s="1126"/>
      <c r="AI15" s="1126"/>
      <c r="AJ15" s="1140"/>
      <c r="AK15" s="1125"/>
      <c r="AL15" s="1126"/>
      <c r="AM15" s="1127"/>
      <c r="AN15" s="1128" t="s">
        <v>603</v>
      </c>
      <c r="AO15" s="1129"/>
      <c r="AP15" s="1130"/>
      <c r="AQ15" s="1126"/>
      <c r="AR15" s="1126"/>
      <c r="AS15" s="1140"/>
      <c r="AT15" s="1125"/>
      <c r="AU15" s="1126"/>
      <c r="AV15" s="1127"/>
      <c r="AW15" s="1128" t="s">
        <v>603</v>
      </c>
      <c r="AX15" s="1129"/>
      <c r="AY15" s="1130"/>
      <c r="AZ15" s="1126"/>
      <c r="BA15" s="1126"/>
      <c r="BB15" s="1126"/>
      <c r="BC15" s="1125"/>
      <c r="BD15" s="1126"/>
      <c r="BE15" s="1127"/>
      <c r="BF15" s="1128" t="s">
        <v>603</v>
      </c>
      <c r="BG15" s="1129"/>
      <c r="BH15" s="1130"/>
      <c r="BI15" s="1126"/>
      <c r="BJ15" s="1126"/>
      <c r="BK15" s="1140"/>
      <c r="BL15" s="1125"/>
      <c r="BM15" s="1126"/>
      <c r="BN15" s="1127"/>
      <c r="BO15" s="1128" t="s">
        <v>603</v>
      </c>
      <c r="BP15" s="1129"/>
      <c r="BQ15" s="1130"/>
      <c r="BR15" s="1126"/>
      <c r="BS15" s="1126"/>
      <c r="BT15" s="1140"/>
      <c r="BU15" s="1136"/>
      <c r="BV15" s="1103"/>
      <c r="BW15" s="1103"/>
      <c r="BX15" s="1103"/>
      <c r="BY15" s="1104"/>
    </row>
    <row r="16" spans="1:103" ht="13.9" customHeight="1">
      <c r="G16" s="1099" t="s">
        <v>602</v>
      </c>
      <c r="H16" s="1100"/>
      <c r="I16" s="1100"/>
      <c r="J16" s="1100"/>
      <c r="K16" s="1100"/>
      <c r="L16" s="1100"/>
      <c r="M16" s="1123">
        <v>30</v>
      </c>
      <c r="N16" s="1124"/>
      <c r="O16" s="1124"/>
      <c r="P16" s="1124"/>
      <c r="Q16" s="1103" t="s">
        <v>589</v>
      </c>
      <c r="R16" s="1104"/>
      <c r="S16" s="1119">
        <v>0</v>
      </c>
      <c r="T16" s="1119"/>
      <c r="U16" s="1119"/>
      <c r="V16" s="1120"/>
      <c r="W16" s="1121"/>
      <c r="X16" s="1122"/>
      <c r="Y16" s="1111">
        <v>0</v>
      </c>
      <c r="Z16" s="1110"/>
      <c r="AA16" s="1112"/>
      <c r="AB16" s="1109">
        <v>0</v>
      </c>
      <c r="AC16" s="1110"/>
      <c r="AD16" s="1110"/>
      <c r="AE16" s="1120"/>
      <c r="AF16" s="1121"/>
      <c r="AG16" s="1122"/>
      <c r="AH16" s="1111">
        <v>0</v>
      </c>
      <c r="AI16" s="1110"/>
      <c r="AJ16" s="1112"/>
      <c r="AK16" s="1109">
        <v>0</v>
      </c>
      <c r="AL16" s="1110"/>
      <c r="AM16" s="1110"/>
      <c r="AN16" s="1120"/>
      <c r="AO16" s="1121"/>
      <c r="AP16" s="1122"/>
      <c r="AQ16" s="1111">
        <v>0</v>
      </c>
      <c r="AR16" s="1110"/>
      <c r="AS16" s="1112"/>
      <c r="AT16" s="1109">
        <v>0</v>
      </c>
      <c r="AU16" s="1110"/>
      <c r="AV16" s="1110"/>
      <c r="AW16" s="1111">
        <v>0</v>
      </c>
      <c r="AX16" s="1110"/>
      <c r="AY16" s="1110"/>
      <c r="AZ16" s="1111">
        <v>0</v>
      </c>
      <c r="BA16" s="1110"/>
      <c r="BB16" s="1112"/>
      <c r="BC16" s="1109">
        <v>0</v>
      </c>
      <c r="BD16" s="1110"/>
      <c r="BE16" s="1110"/>
      <c r="BF16" s="1111">
        <v>0</v>
      </c>
      <c r="BG16" s="1110"/>
      <c r="BH16" s="1110"/>
      <c r="BI16" s="1111">
        <v>0</v>
      </c>
      <c r="BJ16" s="1110"/>
      <c r="BK16" s="1112"/>
      <c r="BL16" s="1109">
        <v>0</v>
      </c>
      <c r="BM16" s="1110"/>
      <c r="BN16" s="1110"/>
      <c r="BO16" s="1111">
        <v>0</v>
      </c>
      <c r="BP16" s="1110"/>
      <c r="BQ16" s="1110"/>
      <c r="BR16" s="1111">
        <v>0</v>
      </c>
      <c r="BS16" s="1110"/>
      <c r="BT16" s="1112"/>
      <c r="BU16" s="1116">
        <f t="shared" ref="BU16:BU27" si="0">S16+Y16+AH16+AB16+AK16+AQ16+AT16+AZ16+BC16+BI16+BL16+BR16</f>
        <v>0</v>
      </c>
      <c r="BV16" s="1116"/>
      <c r="BW16" s="1116"/>
      <c r="BX16" s="1117" t="s">
        <v>587</v>
      </c>
      <c r="BY16" s="1118"/>
    </row>
    <row r="17" spans="7:80" ht="13.9" customHeight="1">
      <c r="G17" s="1099" t="s">
        <v>601</v>
      </c>
      <c r="H17" s="1100"/>
      <c r="I17" s="1100"/>
      <c r="J17" s="1100"/>
      <c r="K17" s="1100"/>
      <c r="L17" s="1100"/>
      <c r="M17" s="1123">
        <v>31</v>
      </c>
      <c r="N17" s="1124"/>
      <c r="O17" s="1124"/>
      <c r="P17" s="1124"/>
      <c r="Q17" s="1103" t="s">
        <v>589</v>
      </c>
      <c r="R17" s="1104"/>
      <c r="S17" s="1119">
        <v>0</v>
      </c>
      <c r="T17" s="1119"/>
      <c r="U17" s="1119"/>
      <c r="V17" s="1120"/>
      <c r="W17" s="1121"/>
      <c r="X17" s="1122"/>
      <c r="Y17" s="1111">
        <v>0</v>
      </c>
      <c r="Z17" s="1110"/>
      <c r="AA17" s="1112"/>
      <c r="AB17" s="1109">
        <v>0</v>
      </c>
      <c r="AC17" s="1110"/>
      <c r="AD17" s="1110"/>
      <c r="AE17" s="1120"/>
      <c r="AF17" s="1121"/>
      <c r="AG17" s="1122"/>
      <c r="AH17" s="1111">
        <v>0</v>
      </c>
      <c r="AI17" s="1110"/>
      <c r="AJ17" s="1112"/>
      <c r="AK17" s="1109">
        <v>0</v>
      </c>
      <c r="AL17" s="1110"/>
      <c r="AM17" s="1110"/>
      <c r="AN17" s="1120"/>
      <c r="AO17" s="1121"/>
      <c r="AP17" s="1122"/>
      <c r="AQ17" s="1111">
        <v>0</v>
      </c>
      <c r="AR17" s="1110"/>
      <c r="AS17" s="1112"/>
      <c r="AT17" s="1109">
        <v>0</v>
      </c>
      <c r="AU17" s="1110"/>
      <c r="AV17" s="1110"/>
      <c r="AW17" s="1111">
        <v>0</v>
      </c>
      <c r="AX17" s="1110"/>
      <c r="AY17" s="1110"/>
      <c r="AZ17" s="1111">
        <v>0</v>
      </c>
      <c r="BA17" s="1110"/>
      <c r="BB17" s="1112"/>
      <c r="BC17" s="1109">
        <v>0</v>
      </c>
      <c r="BD17" s="1110"/>
      <c r="BE17" s="1110"/>
      <c r="BF17" s="1111">
        <v>0</v>
      </c>
      <c r="BG17" s="1110"/>
      <c r="BH17" s="1110"/>
      <c r="BI17" s="1111">
        <v>0</v>
      </c>
      <c r="BJ17" s="1110"/>
      <c r="BK17" s="1112"/>
      <c r="BL17" s="1109">
        <v>0</v>
      </c>
      <c r="BM17" s="1110"/>
      <c r="BN17" s="1110"/>
      <c r="BO17" s="1111">
        <v>0</v>
      </c>
      <c r="BP17" s="1110"/>
      <c r="BQ17" s="1110"/>
      <c r="BR17" s="1111">
        <v>0</v>
      </c>
      <c r="BS17" s="1110"/>
      <c r="BT17" s="1112"/>
      <c r="BU17" s="1116">
        <f t="shared" si="0"/>
        <v>0</v>
      </c>
      <c r="BV17" s="1116"/>
      <c r="BW17" s="1116"/>
      <c r="BX17" s="1117" t="s">
        <v>587</v>
      </c>
      <c r="BY17" s="1118"/>
    </row>
    <row r="18" spans="7:80" ht="13.9" customHeight="1">
      <c r="G18" s="1099" t="s">
        <v>600</v>
      </c>
      <c r="H18" s="1100"/>
      <c r="I18" s="1100"/>
      <c r="J18" s="1100"/>
      <c r="K18" s="1100"/>
      <c r="L18" s="1100"/>
      <c r="M18" s="1123">
        <v>30</v>
      </c>
      <c r="N18" s="1124"/>
      <c r="O18" s="1124"/>
      <c r="P18" s="1124"/>
      <c r="Q18" s="1103" t="s">
        <v>589</v>
      </c>
      <c r="R18" s="1104"/>
      <c r="S18" s="1119">
        <v>0</v>
      </c>
      <c r="T18" s="1119"/>
      <c r="U18" s="1119"/>
      <c r="V18" s="1120"/>
      <c r="W18" s="1121"/>
      <c r="X18" s="1122"/>
      <c r="Y18" s="1111">
        <v>0</v>
      </c>
      <c r="Z18" s="1110"/>
      <c r="AA18" s="1112"/>
      <c r="AB18" s="1109">
        <v>0</v>
      </c>
      <c r="AC18" s="1110"/>
      <c r="AD18" s="1110"/>
      <c r="AE18" s="1120"/>
      <c r="AF18" s="1121"/>
      <c r="AG18" s="1122"/>
      <c r="AH18" s="1111">
        <v>0</v>
      </c>
      <c r="AI18" s="1110"/>
      <c r="AJ18" s="1112"/>
      <c r="AK18" s="1109">
        <v>0</v>
      </c>
      <c r="AL18" s="1110"/>
      <c r="AM18" s="1110"/>
      <c r="AN18" s="1120"/>
      <c r="AO18" s="1121"/>
      <c r="AP18" s="1122"/>
      <c r="AQ18" s="1111">
        <v>0</v>
      </c>
      <c r="AR18" s="1110"/>
      <c r="AS18" s="1112"/>
      <c r="AT18" s="1109">
        <v>0</v>
      </c>
      <c r="AU18" s="1110"/>
      <c r="AV18" s="1110"/>
      <c r="AW18" s="1111">
        <v>0</v>
      </c>
      <c r="AX18" s="1110"/>
      <c r="AY18" s="1110"/>
      <c r="AZ18" s="1111">
        <v>0</v>
      </c>
      <c r="BA18" s="1110"/>
      <c r="BB18" s="1112"/>
      <c r="BC18" s="1109">
        <v>0</v>
      </c>
      <c r="BD18" s="1110"/>
      <c r="BE18" s="1110"/>
      <c r="BF18" s="1111">
        <v>0</v>
      </c>
      <c r="BG18" s="1110"/>
      <c r="BH18" s="1110"/>
      <c r="BI18" s="1111">
        <v>0</v>
      </c>
      <c r="BJ18" s="1110"/>
      <c r="BK18" s="1112"/>
      <c r="BL18" s="1109">
        <v>0</v>
      </c>
      <c r="BM18" s="1110"/>
      <c r="BN18" s="1110"/>
      <c r="BO18" s="1111">
        <v>0</v>
      </c>
      <c r="BP18" s="1110"/>
      <c r="BQ18" s="1110"/>
      <c r="BR18" s="1111">
        <v>0</v>
      </c>
      <c r="BS18" s="1110"/>
      <c r="BT18" s="1112"/>
      <c r="BU18" s="1116">
        <f t="shared" si="0"/>
        <v>0</v>
      </c>
      <c r="BV18" s="1116"/>
      <c r="BW18" s="1116"/>
      <c r="BX18" s="1117" t="s">
        <v>587</v>
      </c>
      <c r="BY18" s="1118"/>
    </row>
    <row r="19" spans="7:80" ht="13.9" customHeight="1">
      <c r="G19" s="1099" t="s">
        <v>599</v>
      </c>
      <c r="H19" s="1100"/>
      <c r="I19" s="1100"/>
      <c r="J19" s="1100"/>
      <c r="K19" s="1100"/>
      <c r="L19" s="1100"/>
      <c r="M19" s="1123">
        <v>31</v>
      </c>
      <c r="N19" s="1124"/>
      <c r="O19" s="1124"/>
      <c r="P19" s="1124"/>
      <c r="Q19" s="1103" t="s">
        <v>589</v>
      </c>
      <c r="R19" s="1104"/>
      <c r="S19" s="1119">
        <v>0</v>
      </c>
      <c r="T19" s="1119"/>
      <c r="U19" s="1119"/>
      <c r="V19" s="1120"/>
      <c r="W19" s="1121"/>
      <c r="X19" s="1122"/>
      <c r="Y19" s="1111">
        <v>0</v>
      </c>
      <c r="Z19" s="1110"/>
      <c r="AA19" s="1112"/>
      <c r="AB19" s="1109">
        <v>0</v>
      </c>
      <c r="AC19" s="1110"/>
      <c r="AD19" s="1110"/>
      <c r="AE19" s="1120"/>
      <c r="AF19" s="1121"/>
      <c r="AG19" s="1122"/>
      <c r="AH19" s="1111">
        <v>0</v>
      </c>
      <c r="AI19" s="1110"/>
      <c r="AJ19" s="1112"/>
      <c r="AK19" s="1109">
        <v>0</v>
      </c>
      <c r="AL19" s="1110"/>
      <c r="AM19" s="1110"/>
      <c r="AN19" s="1120"/>
      <c r="AO19" s="1121"/>
      <c r="AP19" s="1122"/>
      <c r="AQ19" s="1111">
        <v>0</v>
      </c>
      <c r="AR19" s="1110"/>
      <c r="AS19" s="1112"/>
      <c r="AT19" s="1109">
        <v>0</v>
      </c>
      <c r="AU19" s="1110"/>
      <c r="AV19" s="1110"/>
      <c r="AW19" s="1111">
        <v>0</v>
      </c>
      <c r="AX19" s="1110"/>
      <c r="AY19" s="1110"/>
      <c r="AZ19" s="1111">
        <v>0</v>
      </c>
      <c r="BA19" s="1110"/>
      <c r="BB19" s="1112"/>
      <c r="BC19" s="1109">
        <v>0</v>
      </c>
      <c r="BD19" s="1110"/>
      <c r="BE19" s="1110"/>
      <c r="BF19" s="1111">
        <v>0</v>
      </c>
      <c r="BG19" s="1110"/>
      <c r="BH19" s="1110"/>
      <c r="BI19" s="1111">
        <v>0</v>
      </c>
      <c r="BJ19" s="1110"/>
      <c r="BK19" s="1112"/>
      <c r="BL19" s="1109">
        <v>0</v>
      </c>
      <c r="BM19" s="1110"/>
      <c r="BN19" s="1110"/>
      <c r="BO19" s="1111">
        <v>0</v>
      </c>
      <c r="BP19" s="1110"/>
      <c r="BQ19" s="1110"/>
      <c r="BR19" s="1111">
        <v>0</v>
      </c>
      <c r="BS19" s="1110"/>
      <c r="BT19" s="1112"/>
      <c r="BU19" s="1116">
        <f t="shared" si="0"/>
        <v>0</v>
      </c>
      <c r="BV19" s="1116"/>
      <c r="BW19" s="1116"/>
      <c r="BX19" s="1117" t="s">
        <v>587</v>
      </c>
      <c r="BY19" s="1118"/>
    </row>
    <row r="20" spans="7:80" ht="13.9" customHeight="1">
      <c r="G20" s="1099" t="s">
        <v>598</v>
      </c>
      <c r="H20" s="1100"/>
      <c r="I20" s="1100"/>
      <c r="J20" s="1100"/>
      <c r="K20" s="1100"/>
      <c r="L20" s="1100"/>
      <c r="M20" s="1123">
        <v>30</v>
      </c>
      <c r="N20" s="1124"/>
      <c r="O20" s="1124"/>
      <c r="P20" s="1124"/>
      <c r="Q20" s="1103" t="s">
        <v>589</v>
      </c>
      <c r="R20" s="1104"/>
      <c r="S20" s="1119">
        <v>0</v>
      </c>
      <c r="T20" s="1119"/>
      <c r="U20" s="1119"/>
      <c r="V20" s="1120"/>
      <c r="W20" s="1121"/>
      <c r="X20" s="1122"/>
      <c r="Y20" s="1111">
        <v>0</v>
      </c>
      <c r="Z20" s="1110"/>
      <c r="AA20" s="1112"/>
      <c r="AB20" s="1109">
        <v>0</v>
      </c>
      <c r="AC20" s="1110"/>
      <c r="AD20" s="1110"/>
      <c r="AE20" s="1120"/>
      <c r="AF20" s="1121"/>
      <c r="AG20" s="1122"/>
      <c r="AH20" s="1111">
        <v>0</v>
      </c>
      <c r="AI20" s="1110"/>
      <c r="AJ20" s="1112"/>
      <c r="AK20" s="1109">
        <v>0</v>
      </c>
      <c r="AL20" s="1110"/>
      <c r="AM20" s="1110"/>
      <c r="AN20" s="1120"/>
      <c r="AO20" s="1121"/>
      <c r="AP20" s="1122"/>
      <c r="AQ20" s="1111">
        <v>0</v>
      </c>
      <c r="AR20" s="1110"/>
      <c r="AS20" s="1112"/>
      <c r="AT20" s="1109">
        <v>0</v>
      </c>
      <c r="AU20" s="1110"/>
      <c r="AV20" s="1110"/>
      <c r="AW20" s="1111">
        <v>0</v>
      </c>
      <c r="AX20" s="1110"/>
      <c r="AY20" s="1110"/>
      <c r="AZ20" s="1111">
        <v>0</v>
      </c>
      <c r="BA20" s="1110"/>
      <c r="BB20" s="1112"/>
      <c r="BC20" s="1109">
        <v>0</v>
      </c>
      <c r="BD20" s="1110"/>
      <c r="BE20" s="1110"/>
      <c r="BF20" s="1111">
        <v>0</v>
      </c>
      <c r="BG20" s="1110"/>
      <c r="BH20" s="1110"/>
      <c r="BI20" s="1111">
        <v>0</v>
      </c>
      <c r="BJ20" s="1110"/>
      <c r="BK20" s="1112"/>
      <c r="BL20" s="1109">
        <v>0</v>
      </c>
      <c r="BM20" s="1110"/>
      <c r="BN20" s="1110"/>
      <c r="BO20" s="1111">
        <v>0</v>
      </c>
      <c r="BP20" s="1110"/>
      <c r="BQ20" s="1110"/>
      <c r="BR20" s="1111">
        <v>0</v>
      </c>
      <c r="BS20" s="1110"/>
      <c r="BT20" s="1112"/>
      <c r="BU20" s="1116">
        <f t="shared" si="0"/>
        <v>0</v>
      </c>
      <c r="BV20" s="1116"/>
      <c r="BW20" s="1116"/>
      <c r="BX20" s="1117" t="s">
        <v>587</v>
      </c>
      <c r="BY20" s="1118"/>
    </row>
    <row r="21" spans="7:80" ht="13.9" customHeight="1">
      <c r="G21" s="1099" t="s">
        <v>597</v>
      </c>
      <c r="H21" s="1100"/>
      <c r="I21" s="1100"/>
      <c r="J21" s="1100"/>
      <c r="K21" s="1100"/>
      <c r="L21" s="1100"/>
      <c r="M21" s="1123">
        <v>30</v>
      </c>
      <c r="N21" s="1124"/>
      <c r="O21" s="1124"/>
      <c r="P21" s="1124"/>
      <c r="Q21" s="1103" t="s">
        <v>589</v>
      </c>
      <c r="R21" s="1104"/>
      <c r="S21" s="1119">
        <v>0</v>
      </c>
      <c r="T21" s="1119"/>
      <c r="U21" s="1119"/>
      <c r="V21" s="1120"/>
      <c r="W21" s="1121"/>
      <c r="X21" s="1122"/>
      <c r="Y21" s="1111">
        <v>0</v>
      </c>
      <c r="Z21" s="1110"/>
      <c r="AA21" s="1112"/>
      <c r="AB21" s="1109">
        <v>0</v>
      </c>
      <c r="AC21" s="1110"/>
      <c r="AD21" s="1110"/>
      <c r="AE21" s="1120"/>
      <c r="AF21" s="1121"/>
      <c r="AG21" s="1122"/>
      <c r="AH21" s="1111">
        <v>0</v>
      </c>
      <c r="AI21" s="1110"/>
      <c r="AJ21" s="1112"/>
      <c r="AK21" s="1109">
        <v>0</v>
      </c>
      <c r="AL21" s="1110"/>
      <c r="AM21" s="1110"/>
      <c r="AN21" s="1120"/>
      <c r="AO21" s="1121"/>
      <c r="AP21" s="1122"/>
      <c r="AQ21" s="1111">
        <v>0</v>
      </c>
      <c r="AR21" s="1110"/>
      <c r="AS21" s="1112"/>
      <c r="AT21" s="1109">
        <v>0</v>
      </c>
      <c r="AU21" s="1110"/>
      <c r="AV21" s="1110"/>
      <c r="AW21" s="1111">
        <v>0</v>
      </c>
      <c r="AX21" s="1110"/>
      <c r="AY21" s="1110"/>
      <c r="AZ21" s="1111">
        <v>0</v>
      </c>
      <c r="BA21" s="1110"/>
      <c r="BB21" s="1112"/>
      <c r="BC21" s="1109">
        <v>0</v>
      </c>
      <c r="BD21" s="1110"/>
      <c r="BE21" s="1110"/>
      <c r="BF21" s="1111">
        <v>0</v>
      </c>
      <c r="BG21" s="1110"/>
      <c r="BH21" s="1110"/>
      <c r="BI21" s="1111">
        <v>0</v>
      </c>
      <c r="BJ21" s="1110"/>
      <c r="BK21" s="1112"/>
      <c r="BL21" s="1109">
        <v>0</v>
      </c>
      <c r="BM21" s="1110"/>
      <c r="BN21" s="1110"/>
      <c r="BO21" s="1111">
        <v>0</v>
      </c>
      <c r="BP21" s="1110"/>
      <c r="BQ21" s="1110"/>
      <c r="BR21" s="1111">
        <v>0</v>
      </c>
      <c r="BS21" s="1110"/>
      <c r="BT21" s="1112"/>
      <c r="BU21" s="1116">
        <f t="shared" si="0"/>
        <v>0</v>
      </c>
      <c r="BV21" s="1116"/>
      <c r="BW21" s="1116"/>
      <c r="BX21" s="1117" t="s">
        <v>587</v>
      </c>
      <c r="BY21" s="1118"/>
    </row>
    <row r="22" spans="7:80" ht="13.9" customHeight="1">
      <c r="G22" s="1099" t="s">
        <v>596</v>
      </c>
      <c r="H22" s="1100"/>
      <c r="I22" s="1100"/>
      <c r="J22" s="1100"/>
      <c r="K22" s="1100"/>
      <c r="L22" s="1100"/>
      <c r="M22" s="1123">
        <v>31</v>
      </c>
      <c r="N22" s="1124"/>
      <c r="O22" s="1124"/>
      <c r="P22" s="1124"/>
      <c r="Q22" s="1103" t="s">
        <v>589</v>
      </c>
      <c r="R22" s="1104"/>
      <c r="S22" s="1119">
        <v>0</v>
      </c>
      <c r="T22" s="1119"/>
      <c r="U22" s="1119"/>
      <c r="V22" s="1120"/>
      <c r="W22" s="1121"/>
      <c r="X22" s="1122"/>
      <c r="Y22" s="1111">
        <v>0</v>
      </c>
      <c r="Z22" s="1110"/>
      <c r="AA22" s="1112"/>
      <c r="AB22" s="1109">
        <v>0</v>
      </c>
      <c r="AC22" s="1110"/>
      <c r="AD22" s="1110"/>
      <c r="AE22" s="1120"/>
      <c r="AF22" s="1121"/>
      <c r="AG22" s="1122"/>
      <c r="AH22" s="1111">
        <v>0</v>
      </c>
      <c r="AI22" s="1110"/>
      <c r="AJ22" s="1112"/>
      <c r="AK22" s="1109">
        <v>0</v>
      </c>
      <c r="AL22" s="1110"/>
      <c r="AM22" s="1110"/>
      <c r="AN22" s="1120"/>
      <c r="AO22" s="1121"/>
      <c r="AP22" s="1122"/>
      <c r="AQ22" s="1111">
        <v>0</v>
      </c>
      <c r="AR22" s="1110"/>
      <c r="AS22" s="1112"/>
      <c r="AT22" s="1109">
        <v>0</v>
      </c>
      <c r="AU22" s="1110"/>
      <c r="AV22" s="1110"/>
      <c r="AW22" s="1111">
        <v>0</v>
      </c>
      <c r="AX22" s="1110"/>
      <c r="AY22" s="1110"/>
      <c r="AZ22" s="1111">
        <v>0</v>
      </c>
      <c r="BA22" s="1110"/>
      <c r="BB22" s="1112"/>
      <c r="BC22" s="1109">
        <v>0</v>
      </c>
      <c r="BD22" s="1110"/>
      <c r="BE22" s="1110"/>
      <c r="BF22" s="1111">
        <v>0</v>
      </c>
      <c r="BG22" s="1110"/>
      <c r="BH22" s="1110"/>
      <c r="BI22" s="1111">
        <v>0</v>
      </c>
      <c r="BJ22" s="1110"/>
      <c r="BK22" s="1112"/>
      <c r="BL22" s="1109">
        <v>0</v>
      </c>
      <c r="BM22" s="1110"/>
      <c r="BN22" s="1110"/>
      <c r="BO22" s="1111">
        <v>0</v>
      </c>
      <c r="BP22" s="1110"/>
      <c r="BQ22" s="1110"/>
      <c r="BR22" s="1111">
        <v>0</v>
      </c>
      <c r="BS22" s="1110"/>
      <c r="BT22" s="1112"/>
      <c r="BU22" s="1116">
        <f t="shared" si="0"/>
        <v>0</v>
      </c>
      <c r="BV22" s="1116"/>
      <c r="BW22" s="1116"/>
      <c r="BX22" s="1117" t="s">
        <v>587</v>
      </c>
      <c r="BY22" s="1118"/>
    </row>
    <row r="23" spans="7:80" ht="13.9" customHeight="1">
      <c r="G23" s="1099" t="s">
        <v>595</v>
      </c>
      <c r="H23" s="1100"/>
      <c r="I23" s="1100"/>
      <c r="J23" s="1100"/>
      <c r="K23" s="1100"/>
      <c r="L23" s="1100"/>
      <c r="M23" s="1123">
        <v>30</v>
      </c>
      <c r="N23" s="1124"/>
      <c r="O23" s="1124"/>
      <c r="P23" s="1124"/>
      <c r="Q23" s="1103" t="s">
        <v>589</v>
      </c>
      <c r="R23" s="1104"/>
      <c r="S23" s="1119">
        <v>0</v>
      </c>
      <c r="T23" s="1119"/>
      <c r="U23" s="1119"/>
      <c r="V23" s="1120"/>
      <c r="W23" s="1121"/>
      <c r="X23" s="1122"/>
      <c r="Y23" s="1111">
        <v>0</v>
      </c>
      <c r="Z23" s="1110"/>
      <c r="AA23" s="1112"/>
      <c r="AB23" s="1109">
        <v>0</v>
      </c>
      <c r="AC23" s="1110"/>
      <c r="AD23" s="1110"/>
      <c r="AE23" s="1120"/>
      <c r="AF23" s="1121"/>
      <c r="AG23" s="1122"/>
      <c r="AH23" s="1111">
        <v>0</v>
      </c>
      <c r="AI23" s="1110"/>
      <c r="AJ23" s="1112"/>
      <c r="AK23" s="1109">
        <v>0</v>
      </c>
      <c r="AL23" s="1110"/>
      <c r="AM23" s="1110"/>
      <c r="AN23" s="1120"/>
      <c r="AO23" s="1121"/>
      <c r="AP23" s="1122"/>
      <c r="AQ23" s="1111">
        <v>0</v>
      </c>
      <c r="AR23" s="1110"/>
      <c r="AS23" s="1112"/>
      <c r="AT23" s="1109">
        <v>0</v>
      </c>
      <c r="AU23" s="1110"/>
      <c r="AV23" s="1110"/>
      <c r="AW23" s="1111">
        <v>0</v>
      </c>
      <c r="AX23" s="1110"/>
      <c r="AY23" s="1110"/>
      <c r="AZ23" s="1111">
        <v>0</v>
      </c>
      <c r="BA23" s="1110"/>
      <c r="BB23" s="1112"/>
      <c r="BC23" s="1109">
        <v>0</v>
      </c>
      <c r="BD23" s="1110"/>
      <c r="BE23" s="1110"/>
      <c r="BF23" s="1111">
        <v>0</v>
      </c>
      <c r="BG23" s="1110"/>
      <c r="BH23" s="1110"/>
      <c r="BI23" s="1111">
        <v>0</v>
      </c>
      <c r="BJ23" s="1110"/>
      <c r="BK23" s="1112"/>
      <c r="BL23" s="1109">
        <v>0</v>
      </c>
      <c r="BM23" s="1110"/>
      <c r="BN23" s="1110"/>
      <c r="BO23" s="1111">
        <v>0</v>
      </c>
      <c r="BP23" s="1110"/>
      <c r="BQ23" s="1110"/>
      <c r="BR23" s="1111">
        <v>0</v>
      </c>
      <c r="BS23" s="1110"/>
      <c r="BT23" s="1112"/>
      <c r="BU23" s="1116">
        <f t="shared" si="0"/>
        <v>0</v>
      </c>
      <c r="BV23" s="1116"/>
      <c r="BW23" s="1116"/>
      <c r="BX23" s="1117" t="s">
        <v>587</v>
      </c>
      <c r="BY23" s="1118"/>
    </row>
    <row r="24" spans="7:80" ht="13.9" customHeight="1">
      <c r="G24" s="1099" t="s">
        <v>594</v>
      </c>
      <c r="H24" s="1100"/>
      <c r="I24" s="1100"/>
      <c r="J24" s="1100"/>
      <c r="K24" s="1100"/>
      <c r="L24" s="1100"/>
      <c r="M24" s="1123">
        <v>31</v>
      </c>
      <c r="N24" s="1124"/>
      <c r="O24" s="1124"/>
      <c r="P24" s="1124"/>
      <c r="Q24" s="1103" t="s">
        <v>589</v>
      </c>
      <c r="R24" s="1104"/>
      <c r="S24" s="1119">
        <v>0</v>
      </c>
      <c r="T24" s="1119"/>
      <c r="U24" s="1119"/>
      <c r="V24" s="1120"/>
      <c r="W24" s="1121"/>
      <c r="X24" s="1122"/>
      <c r="Y24" s="1111">
        <v>0</v>
      </c>
      <c r="Z24" s="1110"/>
      <c r="AA24" s="1112"/>
      <c r="AB24" s="1109">
        <v>0</v>
      </c>
      <c r="AC24" s="1110"/>
      <c r="AD24" s="1110"/>
      <c r="AE24" s="1120"/>
      <c r="AF24" s="1121"/>
      <c r="AG24" s="1122"/>
      <c r="AH24" s="1111">
        <v>0</v>
      </c>
      <c r="AI24" s="1110"/>
      <c r="AJ24" s="1112"/>
      <c r="AK24" s="1109">
        <v>0</v>
      </c>
      <c r="AL24" s="1110"/>
      <c r="AM24" s="1110"/>
      <c r="AN24" s="1120"/>
      <c r="AO24" s="1121"/>
      <c r="AP24" s="1122"/>
      <c r="AQ24" s="1111">
        <v>0</v>
      </c>
      <c r="AR24" s="1110"/>
      <c r="AS24" s="1112"/>
      <c r="AT24" s="1109">
        <v>0</v>
      </c>
      <c r="AU24" s="1110"/>
      <c r="AV24" s="1110"/>
      <c r="AW24" s="1111">
        <v>0</v>
      </c>
      <c r="AX24" s="1110"/>
      <c r="AY24" s="1110"/>
      <c r="AZ24" s="1111">
        <v>0</v>
      </c>
      <c r="BA24" s="1110"/>
      <c r="BB24" s="1112"/>
      <c r="BC24" s="1109">
        <v>0</v>
      </c>
      <c r="BD24" s="1110"/>
      <c r="BE24" s="1110"/>
      <c r="BF24" s="1111">
        <v>0</v>
      </c>
      <c r="BG24" s="1110"/>
      <c r="BH24" s="1110"/>
      <c r="BI24" s="1111">
        <v>0</v>
      </c>
      <c r="BJ24" s="1110"/>
      <c r="BK24" s="1112"/>
      <c r="BL24" s="1109">
        <v>0</v>
      </c>
      <c r="BM24" s="1110"/>
      <c r="BN24" s="1110"/>
      <c r="BO24" s="1111">
        <v>0</v>
      </c>
      <c r="BP24" s="1110"/>
      <c r="BQ24" s="1110"/>
      <c r="BR24" s="1111">
        <v>0</v>
      </c>
      <c r="BS24" s="1110"/>
      <c r="BT24" s="1112"/>
      <c r="BU24" s="1116">
        <f t="shared" si="0"/>
        <v>0</v>
      </c>
      <c r="BV24" s="1116"/>
      <c r="BW24" s="1116"/>
      <c r="BX24" s="1117" t="s">
        <v>587</v>
      </c>
      <c r="BY24" s="1118"/>
      <c r="CB24" s="470"/>
    </row>
    <row r="25" spans="7:80" ht="13.9" customHeight="1">
      <c r="G25" s="1099" t="s">
        <v>593</v>
      </c>
      <c r="H25" s="1100"/>
      <c r="I25" s="1100"/>
      <c r="J25" s="1100"/>
      <c r="K25" s="1100"/>
      <c r="L25" s="1100"/>
      <c r="M25" s="1123">
        <v>30</v>
      </c>
      <c r="N25" s="1124"/>
      <c r="O25" s="1124"/>
      <c r="P25" s="1124"/>
      <c r="Q25" s="1103" t="s">
        <v>589</v>
      </c>
      <c r="R25" s="1104"/>
      <c r="S25" s="1119">
        <v>0</v>
      </c>
      <c r="T25" s="1119"/>
      <c r="U25" s="1119"/>
      <c r="V25" s="1120"/>
      <c r="W25" s="1121"/>
      <c r="X25" s="1122"/>
      <c r="Y25" s="1111">
        <v>0</v>
      </c>
      <c r="Z25" s="1110"/>
      <c r="AA25" s="1112"/>
      <c r="AB25" s="1109">
        <v>0</v>
      </c>
      <c r="AC25" s="1110"/>
      <c r="AD25" s="1110"/>
      <c r="AE25" s="1120"/>
      <c r="AF25" s="1121"/>
      <c r="AG25" s="1122"/>
      <c r="AH25" s="1111">
        <v>0</v>
      </c>
      <c r="AI25" s="1110"/>
      <c r="AJ25" s="1112"/>
      <c r="AK25" s="1109">
        <v>0</v>
      </c>
      <c r="AL25" s="1110"/>
      <c r="AM25" s="1110"/>
      <c r="AN25" s="1120"/>
      <c r="AO25" s="1121"/>
      <c r="AP25" s="1122"/>
      <c r="AQ25" s="1111">
        <v>0</v>
      </c>
      <c r="AR25" s="1110"/>
      <c r="AS25" s="1112"/>
      <c r="AT25" s="1109">
        <v>0</v>
      </c>
      <c r="AU25" s="1110"/>
      <c r="AV25" s="1110"/>
      <c r="AW25" s="1111">
        <v>0</v>
      </c>
      <c r="AX25" s="1110"/>
      <c r="AY25" s="1110"/>
      <c r="AZ25" s="1111">
        <v>0</v>
      </c>
      <c r="BA25" s="1110"/>
      <c r="BB25" s="1112"/>
      <c r="BC25" s="1109">
        <v>0</v>
      </c>
      <c r="BD25" s="1110"/>
      <c r="BE25" s="1110"/>
      <c r="BF25" s="1111">
        <v>0</v>
      </c>
      <c r="BG25" s="1110"/>
      <c r="BH25" s="1110"/>
      <c r="BI25" s="1111">
        <v>0</v>
      </c>
      <c r="BJ25" s="1110"/>
      <c r="BK25" s="1112"/>
      <c r="BL25" s="1109">
        <v>0</v>
      </c>
      <c r="BM25" s="1110"/>
      <c r="BN25" s="1110"/>
      <c r="BO25" s="1111">
        <v>0</v>
      </c>
      <c r="BP25" s="1110"/>
      <c r="BQ25" s="1110"/>
      <c r="BR25" s="1111">
        <v>0</v>
      </c>
      <c r="BS25" s="1110"/>
      <c r="BT25" s="1112"/>
      <c r="BU25" s="1116">
        <f t="shared" si="0"/>
        <v>0</v>
      </c>
      <c r="BV25" s="1116"/>
      <c r="BW25" s="1116"/>
      <c r="BX25" s="1117" t="s">
        <v>587</v>
      </c>
      <c r="BY25" s="1118"/>
    </row>
    <row r="26" spans="7:80" ht="13.9" customHeight="1">
      <c r="G26" s="1099" t="s">
        <v>592</v>
      </c>
      <c r="H26" s="1100"/>
      <c r="I26" s="1100"/>
      <c r="J26" s="1100"/>
      <c r="K26" s="1100"/>
      <c r="L26" s="1100"/>
      <c r="M26" s="1123">
        <v>27</v>
      </c>
      <c r="N26" s="1124"/>
      <c r="O26" s="1124"/>
      <c r="P26" s="1124"/>
      <c r="Q26" s="1103" t="s">
        <v>589</v>
      </c>
      <c r="R26" s="1104"/>
      <c r="S26" s="1119">
        <v>0</v>
      </c>
      <c r="T26" s="1119"/>
      <c r="U26" s="1119"/>
      <c r="V26" s="1120"/>
      <c r="W26" s="1121"/>
      <c r="X26" s="1122"/>
      <c r="Y26" s="1111">
        <v>0</v>
      </c>
      <c r="Z26" s="1110"/>
      <c r="AA26" s="1112"/>
      <c r="AB26" s="1109">
        <v>0</v>
      </c>
      <c r="AC26" s="1110"/>
      <c r="AD26" s="1110"/>
      <c r="AE26" s="1120"/>
      <c r="AF26" s="1121"/>
      <c r="AG26" s="1122"/>
      <c r="AH26" s="1111">
        <v>0</v>
      </c>
      <c r="AI26" s="1110"/>
      <c r="AJ26" s="1112"/>
      <c r="AK26" s="1109">
        <v>0</v>
      </c>
      <c r="AL26" s="1110"/>
      <c r="AM26" s="1110"/>
      <c r="AN26" s="1120"/>
      <c r="AO26" s="1121"/>
      <c r="AP26" s="1122"/>
      <c r="AQ26" s="1111">
        <v>0</v>
      </c>
      <c r="AR26" s="1110"/>
      <c r="AS26" s="1112"/>
      <c r="AT26" s="1109">
        <v>0</v>
      </c>
      <c r="AU26" s="1110"/>
      <c r="AV26" s="1110"/>
      <c r="AW26" s="1111">
        <v>0</v>
      </c>
      <c r="AX26" s="1110"/>
      <c r="AY26" s="1110"/>
      <c r="AZ26" s="1111">
        <v>0</v>
      </c>
      <c r="BA26" s="1110"/>
      <c r="BB26" s="1112"/>
      <c r="BC26" s="1109">
        <v>0</v>
      </c>
      <c r="BD26" s="1110"/>
      <c r="BE26" s="1110"/>
      <c r="BF26" s="1111">
        <v>0</v>
      </c>
      <c r="BG26" s="1110"/>
      <c r="BH26" s="1110"/>
      <c r="BI26" s="1111">
        <v>0</v>
      </c>
      <c r="BJ26" s="1110"/>
      <c r="BK26" s="1112"/>
      <c r="BL26" s="1109">
        <v>0</v>
      </c>
      <c r="BM26" s="1110"/>
      <c r="BN26" s="1110"/>
      <c r="BO26" s="1111">
        <v>0</v>
      </c>
      <c r="BP26" s="1110"/>
      <c r="BQ26" s="1110"/>
      <c r="BR26" s="1111">
        <v>0</v>
      </c>
      <c r="BS26" s="1110"/>
      <c r="BT26" s="1112"/>
      <c r="BU26" s="1116">
        <f t="shared" si="0"/>
        <v>0</v>
      </c>
      <c r="BV26" s="1116"/>
      <c r="BW26" s="1116"/>
      <c r="BX26" s="1117" t="s">
        <v>587</v>
      </c>
      <c r="BY26" s="1118"/>
    </row>
    <row r="27" spans="7:80" ht="13.9" customHeight="1">
      <c r="G27" s="1099" t="s">
        <v>591</v>
      </c>
      <c r="H27" s="1100"/>
      <c r="I27" s="1100"/>
      <c r="J27" s="1100"/>
      <c r="K27" s="1100"/>
      <c r="L27" s="1100"/>
      <c r="M27" s="1123">
        <v>31</v>
      </c>
      <c r="N27" s="1124"/>
      <c r="O27" s="1124"/>
      <c r="P27" s="1124"/>
      <c r="Q27" s="1103" t="s">
        <v>589</v>
      </c>
      <c r="R27" s="1104"/>
      <c r="S27" s="1119">
        <v>0</v>
      </c>
      <c r="T27" s="1119"/>
      <c r="U27" s="1119"/>
      <c r="V27" s="1120"/>
      <c r="W27" s="1121"/>
      <c r="X27" s="1122"/>
      <c r="Y27" s="1111">
        <v>0</v>
      </c>
      <c r="Z27" s="1110"/>
      <c r="AA27" s="1112"/>
      <c r="AB27" s="1109">
        <v>0</v>
      </c>
      <c r="AC27" s="1110"/>
      <c r="AD27" s="1110"/>
      <c r="AE27" s="1120"/>
      <c r="AF27" s="1121"/>
      <c r="AG27" s="1122"/>
      <c r="AH27" s="1111">
        <v>0</v>
      </c>
      <c r="AI27" s="1110"/>
      <c r="AJ27" s="1112"/>
      <c r="AK27" s="1109">
        <v>0</v>
      </c>
      <c r="AL27" s="1110"/>
      <c r="AM27" s="1110"/>
      <c r="AN27" s="1120"/>
      <c r="AO27" s="1121"/>
      <c r="AP27" s="1122"/>
      <c r="AQ27" s="1111">
        <v>0</v>
      </c>
      <c r="AR27" s="1110"/>
      <c r="AS27" s="1112"/>
      <c r="AT27" s="1109">
        <v>0</v>
      </c>
      <c r="AU27" s="1110"/>
      <c r="AV27" s="1110"/>
      <c r="AW27" s="1111">
        <v>0</v>
      </c>
      <c r="AX27" s="1110"/>
      <c r="AY27" s="1110"/>
      <c r="AZ27" s="1111">
        <v>0</v>
      </c>
      <c r="BA27" s="1110"/>
      <c r="BB27" s="1112"/>
      <c r="BC27" s="1109">
        <v>0</v>
      </c>
      <c r="BD27" s="1110"/>
      <c r="BE27" s="1110"/>
      <c r="BF27" s="1111">
        <v>0</v>
      </c>
      <c r="BG27" s="1110"/>
      <c r="BH27" s="1110"/>
      <c r="BI27" s="1111">
        <v>0</v>
      </c>
      <c r="BJ27" s="1110"/>
      <c r="BK27" s="1112"/>
      <c r="BL27" s="1109">
        <v>0</v>
      </c>
      <c r="BM27" s="1110"/>
      <c r="BN27" s="1110"/>
      <c r="BO27" s="1111">
        <v>0</v>
      </c>
      <c r="BP27" s="1110"/>
      <c r="BQ27" s="1110"/>
      <c r="BR27" s="1111">
        <v>0</v>
      </c>
      <c r="BS27" s="1110"/>
      <c r="BT27" s="1112"/>
      <c r="BU27" s="1116">
        <f t="shared" si="0"/>
        <v>0</v>
      </c>
      <c r="BV27" s="1116"/>
      <c r="BW27" s="1116"/>
      <c r="BX27" s="1117" t="s">
        <v>587</v>
      </c>
      <c r="BY27" s="1118"/>
    </row>
    <row r="28" spans="7:80" ht="13.9" customHeight="1">
      <c r="G28" s="1099" t="s">
        <v>590</v>
      </c>
      <c r="H28" s="1100"/>
      <c r="I28" s="1100"/>
      <c r="J28" s="1100"/>
      <c r="K28" s="1100"/>
      <c r="L28" s="1100"/>
      <c r="M28" s="1101">
        <f>SUM(M16:P27)</f>
        <v>362</v>
      </c>
      <c r="N28" s="1102"/>
      <c r="O28" s="1102"/>
      <c r="P28" s="1102"/>
      <c r="Q28" s="1103" t="s">
        <v>589</v>
      </c>
      <c r="R28" s="1104"/>
      <c r="S28" s="1105">
        <f>SUM(S16:U27)</f>
        <v>0</v>
      </c>
      <c r="T28" s="1105"/>
      <c r="U28" s="1105"/>
      <c r="V28" s="1106"/>
      <c r="W28" s="1107"/>
      <c r="X28" s="1108"/>
      <c r="Y28" s="1113">
        <f>SUM(Y16:AA27)</f>
        <v>0</v>
      </c>
      <c r="Z28" s="1105"/>
      <c r="AA28" s="1114"/>
      <c r="AB28" s="1115">
        <f>SUM(AB16:AD27)</f>
        <v>0</v>
      </c>
      <c r="AC28" s="1116"/>
      <c r="AD28" s="1116"/>
      <c r="AE28" s="1106"/>
      <c r="AF28" s="1107"/>
      <c r="AG28" s="1108"/>
      <c r="AH28" s="1113">
        <f>SUM(AH16:AJ27)</f>
        <v>0</v>
      </c>
      <c r="AI28" s="1105"/>
      <c r="AJ28" s="1114"/>
      <c r="AK28" s="1115">
        <f>SUM(AK16:AM27)</f>
        <v>0</v>
      </c>
      <c r="AL28" s="1116"/>
      <c r="AM28" s="1116"/>
      <c r="AN28" s="1106"/>
      <c r="AO28" s="1107"/>
      <c r="AP28" s="1108"/>
      <c r="AQ28" s="1113">
        <f>SUM(AQ16:AS27)</f>
        <v>0</v>
      </c>
      <c r="AR28" s="1105"/>
      <c r="AS28" s="1114"/>
      <c r="AT28" s="1116">
        <f>SUM(AT16:AV27)</f>
        <v>0</v>
      </c>
      <c r="AU28" s="1116"/>
      <c r="AV28" s="1116"/>
      <c r="AW28" s="1113">
        <f>SUM(AW16:AY27)</f>
        <v>0</v>
      </c>
      <c r="AX28" s="1105"/>
      <c r="AY28" s="1105"/>
      <c r="AZ28" s="1113">
        <f>SUM(AZ16:BB27)</f>
        <v>0</v>
      </c>
      <c r="BA28" s="1105"/>
      <c r="BB28" s="1105"/>
      <c r="BC28" s="1115">
        <f>SUM(BC16:BE27)</f>
        <v>0</v>
      </c>
      <c r="BD28" s="1116"/>
      <c r="BE28" s="1116"/>
      <c r="BF28" s="1113">
        <f>SUM(BF16:BH27)</f>
        <v>0</v>
      </c>
      <c r="BG28" s="1105"/>
      <c r="BH28" s="1105"/>
      <c r="BI28" s="1113">
        <f>SUM(BI16:BK27)</f>
        <v>0</v>
      </c>
      <c r="BJ28" s="1105"/>
      <c r="BK28" s="1114"/>
      <c r="BL28" s="1115">
        <f>SUM(BL16:BN27)</f>
        <v>0</v>
      </c>
      <c r="BM28" s="1116"/>
      <c r="BN28" s="1116"/>
      <c r="BO28" s="1113">
        <f>SUM(BO16:BQ27)</f>
        <v>0</v>
      </c>
      <c r="BP28" s="1105"/>
      <c r="BQ28" s="1105"/>
      <c r="BR28" s="1113">
        <f>SUM(BR16:BT27)</f>
        <v>0</v>
      </c>
      <c r="BS28" s="1105"/>
      <c r="BT28" s="1114"/>
      <c r="BU28" s="1116">
        <f>SUM(BU16:BW27)</f>
        <v>0</v>
      </c>
      <c r="BV28" s="1116"/>
      <c r="BW28" s="1116"/>
      <c r="BX28" s="1117" t="s">
        <v>587</v>
      </c>
      <c r="BY28" s="1118"/>
    </row>
    <row r="29" spans="7:80" ht="21.75" customHeight="1" thickBot="1">
      <c r="G29" s="1090" t="s">
        <v>588</v>
      </c>
      <c r="H29" s="1091"/>
      <c r="I29" s="1091"/>
      <c r="J29" s="1091"/>
      <c r="K29" s="1091"/>
      <c r="L29" s="1092"/>
      <c r="M29" s="1093"/>
      <c r="N29" s="1094"/>
      <c r="O29" s="1094"/>
      <c r="P29" s="1094"/>
      <c r="Q29" s="1094"/>
      <c r="R29" s="1095"/>
      <c r="S29" s="1075">
        <f>IFERROR(ROUNDUP(S28/$M$28,1),"0")</f>
        <v>0</v>
      </c>
      <c r="T29" s="1075"/>
      <c r="U29" s="1075"/>
      <c r="V29" s="1096"/>
      <c r="W29" s="1097"/>
      <c r="X29" s="1098"/>
      <c r="Y29" s="1074">
        <f>IFERROR(ROUNDUP(Y28/$M$28,1),"0")</f>
        <v>0</v>
      </c>
      <c r="Z29" s="1075"/>
      <c r="AA29" s="1089"/>
      <c r="AB29" s="1076">
        <f>IFERROR(ROUNDUP(AB28/$M$28,1),"0")</f>
        <v>0</v>
      </c>
      <c r="AC29" s="1075"/>
      <c r="AD29" s="1075"/>
      <c r="AE29" s="1096"/>
      <c r="AF29" s="1097"/>
      <c r="AG29" s="1098"/>
      <c r="AH29" s="1074">
        <f>IFERROR(ROUNDUP(AH28/$M$28,1),"0")</f>
        <v>0</v>
      </c>
      <c r="AI29" s="1075"/>
      <c r="AJ29" s="1089"/>
      <c r="AK29" s="1076">
        <f>IFERROR(ROUNDUP(AK28/$M$28,1),"0")</f>
        <v>0</v>
      </c>
      <c r="AL29" s="1075"/>
      <c r="AM29" s="1075"/>
      <c r="AN29" s="1096"/>
      <c r="AO29" s="1097"/>
      <c r="AP29" s="1098"/>
      <c r="AQ29" s="1074">
        <f>IFERROR(ROUNDUP(AQ28/$M$28,1),"0")</f>
        <v>0</v>
      </c>
      <c r="AR29" s="1075"/>
      <c r="AS29" s="1089"/>
      <c r="AT29" s="1075">
        <f>IFERROR(ROUNDUP(AT28/$M$28,1),"0")</f>
        <v>0</v>
      </c>
      <c r="AU29" s="1075"/>
      <c r="AV29" s="1075"/>
      <c r="AW29" s="1074">
        <f>IFERROR(ROUNDUP(AW28/$M$28,1),"0")</f>
        <v>0</v>
      </c>
      <c r="AX29" s="1075"/>
      <c r="AY29" s="1075"/>
      <c r="AZ29" s="1074">
        <f>IFERROR(ROUNDUP(AZ28/$M$28,1),"0")</f>
        <v>0</v>
      </c>
      <c r="BA29" s="1075"/>
      <c r="BB29" s="1075"/>
      <c r="BC29" s="1076">
        <f>IFERROR(ROUNDUP(BC28/$M$28,1),"0")</f>
        <v>0</v>
      </c>
      <c r="BD29" s="1075"/>
      <c r="BE29" s="1075"/>
      <c r="BF29" s="1074">
        <f>IFERROR(ROUNDUP(BF28/$M$28,1),"0")</f>
        <v>0</v>
      </c>
      <c r="BG29" s="1075"/>
      <c r="BH29" s="1075"/>
      <c r="BI29" s="1074">
        <f>IFERROR(ROUNDUP(BI28/$M$28,1),"0")</f>
        <v>0</v>
      </c>
      <c r="BJ29" s="1075"/>
      <c r="BK29" s="1089"/>
      <c r="BL29" s="1076">
        <f>IFERROR(ROUNDUP(BL28/$M$28,1),"0")</f>
        <v>0</v>
      </c>
      <c r="BM29" s="1075"/>
      <c r="BN29" s="1075"/>
      <c r="BO29" s="1074">
        <f>IFERROR(ROUNDUP(BO28/$M$28,1),"0")</f>
        <v>0</v>
      </c>
      <c r="BP29" s="1075"/>
      <c r="BQ29" s="1075"/>
      <c r="BR29" s="1074">
        <f>IFERROR(ROUNDUP(BR28/$M$28,1),"0")</f>
        <v>0</v>
      </c>
      <c r="BS29" s="1075"/>
      <c r="BT29" s="1089"/>
      <c r="BU29" s="1071">
        <f>S29+AB29+AK29+AT29+BC29+BL29</f>
        <v>0</v>
      </c>
      <c r="BV29" s="1071"/>
      <c r="BW29" s="1071"/>
      <c r="BX29" s="1072" t="s">
        <v>587</v>
      </c>
      <c r="BY29" s="1073"/>
    </row>
    <row r="30" spans="7:80" ht="13.9" customHeight="1" thickBot="1">
      <c r="G30" s="1077" t="s">
        <v>586</v>
      </c>
      <c r="H30" s="1078"/>
      <c r="I30" s="1078"/>
      <c r="J30" s="1078"/>
      <c r="K30" s="1078"/>
      <c r="L30" s="1078"/>
      <c r="M30" s="1078"/>
      <c r="N30" s="1078"/>
      <c r="O30" s="1078"/>
      <c r="P30" s="1078"/>
      <c r="Q30" s="1078"/>
      <c r="R30" s="1079"/>
      <c r="S30" s="1080">
        <f>S29+Y29</f>
        <v>0</v>
      </c>
      <c r="T30" s="1081"/>
      <c r="U30" s="1081"/>
      <c r="V30" s="1081"/>
      <c r="W30" s="1081"/>
      <c r="X30" s="1081"/>
      <c r="Y30" s="1081"/>
      <c r="Z30" s="1081"/>
      <c r="AA30" s="1081"/>
      <c r="AB30" s="1081">
        <f>AB29+AH29</f>
        <v>0</v>
      </c>
      <c r="AC30" s="1081"/>
      <c r="AD30" s="1081"/>
      <c r="AE30" s="1081"/>
      <c r="AF30" s="1081"/>
      <c r="AG30" s="1081"/>
      <c r="AH30" s="1081"/>
      <c r="AI30" s="1081"/>
      <c r="AJ30" s="1081"/>
      <c r="AK30" s="1081">
        <f>AK29+AQ29</f>
        <v>0</v>
      </c>
      <c r="AL30" s="1081"/>
      <c r="AM30" s="1081"/>
      <c r="AN30" s="1081"/>
      <c r="AO30" s="1081"/>
      <c r="AP30" s="1081"/>
      <c r="AQ30" s="1081"/>
      <c r="AR30" s="1081"/>
      <c r="AS30" s="1081"/>
      <c r="AT30" s="1081">
        <f>AT29+AZ29</f>
        <v>0</v>
      </c>
      <c r="AU30" s="1081"/>
      <c r="AV30" s="1081"/>
      <c r="AW30" s="1081"/>
      <c r="AX30" s="1081"/>
      <c r="AY30" s="1081"/>
      <c r="AZ30" s="1081"/>
      <c r="BA30" s="1081"/>
      <c r="BB30" s="1081"/>
      <c r="BC30" s="1081">
        <f>BC29+BI29</f>
        <v>0</v>
      </c>
      <c r="BD30" s="1081"/>
      <c r="BE30" s="1081"/>
      <c r="BF30" s="1081"/>
      <c r="BG30" s="1081"/>
      <c r="BH30" s="1081"/>
      <c r="BI30" s="1081"/>
      <c r="BJ30" s="1081"/>
      <c r="BK30" s="1081"/>
      <c r="BL30" s="1081">
        <f>BL29+BR29</f>
        <v>0</v>
      </c>
      <c r="BM30" s="1081"/>
      <c r="BN30" s="1081"/>
      <c r="BO30" s="1081"/>
      <c r="BP30" s="1081"/>
      <c r="BQ30" s="1081"/>
      <c r="BR30" s="1081"/>
      <c r="BS30" s="1081"/>
      <c r="BT30" s="1088"/>
      <c r="BU30" s="468"/>
      <c r="BV30" s="468"/>
      <c r="BW30" s="468"/>
      <c r="BX30" s="467"/>
      <c r="BY30" s="467"/>
    </row>
    <row r="31" spans="7:80" ht="13.9" customHeight="1">
      <c r="G31" s="469"/>
      <c r="H31" s="469"/>
      <c r="I31" s="469"/>
      <c r="J31" s="469"/>
      <c r="K31" s="469"/>
      <c r="L31" s="469"/>
      <c r="M31" s="467"/>
      <c r="N31" s="467"/>
      <c r="O31" s="467"/>
      <c r="P31" s="467"/>
      <c r="Q31" s="467"/>
      <c r="R31" s="467"/>
      <c r="S31" s="468"/>
      <c r="T31" s="468"/>
      <c r="U31" s="468"/>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8"/>
      <c r="AW31" s="468"/>
      <c r="AX31" s="468"/>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7"/>
      <c r="BY31" s="467"/>
    </row>
    <row r="32" spans="7:80" ht="13.9" customHeight="1">
      <c r="G32" s="465" t="s">
        <v>585</v>
      </c>
      <c r="H32" s="464"/>
      <c r="I32" s="464"/>
      <c r="J32" s="464"/>
      <c r="K32" s="464"/>
      <c r="L32" s="464"/>
      <c r="M32" s="464"/>
      <c r="N32" s="464"/>
      <c r="O32" s="464"/>
      <c r="P32" s="464"/>
      <c r="Q32" s="464"/>
      <c r="R32" s="464"/>
      <c r="S32" s="464"/>
      <c r="T32" s="464"/>
      <c r="U32" s="464"/>
      <c r="V32" s="464"/>
      <c r="W32" s="464"/>
      <c r="X32" s="463"/>
      <c r="Y32" s="463"/>
      <c r="Z32" s="463"/>
      <c r="AA32" s="463"/>
      <c r="AB32" s="463"/>
      <c r="AC32" s="463"/>
      <c r="AD32" s="463"/>
      <c r="AE32" s="463"/>
      <c r="AF32" s="463"/>
      <c r="AG32" s="463"/>
      <c r="AH32" s="463"/>
      <c r="AI32" s="463"/>
      <c r="AJ32" s="463"/>
      <c r="AK32" s="463"/>
      <c r="AL32" s="463"/>
      <c r="AM32" s="463"/>
      <c r="AN32" s="463"/>
      <c r="AO32" s="463"/>
      <c r="AP32" s="463"/>
      <c r="AQ32" s="463"/>
      <c r="AR32" s="463"/>
      <c r="AS32" s="463"/>
      <c r="AT32" s="463"/>
      <c r="AU32" s="463"/>
      <c r="AV32" s="463"/>
      <c r="AW32" s="463"/>
      <c r="AX32" s="463"/>
      <c r="AY32" s="463"/>
      <c r="AZ32" s="463"/>
      <c r="BA32" s="463"/>
      <c r="BB32" s="463"/>
      <c r="BC32" s="463"/>
      <c r="BD32" s="463"/>
      <c r="BE32" s="463"/>
      <c r="BF32" s="463"/>
      <c r="BG32" s="463"/>
      <c r="BH32" s="463"/>
      <c r="BI32" s="463"/>
      <c r="BJ32" s="463"/>
      <c r="BK32" s="463"/>
      <c r="BL32" s="463"/>
      <c r="BM32" s="463"/>
      <c r="BN32" s="463"/>
      <c r="BO32" s="463"/>
      <c r="BP32" s="463"/>
      <c r="BQ32" s="463"/>
      <c r="BR32" s="463"/>
      <c r="BS32" s="463"/>
      <c r="BT32" s="463"/>
      <c r="BU32" s="463"/>
      <c r="BV32" s="463"/>
      <c r="BW32" s="463"/>
      <c r="BX32" s="463"/>
      <c r="BY32" s="466" t="str">
        <f>IFERROR(IF(BU29&gt;#REF!,"「１　事業者名等」の定員数を超過しています。",""),"")</f>
        <v/>
      </c>
    </row>
    <row r="33" spans="7:77" ht="13.9" customHeight="1">
      <c r="G33" s="465" t="s">
        <v>584</v>
      </c>
      <c r="H33" s="464"/>
      <c r="I33" s="464"/>
      <c r="J33" s="464"/>
      <c r="K33" s="464"/>
      <c r="L33" s="464"/>
      <c r="M33" s="464"/>
      <c r="N33" s="464"/>
      <c r="O33" s="464"/>
      <c r="P33" s="464"/>
      <c r="Q33" s="464"/>
      <c r="R33" s="464"/>
      <c r="S33" s="464"/>
      <c r="T33" s="464"/>
      <c r="U33" s="464"/>
      <c r="V33" s="464"/>
      <c r="W33" s="464"/>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3"/>
      <c r="BC33" s="463"/>
      <c r="BD33" s="463"/>
      <c r="BE33" s="463"/>
      <c r="BF33" s="463"/>
      <c r="BG33" s="463"/>
      <c r="BH33" s="463"/>
      <c r="BI33" s="463"/>
      <c r="BJ33" s="463"/>
      <c r="BK33" s="463"/>
      <c r="BL33" s="463"/>
      <c r="BM33" s="463"/>
      <c r="BN33" s="463"/>
      <c r="BO33" s="463"/>
      <c r="BP33" s="463"/>
      <c r="BQ33" s="463"/>
      <c r="BR33" s="463"/>
      <c r="BS33" s="463"/>
      <c r="BT33" s="463"/>
      <c r="BU33" s="463"/>
      <c r="BV33" s="463"/>
      <c r="BW33" s="463"/>
      <c r="BX33" s="463"/>
      <c r="BY33" s="463"/>
    </row>
    <row r="34" spans="7:77" ht="13.9" customHeight="1">
      <c r="G34" s="465" t="s">
        <v>583</v>
      </c>
      <c r="H34" s="464"/>
      <c r="I34" s="464"/>
      <c r="J34" s="464"/>
      <c r="K34" s="464"/>
      <c r="L34" s="464"/>
      <c r="M34" s="464"/>
      <c r="N34" s="464"/>
      <c r="O34" s="464"/>
      <c r="P34" s="464"/>
      <c r="Q34" s="464"/>
      <c r="R34" s="464"/>
      <c r="S34" s="464"/>
      <c r="T34" s="464"/>
      <c r="U34" s="464"/>
      <c r="V34" s="464"/>
      <c r="W34" s="464"/>
      <c r="X34" s="463"/>
      <c r="Y34" s="463"/>
      <c r="Z34" s="463"/>
      <c r="AA34" s="463"/>
      <c r="AB34" s="463"/>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63"/>
      <c r="BQ34" s="463"/>
      <c r="BR34" s="463"/>
      <c r="BS34" s="463"/>
      <c r="BT34" s="463"/>
      <c r="BU34" s="463"/>
      <c r="BV34" s="463"/>
      <c r="BW34" s="463"/>
      <c r="BX34" s="463"/>
      <c r="BY34" s="463"/>
    </row>
    <row r="35" spans="7:77" ht="13.9" customHeight="1">
      <c r="G35" s="465" t="s">
        <v>582</v>
      </c>
      <c r="H35" s="464"/>
      <c r="I35" s="464"/>
      <c r="J35" s="464"/>
      <c r="K35" s="464"/>
      <c r="L35" s="464"/>
      <c r="M35" s="464"/>
      <c r="N35" s="464"/>
      <c r="O35" s="464"/>
      <c r="P35" s="464"/>
      <c r="Q35" s="464"/>
      <c r="R35" s="464"/>
      <c r="S35" s="464"/>
      <c r="T35" s="464"/>
      <c r="U35" s="464"/>
      <c r="V35" s="464"/>
      <c r="W35" s="464"/>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63"/>
      <c r="BA35" s="463"/>
      <c r="BB35" s="463"/>
      <c r="BC35" s="463"/>
      <c r="BD35" s="463"/>
      <c r="BE35" s="463"/>
      <c r="BF35" s="463"/>
      <c r="BG35" s="463"/>
      <c r="BH35" s="463"/>
      <c r="BI35" s="463"/>
      <c r="BJ35" s="463"/>
      <c r="BK35" s="463"/>
      <c r="BL35" s="463"/>
      <c r="BM35" s="463"/>
      <c r="BN35" s="463"/>
      <c r="BO35" s="463"/>
      <c r="BP35" s="463"/>
      <c r="BQ35" s="463"/>
      <c r="BR35" s="463"/>
      <c r="BS35" s="463"/>
      <c r="BT35" s="463"/>
      <c r="BU35" s="463"/>
      <c r="BV35" s="463"/>
      <c r="BW35" s="463"/>
      <c r="BX35" s="463"/>
      <c r="BY35" s="463"/>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Z2:CA2"/>
    <mergeCell ref="CB2:CC2"/>
    <mergeCell ref="G7:N7"/>
    <mergeCell ref="O7:AJ7"/>
    <mergeCell ref="AZ7:BB7"/>
    <mergeCell ref="BC7:BN7"/>
    <mergeCell ref="G8:N8"/>
    <mergeCell ref="O8:AJ8"/>
    <mergeCell ref="AZ8:BB8"/>
    <mergeCell ref="BC8:BN8"/>
    <mergeCell ref="BO2:BQ2"/>
    <mergeCell ref="S12:BY12"/>
    <mergeCell ref="G9:N9"/>
    <mergeCell ref="O9:AB9"/>
    <mergeCell ref="AC9:AF9"/>
    <mergeCell ref="AG9:AJ9"/>
    <mergeCell ref="AZ9:BB9"/>
    <mergeCell ref="BC9:BN9"/>
    <mergeCell ref="BR2:BS2"/>
    <mergeCell ref="BT2:BU2"/>
    <mergeCell ref="BV2:BW2"/>
    <mergeCell ref="BX2:BY2"/>
    <mergeCell ref="G14:L15"/>
    <mergeCell ref="M14:R15"/>
    <mergeCell ref="S14:X14"/>
    <mergeCell ref="AB14:AG14"/>
    <mergeCell ref="AH14:AJ15"/>
    <mergeCell ref="AK14:AP14"/>
    <mergeCell ref="S15:U15"/>
    <mergeCell ref="V15:X15"/>
    <mergeCell ref="AB15:AD15"/>
    <mergeCell ref="AE15:AG15"/>
    <mergeCell ref="AK15:AM15"/>
    <mergeCell ref="BU13:BY15"/>
    <mergeCell ref="AQ14:AS15"/>
    <mergeCell ref="AT14:AY14"/>
    <mergeCell ref="S13:AA13"/>
    <mergeCell ref="AB13:AJ13"/>
    <mergeCell ref="G16:L16"/>
    <mergeCell ref="M16:P16"/>
    <mergeCell ref="Q16:R16"/>
    <mergeCell ref="S16:U16"/>
    <mergeCell ref="V16:X16"/>
    <mergeCell ref="Y16:AA16"/>
    <mergeCell ref="AZ14:BB15"/>
    <mergeCell ref="BC14:BH14"/>
    <mergeCell ref="BI14:BK15"/>
    <mergeCell ref="BL14:BQ14"/>
    <mergeCell ref="BU16:BW16"/>
    <mergeCell ref="BR14:BT15"/>
    <mergeCell ref="AK13:AS13"/>
    <mergeCell ref="AT13:BB13"/>
    <mergeCell ref="BC13:BK13"/>
    <mergeCell ref="BL13:BT13"/>
    <mergeCell ref="BO15:BQ15"/>
    <mergeCell ref="AN15:AP15"/>
    <mergeCell ref="AT15:AV15"/>
    <mergeCell ref="BC15:BE15"/>
    <mergeCell ref="BF15:BH15"/>
    <mergeCell ref="BL15:BN15"/>
    <mergeCell ref="BO16:BQ16"/>
    <mergeCell ref="BR16:BT16"/>
    <mergeCell ref="AK16:AM16"/>
    <mergeCell ref="AN16:AP16"/>
    <mergeCell ref="AQ16:AS16"/>
    <mergeCell ref="AT16:AV16"/>
    <mergeCell ref="AW16:AY16"/>
    <mergeCell ref="AZ16:BB16"/>
    <mergeCell ref="AW15:AY15"/>
    <mergeCell ref="BF16:BH16"/>
    <mergeCell ref="BI16:BK16"/>
    <mergeCell ref="BL16:BN16"/>
    <mergeCell ref="AB16:AD16"/>
    <mergeCell ref="AE16:AG16"/>
    <mergeCell ref="AH16:AJ16"/>
    <mergeCell ref="BR17:BT17"/>
    <mergeCell ref="BU17:BW17"/>
    <mergeCell ref="BX17:BY17"/>
    <mergeCell ref="BX16:BY16"/>
    <mergeCell ref="G17:L17"/>
    <mergeCell ref="M17:P17"/>
    <mergeCell ref="Q17:R17"/>
    <mergeCell ref="S17:U17"/>
    <mergeCell ref="V17:X17"/>
    <mergeCell ref="Y17:AA17"/>
    <mergeCell ref="G18:L18"/>
    <mergeCell ref="M18:P18"/>
    <mergeCell ref="Q18:R18"/>
    <mergeCell ref="S18:U18"/>
    <mergeCell ref="V18:X18"/>
    <mergeCell ref="Y18:AA18"/>
    <mergeCell ref="AH17:AJ17"/>
    <mergeCell ref="AK17:AM17"/>
    <mergeCell ref="AN17:AP17"/>
    <mergeCell ref="AQ17:AS17"/>
    <mergeCell ref="AT17:AV17"/>
    <mergeCell ref="AW17:AY17"/>
    <mergeCell ref="AE18:AG18"/>
    <mergeCell ref="AH18:AJ18"/>
    <mergeCell ref="AB17:AD17"/>
    <mergeCell ref="AE17:AG17"/>
    <mergeCell ref="BC16:BE16"/>
    <mergeCell ref="BF17:BH17"/>
    <mergeCell ref="BI17:BK17"/>
    <mergeCell ref="BL17:BN17"/>
    <mergeCell ref="BO17:BQ17"/>
    <mergeCell ref="BF18:BH18"/>
    <mergeCell ref="BI18:BK18"/>
    <mergeCell ref="BL18:BN18"/>
    <mergeCell ref="AB18:AD18"/>
    <mergeCell ref="AZ17:BB17"/>
    <mergeCell ref="BC17:BE17"/>
    <mergeCell ref="AK18:AM18"/>
    <mergeCell ref="AN18:AP18"/>
    <mergeCell ref="AQ18:AS18"/>
    <mergeCell ref="AT18:AV18"/>
    <mergeCell ref="G19:L19"/>
    <mergeCell ref="M19:P19"/>
    <mergeCell ref="Q19:R19"/>
    <mergeCell ref="S19:U19"/>
    <mergeCell ref="V19:X19"/>
    <mergeCell ref="Y19:AA19"/>
    <mergeCell ref="AQ19:AS19"/>
    <mergeCell ref="AB19:AD19"/>
    <mergeCell ref="AE19:AG19"/>
    <mergeCell ref="AH19:AJ19"/>
    <mergeCell ref="AK19:AM19"/>
    <mergeCell ref="AN19:AP19"/>
    <mergeCell ref="BX20:BY20"/>
    <mergeCell ref="AQ20:AS20"/>
    <mergeCell ref="BO18:BQ18"/>
    <mergeCell ref="BR18:BT18"/>
    <mergeCell ref="BU18:BW18"/>
    <mergeCell ref="BX18:BY18"/>
    <mergeCell ref="AW18:AY18"/>
    <mergeCell ref="AZ18:BB18"/>
    <mergeCell ref="BC18:BE18"/>
    <mergeCell ref="AW19:AY19"/>
    <mergeCell ref="AZ19:BB19"/>
    <mergeCell ref="BC19:BE19"/>
    <mergeCell ref="BF19:BH19"/>
    <mergeCell ref="BI19:BK19"/>
    <mergeCell ref="BU20:BW20"/>
    <mergeCell ref="BL19:BN19"/>
    <mergeCell ref="BO19:BQ19"/>
    <mergeCell ref="AN20:AP20"/>
    <mergeCell ref="BR19:BT19"/>
    <mergeCell ref="BU19:BW19"/>
    <mergeCell ref="BX19:BY19"/>
    <mergeCell ref="G20:L20"/>
    <mergeCell ref="M20:P20"/>
    <mergeCell ref="Q20:R20"/>
    <mergeCell ref="S20:U20"/>
    <mergeCell ref="V20:X20"/>
    <mergeCell ref="AT19:AV19"/>
    <mergeCell ref="AT20:AV20"/>
    <mergeCell ref="AW20:AY20"/>
    <mergeCell ref="AZ20:BB20"/>
    <mergeCell ref="BC20:BE20"/>
    <mergeCell ref="BF20:BH20"/>
    <mergeCell ref="Y20:AA20"/>
    <mergeCell ref="AB20:AD20"/>
    <mergeCell ref="AE20:AG20"/>
    <mergeCell ref="AH20:AJ20"/>
    <mergeCell ref="AK20:AM20"/>
    <mergeCell ref="BI20:BK20"/>
    <mergeCell ref="BL20:BN20"/>
    <mergeCell ref="BO20:BQ20"/>
    <mergeCell ref="BR20:BT20"/>
    <mergeCell ref="BU21:BW21"/>
    <mergeCell ref="G21:L21"/>
    <mergeCell ref="M21:P21"/>
    <mergeCell ref="BX22:BY22"/>
    <mergeCell ref="AQ22:AS22"/>
    <mergeCell ref="AT22:AV22"/>
    <mergeCell ref="AW22:AY22"/>
    <mergeCell ref="Q21:R21"/>
    <mergeCell ref="S21:U21"/>
    <mergeCell ref="V21:X21"/>
    <mergeCell ref="Y21:AA21"/>
    <mergeCell ref="BF21:BH21"/>
    <mergeCell ref="BI21:BK21"/>
    <mergeCell ref="AB21:AD21"/>
    <mergeCell ref="AE21:AG21"/>
    <mergeCell ref="AH21:AJ21"/>
    <mergeCell ref="AK21:AM21"/>
    <mergeCell ref="AN21:AP21"/>
    <mergeCell ref="AQ21:AS21"/>
    <mergeCell ref="BX21:BY21"/>
    <mergeCell ref="G22:L22"/>
    <mergeCell ref="AT21:AV21"/>
    <mergeCell ref="AW21:AY21"/>
    <mergeCell ref="AZ21:BB21"/>
    <mergeCell ref="BC21:BE21"/>
    <mergeCell ref="AZ22:BB22"/>
    <mergeCell ref="BC22:BE22"/>
    <mergeCell ref="BL21:BN21"/>
    <mergeCell ref="BO21:BQ21"/>
    <mergeCell ref="BR21:BT21"/>
    <mergeCell ref="BO22:BQ22"/>
    <mergeCell ref="BR22:BT22"/>
    <mergeCell ref="BU22:BW22"/>
    <mergeCell ref="BL23:BN23"/>
    <mergeCell ref="BO23:BQ23"/>
    <mergeCell ref="BR23:BT23"/>
    <mergeCell ref="BU23:BW23"/>
    <mergeCell ref="G23:L23"/>
    <mergeCell ref="M23:P23"/>
    <mergeCell ref="BF22:BH22"/>
    <mergeCell ref="Y22:AA22"/>
    <mergeCell ref="AB22:AD22"/>
    <mergeCell ref="AE22:AG22"/>
    <mergeCell ref="AH22:AJ22"/>
    <mergeCell ref="AK22:AM22"/>
    <mergeCell ref="AN22:AP22"/>
    <mergeCell ref="BI22:BK22"/>
    <mergeCell ref="BL22:BN22"/>
    <mergeCell ref="M22:P22"/>
    <mergeCell ref="Q22:R22"/>
    <mergeCell ref="S22:U22"/>
    <mergeCell ref="V22:X22"/>
    <mergeCell ref="BX24:BY24"/>
    <mergeCell ref="AQ24:AS24"/>
    <mergeCell ref="AT24:AV24"/>
    <mergeCell ref="AW24:AY24"/>
    <mergeCell ref="Q23:R23"/>
    <mergeCell ref="S23:U23"/>
    <mergeCell ref="V23:X23"/>
    <mergeCell ref="Y23:AA23"/>
    <mergeCell ref="BF23:BH23"/>
    <mergeCell ref="BI23:BK23"/>
    <mergeCell ref="AB23:AD23"/>
    <mergeCell ref="AE23:AG23"/>
    <mergeCell ref="AH23:AJ23"/>
    <mergeCell ref="AK23:AM23"/>
    <mergeCell ref="AN23:AP23"/>
    <mergeCell ref="AQ23:AS23"/>
    <mergeCell ref="BX23:BY23"/>
    <mergeCell ref="BF24:BH24"/>
    <mergeCell ref="BI24:BK24"/>
    <mergeCell ref="BL24:BN24"/>
    <mergeCell ref="BO24:BQ24"/>
    <mergeCell ref="BR24:BT24"/>
    <mergeCell ref="BU24:BW24"/>
    <mergeCell ref="G24:L24"/>
    <mergeCell ref="M24:P24"/>
    <mergeCell ref="Q24:R24"/>
    <mergeCell ref="S24:U24"/>
    <mergeCell ref="V24:X24"/>
    <mergeCell ref="AT23:AV23"/>
    <mergeCell ref="AW23:AY23"/>
    <mergeCell ref="AZ23:BB23"/>
    <mergeCell ref="BC23:BE23"/>
    <mergeCell ref="AZ24:BB24"/>
    <mergeCell ref="BC24:BE24"/>
    <mergeCell ref="Y24:AA24"/>
    <mergeCell ref="AB24:AD24"/>
    <mergeCell ref="AE24:AG24"/>
    <mergeCell ref="AH24:AJ24"/>
    <mergeCell ref="AK24:AM24"/>
    <mergeCell ref="AN24:AP24"/>
    <mergeCell ref="BU25:BW25"/>
    <mergeCell ref="G25:L25"/>
    <mergeCell ref="M25:P25"/>
    <mergeCell ref="BX26:BY26"/>
    <mergeCell ref="AQ26:AS26"/>
    <mergeCell ref="AT26:AV26"/>
    <mergeCell ref="AW26:AY26"/>
    <mergeCell ref="Q25:R25"/>
    <mergeCell ref="S25:U25"/>
    <mergeCell ref="V25:X25"/>
    <mergeCell ref="Y25:AA25"/>
    <mergeCell ref="BF25:BH25"/>
    <mergeCell ref="BI25:BK25"/>
    <mergeCell ref="AB25:AD25"/>
    <mergeCell ref="AE25:AG25"/>
    <mergeCell ref="AH25:AJ25"/>
    <mergeCell ref="AK25:AM25"/>
    <mergeCell ref="AN25:AP25"/>
    <mergeCell ref="AQ25:AS25"/>
    <mergeCell ref="BX25:BY25"/>
    <mergeCell ref="G26:L26"/>
    <mergeCell ref="AT25:AV25"/>
    <mergeCell ref="AW25:AY25"/>
    <mergeCell ref="AZ25:BB25"/>
    <mergeCell ref="BC25:BE25"/>
    <mergeCell ref="AZ26:BB26"/>
    <mergeCell ref="BC26:BE26"/>
    <mergeCell ref="BL25:BN25"/>
    <mergeCell ref="BO25:BQ25"/>
    <mergeCell ref="BR25:BT25"/>
    <mergeCell ref="BO26:BQ26"/>
    <mergeCell ref="BR26:BT26"/>
    <mergeCell ref="BU26:BW26"/>
    <mergeCell ref="BL27:BN27"/>
    <mergeCell ref="BO27:BQ27"/>
    <mergeCell ref="BR27:BT27"/>
    <mergeCell ref="BU27:BW27"/>
    <mergeCell ref="G27:L27"/>
    <mergeCell ref="M27:P27"/>
    <mergeCell ref="BF26:BH26"/>
    <mergeCell ref="Y26:AA26"/>
    <mergeCell ref="AB26:AD26"/>
    <mergeCell ref="AE26:AG26"/>
    <mergeCell ref="AH26:AJ26"/>
    <mergeCell ref="AK26:AM26"/>
    <mergeCell ref="AN26:AP26"/>
    <mergeCell ref="BI26:BK26"/>
    <mergeCell ref="BL26:BN26"/>
    <mergeCell ref="M26:P26"/>
    <mergeCell ref="Q26:R26"/>
    <mergeCell ref="S26:U26"/>
    <mergeCell ref="V26:X26"/>
    <mergeCell ref="BU28:BW28"/>
    <mergeCell ref="BX28:BY28"/>
    <mergeCell ref="AQ28:AS28"/>
    <mergeCell ref="AT28:AV28"/>
    <mergeCell ref="Q27:R27"/>
    <mergeCell ref="S27:U27"/>
    <mergeCell ref="V27:X27"/>
    <mergeCell ref="Y27:AA27"/>
    <mergeCell ref="BF27:BH27"/>
    <mergeCell ref="BI27:BK27"/>
    <mergeCell ref="AB27:AD27"/>
    <mergeCell ref="AE27:AG27"/>
    <mergeCell ref="AH27:AJ27"/>
    <mergeCell ref="AK27:AM27"/>
    <mergeCell ref="AN27:AP27"/>
    <mergeCell ref="AQ27:AS27"/>
    <mergeCell ref="BX27:BY27"/>
    <mergeCell ref="BI28:BK28"/>
    <mergeCell ref="BL28:BN28"/>
    <mergeCell ref="BO28:BQ28"/>
    <mergeCell ref="BR28:BT28"/>
    <mergeCell ref="BF28:BH28"/>
    <mergeCell ref="AW27:AY27"/>
    <mergeCell ref="AZ27:BB27"/>
    <mergeCell ref="BC27:BE27"/>
    <mergeCell ref="Y28:AA28"/>
    <mergeCell ref="AB28:AD28"/>
    <mergeCell ref="AE28:AG28"/>
    <mergeCell ref="AH28:AJ28"/>
    <mergeCell ref="AK28:AM28"/>
    <mergeCell ref="AN28:AP28"/>
    <mergeCell ref="AW28:AY28"/>
    <mergeCell ref="AZ28:BB28"/>
    <mergeCell ref="BC28:BE28"/>
    <mergeCell ref="Y14:AA15"/>
    <mergeCell ref="BL30:BT30"/>
    <mergeCell ref="BO29:BQ29"/>
    <mergeCell ref="BR29:BT29"/>
    <mergeCell ref="G29:L29"/>
    <mergeCell ref="M29:R29"/>
    <mergeCell ref="S29:U29"/>
    <mergeCell ref="V29:X29"/>
    <mergeCell ref="Y29:AA29"/>
    <mergeCell ref="AB29:AD29"/>
    <mergeCell ref="BI29:BK29"/>
    <mergeCell ref="BL29:BN29"/>
    <mergeCell ref="AE29:AG29"/>
    <mergeCell ref="AH29:AJ29"/>
    <mergeCell ref="AK29:AM29"/>
    <mergeCell ref="AN29:AP29"/>
    <mergeCell ref="AQ29:AS29"/>
    <mergeCell ref="AT29:AV29"/>
    <mergeCell ref="G28:L28"/>
    <mergeCell ref="M28:P28"/>
    <mergeCell ref="Q28:R28"/>
    <mergeCell ref="S28:U28"/>
    <mergeCell ref="V28:X28"/>
    <mergeCell ref="AT27:AV27"/>
    <mergeCell ref="BU29:BW29"/>
    <mergeCell ref="BX29:BY29"/>
    <mergeCell ref="AW29:AY29"/>
    <mergeCell ref="AZ29:BB29"/>
    <mergeCell ref="BC29:BE29"/>
    <mergeCell ref="BF29:BH29"/>
    <mergeCell ref="G30:R30"/>
    <mergeCell ref="S30:AA30"/>
    <mergeCell ref="AB30:AJ30"/>
    <mergeCell ref="AK30:AS30"/>
    <mergeCell ref="AT30:BB30"/>
    <mergeCell ref="BC30:BK30"/>
  </mergeCells>
  <phoneticPr fontId="3"/>
  <dataValidations count="4">
    <dataValidation type="whole" allowBlank="1" showInputMessage="1" showErrorMessage="1" error="入力月の月日数を超過しています" sqref="M17:P17 M19:P20 M22:P22 M24:P25 M27:P27" xr:uid="{75BB8082-E078-422C-8ABB-AE5949C2719C}">
      <formula1>0</formula1>
      <formula2>31</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list" allowBlank="1" showInputMessage="1" showErrorMessage="1" sqref="BE2:BK2 BO8:BQ10 CG10 AZ7:BB9" xr:uid="{B8A13FAC-7D4F-4526-84A1-79F099AC250C}">
      <formula1>$T$3:$T$4</formula1>
    </dataValidation>
  </dataValidations>
  <printOptions horizontalCentered="1" verticalCentered="1"/>
  <pageMargins left="0.25" right="0.25" top="0.75" bottom="0.75" header="0.3" footer="0.3"/>
  <pageSetup paperSize="9" scale="8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19"/>
  <sheetViews>
    <sheetView view="pageBreakPreview" zoomScaleNormal="100" zoomScaleSheetLayoutView="100" workbookViewId="0">
      <selection activeCell="M11" sqref="M11:AJ11"/>
    </sheetView>
  </sheetViews>
  <sheetFormatPr defaultColWidth="9" defaultRowHeight="13.5"/>
  <cols>
    <col min="1" max="1" width="3.25" style="145" customWidth="1"/>
    <col min="2" max="65" width="2.625" style="145" customWidth="1"/>
    <col min="66" max="16384" width="9" style="145"/>
  </cols>
  <sheetData>
    <row r="1" spans="1:36" s="142" customFormat="1" ht="21" customHeight="1">
      <c r="A1" s="142" t="s">
        <v>488</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row>
    <row r="2" spans="1:36" s="142" customFormat="1" ht="21" customHeight="1">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s="142" customFormat="1" ht="21" customHeight="1">
      <c r="C3" s="144"/>
      <c r="D3" s="144"/>
      <c r="E3" s="144"/>
      <c r="F3" s="144"/>
      <c r="G3" s="144"/>
      <c r="H3" s="144"/>
      <c r="I3" s="144"/>
      <c r="J3" s="144"/>
      <c r="K3" s="144"/>
      <c r="L3" s="144"/>
      <c r="M3" s="1187" t="s">
        <v>228</v>
      </c>
      <c r="N3" s="1187"/>
      <c r="O3" s="1187"/>
      <c r="P3" s="1187"/>
      <c r="Q3" s="1187"/>
      <c r="R3" s="1187"/>
      <c r="S3" s="1187"/>
      <c r="T3" s="1187"/>
      <c r="U3" s="1187"/>
      <c r="V3" s="1187"/>
      <c r="W3" s="1187"/>
      <c r="X3" s="1187"/>
      <c r="Y3" s="1187"/>
      <c r="Z3" s="1187"/>
      <c r="AA3" s="1187"/>
      <c r="AB3" s="144"/>
      <c r="AC3" s="144"/>
      <c r="AD3" s="144"/>
      <c r="AE3" s="144"/>
      <c r="AF3" s="144"/>
      <c r="AG3" s="144"/>
      <c r="AH3" s="144"/>
      <c r="AI3" s="144"/>
      <c r="AJ3" s="144"/>
    </row>
    <row r="4" spans="1:36" ht="21" customHeight="1" thickBot="1">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row>
    <row r="5" spans="1:36" ht="21" customHeight="1">
      <c r="B5" s="1188" t="s">
        <v>229</v>
      </c>
      <c r="C5" s="1189"/>
      <c r="D5" s="1189"/>
      <c r="E5" s="1189"/>
      <c r="F5" s="1189"/>
      <c r="G5" s="1189"/>
      <c r="H5" s="1189"/>
      <c r="I5" s="1189"/>
      <c r="J5" s="1189"/>
      <c r="K5" s="1189"/>
      <c r="L5" s="1189"/>
      <c r="M5" s="1190"/>
      <c r="N5" s="1190"/>
      <c r="O5" s="1190"/>
      <c r="P5" s="1190"/>
      <c r="Q5" s="1190"/>
      <c r="R5" s="1190"/>
      <c r="S5" s="1190"/>
      <c r="T5" s="1190"/>
      <c r="U5" s="1190"/>
      <c r="V5" s="1190"/>
      <c r="W5" s="1190"/>
      <c r="X5" s="1190"/>
      <c r="Y5" s="1190"/>
      <c r="Z5" s="1190"/>
      <c r="AA5" s="1190"/>
      <c r="AB5" s="1190"/>
      <c r="AC5" s="1190"/>
      <c r="AD5" s="1190"/>
      <c r="AE5" s="1190"/>
      <c r="AF5" s="1190"/>
      <c r="AG5" s="1190"/>
      <c r="AH5" s="1190"/>
      <c r="AI5" s="1190"/>
      <c r="AJ5" s="1191"/>
    </row>
    <row r="6" spans="1:36" ht="21" customHeight="1">
      <c r="B6" s="1192" t="s">
        <v>230</v>
      </c>
      <c r="C6" s="1184"/>
      <c r="D6" s="1184"/>
      <c r="E6" s="1184"/>
      <c r="F6" s="1184"/>
      <c r="G6" s="1184"/>
      <c r="H6" s="1184"/>
      <c r="I6" s="1184"/>
      <c r="J6" s="1184"/>
      <c r="K6" s="1184"/>
      <c r="L6" s="1184"/>
      <c r="M6" s="1193"/>
      <c r="N6" s="1193"/>
      <c r="O6" s="1193"/>
      <c r="P6" s="1193"/>
      <c r="Q6" s="1193"/>
      <c r="R6" s="1193"/>
      <c r="S6" s="1193"/>
      <c r="T6" s="1193"/>
      <c r="U6" s="1193"/>
      <c r="V6" s="1193"/>
      <c r="W6" s="1193"/>
      <c r="X6" s="1193"/>
      <c r="Y6" s="1193"/>
      <c r="Z6" s="1193"/>
      <c r="AA6" s="1193"/>
      <c r="AB6" s="1193"/>
      <c r="AC6" s="1193"/>
      <c r="AD6" s="1193"/>
      <c r="AE6" s="1193"/>
      <c r="AF6" s="1193"/>
      <c r="AG6" s="1193"/>
      <c r="AH6" s="1193"/>
      <c r="AI6" s="1193"/>
      <c r="AJ6" s="1194"/>
    </row>
    <row r="7" spans="1:36" ht="21" customHeight="1">
      <c r="B7" s="1181" t="s">
        <v>231</v>
      </c>
      <c r="C7" s="1182"/>
      <c r="D7" s="1182"/>
      <c r="E7" s="1182"/>
      <c r="F7" s="1182"/>
      <c r="G7" s="1184" t="s">
        <v>232</v>
      </c>
      <c r="H7" s="1184"/>
      <c r="I7" s="1184"/>
      <c r="J7" s="1184"/>
      <c r="K7" s="1184"/>
      <c r="L7" s="1184"/>
      <c r="M7" s="1182"/>
      <c r="N7" s="1182"/>
      <c r="O7" s="1182"/>
      <c r="P7" s="1182"/>
      <c r="Q7" s="1182"/>
      <c r="R7" s="1182"/>
      <c r="S7" s="1182"/>
      <c r="T7" s="1182"/>
      <c r="U7" s="1182"/>
      <c r="V7" s="1182"/>
      <c r="W7" s="1182" t="s">
        <v>233</v>
      </c>
      <c r="X7" s="1182"/>
      <c r="Y7" s="1182"/>
      <c r="Z7" s="1182"/>
      <c r="AA7" s="1182"/>
      <c r="AB7" s="1182"/>
      <c r="AC7" s="1182"/>
      <c r="AD7" s="1182"/>
      <c r="AE7" s="1182"/>
      <c r="AF7" s="1182"/>
      <c r="AG7" s="1182"/>
      <c r="AH7" s="1182"/>
      <c r="AI7" s="1182"/>
      <c r="AJ7" s="1185"/>
    </row>
    <row r="8" spans="1:36" ht="21" customHeight="1">
      <c r="B8" s="1183"/>
      <c r="C8" s="1165"/>
      <c r="D8" s="1165"/>
      <c r="E8" s="1165"/>
      <c r="F8" s="1165"/>
      <c r="G8" s="1164" t="s">
        <v>234</v>
      </c>
      <c r="H8" s="1164"/>
      <c r="I8" s="1164"/>
      <c r="J8" s="1164"/>
      <c r="K8" s="1164"/>
      <c r="L8" s="1164"/>
      <c r="M8" s="1165"/>
      <c r="N8" s="1165"/>
      <c r="O8" s="1165"/>
      <c r="P8" s="1165"/>
      <c r="Q8" s="1165"/>
      <c r="R8" s="1165"/>
      <c r="S8" s="1165"/>
      <c r="T8" s="1165"/>
      <c r="U8" s="1165"/>
      <c r="V8" s="1165"/>
      <c r="W8" s="1165"/>
      <c r="X8" s="1165"/>
      <c r="Y8" s="1165"/>
      <c r="Z8" s="1165"/>
      <c r="AA8" s="1165"/>
      <c r="AB8" s="1165"/>
      <c r="AC8" s="1165"/>
      <c r="AD8" s="1165"/>
      <c r="AE8" s="1165"/>
      <c r="AF8" s="1165"/>
      <c r="AG8" s="1165"/>
      <c r="AH8" s="1165"/>
      <c r="AI8" s="1165"/>
      <c r="AJ8" s="1186"/>
    </row>
    <row r="9" spans="1:36" ht="21" customHeight="1">
      <c r="B9" s="1166" t="s">
        <v>235</v>
      </c>
      <c r="C9" s="1167"/>
      <c r="D9" s="1172" t="s">
        <v>236</v>
      </c>
      <c r="E9" s="1172"/>
      <c r="F9" s="1172"/>
      <c r="G9" s="1172"/>
      <c r="H9" s="1172"/>
      <c r="I9" s="1172"/>
      <c r="J9" s="1172"/>
      <c r="K9" s="1172"/>
      <c r="L9" s="1173"/>
      <c r="M9" s="1174"/>
      <c r="N9" s="1172"/>
      <c r="O9" s="1172"/>
      <c r="P9" s="1172"/>
      <c r="Q9" s="1172"/>
      <c r="R9" s="1172"/>
      <c r="S9" s="1172"/>
      <c r="T9" s="1172"/>
      <c r="U9" s="1172"/>
      <c r="V9" s="1172"/>
      <c r="W9" s="1172"/>
      <c r="X9" s="1172"/>
      <c r="Y9" s="1172"/>
      <c r="Z9" s="1172"/>
      <c r="AA9" s="1172"/>
      <c r="AB9" s="1172"/>
      <c r="AC9" s="1172"/>
      <c r="AD9" s="1172"/>
      <c r="AE9" s="1172"/>
      <c r="AF9" s="1172"/>
      <c r="AG9" s="1172"/>
      <c r="AH9" s="1172"/>
      <c r="AI9" s="1172"/>
      <c r="AJ9" s="1175"/>
    </row>
    <row r="10" spans="1:36" ht="21" customHeight="1">
      <c r="B10" s="1168"/>
      <c r="C10" s="1169"/>
      <c r="D10" s="1172" t="s">
        <v>237</v>
      </c>
      <c r="E10" s="1172"/>
      <c r="F10" s="1172"/>
      <c r="G10" s="1172"/>
      <c r="H10" s="1172"/>
      <c r="I10" s="1172"/>
      <c r="J10" s="1172"/>
      <c r="K10" s="1172"/>
      <c r="L10" s="1173"/>
      <c r="M10" s="1174"/>
      <c r="N10" s="1172"/>
      <c r="O10" s="1172"/>
      <c r="P10" s="1172"/>
      <c r="Q10" s="1172"/>
      <c r="R10" s="1172"/>
      <c r="S10" s="1172"/>
      <c r="T10" s="1172"/>
      <c r="U10" s="1172"/>
      <c r="V10" s="1172"/>
      <c r="W10" s="1172"/>
      <c r="X10" s="1172"/>
      <c r="Y10" s="1172"/>
      <c r="Z10" s="1172"/>
      <c r="AA10" s="1172"/>
      <c r="AB10" s="1172"/>
      <c r="AC10" s="1172"/>
      <c r="AD10" s="1172"/>
      <c r="AE10" s="1172"/>
      <c r="AF10" s="1172"/>
      <c r="AG10" s="1172"/>
      <c r="AH10" s="1172"/>
      <c r="AI10" s="1172"/>
      <c r="AJ10" s="1175"/>
    </row>
    <row r="11" spans="1:36" ht="147" customHeight="1" thickBot="1">
      <c r="B11" s="1170"/>
      <c r="C11" s="1171"/>
      <c r="D11" s="1176" t="s">
        <v>238</v>
      </c>
      <c r="E11" s="1176"/>
      <c r="F11" s="1176"/>
      <c r="G11" s="1176"/>
      <c r="H11" s="1176"/>
      <c r="I11" s="1176"/>
      <c r="J11" s="1176"/>
      <c r="K11" s="1176"/>
      <c r="L11" s="1177"/>
      <c r="M11" s="1178"/>
      <c r="N11" s="1179"/>
      <c r="O11" s="1179"/>
      <c r="P11" s="1179"/>
      <c r="Q11" s="1179"/>
      <c r="R11" s="1179"/>
      <c r="S11" s="1179"/>
      <c r="T11" s="1179"/>
      <c r="U11" s="1179"/>
      <c r="V11" s="1179"/>
      <c r="W11" s="1179"/>
      <c r="X11" s="1179"/>
      <c r="Y11" s="1179"/>
      <c r="Z11" s="1179"/>
      <c r="AA11" s="1179"/>
      <c r="AB11" s="1179"/>
      <c r="AC11" s="1179"/>
      <c r="AD11" s="1179"/>
      <c r="AE11" s="1179"/>
      <c r="AF11" s="1179"/>
      <c r="AG11" s="1179"/>
      <c r="AH11" s="1179"/>
      <c r="AI11" s="1179"/>
      <c r="AJ11" s="1180"/>
    </row>
    <row r="12" spans="1:36" ht="21" customHeight="1"/>
    <row r="13" spans="1:36" ht="21" customHeight="1">
      <c r="C13" s="145" t="s">
        <v>239</v>
      </c>
      <c r="E13" s="145" t="s">
        <v>240</v>
      </c>
    </row>
    <row r="14" spans="1:36" ht="21" customHeight="1"/>
    <row r="15" spans="1:36" ht="21" customHeight="1"/>
    <row r="16" spans="1:36"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sheetData>
  <mergeCells count="19">
    <mergeCell ref="M3:AA3"/>
    <mergeCell ref="B5:L5"/>
    <mergeCell ref="M5:AJ5"/>
    <mergeCell ref="B6:L6"/>
    <mergeCell ref="M6:AJ6"/>
    <mergeCell ref="G8:L8"/>
    <mergeCell ref="M8:V8"/>
    <mergeCell ref="B9:C11"/>
    <mergeCell ref="D9:L9"/>
    <mergeCell ref="M9:AJ9"/>
    <mergeCell ref="D10:L10"/>
    <mergeCell ref="M10:AJ10"/>
    <mergeCell ref="D11:L11"/>
    <mergeCell ref="M11:AJ11"/>
    <mergeCell ref="B7:F8"/>
    <mergeCell ref="G7:L7"/>
    <mergeCell ref="M7:V7"/>
    <mergeCell ref="W7:AA8"/>
    <mergeCell ref="AB7:AJ8"/>
  </mergeCells>
  <phoneticPr fontId="3"/>
  <dataValidations count="2">
    <dataValidation imeMode="hiragana" allowBlank="1" showInputMessage="1" showErrorMessage="1" sqref="M5:AJ6 AB7:AJ8" xr:uid="{00000000-0002-0000-0800-000000000000}"/>
    <dataValidation imeMode="halfAlpha" allowBlank="1" showInputMessage="1" showErrorMessage="1" sqref="M7:V8" xr:uid="{00000000-0002-0000-0800-000001000000}"/>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G27"/>
  <sheetViews>
    <sheetView showGridLines="0" showRowColHeaders="0" zoomScaleNormal="100" zoomScaleSheetLayoutView="100" workbookViewId="0">
      <selection sqref="A1:G27"/>
    </sheetView>
  </sheetViews>
  <sheetFormatPr defaultColWidth="8.125" defaultRowHeight="13.5"/>
  <cols>
    <col min="1" max="1" width="2.375" style="93" customWidth="1"/>
    <col min="2" max="2" width="12" style="93" customWidth="1"/>
    <col min="3" max="3" width="12.75" style="93" customWidth="1"/>
    <col min="4" max="4" width="3.5" style="93" bestFit="1" customWidth="1"/>
    <col min="5" max="5" width="28.875" style="93" customWidth="1"/>
    <col min="6" max="6" width="18.125" style="93" customWidth="1"/>
    <col min="7" max="7" width="4.625" style="93" customWidth="1"/>
    <col min="8" max="8" width="1" style="93" customWidth="1"/>
    <col min="9" max="256" width="8.125" style="93"/>
    <col min="257" max="257" width="3.375" style="93" customWidth="1"/>
    <col min="258" max="258" width="12" style="93" customWidth="1"/>
    <col min="259" max="259" width="12.75" style="93" customWidth="1"/>
    <col min="260" max="260" width="3.5" style="93" bestFit="1" customWidth="1"/>
    <col min="261" max="261" width="28.875" style="93" customWidth="1"/>
    <col min="262" max="262" width="18.125" style="93" customWidth="1"/>
    <col min="263" max="263" width="4.625" style="93" customWidth="1"/>
    <col min="264" max="264" width="2.25" style="93" customWidth="1"/>
    <col min="265" max="512" width="8.125" style="93"/>
    <col min="513" max="513" width="3.375" style="93" customWidth="1"/>
    <col min="514" max="514" width="12" style="93" customWidth="1"/>
    <col min="515" max="515" width="12.75" style="93" customWidth="1"/>
    <col min="516" max="516" width="3.5" style="93" bestFit="1" customWidth="1"/>
    <col min="517" max="517" width="28.875" style="93" customWidth="1"/>
    <col min="518" max="518" width="18.125" style="93" customWidth="1"/>
    <col min="519" max="519" width="4.625" style="93" customWidth="1"/>
    <col min="520" max="520" width="2.25" style="93" customWidth="1"/>
    <col min="521" max="768" width="8.125" style="93"/>
    <col min="769" max="769" width="3.375" style="93" customWidth="1"/>
    <col min="770" max="770" width="12" style="93" customWidth="1"/>
    <col min="771" max="771" width="12.75" style="93" customWidth="1"/>
    <col min="772" max="772" width="3.5" style="93" bestFit="1" customWidth="1"/>
    <col min="773" max="773" width="28.875" style="93" customWidth="1"/>
    <col min="774" max="774" width="18.125" style="93" customWidth="1"/>
    <col min="775" max="775" width="4.625" style="93" customWidth="1"/>
    <col min="776" max="776" width="2.25" style="93" customWidth="1"/>
    <col min="777" max="1024" width="8.125" style="93"/>
    <col min="1025" max="1025" width="3.375" style="93" customWidth="1"/>
    <col min="1026" max="1026" width="12" style="93" customWidth="1"/>
    <col min="1027" max="1027" width="12.75" style="93" customWidth="1"/>
    <col min="1028" max="1028" width="3.5" style="93" bestFit="1" customWidth="1"/>
    <col min="1029" max="1029" width="28.875" style="93" customWidth="1"/>
    <col min="1030" max="1030" width="18.125" style="93" customWidth="1"/>
    <col min="1031" max="1031" width="4.625" style="93" customWidth="1"/>
    <col min="1032" max="1032" width="2.25" style="93" customWidth="1"/>
    <col min="1033" max="1280" width="8.125" style="93"/>
    <col min="1281" max="1281" width="3.375" style="93" customWidth="1"/>
    <col min="1282" max="1282" width="12" style="93" customWidth="1"/>
    <col min="1283" max="1283" width="12.75" style="93" customWidth="1"/>
    <col min="1284" max="1284" width="3.5" style="93" bestFit="1" customWidth="1"/>
    <col min="1285" max="1285" width="28.875" style="93" customWidth="1"/>
    <col min="1286" max="1286" width="18.125" style="93" customWidth="1"/>
    <col min="1287" max="1287" width="4.625" style="93" customWidth="1"/>
    <col min="1288" max="1288" width="2.25" style="93" customWidth="1"/>
    <col min="1289" max="1536" width="8.125" style="93"/>
    <col min="1537" max="1537" width="3.375" style="93" customWidth="1"/>
    <col min="1538" max="1538" width="12" style="93" customWidth="1"/>
    <col min="1539" max="1539" width="12.75" style="93" customWidth="1"/>
    <col min="1540" max="1540" width="3.5" style="93" bestFit="1" customWidth="1"/>
    <col min="1541" max="1541" width="28.875" style="93" customWidth="1"/>
    <col min="1542" max="1542" width="18.125" style="93" customWidth="1"/>
    <col min="1543" max="1543" width="4.625" style="93" customWidth="1"/>
    <col min="1544" max="1544" width="2.25" style="93" customWidth="1"/>
    <col min="1545" max="1792" width="8.125" style="93"/>
    <col min="1793" max="1793" width="3.375" style="93" customWidth="1"/>
    <col min="1794" max="1794" width="12" style="93" customWidth="1"/>
    <col min="1795" max="1795" width="12.75" style="93" customWidth="1"/>
    <col min="1796" max="1796" width="3.5" style="93" bestFit="1" customWidth="1"/>
    <col min="1797" max="1797" width="28.875" style="93" customWidth="1"/>
    <col min="1798" max="1798" width="18.125" style="93" customWidth="1"/>
    <col min="1799" max="1799" width="4.625" style="93" customWidth="1"/>
    <col min="1800" max="1800" width="2.25" style="93" customWidth="1"/>
    <col min="1801" max="2048" width="8.125" style="93"/>
    <col min="2049" max="2049" width="3.375" style="93" customWidth="1"/>
    <col min="2050" max="2050" width="12" style="93" customWidth="1"/>
    <col min="2051" max="2051" width="12.75" style="93" customWidth="1"/>
    <col min="2052" max="2052" width="3.5" style="93" bestFit="1" customWidth="1"/>
    <col min="2053" max="2053" width="28.875" style="93" customWidth="1"/>
    <col min="2054" max="2054" width="18.125" style="93" customWidth="1"/>
    <col min="2055" max="2055" width="4.625" style="93" customWidth="1"/>
    <col min="2056" max="2056" width="2.25" style="93" customWidth="1"/>
    <col min="2057" max="2304" width="8.125" style="93"/>
    <col min="2305" max="2305" width="3.375" style="93" customWidth="1"/>
    <col min="2306" max="2306" width="12" style="93" customWidth="1"/>
    <col min="2307" max="2307" width="12.75" style="93" customWidth="1"/>
    <col min="2308" max="2308" width="3.5" style="93" bestFit="1" customWidth="1"/>
    <col min="2309" max="2309" width="28.875" style="93" customWidth="1"/>
    <col min="2310" max="2310" width="18.125" style="93" customWidth="1"/>
    <col min="2311" max="2311" width="4.625" style="93" customWidth="1"/>
    <col min="2312" max="2312" width="2.25" style="93" customWidth="1"/>
    <col min="2313" max="2560" width="8.125" style="93"/>
    <col min="2561" max="2561" width="3.375" style="93" customWidth="1"/>
    <col min="2562" max="2562" width="12" style="93" customWidth="1"/>
    <col min="2563" max="2563" width="12.75" style="93" customWidth="1"/>
    <col min="2564" max="2564" width="3.5" style="93" bestFit="1" customWidth="1"/>
    <col min="2565" max="2565" width="28.875" style="93" customWidth="1"/>
    <col min="2566" max="2566" width="18.125" style="93" customWidth="1"/>
    <col min="2567" max="2567" width="4.625" style="93" customWidth="1"/>
    <col min="2568" max="2568" width="2.25" style="93" customWidth="1"/>
    <col min="2569" max="2816" width="8.125" style="93"/>
    <col min="2817" max="2817" width="3.375" style="93" customWidth="1"/>
    <col min="2818" max="2818" width="12" style="93" customWidth="1"/>
    <col min="2819" max="2819" width="12.75" style="93" customWidth="1"/>
    <col min="2820" max="2820" width="3.5" style="93" bestFit="1" customWidth="1"/>
    <col min="2821" max="2821" width="28.875" style="93" customWidth="1"/>
    <col min="2822" max="2822" width="18.125" style="93" customWidth="1"/>
    <col min="2823" max="2823" width="4.625" style="93" customWidth="1"/>
    <col min="2824" max="2824" width="2.25" style="93" customWidth="1"/>
    <col min="2825" max="3072" width="8.125" style="93"/>
    <col min="3073" max="3073" width="3.375" style="93" customWidth="1"/>
    <col min="3074" max="3074" width="12" style="93" customWidth="1"/>
    <col min="3075" max="3075" width="12.75" style="93" customWidth="1"/>
    <col min="3076" max="3076" width="3.5" style="93" bestFit="1" customWidth="1"/>
    <col min="3077" max="3077" width="28.875" style="93" customWidth="1"/>
    <col min="3078" max="3078" width="18.125" style="93" customWidth="1"/>
    <col min="3079" max="3079" width="4.625" style="93" customWidth="1"/>
    <col min="3080" max="3080" width="2.25" style="93" customWidth="1"/>
    <col min="3081" max="3328" width="8.125" style="93"/>
    <col min="3329" max="3329" width="3.375" style="93" customWidth="1"/>
    <col min="3330" max="3330" width="12" style="93" customWidth="1"/>
    <col min="3331" max="3331" width="12.75" style="93" customWidth="1"/>
    <col min="3332" max="3332" width="3.5" style="93" bestFit="1" customWidth="1"/>
    <col min="3333" max="3333" width="28.875" style="93" customWidth="1"/>
    <col min="3334" max="3334" width="18.125" style="93" customWidth="1"/>
    <col min="3335" max="3335" width="4.625" style="93" customWidth="1"/>
    <col min="3336" max="3336" width="2.25" style="93" customWidth="1"/>
    <col min="3337" max="3584" width="8.125" style="93"/>
    <col min="3585" max="3585" width="3.375" style="93" customWidth="1"/>
    <col min="3586" max="3586" width="12" style="93" customWidth="1"/>
    <col min="3587" max="3587" width="12.75" style="93" customWidth="1"/>
    <col min="3588" max="3588" width="3.5" style="93" bestFit="1" customWidth="1"/>
    <col min="3589" max="3589" width="28.875" style="93" customWidth="1"/>
    <col min="3590" max="3590" width="18.125" style="93" customWidth="1"/>
    <col min="3591" max="3591" width="4.625" style="93" customWidth="1"/>
    <col min="3592" max="3592" width="2.25" style="93" customWidth="1"/>
    <col min="3593" max="3840" width="8.125" style="93"/>
    <col min="3841" max="3841" width="3.375" style="93" customWidth="1"/>
    <col min="3842" max="3842" width="12" style="93" customWidth="1"/>
    <col min="3843" max="3843" width="12.75" style="93" customWidth="1"/>
    <col min="3844" max="3844" width="3.5" style="93" bestFit="1" customWidth="1"/>
    <col min="3845" max="3845" width="28.875" style="93" customWidth="1"/>
    <col min="3846" max="3846" width="18.125" style="93" customWidth="1"/>
    <col min="3847" max="3847" width="4.625" style="93" customWidth="1"/>
    <col min="3848" max="3848" width="2.25" style="93" customWidth="1"/>
    <col min="3849" max="4096" width="8.125" style="93"/>
    <col min="4097" max="4097" width="3.375" style="93" customWidth="1"/>
    <col min="4098" max="4098" width="12" style="93" customWidth="1"/>
    <col min="4099" max="4099" width="12.75" style="93" customWidth="1"/>
    <col min="4100" max="4100" width="3.5" style="93" bestFit="1" customWidth="1"/>
    <col min="4101" max="4101" width="28.875" style="93" customWidth="1"/>
    <col min="4102" max="4102" width="18.125" style="93" customWidth="1"/>
    <col min="4103" max="4103" width="4.625" style="93" customWidth="1"/>
    <col min="4104" max="4104" width="2.25" style="93" customWidth="1"/>
    <col min="4105" max="4352" width="8.125" style="93"/>
    <col min="4353" max="4353" width="3.375" style="93" customWidth="1"/>
    <col min="4354" max="4354" width="12" style="93" customWidth="1"/>
    <col min="4355" max="4355" width="12.75" style="93" customWidth="1"/>
    <col min="4356" max="4356" width="3.5" style="93" bestFit="1" customWidth="1"/>
    <col min="4357" max="4357" width="28.875" style="93" customWidth="1"/>
    <col min="4358" max="4358" width="18.125" style="93" customWidth="1"/>
    <col min="4359" max="4359" width="4.625" style="93" customWidth="1"/>
    <col min="4360" max="4360" width="2.25" style="93" customWidth="1"/>
    <col min="4361" max="4608" width="8.125" style="93"/>
    <col min="4609" max="4609" width="3.375" style="93" customWidth="1"/>
    <col min="4610" max="4610" width="12" style="93" customWidth="1"/>
    <col min="4611" max="4611" width="12.75" style="93" customWidth="1"/>
    <col min="4612" max="4612" width="3.5" style="93" bestFit="1" customWidth="1"/>
    <col min="4613" max="4613" width="28.875" style="93" customWidth="1"/>
    <col min="4614" max="4614" width="18.125" style="93" customWidth="1"/>
    <col min="4615" max="4615" width="4.625" style="93" customWidth="1"/>
    <col min="4616" max="4616" width="2.25" style="93" customWidth="1"/>
    <col min="4617" max="4864" width="8.125" style="93"/>
    <col min="4865" max="4865" width="3.375" style="93" customWidth="1"/>
    <col min="4866" max="4866" width="12" style="93" customWidth="1"/>
    <col min="4867" max="4867" width="12.75" style="93" customWidth="1"/>
    <col min="4868" max="4868" width="3.5" style="93" bestFit="1" customWidth="1"/>
    <col min="4869" max="4869" width="28.875" style="93" customWidth="1"/>
    <col min="4870" max="4870" width="18.125" style="93" customWidth="1"/>
    <col min="4871" max="4871" width="4.625" style="93" customWidth="1"/>
    <col min="4872" max="4872" width="2.25" style="93" customWidth="1"/>
    <col min="4873" max="5120" width="8.125" style="93"/>
    <col min="5121" max="5121" width="3.375" style="93" customWidth="1"/>
    <col min="5122" max="5122" width="12" style="93" customWidth="1"/>
    <col min="5123" max="5123" width="12.75" style="93" customWidth="1"/>
    <col min="5124" max="5124" width="3.5" style="93" bestFit="1" customWidth="1"/>
    <col min="5125" max="5125" width="28.875" style="93" customWidth="1"/>
    <col min="5126" max="5126" width="18.125" style="93" customWidth="1"/>
    <col min="5127" max="5127" width="4.625" style="93" customWidth="1"/>
    <col min="5128" max="5128" width="2.25" style="93" customWidth="1"/>
    <col min="5129" max="5376" width="8.125" style="93"/>
    <col min="5377" max="5377" width="3.375" style="93" customWidth="1"/>
    <col min="5378" max="5378" width="12" style="93" customWidth="1"/>
    <col min="5379" max="5379" width="12.75" style="93" customWidth="1"/>
    <col min="5380" max="5380" width="3.5" style="93" bestFit="1" customWidth="1"/>
    <col min="5381" max="5381" width="28.875" style="93" customWidth="1"/>
    <col min="5382" max="5382" width="18.125" style="93" customWidth="1"/>
    <col min="5383" max="5383" width="4.625" style="93" customWidth="1"/>
    <col min="5384" max="5384" width="2.25" style="93" customWidth="1"/>
    <col min="5385" max="5632" width="8.125" style="93"/>
    <col min="5633" max="5633" width="3.375" style="93" customWidth="1"/>
    <col min="5634" max="5634" width="12" style="93" customWidth="1"/>
    <col min="5635" max="5635" width="12.75" style="93" customWidth="1"/>
    <col min="5636" max="5636" width="3.5" style="93" bestFit="1" customWidth="1"/>
    <col min="5637" max="5637" width="28.875" style="93" customWidth="1"/>
    <col min="5638" max="5638" width="18.125" style="93" customWidth="1"/>
    <col min="5639" max="5639" width="4.625" style="93" customWidth="1"/>
    <col min="5640" max="5640" width="2.25" style="93" customWidth="1"/>
    <col min="5641" max="5888" width="8.125" style="93"/>
    <col min="5889" max="5889" width="3.375" style="93" customWidth="1"/>
    <col min="5890" max="5890" width="12" style="93" customWidth="1"/>
    <col min="5891" max="5891" width="12.75" style="93" customWidth="1"/>
    <col min="5892" max="5892" width="3.5" style="93" bestFit="1" customWidth="1"/>
    <col min="5893" max="5893" width="28.875" style="93" customWidth="1"/>
    <col min="5894" max="5894" width="18.125" style="93" customWidth="1"/>
    <col min="5895" max="5895" width="4.625" style="93" customWidth="1"/>
    <col min="5896" max="5896" width="2.25" style="93" customWidth="1"/>
    <col min="5897" max="6144" width="8.125" style="93"/>
    <col min="6145" max="6145" width="3.375" style="93" customWidth="1"/>
    <col min="6146" max="6146" width="12" style="93" customWidth="1"/>
    <col min="6147" max="6147" width="12.75" style="93" customWidth="1"/>
    <col min="6148" max="6148" width="3.5" style="93" bestFit="1" customWidth="1"/>
    <col min="6149" max="6149" width="28.875" style="93" customWidth="1"/>
    <col min="6150" max="6150" width="18.125" style="93" customWidth="1"/>
    <col min="6151" max="6151" width="4.625" style="93" customWidth="1"/>
    <col min="6152" max="6152" width="2.25" style="93" customWidth="1"/>
    <col min="6153" max="6400" width="8.125" style="93"/>
    <col min="6401" max="6401" width="3.375" style="93" customWidth="1"/>
    <col min="6402" max="6402" width="12" style="93" customWidth="1"/>
    <col min="6403" max="6403" width="12.75" style="93" customWidth="1"/>
    <col min="6404" max="6404" width="3.5" style="93" bestFit="1" customWidth="1"/>
    <col min="6405" max="6405" width="28.875" style="93" customWidth="1"/>
    <col min="6406" max="6406" width="18.125" style="93" customWidth="1"/>
    <col min="6407" max="6407" width="4.625" style="93" customWidth="1"/>
    <col min="6408" max="6408" width="2.25" style="93" customWidth="1"/>
    <col min="6409" max="6656" width="8.125" style="93"/>
    <col min="6657" max="6657" width="3.375" style="93" customWidth="1"/>
    <col min="6658" max="6658" width="12" style="93" customWidth="1"/>
    <col min="6659" max="6659" width="12.75" style="93" customWidth="1"/>
    <col min="6660" max="6660" width="3.5" style="93" bestFit="1" customWidth="1"/>
    <col min="6661" max="6661" width="28.875" style="93" customWidth="1"/>
    <col min="6662" max="6662" width="18.125" style="93" customWidth="1"/>
    <col min="6663" max="6663" width="4.625" style="93" customWidth="1"/>
    <col min="6664" max="6664" width="2.25" style="93" customWidth="1"/>
    <col min="6665" max="6912" width="8.125" style="93"/>
    <col min="6913" max="6913" width="3.375" style="93" customWidth="1"/>
    <col min="6914" max="6914" width="12" style="93" customWidth="1"/>
    <col min="6915" max="6915" width="12.75" style="93" customWidth="1"/>
    <col min="6916" max="6916" width="3.5" style="93" bestFit="1" customWidth="1"/>
    <col min="6917" max="6917" width="28.875" style="93" customWidth="1"/>
    <col min="6918" max="6918" width="18.125" style="93" customWidth="1"/>
    <col min="6919" max="6919" width="4.625" style="93" customWidth="1"/>
    <col min="6920" max="6920" width="2.25" style="93" customWidth="1"/>
    <col min="6921" max="7168" width="8.125" style="93"/>
    <col min="7169" max="7169" width="3.375" style="93" customWidth="1"/>
    <col min="7170" max="7170" width="12" style="93" customWidth="1"/>
    <col min="7171" max="7171" width="12.75" style="93" customWidth="1"/>
    <col min="7172" max="7172" width="3.5" style="93" bestFit="1" customWidth="1"/>
    <col min="7173" max="7173" width="28.875" style="93" customWidth="1"/>
    <col min="7174" max="7174" width="18.125" style="93" customWidth="1"/>
    <col min="7175" max="7175" width="4.625" style="93" customWidth="1"/>
    <col min="7176" max="7176" width="2.25" style="93" customWidth="1"/>
    <col min="7177" max="7424" width="8.125" style="93"/>
    <col min="7425" max="7425" width="3.375" style="93" customWidth="1"/>
    <col min="7426" max="7426" width="12" style="93" customWidth="1"/>
    <col min="7427" max="7427" width="12.75" style="93" customWidth="1"/>
    <col min="7428" max="7428" width="3.5" style="93" bestFit="1" customWidth="1"/>
    <col min="7429" max="7429" width="28.875" style="93" customWidth="1"/>
    <col min="7430" max="7430" width="18.125" style="93" customWidth="1"/>
    <col min="7431" max="7431" width="4.625" style="93" customWidth="1"/>
    <col min="7432" max="7432" width="2.25" style="93" customWidth="1"/>
    <col min="7433" max="7680" width="8.125" style="93"/>
    <col min="7681" max="7681" width="3.375" style="93" customWidth="1"/>
    <col min="7682" max="7682" width="12" style="93" customWidth="1"/>
    <col min="7683" max="7683" width="12.75" style="93" customWidth="1"/>
    <col min="7684" max="7684" width="3.5" style="93" bestFit="1" customWidth="1"/>
    <col min="7685" max="7685" width="28.875" style="93" customWidth="1"/>
    <col min="7686" max="7686" width="18.125" style="93" customWidth="1"/>
    <col min="7687" max="7687" width="4.625" style="93" customWidth="1"/>
    <col min="7688" max="7688" width="2.25" style="93" customWidth="1"/>
    <col min="7689" max="7936" width="8.125" style="93"/>
    <col min="7937" max="7937" width="3.375" style="93" customWidth="1"/>
    <col min="7938" max="7938" width="12" style="93" customWidth="1"/>
    <col min="7939" max="7939" width="12.75" style="93" customWidth="1"/>
    <col min="7940" max="7940" width="3.5" style="93" bestFit="1" customWidth="1"/>
    <col min="7941" max="7941" width="28.875" style="93" customWidth="1"/>
    <col min="7942" max="7942" width="18.125" style="93" customWidth="1"/>
    <col min="7943" max="7943" width="4.625" style="93" customWidth="1"/>
    <col min="7944" max="7944" width="2.25" style="93" customWidth="1"/>
    <col min="7945" max="8192" width="8.125" style="93"/>
    <col min="8193" max="8193" width="3.375" style="93" customWidth="1"/>
    <col min="8194" max="8194" width="12" style="93" customWidth="1"/>
    <col min="8195" max="8195" width="12.75" style="93" customWidth="1"/>
    <col min="8196" max="8196" width="3.5" style="93" bestFit="1" customWidth="1"/>
    <col min="8197" max="8197" width="28.875" style="93" customWidth="1"/>
    <col min="8198" max="8198" width="18.125" style="93" customWidth="1"/>
    <col min="8199" max="8199" width="4.625" style="93" customWidth="1"/>
    <col min="8200" max="8200" width="2.25" style="93" customWidth="1"/>
    <col min="8201" max="8448" width="8.125" style="93"/>
    <col min="8449" max="8449" width="3.375" style="93" customWidth="1"/>
    <col min="8450" max="8450" width="12" style="93" customWidth="1"/>
    <col min="8451" max="8451" width="12.75" style="93" customWidth="1"/>
    <col min="8452" max="8452" width="3.5" style="93" bestFit="1" customWidth="1"/>
    <col min="8453" max="8453" width="28.875" style="93" customWidth="1"/>
    <col min="8454" max="8454" width="18.125" style="93" customWidth="1"/>
    <col min="8455" max="8455" width="4.625" style="93" customWidth="1"/>
    <col min="8456" max="8456" width="2.25" style="93" customWidth="1"/>
    <col min="8457" max="8704" width="8.125" style="93"/>
    <col min="8705" max="8705" width="3.375" style="93" customWidth="1"/>
    <col min="8706" max="8706" width="12" style="93" customWidth="1"/>
    <col min="8707" max="8707" width="12.75" style="93" customWidth="1"/>
    <col min="8708" max="8708" width="3.5" style="93" bestFit="1" customWidth="1"/>
    <col min="8709" max="8709" width="28.875" style="93" customWidth="1"/>
    <col min="8710" max="8710" width="18.125" style="93" customWidth="1"/>
    <col min="8711" max="8711" width="4.625" style="93" customWidth="1"/>
    <col min="8712" max="8712" width="2.25" style="93" customWidth="1"/>
    <col min="8713" max="8960" width="8.125" style="93"/>
    <col min="8961" max="8961" width="3.375" style="93" customWidth="1"/>
    <col min="8962" max="8962" width="12" style="93" customWidth="1"/>
    <col min="8963" max="8963" width="12.75" style="93" customWidth="1"/>
    <col min="8964" max="8964" width="3.5" style="93" bestFit="1" customWidth="1"/>
    <col min="8965" max="8965" width="28.875" style="93" customWidth="1"/>
    <col min="8966" max="8966" width="18.125" style="93" customWidth="1"/>
    <col min="8967" max="8967" width="4.625" style="93" customWidth="1"/>
    <col min="8968" max="8968" width="2.25" style="93" customWidth="1"/>
    <col min="8969" max="9216" width="8.125" style="93"/>
    <col min="9217" max="9217" width="3.375" style="93" customWidth="1"/>
    <col min="9218" max="9218" width="12" style="93" customWidth="1"/>
    <col min="9219" max="9219" width="12.75" style="93" customWidth="1"/>
    <col min="9220" max="9220" width="3.5" style="93" bestFit="1" customWidth="1"/>
    <col min="9221" max="9221" width="28.875" style="93" customWidth="1"/>
    <col min="9222" max="9222" width="18.125" style="93" customWidth="1"/>
    <col min="9223" max="9223" width="4.625" style="93" customWidth="1"/>
    <col min="9224" max="9224" width="2.25" style="93" customWidth="1"/>
    <col min="9225" max="9472" width="8.125" style="93"/>
    <col min="9473" max="9473" width="3.375" style="93" customWidth="1"/>
    <col min="9474" max="9474" width="12" style="93" customWidth="1"/>
    <col min="9475" max="9475" width="12.75" style="93" customWidth="1"/>
    <col min="9476" max="9476" width="3.5" style="93" bestFit="1" customWidth="1"/>
    <col min="9477" max="9477" width="28.875" style="93" customWidth="1"/>
    <col min="9478" max="9478" width="18.125" style="93" customWidth="1"/>
    <col min="9479" max="9479" width="4.625" style="93" customWidth="1"/>
    <col min="9480" max="9480" width="2.25" style="93" customWidth="1"/>
    <col min="9481" max="9728" width="8.125" style="93"/>
    <col min="9729" max="9729" width="3.375" style="93" customWidth="1"/>
    <col min="9730" max="9730" width="12" style="93" customWidth="1"/>
    <col min="9731" max="9731" width="12.75" style="93" customWidth="1"/>
    <col min="9732" max="9732" width="3.5" style="93" bestFit="1" customWidth="1"/>
    <col min="9733" max="9733" width="28.875" style="93" customWidth="1"/>
    <col min="9734" max="9734" width="18.125" style="93" customWidth="1"/>
    <col min="9735" max="9735" width="4.625" style="93" customWidth="1"/>
    <col min="9736" max="9736" width="2.25" style="93" customWidth="1"/>
    <col min="9737" max="9984" width="8.125" style="93"/>
    <col min="9985" max="9985" width="3.375" style="93" customWidth="1"/>
    <col min="9986" max="9986" width="12" style="93" customWidth="1"/>
    <col min="9987" max="9987" width="12.75" style="93" customWidth="1"/>
    <col min="9988" max="9988" width="3.5" style="93" bestFit="1" customWidth="1"/>
    <col min="9989" max="9989" width="28.875" style="93" customWidth="1"/>
    <col min="9990" max="9990" width="18.125" style="93" customWidth="1"/>
    <col min="9991" max="9991" width="4.625" style="93" customWidth="1"/>
    <col min="9992" max="9992" width="2.25" style="93" customWidth="1"/>
    <col min="9993" max="10240" width="8.125" style="93"/>
    <col min="10241" max="10241" width="3.375" style="93" customWidth="1"/>
    <col min="10242" max="10242" width="12" style="93" customWidth="1"/>
    <col min="10243" max="10243" width="12.75" style="93" customWidth="1"/>
    <col min="10244" max="10244" width="3.5" style="93" bestFit="1" customWidth="1"/>
    <col min="10245" max="10245" width="28.875" style="93" customWidth="1"/>
    <col min="10246" max="10246" width="18.125" style="93" customWidth="1"/>
    <col min="10247" max="10247" width="4.625" style="93" customWidth="1"/>
    <col min="10248" max="10248" width="2.25" style="93" customWidth="1"/>
    <col min="10249" max="10496" width="8.125" style="93"/>
    <col min="10497" max="10497" width="3.375" style="93" customWidth="1"/>
    <col min="10498" max="10498" width="12" style="93" customWidth="1"/>
    <col min="10499" max="10499" width="12.75" style="93" customWidth="1"/>
    <col min="10500" max="10500" width="3.5" style="93" bestFit="1" customWidth="1"/>
    <col min="10501" max="10501" width="28.875" style="93" customWidth="1"/>
    <col min="10502" max="10502" width="18.125" style="93" customWidth="1"/>
    <col min="10503" max="10503" width="4.625" style="93" customWidth="1"/>
    <col min="10504" max="10504" width="2.25" style="93" customWidth="1"/>
    <col min="10505" max="10752" width="8.125" style="93"/>
    <col min="10753" max="10753" width="3.375" style="93" customWidth="1"/>
    <col min="10754" max="10754" width="12" style="93" customWidth="1"/>
    <col min="10755" max="10755" width="12.75" style="93" customWidth="1"/>
    <col min="10756" max="10756" width="3.5" style="93" bestFit="1" customWidth="1"/>
    <col min="10757" max="10757" width="28.875" style="93" customWidth="1"/>
    <col min="10758" max="10758" width="18.125" style="93" customWidth="1"/>
    <col min="10759" max="10759" width="4.625" style="93" customWidth="1"/>
    <col min="10760" max="10760" width="2.25" style="93" customWidth="1"/>
    <col min="10761" max="11008" width="8.125" style="93"/>
    <col min="11009" max="11009" width="3.375" style="93" customWidth="1"/>
    <col min="11010" max="11010" width="12" style="93" customWidth="1"/>
    <col min="11011" max="11011" width="12.75" style="93" customWidth="1"/>
    <col min="11012" max="11012" width="3.5" style="93" bestFit="1" customWidth="1"/>
    <col min="11013" max="11013" width="28.875" style="93" customWidth="1"/>
    <col min="11014" max="11014" width="18.125" style="93" customWidth="1"/>
    <col min="11015" max="11015" width="4.625" style="93" customWidth="1"/>
    <col min="11016" max="11016" width="2.25" style="93" customWidth="1"/>
    <col min="11017" max="11264" width="8.125" style="93"/>
    <col min="11265" max="11265" width="3.375" style="93" customWidth="1"/>
    <col min="11266" max="11266" width="12" style="93" customWidth="1"/>
    <col min="11267" max="11267" width="12.75" style="93" customWidth="1"/>
    <col min="11268" max="11268" width="3.5" style="93" bestFit="1" customWidth="1"/>
    <col min="11269" max="11269" width="28.875" style="93" customWidth="1"/>
    <col min="11270" max="11270" width="18.125" style="93" customWidth="1"/>
    <col min="11271" max="11271" width="4.625" style="93" customWidth="1"/>
    <col min="11272" max="11272" width="2.25" style="93" customWidth="1"/>
    <col min="11273" max="11520" width="8.125" style="93"/>
    <col min="11521" max="11521" width="3.375" style="93" customWidth="1"/>
    <col min="11522" max="11522" width="12" style="93" customWidth="1"/>
    <col min="11523" max="11523" width="12.75" style="93" customWidth="1"/>
    <col min="11524" max="11524" width="3.5" style="93" bestFit="1" customWidth="1"/>
    <col min="11525" max="11525" width="28.875" style="93" customWidth="1"/>
    <col min="11526" max="11526" width="18.125" style="93" customWidth="1"/>
    <col min="11527" max="11527" width="4.625" style="93" customWidth="1"/>
    <col min="11528" max="11528" width="2.25" style="93" customWidth="1"/>
    <col min="11529" max="11776" width="8.125" style="93"/>
    <col min="11777" max="11777" width="3.375" style="93" customWidth="1"/>
    <col min="11778" max="11778" width="12" style="93" customWidth="1"/>
    <col min="11779" max="11779" width="12.75" style="93" customWidth="1"/>
    <col min="11780" max="11780" width="3.5" style="93" bestFit="1" customWidth="1"/>
    <col min="11781" max="11781" width="28.875" style="93" customWidth="1"/>
    <col min="11782" max="11782" width="18.125" style="93" customWidth="1"/>
    <col min="11783" max="11783" width="4.625" style="93" customWidth="1"/>
    <col min="11784" max="11784" width="2.25" style="93" customWidth="1"/>
    <col min="11785" max="12032" width="8.125" style="93"/>
    <col min="12033" max="12033" width="3.375" style="93" customWidth="1"/>
    <col min="12034" max="12034" width="12" style="93" customWidth="1"/>
    <col min="12035" max="12035" width="12.75" style="93" customWidth="1"/>
    <col min="12036" max="12036" width="3.5" style="93" bestFit="1" customWidth="1"/>
    <col min="12037" max="12037" width="28.875" style="93" customWidth="1"/>
    <col min="12038" max="12038" width="18.125" style="93" customWidth="1"/>
    <col min="12039" max="12039" width="4.625" style="93" customWidth="1"/>
    <col min="12040" max="12040" width="2.25" style="93" customWidth="1"/>
    <col min="12041" max="12288" width="8.125" style="93"/>
    <col min="12289" max="12289" width="3.375" style="93" customWidth="1"/>
    <col min="12290" max="12290" width="12" style="93" customWidth="1"/>
    <col min="12291" max="12291" width="12.75" style="93" customWidth="1"/>
    <col min="12292" max="12292" width="3.5" style="93" bestFit="1" customWidth="1"/>
    <col min="12293" max="12293" width="28.875" style="93" customWidth="1"/>
    <col min="12294" max="12294" width="18.125" style="93" customWidth="1"/>
    <col min="12295" max="12295" width="4.625" style="93" customWidth="1"/>
    <col min="12296" max="12296" width="2.25" style="93" customWidth="1"/>
    <col min="12297" max="12544" width="8.125" style="93"/>
    <col min="12545" max="12545" width="3.375" style="93" customWidth="1"/>
    <col min="12546" max="12546" width="12" style="93" customWidth="1"/>
    <col min="12547" max="12547" width="12.75" style="93" customWidth="1"/>
    <col min="12548" max="12548" width="3.5" style="93" bestFit="1" customWidth="1"/>
    <col min="12549" max="12549" width="28.875" style="93" customWidth="1"/>
    <col min="12550" max="12550" width="18.125" style="93" customWidth="1"/>
    <col min="12551" max="12551" width="4.625" style="93" customWidth="1"/>
    <col min="12552" max="12552" width="2.25" style="93" customWidth="1"/>
    <col min="12553" max="12800" width="8.125" style="93"/>
    <col min="12801" max="12801" width="3.375" style="93" customWidth="1"/>
    <col min="12802" max="12802" width="12" style="93" customWidth="1"/>
    <col min="12803" max="12803" width="12.75" style="93" customWidth="1"/>
    <col min="12804" max="12804" width="3.5" style="93" bestFit="1" customWidth="1"/>
    <col min="12805" max="12805" width="28.875" style="93" customWidth="1"/>
    <col min="12806" max="12806" width="18.125" style="93" customWidth="1"/>
    <col min="12807" max="12807" width="4.625" style="93" customWidth="1"/>
    <col min="12808" max="12808" width="2.25" style="93" customWidth="1"/>
    <col min="12809" max="13056" width="8.125" style="93"/>
    <col min="13057" max="13057" width="3.375" style="93" customWidth="1"/>
    <col min="13058" max="13058" width="12" style="93" customWidth="1"/>
    <col min="13059" max="13059" width="12.75" style="93" customWidth="1"/>
    <col min="13060" max="13060" width="3.5" style="93" bestFit="1" customWidth="1"/>
    <col min="13061" max="13061" width="28.875" style="93" customWidth="1"/>
    <col min="13062" max="13062" width="18.125" style="93" customWidth="1"/>
    <col min="13063" max="13063" width="4.625" style="93" customWidth="1"/>
    <col min="13064" max="13064" width="2.25" style="93" customWidth="1"/>
    <col min="13065" max="13312" width="8.125" style="93"/>
    <col min="13313" max="13313" width="3.375" style="93" customWidth="1"/>
    <col min="13314" max="13314" width="12" style="93" customWidth="1"/>
    <col min="13315" max="13315" width="12.75" style="93" customWidth="1"/>
    <col min="13316" max="13316" width="3.5" style="93" bestFit="1" customWidth="1"/>
    <col min="13317" max="13317" width="28.875" style="93" customWidth="1"/>
    <col min="13318" max="13318" width="18.125" style="93" customWidth="1"/>
    <col min="13319" max="13319" width="4.625" style="93" customWidth="1"/>
    <col min="13320" max="13320" width="2.25" style="93" customWidth="1"/>
    <col min="13321" max="13568" width="8.125" style="93"/>
    <col min="13569" max="13569" width="3.375" style="93" customWidth="1"/>
    <col min="13570" max="13570" width="12" style="93" customWidth="1"/>
    <col min="13571" max="13571" width="12.75" style="93" customWidth="1"/>
    <col min="13572" max="13572" width="3.5" style="93" bestFit="1" customWidth="1"/>
    <col min="13573" max="13573" width="28.875" style="93" customWidth="1"/>
    <col min="13574" max="13574" width="18.125" style="93" customWidth="1"/>
    <col min="13575" max="13575" width="4.625" style="93" customWidth="1"/>
    <col min="13576" max="13576" width="2.25" style="93" customWidth="1"/>
    <col min="13577" max="13824" width="8.125" style="93"/>
    <col min="13825" max="13825" width="3.375" style="93" customWidth="1"/>
    <col min="13826" max="13826" width="12" style="93" customWidth="1"/>
    <col min="13827" max="13827" width="12.75" style="93" customWidth="1"/>
    <col min="13828" max="13828" width="3.5" style="93" bestFit="1" customWidth="1"/>
    <col min="13829" max="13829" width="28.875" style="93" customWidth="1"/>
    <col min="13830" max="13830" width="18.125" style="93" customWidth="1"/>
    <col min="13831" max="13831" width="4.625" style="93" customWidth="1"/>
    <col min="13832" max="13832" width="2.25" style="93" customWidth="1"/>
    <col min="13833" max="14080" width="8.125" style="93"/>
    <col min="14081" max="14081" width="3.375" style="93" customWidth="1"/>
    <col min="14082" max="14082" width="12" style="93" customWidth="1"/>
    <col min="14083" max="14083" width="12.75" style="93" customWidth="1"/>
    <col min="14084" max="14084" width="3.5" style="93" bestFit="1" customWidth="1"/>
    <col min="14085" max="14085" width="28.875" style="93" customWidth="1"/>
    <col min="14086" max="14086" width="18.125" style="93" customWidth="1"/>
    <col min="14087" max="14087" width="4.625" style="93" customWidth="1"/>
    <col min="14088" max="14088" width="2.25" style="93" customWidth="1"/>
    <col min="14089" max="14336" width="8.125" style="93"/>
    <col min="14337" max="14337" width="3.375" style="93" customWidth="1"/>
    <col min="14338" max="14338" width="12" style="93" customWidth="1"/>
    <col min="14339" max="14339" width="12.75" style="93" customWidth="1"/>
    <col min="14340" max="14340" width="3.5" style="93" bestFit="1" customWidth="1"/>
    <col min="14341" max="14341" width="28.875" style="93" customWidth="1"/>
    <col min="14342" max="14342" width="18.125" style="93" customWidth="1"/>
    <col min="14343" max="14343" width="4.625" style="93" customWidth="1"/>
    <col min="14344" max="14344" width="2.25" style="93" customWidth="1"/>
    <col min="14345" max="14592" width="8.125" style="93"/>
    <col min="14593" max="14593" width="3.375" style="93" customWidth="1"/>
    <col min="14594" max="14594" width="12" style="93" customWidth="1"/>
    <col min="14595" max="14595" width="12.75" style="93" customWidth="1"/>
    <col min="14596" max="14596" width="3.5" style="93" bestFit="1" customWidth="1"/>
    <col min="14597" max="14597" width="28.875" style="93" customWidth="1"/>
    <col min="14598" max="14598" width="18.125" style="93" customWidth="1"/>
    <col min="14599" max="14599" width="4.625" style="93" customWidth="1"/>
    <col min="14600" max="14600" width="2.25" style="93" customWidth="1"/>
    <col min="14601" max="14848" width="8.125" style="93"/>
    <col min="14849" max="14849" width="3.375" style="93" customWidth="1"/>
    <col min="14850" max="14850" width="12" style="93" customWidth="1"/>
    <col min="14851" max="14851" width="12.75" style="93" customWidth="1"/>
    <col min="14852" max="14852" width="3.5" style="93" bestFit="1" customWidth="1"/>
    <col min="14853" max="14853" width="28.875" style="93" customWidth="1"/>
    <col min="14854" max="14854" width="18.125" style="93" customWidth="1"/>
    <col min="14855" max="14855" width="4.625" style="93" customWidth="1"/>
    <col min="14856" max="14856" width="2.25" style="93" customWidth="1"/>
    <col min="14857" max="15104" width="8.125" style="93"/>
    <col min="15105" max="15105" width="3.375" style="93" customWidth="1"/>
    <col min="15106" max="15106" width="12" style="93" customWidth="1"/>
    <col min="15107" max="15107" width="12.75" style="93" customWidth="1"/>
    <col min="15108" max="15108" width="3.5" style="93" bestFit="1" customWidth="1"/>
    <col min="15109" max="15109" width="28.875" style="93" customWidth="1"/>
    <col min="15110" max="15110" width="18.125" style="93" customWidth="1"/>
    <col min="15111" max="15111" width="4.625" style="93" customWidth="1"/>
    <col min="15112" max="15112" width="2.25" style="93" customWidth="1"/>
    <col min="15113" max="15360" width="8.125" style="93"/>
    <col min="15361" max="15361" width="3.375" style="93" customWidth="1"/>
    <col min="15362" max="15362" width="12" style="93" customWidth="1"/>
    <col min="15363" max="15363" width="12.75" style="93" customWidth="1"/>
    <col min="15364" max="15364" width="3.5" style="93" bestFit="1" customWidth="1"/>
    <col min="15365" max="15365" width="28.875" style="93" customWidth="1"/>
    <col min="15366" max="15366" width="18.125" style="93" customWidth="1"/>
    <col min="15367" max="15367" width="4.625" style="93" customWidth="1"/>
    <col min="15368" max="15368" width="2.25" style="93" customWidth="1"/>
    <col min="15369" max="15616" width="8.125" style="93"/>
    <col min="15617" max="15617" width="3.375" style="93" customWidth="1"/>
    <col min="15618" max="15618" width="12" style="93" customWidth="1"/>
    <col min="15619" max="15619" width="12.75" style="93" customWidth="1"/>
    <col min="15620" max="15620" width="3.5" style="93" bestFit="1" customWidth="1"/>
    <col min="15621" max="15621" width="28.875" style="93" customWidth="1"/>
    <col min="15622" max="15622" width="18.125" style="93" customWidth="1"/>
    <col min="15623" max="15623" width="4.625" style="93" customWidth="1"/>
    <col min="15624" max="15624" width="2.25" style="93" customWidth="1"/>
    <col min="15625" max="15872" width="8.125" style="93"/>
    <col min="15873" max="15873" width="3.375" style="93" customWidth="1"/>
    <col min="15874" max="15874" width="12" style="93" customWidth="1"/>
    <col min="15875" max="15875" width="12.75" style="93" customWidth="1"/>
    <col min="15876" max="15876" width="3.5" style="93" bestFit="1" customWidth="1"/>
    <col min="15877" max="15877" width="28.875" style="93" customWidth="1"/>
    <col min="15878" max="15878" width="18.125" style="93" customWidth="1"/>
    <col min="15879" max="15879" width="4.625" style="93" customWidth="1"/>
    <col min="15880" max="15880" width="2.25" style="93" customWidth="1"/>
    <col min="15881" max="16128" width="8.125" style="93"/>
    <col min="16129" max="16129" width="3.375" style="93" customWidth="1"/>
    <col min="16130" max="16130" width="12" style="93" customWidth="1"/>
    <col min="16131" max="16131" width="12.75" style="93" customWidth="1"/>
    <col min="16132" max="16132" width="3.5" style="93" bestFit="1" customWidth="1"/>
    <col min="16133" max="16133" width="28.875" style="93" customWidth="1"/>
    <col min="16134" max="16134" width="18.125" style="93" customWidth="1"/>
    <col min="16135" max="16135" width="4.625" style="93" customWidth="1"/>
    <col min="16136" max="16136" width="2.25" style="93" customWidth="1"/>
    <col min="16137" max="16384" width="8.125" style="93"/>
  </cols>
  <sheetData>
    <row r="1" spans="1:7" s="139" customFormat="1" ht="20.100000000000001" customHeight="1">
      <c r="A1" s="258"/>
      <c r="B1" s="259" t="s">
        <v>441</v>
      </c>
      <c r="C1" s="259"/>
      <c r="D1" s="259"/>
      <c r="E1" s="259"/>
      <c r="F1" s="259"/>
      <c r="G1" s="260"/>
    </row>
    <row r="2" spans="1:7" s="139" customFormat="1" ht="20.100000000000001" customHeight="1">
      <c r="A2" s="258"/>
      <c r="B2" s="259"/>
      <c r="C2" s="259"/>
      <c r="D2" s="259"/>
      <c r="E2" s="259"/>
      <c r="F2" s="261"/>
      <c r="G2" s="260" t="s">
        <v>243</v>
      </c>
    </row>
    <row r="3" spans="1:7" s="139" customFormat="1" ht="20.100000000000001" customHeight="1">
      <c r="A3" s="258"/>
      <c r="B3" s="259"/>
      <c r="C3" s="259"/>
      <c r="D3" s="259"/>
      <c r="E3" s="259"/>
      <c r="F3" s="259"/>
      <c r="G3" s="260"/>
    </row>
    <row r="4" spans="1:7" s="139" customFormat="1" ht="20.100000000000001" customHeight="1">
      <c r="A4" s="258"/>
      <c r="B4" s="761" t="s">
        <v>442</v>
      </c>
      <c r="C4" s="761"/>
      <c r="D4" s="761"/>
      <c r="E4" s="761"/>
      <c r="F4" s="761"/>
      <c r="G4" s="761"/>
    </row>
    <row r="5" spans="1:7" s="139" customFormat="1" ht="20.100000000000001" customHeight="1">
      <c r="A5" s="258"/>
      <c r="B5" s="761" t="s">
        <v>443</v>
      </c>
      <c r="C5" s="761"/>
      <c r="D5" s="761"/>
      <c r="E5" s="761"/>
      <c r="F5" s="761"/>
      <c r="G5" s="761"/>
    </row>
    <row r="6" spans="1:7" s="139" customFormat="1" ht="20.100000000000001" customHeight="1">
      <c r="A6" s="258"/>
      <c r="B6" s="261"/>
      <c r="C6" s="261"/>
      <c r="D6" s="261"/>
      <c r="E6" s="261"/>
      <c r="F6" s="261"/>
      <c r="G6" s="261"/>
    </row>
    <row r="7" spans="1:7" s="139" customFormat="1" ht="32.25" customHeight="1">
      <c r="A7" s="261"/>
      <c r="B7" s="1203" t="s">
        <v>444</v>
      </c>
      <c r="C7" s="1203"/>
      <c r="D7" s="1196"/>
      <c r="E7" s="1196"/>
      <c r="F7" s="1196"/>
      <c r="G7" s="1196"/>
    </row>
    <row r="8" spans="1:7" s="139" customFormat="1" ht="32.25" customHeight="1">
      <c r="A8" s="261"/>
      <c r="B8" s="1204" t="s">
        <v>445</v>
      </c>
      <c r="C8" s="1205"/>
      <c r="D8" s="740"/>
      <c r="E8" s="741"/>
      <c r="F8" s="741"/>
      <c r="G8" s="742"/>
    </row>
    <row r="9" spans="1:7" s="139" customFormat="1" ht="32.25" customHeight="1">
      <c r="A9" s="259"/>
      <c r="B9" s="1195" t="s">
        <v>446</v>
      </c>
      <c r="C9" s="1195"/>
      <c r="D9" s="1196" t="s">
        <v>447</v>
      </c>
      <c r="E9" s="1196"/>
      <c r="F9" s="1196"/>
      <c r="G9" s="1196"/>
    </row>
    <row r="10" spans="1:7" s="139" customFormat="1" ht="12" customHeight="1">
      <c r="A10" s="259"/>
      <c r="B10" s="262"/>
      <c r="C10" s="262"/>
      <c r="D10" s="263"/>
      <c r="E10" s="263"/>
      <c r="F10" s="263"/>
      <c r="G10" s="263"/>
    </row>
    <row r="11" spans="1:7" s="139" customFormat="1" ht="37.5" customHeight="1">
      <c r="A11" s="259"/>
      <c r="B11" s="1197" t="s">
        <v>448</v>
      </c>
      <c r="C11" s="1198"/>
      <c r="D11" s="1198"/>
      <c r="E11" s="1198"/>
      <c r="F11" s="264"/>
      <c r="G11" s="265" t="s">
        <v>33</v>
      </c>
    </row>
    <row r="12" spans="1:7" s="139" customFormat="1" ht="37.5" customHeight="1">
      <c r="A12" s="259"/>
      <c r="B12" s="1199" t="s">
        <v>449</v>
      </c>
      <c r="C12" s="1200"/>
      <c r="D12" s="266" t="s">
        <v>450</v>
      </c>
      <c r="E12" s="267" t="s">
        <v>451</v>
      </c>
      <c r="F12" s="268"/>
      <c r="G12" s="265" t="s">
        <v>452</v>
      </c>
    </row>
    <row r="13" spans="1:7" s="139" customFormat="1" ht="37.5" customHeight="1">
      <c r="A13" s="259"/>
      <c r="B13" s="1201"/>
      <c r="C13" s="1202"/>
      <c r="D13" s="266" t="s">
        <v>82</v>
      </c>
      <c r="E13" s="269" t="s">
        <v>453</v>
      </c>
      <c r="F13" s="1196" t="s">
        <v>454</v>
      </c>
      <c r="G13" s="1196"/>
    </row>
    <row r="14" spans="1:7" s="139" customFormat="1" ht="37.5" customHeight="1">
      <c r="A14" s="259"/>
      <c r="B14" s="1199" t="s">
        <v>455</v>
      </c>
      <c r="C14" s="1200"/>
      <c r="D14" s="266" t="s">
        <v>450</v>
      </c>
      <c r="E14" s="267" t="s">
        <v>456</v>
      </c>
      <c r="F14" s="1196"/>
      <c r="G14" s="1196"/>
    </row>
    <row r="15" spans="1:7" s="139" customFormat="1" ht="37.5" customHeight="1">
      <c r="A15" s="259"/>
      <c r="B15" s="1206"/>
      <c r="C15" s="1207"/>
      <c r="D15" s="266" t="s">
        <v>82</v>
      </c>
      <c r="E15" s="270" t="s">
        <v>457</v>
      </c>
      <c r="F15" s="1208"/>
      <c r="G15" s="1196"/>
    </row>
    <row r="16" spans="1:7" s="139" customFormat="1" ht="37.5" customHeight="1">
      <c r="A16" s="259"/>
      <c r="B16" s="1201"/>
      <c r="C16" s="1202"/>
      <c r="D16" s="266" t="s">
        <v>84</v>
      </c>
      <c r="E16" s="270" t="s">
        <v>458</v>
      </c>
      <c r="F16" s="268"/>
      <c r="G16" s="265" t="s">
        <v>33</v>
      </c>
    </row>
    <row r="17" spans="1:7" s="139" customFormat="1" ht="45" customHeight="1">
      <c r="A17" s="259"/>
      <c r="B17" s="1209" t="s">
        <v>459</v>
      </c>
      <c r="C17" s="1210"/>
      <c r="D17" s="1211"/>
      <c r="E17" s="1211"/>
      <c r="F17" s="1212"/>
      <c r="G17" s="1211"/>
    </row>
    <row r="18" spans="1:7" s="139" customFormat="1" ht="45" customHeight="1">
      <c r="A18" s="259"/>
      <c r="B18" s="1199" t="s">
        <v>460</v>
      </c>
      <c r="C18" s="1200"/>
      <c r="D18" s="266" t="s">
        <v>450</v>
      </c>
      <c r="E18" s="270" t="s">
        <v>461</v>
      </c>
      <c r="F18" s="740" t="s">
        <v>454</v>
      </c>
      <c r="G18" s="742"/>
    </row>
    <row r="19" spans="1:7" s="139" customFormat="1" ht="89.25" customHeight="1">
      <c r="A19" s="259"/>
      <c r="B19" s="1201"/>
      <c r="C19" s="1202"/>
      <c r="D19" s="266" t="s">
        <v>82</v>
      </c>
      <c r="E19" s="270" t="s">
        <v>462</v>
      </c>
      <c r="F19" s="740" t="s">
        <v>454</v>
      </c>
      <c r="G19" s="742"/>
    </row>
    <row r="20" spans="1:7" s="139" customFormat="1" ht="9.75" customHeight="1">
      <c r="A20" s="259"/>
      <c r="B20" s="271"/>
      <c r="C20" s="271"/>
      <c r="D20" s="271"/>
      <c r="E20" s="272"/>
      <c r="F20" s="273"/>
      <c r="G20" s="273"/>
    </row>
    <row r="21" spans="1:7" s="139" customFormat="1" ht="45" customHeight="1">
      <c r="A21" s="259"/>
      <c r="B21" s="1216" t="s">
        <v>463</v>
      </c>
      <c r="C21" s="267" t="s">
        <v>464</v>
      </c>
      <c r="D21" s="1209" t="s">
        <v>465</v>
      </c>
      <c r="E21" s="1219"/>
      <c r="F21" s="1219"/>
      <c r="G21" s="1210"/>
    </row>
    <row r="22" spans="1:7" s="139" customFormat="1" ht="54.75" customHeight="1">
      <c r="A22" s="259"/>
      <c r="B22" s="1217"/>
      <c r="C22" s="267" t="s">
        <v>466</v>
      </c>
      <c r="D22" s="1201" t="s">
        <v>467</v>
      </c>
      <c r="E22" s="1220"/>
      <c r="F22" s="1220"/>
      <c r="G22" s="1202"/>
    </row>
    <row r="23" spans="1:7" s="139" customFormat="1" ht="18" customHeight="1">
      <c r="A23" s="259"/>
      <c r="B23" s="1218"/>
      <c r="C23" s="267" t="s">
        <v>468</v>
      </c>
      <c r="D23" s="1201" t="s">
        <v>469</v>
      </c>
      <c r="E23" s="1220"/>
      <c r="F23" s="1220"/>
      <c r="G23" s="1202"/>
    </row>
    <row r="24" spans="1:7" s="139" customFormat="1" ht="9" customHeight="1">
      <c r="A24" s="259"/>
      <c r="B24" s="271"/>
      <c r="C24" s="271"/>
      <c r="D24" s="271"/>
      <c r="E24" s="272"/>
      <c r="F24" s="273"/>
      <c r="G24" s="273"/>
    </row>
    <row r="25" spans="1:7" s="139" customFormat="1" ht="24" customHeight="1">
      <c r="A25" s="259"/>
      <c r="B25" s="1213" t="s">
        <v>470</v>
      </c>
      <c r="C25" s="1213"/>
      <c r="D25" s="1213"/>
      <c r="E25" s="1213"/>
      <c r="F25" s="1213"/>
      <c r="G25" s="1213"/>
    </row>
    <row r="26" spans="1:7" s="139" customFormat="1" ht="75.75" customHeight="1">
      <c r="A26" s="259"/>
      <c r="B26" s="1214" t="s">
        <v>471</v>
      </c>
      <c r="C26" s="1214"/>
      <c r="D26" s="1214"/>
      <c r="E26" s="1214"/>
      <c r="F26" s="1214"/>
      <c r="G26" s="1214"/>
    </row>
    <row r="27" spans="1:7" s="139" customFormat="1" ht="45.75" customHeight="1">
      <c r="A27" s="259"/>
      <c r="B27" s="1213" t="s">
        <v>472</v>
      </c>
      <c r="C27" s="1215"/>
      <c r="D27" s="1215"/>
      <c r="E27" s="1215"/>
      <c r="F27" s="1215"/>
      <c r="G27" s="1215"/>
    </row>
  </sheetData>
  <mergeCells count="26">
    <mergeCell ref="B25:G25"/>
    <mergeCell ref="B26:G26"/>
    <mergeCell ref="B27:G27"/>
    <mergeCell ref="B18:C19"/>
    <mergeCell ref="F18:G18"/>
    <mergeCell ref="F19:G19"/>
    <mergeCell ref="B21:B23"/>
    <mergeCell ref="D21:G21"/>
    <mergeCell ref="D22:G22"/>
    <mergeCell ref="D23:G23"/>
    <mergeCell ref="B14:C16"/>
    <mergeCell ref="F14:G14"/>
    <mergeCell ref="F15:G15"/>
    <mergeCell ref="B17:C17"/>
    <mergeCell ref="D17:G17"/>
    <mergeCell ref="B4:G4"/>
    <mergeCell ref="B7:C7"/>
    <mergeCell ref="D7:G7"/>
    <mergeCell ref="B8:C8"/>
    <mergeCell ref="D8:G8"/>
    <mergeCell ref="B5:G5"/>
    <mergeCell ref="B9:C9"/>
    <mergeCell ref="D9:G9"/>
    <mergeCell ref="B11:E11"/>
    <mergeCell ref="B12:C13"/>
    <mergeCell ref="F13:G13"/>
  </mergeCells>
  <phoneticPr fontId="3"/>
  <pageMargins left="0.70866141732283472" right="0.70866141732283472" top="0.74803149606299213" bottom="0.74803149606299213" header="0.31496062992125984" footer="0.31496062992125984"/>
  <pageSetup paperSize="9" fitToHeight="0" orientation="portrait" r:id="rId1"/>
  <rowBreaks count="1" manualBreakCount="1">
    <brk id="24"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9"/>
  <sheetViews>
    <sheetView view="pageBreakPreview" zoomScaleNormal="70" zoomScaleSheetLayoutView="100" workbookViewId="0">
      <selection activeCell="C9" sqref="C9:H9"/>
    </sheetView>
  </sheetViews>
  <sheetFormatPr defaultColWidth="9" defaultRowHeight="13.5"/>
  <cols>
    <col min="1" max="1" width="9" style="93"/>
    <col min="2" max="2" width="11.125" style="93" customWidth="1"/>
    <col min="3" max="6" width="9" style="93"/>
    <col min="7" max="8" width="11.5" style="93" customWidth="1"/>
    <col min="9" max="16384" width="9" style="93"/>
  </cols>
  <sheetData>
    <row r="1" spans="1:8" ht="15" customHeight="1">
      <c r="A1" s="93" t="s">
        <v>473</v>
      </c>
    </row>
    <row r="2" spans="1:8" ht="9.9499999999999993" customHeight="1">
      <c r="G2" s="94"/>
      <c r="H2" s="94"/>
    </row>
    <row r="3" spans="1:8" ht="15" customHeight="1">
      <c r="G3" s="686" t="s">
        <v>243</v>
      </c>
      <c r="H3" s="686"/>
    </row>
    <row r="4" spans="1:8" ht="8.25" customHeight="1">
      <c r="G4" s="94"/>
      <c r="H4" s="94"/>
    </row>
    <row r="5" spans="1:8" s="148" customFormat="1" ht="24.75" customHeight="1">
      <c r="A5" s="1258" t="s">
        <v>244</v>
      </c>
      <c r="B5" s="1258"/>
      <c r="C5" s="1258"/>
      <c r="D5" s="1258"/>
      <c r="E5" s="1258"/>
      <c r="F5" s="1258"/>
      <c r="G5" s="1258"/>
      <c r="H5" s="1258"/>
    </row>
    <row r="6" spans="1:8" ht="10.5" customHeight="1" thickBot="1"/>
    <row r="7" spans="1:8" ht="15" customHeight="1" thickBot="1">
      <c r="A7" s="1259" t="s">
        <v>241</v>
      </c>
      <c r="B7" s="1260"/>
      <c r="C7" s="1261"/>
      <c r="D7" s="1262"/>
      <c r="E7" s="1262"/>
      <c r="F7" s="1262"/>
      <c r="G7" s="1262"/>
      <c r="H7" s="1263"/>
    </row>
    <row r="8" spans="1:8" ht="15" customHeight="1">
      <c r="A8" s="1259" t="s">
        <v>229</v>
      </c>
      <c r="B8" s="1260"/>
      <c r="C8" s="1261"/>
      <c r="D8" s="1262"/>
      <c r="E8" s="1262"/>
      <c r="F8" s="1262"/>
      <c r="G8" s="1262"/>
      <c r="H8" s="1263"/>
    </row>
    <row r="9" spans="1:8" ht="15" customHeight="1">
      <c r="A9" s="1242" t="s">
        <v>230</v>
      </c>
      <c r="B9" s="1243"/>
      <c r="C9" s="1238"/>
      <c r="D9" s="1244"/>
      <c r="E9" s="1244"/>
      <c r="F9" s="1244"/>
      <c r="G9" s="1244"/>
      <c r="H9" s="1245"/>
    </row>
    <row r="10" spans="1:8" ht="15" customHeight="1">
      <c r="A10" s="1242" t="s">
        <v>242</v>
      </c>
      <c r="B10" s="1243"/>
      <c r="C10" s="1238" t="s">
        <v>245</v>
      </c>
      <c r="D10" s="1239"/>
      <c r="E10" s="1239"/>
      <c r="F10" s="1239"/>
      <c r="G10" s="1239"/>
      <c r="H10" s="1241"/>
    </row>
    <row r="11" spans="1:8" ht="15" customHeight="1">
      <c r="A11" s="1246" t="s">
        <v>246</v>
      </c>
      <c r="B11" s="149" t="s">
        <v>232</v>
      </c>
      <c r="C11" s="1248"/>
      <c r="D11" s="1244"/>
      <c r="E11" s="1249"/>
      <c r="F11" s="1250" t="s">
        <v>247</v>
      </c>
      <c r="G11" s="1252"/>
      <c r="H11" s="1253"/>
    </row>
    <row r="12" spans="1:8" ht="19.5" customHeight="1" thickBot="1">
      <c r="A12" s="1247"/>
      <c r="B12" s="150" t="s">
        <v>248</v>
      </c>
      <c r="C12" s="1252"/>
      <c r="D12" s="1256"/>
      <c r="E12" s="1257"/>
      <c r="F12" s="1251"/>
      <c r="G12" s="1254"/>
      <c r="H12" s="1255"/>
    </row>
    <row r="13" spans="1:8" ht="19.5" customHeight="1" thickTop="1" thickBot="1">
      <c r="A13" s="1226" t="s">
        <v>249</v>
      </c>
      <c r="B13" s="1227"/>
      <c r="C13" s="1227"/>
      <c r="D13" s="1227"/>
      <c r="E13" s="1228"/>
      <c r="F13" s="1229"/>
      <c r="G13" s="1229"/>
      <c r="H13" s="1230"/>
    </row>
    <row r="14" spans="1:8" ht="19.5" customHeight="1" thickTop="1">
      <c r="A14" s="1231" t="s">
        <v>250</v>
      </c>
      <c r="B14" s="1234" t="s">
        <v>251</v>
      </c>
      <c r="C14" s="1235"/>
      <c r="D14" s="1235"/>
      <c r="E14" s="1235"/>
      <c r="F14" s="1235"/>
      <c r="G14" s="1236"/>
      <c r="H14" s="1237"/>
    </row>
    <row r="15" spans="1:8" ht="15" customHeight="1">
      <c r="A15" s="1232"/>
      <c r="B15" s="1238" t="s">
        <v>252</v>
      </c>
      <c r="C15" s="1239"/>
      <c r="D15" s="1240"/>
      <c r="E15" s="1238" t="s">
        <v>253</v>
      </c>
      <c r="F15" s="1239"/>
      <c r="G15" s="1239"/>
      <c r="H15" s="1241"/>
    </row>
    <row r="16" spans="1:8" ht="19.5" customHeight="1">
      <c r="A16" s="1232"/>
      <c r="B16" s="105">
        <v>1</v>
      </c>
      <c r="C16" s="692"/>
      <c r="D16" s="694"/>
      <c r="E16" s="692"/>
      <c r="F16" s="693"/>
      <c r="G16" s="693"/>
      <c r="H16" s="1221"/>
    </row>
    <row r="17" spans="1:8" ht="19.5" customHeight="1">
      <c r="A17" s="1232"/>
      <c r="B17" s="105">
        <v>2</v>
      </c>
      <c r="C17" s="692"/>
      <c r="D17" s="694"/>
      <c r="E17" s="692"/>
      <c r="F17" s="693"/>
      <c r="G17" s="693"/>
      <c r="H17" s="1221"/>
    </row>
    <row r="18" spans="1:8" ht="19.5" customHeight="1">
      <c r="A18" s="1232"/>
      <c r="B18" s="105">
        <v>3</v>
      </c>
      <c r="C18" s="692"/>
      <c r="D18" s="694"/>
      <c r="E18" s="692"/>
      <c r="F18" s="693"/>
      <c r="G18" s="693"/>
      <c r="H18" s="1221"/>
    </row>
    <row r="19" spans="1:8" ht="15" customHeight="1">
      <c r="A19" s="1232"/>
      <c r="B19" s="105">
        <v>4</v>
      </c>
      <c r="C19" s="692"/>
      <c r="D19" s="694"/>
      <c r="E19" s="692"/>
      <c r="F19" s="693"/>
      <c r="G19" s="693"/>
      <c r="H19" s="1221"/>
    </row>
    <row r="20" spans="1:8" ht="15" customHeight="1">
      <c r="A20" s="1232"/>
      <c r="B20" s="105">
        <v>5</v>
      </c>
      <c r="C20" s="692"/>
      <c r="D20" s="694"/>
      <c r="E20" s="692"/>
      <c r="F20" s="693"/>
      <c r="G20" s="693"/>
      <c r="H20" s="1221"/>
    </row>
    <row r="21" spans="1:8" ht="15" customHeight="1">
      <c r="A21" s="1232"/>
      <c r="B21" s="105">
        <v>6</v>
      </c>
      <c r="C21" s="692"/>
      <c r="D21" s="694"/>
      <c r="E21" s="692"/>
      <c r="F21" s="693"/>
      <c r="G21" s="693"/>
      <c r="H21" s="1221"/>
    </row>
    <row r="22" spans="1:8" ht="15" customHeight="1">
      <c r="A22" s="1232"/>
      <c r="B22" s="105">
        <v>7</v>
      </c>
      <c r="C22" s="692"/>
      <c r="D22" s="694"/>
      <c r="E22" s="692"/>
      <c r="F22" s="693"/>
      <c r="G22" s="693"/>
      <c r="H22" s="1221"/>
    </row>
    <row r="23" spans="1:8" ht="19.5" customHeight="1">
      <c r="A23" s="1232"/>
      <c r="B23" s="105">
        <v>8</v>
      </c>
      <c r="C23" s="692"/>
      <c r="D23" s="694"/>
      <c r="E23" s="692"/>
      <c r="F23" s="693"/>
      <c r="G23" s="693"/>
      <c r="H23" s="1221"/>
    </row>
    <row r="24" spans="1:8" ht="19.5" customHeight="1">
      <c r="A24" s="1232"/>
      <c r="B24" s="105">
        <v>9</v>
      </c>
      <c r="C24" s="692"/>
      <c r="D24" s="694"/>
      <c r="E24" s="692"/>
      <c r="F24" s="693"/>
      <c r="G24" s="693"/>
      <c r="H24" s="1221"/>
    </row>
    <row r="25" spans="1:8" ht="19.5" customHeight="1">
      <c r="A25" s="1232"/>
      <c r="B25" s="105">
        <v>10</v>
      </c>
      <c r="C25" s="692"/>
      <c r="D25" s="694"/>
      <c r="E25" s="692"/>
      <c r="F25" s="693"/>
      <c r="G25" s="693"/>
      <c r="H25" s="1221"/>
    </row>
    <row r="26" spans="1:8" ht="19.5" customHeight="1">
      <c r="A26" s="1232"/>
      <c r="B26" s="105">
        <v>11</v>
      </c>
      <c r="C26" s="692"/>
      <c r="D26" s="694"/>
      <c r="E26" s="692"/>
      <c r="F26" s="693"/>
      <c r="G26" s="693"/>
      <c r="H26" s="1221"/>
    </row>
    <row r="27" spans="1:8" ht="19.5" customHeight="1">
      <c r="A27" s="1232"/>
      <c r="B27" s="105">
        <v>12</v>
      </c>
      <c r="C27" s="692"/>
      <c r="D27" s="694"/>
      <c r="E27" s="692"/>
      <c r="F27" s="693"/>
      <c r="G27" s="693"/>
      <c r="H27" s="1221"/>
    </row>
    <row r="28" spans="1:8" ht="19.5" customHeight="1">
      <c r="A28" s="1232"/>
      <c r="B28" s="105">
        <v>13</v>
      </c>
      <c r="C28" s="692"/>
      <c r="D28" s="694"/>
      <c r="E28" s="692"/>
      <c r="F28" s="693"/>
      <c r="G28" s="693"/>
      <c r="H28" s="1221"/>
    </row>
    <row r="29" spans="1:8" ht="15" customHeight="1">
      <c r="A29" s="1232"/>
      <c r="B29" s="105">
        <v>14</v>
      </c>
      <c r="C29" s="692"/>
      <c r="D29" s="694"/>
      <c r="E29" s="692"/>
      <c r="F29" s="693"/>
      <c r="G29" s="693"/>
      <c r="H29" s="1221"/>
    </row>
    <row r="30" spans="1:8" ht="15" customHeight="1">
      <c r="A30" s="1232"/>
      <c r="B30" s="105">
        <v>15</v>
      </c>
      <c r="C30" s="692"/>
      <c r="D30" s="694"/>
      <c r="E30" s="692"/>
      <c r="F30" s="693"/>
      <c r="G30" s="693"/>
      <c r="H30" s="1221"/>
    </row>
    <row r="31" spans="1:8" ht="17.25" customHeight="1">
      <c r="A31" s="1232"/>
      <c r="B31" s="105">
        <v>16</v>
      </c>
      <c r="C31" s="692"/>
      <c r="D31" s="694"/>
      <c r="E31" s="692"/>
      <c r="F31" s="693"/>
      <c r="G31" s="693"/>
      <c r="H31" s="1221"/>
    </row>
    <row r="32" spans="1:8" ht="17.25" customHeight="1">
      <c r="A32" s="1232"/>
      <c r="B32" s="105">
        <v>17</v>
      </c>
      <c r="C32" s="692"/>
      <c r="D32" s="694"/>
      <c r="E32" s="692"/>
      <c r="F32" s="693"/>
      <c r="G32" s="693"/>
      <c r="H32" s="1221"/>
    </row>
    <row r="33" spans="1:8" ht="15" customHeight="1">
      <c r="A33" s="1232"/>
      <c r="B33" s="105">
        <v>18</v>
      </c>
      <c r="C33" s="692"/>
      <c r="D33" s="694"/>
      <c r="E33" s="692"/>
      <c r="F33" s="693"/>
      <c r="G33" s="693"/>
      <c r="H33" s="1221"/>
    </row>
    <row r="34" spans="1:8" ht="15" customHeight="1">
      <c r="A34" s="1232"/>
      <c r="B34" s="105">
        <v>19</v>
      </c>
      <c r="C34" s="692"/>
      <c r="D34" s="694"/>
      <c r="E34" s="692"/>
      <c r="F34" s="693"/>
      <c r="G34" s="693"/>
      <c r="H34" s="1221"/>
    </row>
    <row r="35" spans="1:8" ht="15" customHeight="1">
      <c r="A35" s="1232"/>
      <c r="B35" s="105">
        <v>20</v>
      </c>
      <c r="C35" s="692"/>
      <c r="D35" s="694"/>
      <c r="E35" s="692"/>
      <c r="F35" s="693"/>
      <c r="G35" s="693"/>
      <c r="H35" s="1221"/>
    </row>
    <row r="36" spans="1:8" ht="15" customHeight="1">
      <c r="A36" s="1232"/>
      <c r="B36" s="105">
        <v>21</v>
      </c>
      <c r="C36" s="692"/>
      <c r="D36" s="694"/>
      <c r="E36" s="692"/>
      <c r="F36" s="693"/>
      <c r="G36" s="693"/>
      <c r="H36" s="1221"/>
    </row>
    <row r="37" spans="1:8" ht="15" customHeight="1">
      <c r="A37" s="1232"/>
      <c r="B37" s="105">
        <v>22</v>
      </c>
      <c r="C37" s="692"/>
      <c r="D37" s="694"/>
      <c r="E37" s="692"/>
      <c r="F37" s="693"/>
      <c r="G37" s="693"/>
      <c r="H37" s="1221"/>
    </row>
    <row r="38" spans="1:8" ht="15" customHeight="1">
      <c r="A38" s="1232"/>
      <c r="B38" s="105">
        <v>23</v>
      </c>
      <c r="C38" s="692"/>
      <c r="D38" s="694"/>
      <c r="E38" s="692"/>
      <c r="F38" s="693"/>
      <c r="G38" s="693"/>
      <c r="H38" s="1221"/>
    </row>
    <row r="39" spans="1:8" ht="15" customHeight="1">
      <c r="A39" s="1232"/>
      <c r="B39" s="105">
        <v>24</v>
      </c>
      <c r="C39" s="692"/>
      <c r="D39" s="694"/>
      <c r="E39" s="692"/>
      <c r="F39" s="693"/>
      <c r="G39" s="693"/>
      <c r="H39" s="1221"/>
    </row>
    <row r="40" spans="1:8" ht="15" customHeight="1">
      <c r="A40" s="1232"/>
      <c r="B40" s="105">
        <v>25</v>
      </c>
      <c r="C40" s="692"/>
      <c r="D40" s="694"/>
      <c r="E40" s="692"/>
      <c r="F40" s="693"/>
      <c r="G40" s="693"/>
      <c r="H40" s="1221"/>
    </row>
    <row r="41" spans="1:8" ht="15" customHeight="1">
      <c r="A41" s="1232"/>
      <c r="B41" s="105">
        <v>26</v>
      </c>
      <c r="C41" s="692"/>
      <c r="D41" s="694"/>
      <c r="E41" s="692"/>
      <c r="F41" s="693"/>
      <c r="G41" s="693"/>
      <c r="H41" s="1221"/>
    </row>
    <row r="42" spans="1:8" ht="15" customHeight="1">
      <c r="A42" s="1232"/>
      <c r="B42" s="105">
        <v>27</v>
      </c>
      <c r="C42" s="692"/>
      <c r="D42" s="694"/>
      <c r="E42" s="692"/>
      <c r="F42" s="693"/>
      <c r="G42" s="693"/>
      <c r="H42" s="1221"/>
    </row>
    <row r="43" spans="1:8" ht="15" customHeight="1">
      <c r="A43" s="1232"/>
      <c r="B43" s="105">
        <v>28</v>
      </c>
      <c r="C43" s="692"/>
      <c r="D43" s="694"/>
      <c r="E43" s="692"/>
      <c r="F43" s="693"/>
      <c r="G43" s="693"/>
      <c r="H43" s="1221"/>
    </row>
    <row r="44" spans="1:8" ht="15" customHeight="1">
      <c r="A44" s="1232"/>
      <c r="B44" s="105">
        <v>29</v>
      </c>
      <c r="C44" s="692"/>
      <c r="D44" s="694"/>
      <c r="E44" s="692"/>
      <c r="F44" s="693"/>
      <c r="G44" s="693"/>
      <c r="H44" s="1221"/>
    </row>
    <row r="45" spans="1:8" ht="15" customHeight="1" thickBot="1">
      <c r="A45" s="1233"/>
      <c r="B45" s="151">
        <v>30</v>
      </c>
      <c r="C45" s="1222"/>
      <c r="D45" s="1223"/>
      <c r="E45" s="1222"/>
      <c r="F45" s="1224"/>
      <c r="G45" s="1224"/>
      <c r="H45" s="1225"/>
    </row>
    <row r="46" spans="1:8" ht="15" customHeight="1">
      <c r="A46" s="152" t="s">
        <v>254</v>
      </c>
    </row>
    <row r="47" spans="1:8" ht="15" customHeight="1">
      <c r="A47" s="152" t="s">
        <v>255</v>
      </c>
    </row>
    <row r="48" spans="1:8" ht="15" customHeight="1">
      <c r="A48" s="152" t="s">
        <v>256</v>
      </c>
      <c r="H48" s="153"/>
    </row>
    <row r="49" spans="1:1" ht="15" customHeight="1">
      <c r="A49" s="152"/>
    </row>
  </sheetData>
  <mergeCells count="82">
    <mergeCell ref="G3:H3"/>
    <mergeCell ref="A5:H5"/>
    <mergeCell ref="A7:B7"/>
    <mergeCell ref="C7:H7"/>
    <mergeCell ref="A8:B8"/>
    <mergeCell ref="C8:H8"/>
    <mergeCell ref="A9:B9"/>
    <mergeCell ref="C9:H9"/>
    <mergeCell ref="A10:B10"/>
    <mergeCell ref="C10:H10"/>
    <mergeCell ref="A11:A12"/>
    <mergeCell ref="C11:E11"/>
    <mergeCell ref="F11:F12"/>
    <mergeCell ref="G11:H12"/>
    <mergeCell ref="C12:E12"/>
    <mergeCell ref="A13:D13"/>
    <mergeCell ref="E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1:D21"/>
    <mergeCell ref="E21:H21"/>
    <mergeCell ref="C22:D22"/>
    <mergeCell ref="E22:H22"/>
    <mergeCell ref="C20:D20"/>
    <mergeCell ref="E20:H20"/>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5:D45"/>
    <mergeCell ref="E45:H45"/>
    <mergeCell ref="C42:D42"/>
    <mergeCell ref="E42:H42"/>
    <mergeCell ref="C43:D43"/>
    <mergeCell ref="E43:H43"/>
    <mergeCell ref="C44:D44"/>
    <mergeCell ref="E44:H44"/>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oddHeader xml:space="preserve">&amp;R&amp;12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314"/>
  <sheetViews>
    <sheetView view="pageBreakPreview" zoomScaleNormal="100" zoomScaleSheetLayoutView="100" workbookViewId="0">
      <selection activeCell="C11" sqref="C11:AA11"/>
    </sheetView>
  </sheetViews>
  <sheetFormatPr defaultColWidth="9" defaultRowHeight="13.5"/>
  <cols>
    <col min="1" max="1" width="3.25" style="145" customWidth="1"/>
    <col min="2" max="2" width="3.625" style="145" customWidth="1"/>
    <col min="3" max="65" width="2.625" style="145" customWidth="1"/>
    <col min="66" max="16384" width="9" style="145"/>
  </cols>
  <sheetData>
    <row r="1" spans="1:36" s="142" customFormat="1" ht="21" customHeight="1">
      <c r="A1" s="142" t="s">
        <v>474</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row>
    <row r="2" spans="1:36" s="142" customFormat="1" ht="21" customHeight="1">
      <c r="B2" s="1273" t="s">
        <v>258</v>
      </c>
      <c r="C2" s="1273"/>
      <c r="D2" s="1273"/>
      <c r="E2" s="1273"/>
      <c r="F2" s="1273"/>
      <c r="G2" s="1273"/>
      <c r="H2" s="1273"/>
      <c r="I2" s="1273"/>
      <c r="J2" s="1273"/>
      <c r="K2" s="1273"/>
      <c r="L2" s="1273"/>
      <c r="M2" s="1273"/>
      <c r="N2" s="1273"/>
      <c r="O2" s="1273"/>
      <c r="P2" s="1273"/>
      <c r="Q2" s="1273"/>
      <c r="R2" s="1273"/>
      <c r="S2" s="1273"/>
      <c r="T2" s="1273"/>
      <c r="U2" s="1273"/>
      <c r="V2" s="1273"/>
      <c r="W2" s="1273"/>
      <c r="X2" s="1273"/>
      <c r="Y2" s="1273"/>
      <c r="Z2" s="1273"/>
      <c r="AA2" s="1273"/>
      <c r="AB2" s="1273"/>
      <c r="AC2" s="1273"/>
      <c r="AD2" s="1273"/>
      <c r="AE2" s="1273"/>
      <c r="AF2" s="1273"/>
      <c r="AG2" s="1273"/>
      <c r="AH2" s="1273"/>
      <c r="AI2" s="1273"/>
      <c r="AJ2" s="1273"/>
    </row>
    <row r="3" spans="1:36" ht="21" customHeight="1" thickBot="1">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row>
    <row r="4" spans="1:36" ht="21" customHeight="1">
      <c r="B4" s="1188" t="s">
        <v>229</v>
      </c>
      <c r="C4" s="1189"/>
      <c r="D4" s="1189"/>
      <c r="E4" s="1189"/>
      <c r="F4" s="1189"/>
      <c r="G4" s="1189"/>
      <c r="H4" s="1189"/>
      <c r="I4" s="1189"/>
      <c r="J4" s="1189"/>
      <c r="K4" s="1189"/>
      <c r="L4" s="1189"/>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1"/>
    </row>
    <row r="5" spans="1:36" ht="21" customHeight="1">
      <c r="B5" s="1192" t="s">
        <v>230</v>
      </c>
      <c r="C5" s="1184"/>
      <c r="D5" s="1184"/>
      <c r="E5" s="1184"/>
      <c r="F5" s="1184"/>
      <c r="G5" s="1184"/>
      <c r="H5" s="1184"/>
      <c r="I5" s="1184"/>
      <c r="J5" s="1184"/>
      <c r="K5" s="1184"/>
      <c r="L5" s="1184"/>
      <c r="M5" s="1193"/>
      <c r="N5" s="1193"/>
      <c r="O5" s="1193"/>
      <c r="P5" s="1193"/>
      <c r="Q5" s="1193"/>
      <c r="R5" s="1193"/>
      <c r="S5" s="1193"/>
      <c r="T5" s="1193"/>
      <c r="U5" s="1193"/>
      <c r="V5" s="1193"/>
      <c r="W5" s="1193"/>
      <c r="X5" s="1193"/>
      <c r="Y5" s="1193"/>
      <c r="Z5" s="1193"/>
      <c r="AA5" s="1193"/>
      <c r="AB5" s="1193"/>
      <c r="AC5" s="1193"/>
      <c r="AD5" s="1193"/>
      <c r="AE5" s="1193"/>
      <c r="AF5" s="1193"/>
      <c r="AG5" s="1193"/>
      <c r="AH5" s="1193"/>
      <c r="AI5" s="1193"/>
      <c r="AJ5" s="1194"/>
    </row>
    <row r="6" spans="1:36" ht="21" customHeight="1">
      <c r="B6" s="1181" t="s">
        <v>231</v>
      </c>
      <c r="C6" s="1182"/>
      <c r="D6" s="1182"/>
      <c r="E6" s="1182"/>
      <c r="F6" s="1182"/>
      <c r="G6" s="1184" t="s">
        <v>232</v>
      </c>
      <c r="H6" s="1184"/>
      <c r="I6" s="1184"/>
      <c r="J6" s="1184"/>
      <c r="K6" s="1184"/>
      <c r="L6" s="1184"/>
      <c r="M6" s="1182"/>
      <c r="N6" s="1182"/>
      <c r="O6" s="1182"/>
      <c r="P6" s="1182"/>
      <c r="Q6" s="1182"/>
      <c r="R6" s="1182"/>
      <c r="S6" s="1182"/>
      <c r="T6" s="1182"/>
      <c r="U6" s="1182"/>
      <c r="V6" s="1182"/>
      <c r="W6" s="1182" t="s">
        <v>233</v>
      </c>
      <c r="X6" s="1182"/>
      <c r="Y6" s="1182"/>
      <c r="Z6" s="1182"/>
      <c r="AA6" s="1182"/>
      <c r="AB6" s="1182"/>
      <c r="AC6" s="1182"/>
      <c r="AD6" s="1182"/>
      <c r="AE6" s="1182"/>
      <c r="AF6" s="1182"/>
      <c r="AG6" s="1182"/>
      <c r="AH6" s="1182"/>
      <c r="AI6" s="1182"/>
      <c r="AJ6" s="1185"/>
    </row>
    <row r="7" spans="1:36" ht="21" customHeight="1" thickBot="1">
      <c r="B7" s="1274"/>
      <c r="C7" s="1275"/>
      <c r="D7" s="1275"/>
      <c r="E7" s="1275"/>
      <c r="F7" s="1275"/>
      <c r="G7" s="1277" t="s">
        <v>234</v>
      </c>
      <c r="H7" s="1277"/>
      <c r="I7" s="1277"/>
      <c r="J7" s="1277"/>
      <c r="K7" s="1277"/>
      <c r="L7" s="1277"/>
      <c r="M7" s="1275"/>
      <c r="N7" s="1275"/>
      <c r="O7" s="1275"/>
      <c r="P7" s="1275"/>
      <c r="Q7" s="1275"/>
      <c r="R7" s="1275"/>
      <c r="S7" s="1275"/>
      <c r="T7" s="1275"/>
      <c r="U7" s="1275"/>
      <c r="V7" s="1275"/>
      <c r="W7" s="1275"/>
      <c r="X7" s="1275"/>
      <c r="Y7" s="1275"/>
      <c r="Z7" s="1275"/>
      <c r="AA7" s="1275"/>
      <c r="AB7" s="1275"/>
      <c r="AC7" s="1275"/>
      <c r="AD7" s="1275"/>
      <c r="AE7" s="1275"/>
      <c r="AF7" s="1275"/>
      <c r="AG7" s="1275"/>
      <c r="AH7" s="1275"/>
      <c r="AI7" s="1275"/>
      <c r="AJ7" s="1276"/>
    </row>
    <row r="8" spans="1:36" ht="21" customHeight="1"/>
    <row r="9" spans="1:36" ht="32.25" customHeight="1" thickBot="1">
      <c r="B9" s="145" t="s">
        <v>259</v>
      </c>
    </row>
    <row r="10" spans="1:36" ht="21" customHeight="1">
      <c r="B10" s="154" t="s">
        <v>260</v>
      </c>
      <c r="C10" s="1268" t="s">
        <v>261</v>
      </c>
      <c r="D10" s="1268"/>
      <c r="E10" s="1268"/>
      <c r="F10" s="1268"/>
      <c r="G10" s="1268"/>
      <c r="H10" s="1268"/>
      <c r="I10" s="1268"/>
      <c r="J10" s="1268"/>
      <c r="K10" s="1268"/>
      <c r="L10" s="1268"/>
      <c r="M10" s="1268"/>
      <c r="N10" s="1268"/>
      <c r="O10" s="1268"/>
      <c r="P10" s="1268"/>
      <c r="Q10" s="1268"/>
      <c r="R10" s="1268"/>
      <c r="S10" s="1268"/>
      <c r="T10" s="1268"/>
      <c r="U10" s="1268"/>
      <c r="V10" s="1268"/>
      <c r="W10" s="1268"/>
      <c r="X10" s="1268"/>
      <c r="Y10" s="1268"/>
      <c r="Z10" s="1268"/>
      <c r="AA10" s="1268"/>
      <c r="AB10" s="1268" t="s">
        <v>262</v>
      </c>
      <c r="AC10" s="1268"/>
      <c r="AD10" s="1268"/>
      <c r="AE10" s="1268" t="s">
        <v>263</v>
      </c>
      <c r="AF10" s="1268"/>
      <c r="AG10" s="1268"/>
      <c r="AH10" s="1268"/>
      <c r="AI10" s="1268"/>
      <c r="AJ10" s="1269"/>
    </row>
    <row r="11" spans="1:36" ht="45" customHeight="1">
      <c r="B11" s="155">
        <v>1</v>
      </c>
      <c r="C11" s="1265" t="s">
        <v>264</v>
      </c>
      <c r="D11" s="1265"/>
      <c r="E11" s="1265"/>
      <c r="F11" s="1265"/>
      <c r="G11" s="1265"/>
      <c r="H11" s="1265"/>
      <c r="I11" s="1265"/>
      <c r="J11" s="1265"/>
      <c r="K11" s="1265"/>
      <c r="L11" s="1265"/>
      <c r="M11" s="1265"/>
      <c r="N11" s="1265"/>
      <c r="O11" s="1265"/>
      <c r="P11" s="1265"/>
      <c r="Q11" s="1265"/>
      <c r="R11" s="1265"/>
      <c r="S11" s="1265"/>
      <c r="T11" s="1265"/>
      <c r="U11" s="1265"/>
      <c r="V11" s="1265"/>
      <c r="W11" s="1265"/>
      <c r="X11" s="1265"/>
      <c r="Y11" s="1265"/>
      <c r="Z11" s="1265"/>
      <c r="AA11" s="1265"/>
      <c r="AB11" s="1266"/>
      <c r="AC11" s="1266"/>
      <c r="AD11" s="1266"/>
      <c r="AE11" s="1266"/>
      <c r="AF11" s="1266"/>
      <c r="AG11" s="1266"/>
      <c r="AH11" s="1266"/>
      <c r="AI11" s="1266"/>
      <c r="AJ11" s="1267"/>
    </row>
    <row r="12" spans="1:36" ht="45" customHeight="1">
      <c r="B12" s="155">
        <v>2</v>
      </c>
      <c r="C12" s="1265" t="s">
        <v>265</v>
      </c>
      <c r="D12" s="1265"/>
      <c r="E12" s="1265"/>
      <c r="F12" s="1265"/>
      <c r="G12" s="1265"/>
      <c r="H12" s="1265"/>
      <c r="I12" s="1265"/>
      <c r="J12" s="1265"/>
      <c r="K12" s="1265"/>
      <c r="L12" s="1265"/>
      <c r="M12" s="1265"/>
      <c r="N12" s="1265"/>
      <c r="O12" s="1265"/>
      <c r="P12" s="1265"/>
      <c r="Q12" s="1265"/>
      <c r="R12" s="1265"/>
      <c r="S12" s="1265"/>
      <c r="T12" s="1265"/>
      <c r="U12" s="1265"/>
      <c r="V12" s="1265"/>
      <c r="W12" s="1265"/>
      <c r="X12" s="1265"/>
      <c r="Y12" s="1265"/>
      <c r="Z12" s="1265"/>
      <c r="AA12" s="1265"/>
      <c r="AB12" s="1266"/>
      <c r="AC12" s="1266"/>
      <c r="AD12" s="1266"/>
      <c r="AE12" s="1266"/>
      <c r="AF12" s="1266"/>
      <c r="AG12" s="1266"/>
      <c r="AH12" s="1266"/>
      <c r="AI12" s="1266"/>
      <c r="AJ12" s="1267"/>
    </row>
    <row r="13" spans="1:36" ht="45" customHeight="1">
      <c r="B13" s="155">
        <v>3</v>
      </c>
      <c r="C13" s="1265" t="s">
        <v>266</v>
      </c>
      <c r="D13" s="1265"/>
      <c r="E13" s="1265"/>
      <c r="F13" s="1265"/>
      <c r="G13" s="1265"/>
      <c r="H13" s="1265"/>
      <c r="I13" s="1265"/>
      <c r="J13" s="1265"/>
      <c r="K13" s="1265"/>
      <c r="L13" s="1265"/>
      <c r="M13" s="1265"/>
      <c r="N13" s="1265"/>
      <c r="O13" s="1265"/>
      <c r="P13" s="1265"/>
      <c r="Q13" s="1265"/>
      <c r="R13" s="1265"/>
      <c r="S13" s="1265"/>
      <c r="T13" s="1265"/>
      <c r="U13" s="1265"/>
      <c r="V13" s="1265"/>
      <c r="W13" s="1265"/>
      <c r="X13" s="1265"/>
      <c r="Y13" s="1265"/>
      <c r="Z13" s="1265"/>
      <c r="AA13" s="1265"/>
      <c r="AB13" s="1266"/>
      <c r="AC13" s="1266"/>
      <c r="AD13" s="1266"/>
      <c r="AE13" s="1266"/>
      <c r="AF13" s="1266"/>
      <c r="AG13" s="1266"/>
      <c r="AH13" s="1266"/>
      <c r="AI13" s="1266"/>
      <c r="AJ13" s="1267"/>
    </row>
    <row r="14" spans="1:36" ht="45" customHeight="1" thickBot="1">
      <c r="B14" s="156">
        <v>4</v>
      </c>
      <c r="C14" s="1270" t="s">
        <v>267</v>
      </c>
      <c r="D14" s="1270"/>
      <c r="E14" s="1270"/>
      <c r="F14" s="1270"/>
      <c r="G14" s="1270"/>
      <c r="H14" s="1270"/>
      <c r="I14" s="1270"/>
      <c r="J14" s="1270"/>
      <c r="K14" s="1270"/>
      <c r="L14" s="1270"/>
      <c r="M14" s="1270"/>
      <c r="N14" s="1270"/>
      <c r="O14" s="1270"/>
      <c r="P14" s="1270"/>
      <c r="Q14" s="1270"/>
      <c r="R14" s="1270"/>
      <c r="S14" s="1270"/>
      <c r="T14" s="1270"/>
      <c r="U14" s="1270"/>
      <c r="V14" s="1270"/>
      <c r="W14" s="1270"/>
      <c r="X14" s="1270"/>
      <c r="Y14" s="1270"/>
      <c r="Z14" s="1270"/>
      <c r="AA14" s="1270"/>
      <c r="AB14" s="1271"/>
      <c r="AC14" s="1271"/>
      <c r="AD14" s="1271"/>
      <c r="AE14" s="1271"/>
      <c r="AF14" s="1271"/>
      <c r="AG14" s="1271"/>
      <c r="AH14" s="1271"/>
      <c r="AI14" s="1271"/>
      <c r="AJ14" s="1272"/>
    </row>
    <row r="15" spans="1:36" ht="21" customHeight="1"/>
    <row r="16" spans="1:36" ht="21" customHeight="1">
      <c r="B16" s="145" t="s">
        <v>268</v>
      </c>
      <c r="D16" s="145" t="s">
        <v>269</v>
      </c>
    </row>
    <row r="17" spans="2:36" ht="41.25" customHeight="1">
      <c r="B17" s="157" t="s">
        <v>270</v>
      </c>
      <c r="D17" s="1264" t="s">
        <v>271</v>
      </c>
      <c r="E17" s="1264"/>
      <c r="F17" s="1264"/>
      <c r="G17" s="1264"/>
      <c r="H17" s="1264"/>
      <c r="I17" s="1264"/>
      <c r="J17" s="1264"/>
      <c r="K17" s="1264"/>
      <c r="L17" s="1264"/>
      <c r="M17" s="1264"/>
      <c r="N17" s="1264"/>
      <c r="O17" s="1264"/>
      <c r="P17" s="1264"/>
      <c r="Q17" s="1264"/>
      <c r="R17" s="1264"/>
      <c r="S17" s="1264"/>
      <c r="T17" s="1264"/>
      <c r="U17" s="1264"/>
      <c r="V17" s="1264"/>
      <c r="W17" s="1264"/>
      <c r="X17" s="1264"/>
      <c r="Y17" s="1264"/>
      <c r="Z17" s="1264"/>
      <c r="AA17" s="1264"/>
      <c r="AB17" s="1264"/>
      <c r="AC17" s="1264"/>
      <c r="AD17" s="1264"/>
      <c r="AE17" s="1264"/>
      <c r="AF17" s="1264"/>
      <c r="AG17" s="1264"/>
      <c r="AH17" s="1264"/>
      <c r="AI17" s="1264"/>
      <c r="AJ17" s="1264"/>
    </row>
    <row r="18" spans="2:36" ht="21" customHeight="1"/>
    <row r="19" spans="2:36" ht="21" customHeight="1"/>
    <row r="20" spans="2:36" ht="21" customHeight="1"/>
    <row r="21" spans="2:36" ht="21" customHeight="1"/>
    <row r="22" spans="2:36" ht="21" customHeight="1"/>
    <row r="23" spans="2:36" ht="21" customHeight="1"/>
    <row r="24" spans="2:36" ht="21" customHeight="1"/>
    <row r="25" spans="2:36" ht="21" customHeight="1"/>
    <row r="26" spans="2:36" ht="21" customHeight="1"/>
    <row r="27" spans="2:36" ht="21" customHeight="1"/>
    <row r="28" spans="2:36" ht="21" customHeight="1"/>
    <row r="29" spans="2:36" ht="21" customHeight="1"/>
    <row r="30" spans="2:36" ht="21" customHeight="1"/>
    <row r="31" spans="2:36" ht="21" customHeight="1"/>
    <row r="32" spans="2:3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sheetData>
  <mergeCells count="28">
    <mergeCell ref="B6:F7"/>
    <mergeCell ref="G6:L6"/>
    <mergeCell ref="M6:V6"/>
    <mergeCell ref="W6:AA7"/>
    <mergeCell ref="AB6:AJ7"/>
    <mergeCell ref="G7:L7"/>
    <mergeCell ref="M7:V7"/>
    <mergeCell ref="B2:AJ2"/>
    <mergeCell ref="B4:L4"/>
    <mergeCell ref="M4:AJ4"/>
    <mergeCell ref="B5:L5"/>
    <mergeCell ref="M5:AJ5"/>
    <mergeCell ref="AB10:AD10"/>
    <mergeCell ref="AE10:AJ10"/>
    <mergeCell ref="C14:AA14"/>
    <mergeCell ref="AB14:AD14"/>
    <mergeCell ref="AE14:AJ14"/>
    <mergeCell ref="C11:AA11"/>
    <mergeCell ref="AB11:AD11"/>
    <mergeCell ref="AE11:AJ11"/>
    <mergeCell ref="C10:AA10"/>
    <mergeCell ref="D17:AJ17"/>
    <mergeCell ref="C12:AA12"/>
    <mergeCell ref="AB12:AD12"/>
    <mergeCell ref="AE12:AJ12"/>
    <mergeCell ref="C13:AA13"/>
    <mergeCell ref="AB13:AD13"/>
    <mergeCell ref="AE13:AJ13"/>
  </mergeCells>
  <phoneticPr fontId="3"/>
  <dataValidations count="2">
    <dataValidation imeMode="halfAlpha" allowBlank="1" showInputMessage="1" showErrorMessage="1" sqref="M6:V7" xr:uid="{00000000-0002-0000-0B00-000000000000}"/>
    <dataValidation imeMode="hiragana" allowBlank="1" showInputMessage="1" showErrorMessage="1" sqref="M4:AJ5 AB6:AJ7" xr:uid="{00000000-0002-0000-0B00-000001000000}"/>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6"/>
  <sheetViews>
    <sheetView view="pageBreakPreview" zoomScaleNormal="100" zoomScaleSheetLayoutView="100" workbookViewId="0">
      <selection activeCell="C9" sqref="C9"/>
    </sheetView>
  </sheetViews>
  <sheetFormatPr defaultColWidth="9" defaultRowHeight="13.5"/>
  <cols>
    <col min="1" max="1" width="4.625" style="93" customWidth="1"/>
    <col min="2" max="2" width="24.25" style="93" customWidth="1"/>
    <col min="3" max="3" width="6.75" style="93" customWidth="1"/>
    <col min="4" max="4" width="26" style="93" customWidth="1"/>
    <col min="5" max="5" width="16.5" style="93" customWidth="1"/>
    <col min="6" max="6" width="3.125" style="93" customWidth="1"/>
    <col min="7" max="7" width="4" style="93" customWidth="1"/>
    <col min="8" max="8" width="2.5" style="93" customWidth="1"/>
    <col min="9" max="16384" width="9" style="93"/>
  </cols>
  <sheetData>
    <row r="1" spans="1:7" ht="27.75" customHeight="1">
      <c r="A1" s="158" t="s">
        <v>257</v>
      </c>
      <c r="B1" s="158"/>
      <c r="C1" s="158"/>
      <c r="D1" s="158"/>
      <c r="E1" s="158"/>
      <c r="F1" s="158"/>
    </row>
    <row r="2" spans="1:7" ht="27.75" customHeight="1">
      <c r="A2" s="159"/>
      <c r="B2" s="158"/>
      <c r="C2" s="158"/>
      <c r="D2" s="158"/>
      <c r="E2" s="1294" t="s">
        <v>157</v>
      </c>
      <c r="F2" s="1294"/>
    </row>
    <row r="3" spans="1:7" ht="36" customHeight="1">
      <c r="A3" s="1295" t="s">
        <v>273</v>
      </c>
      <c r="B3" s="1295"/>
      <c r="C3" s="1295"/>
      <c r="D3" s="1295"/>
      <c r="E3" s="1295"/>
      <c r="F3" s="1295"/>
      <c r="G3" s="1295"/>
    </row>
    <row r="4" spans="1:7" ht="36" customHeight="1">
      <c r="A4" s="160"/>
      <c r="B4" s="160"/>
      <c r="C4" s="160"/>
      <c r="D4" s="160"/>
      <c r="E4" s="160"/>
      <c r="F4" s="160"/>
    </row>
    <row r="5" spans="1:7" ht="36" customHeight="1">
      <c r="A5" s="160"/>
      <c r="B5" s="161" t="s">
        <v>274</v>
      </c>
      <c r="C5" s="1296"/>
      <c r="D5" s="1297"/>
      <c r="E5" s="1297"/>
      <c r="F5" s="1298"/>
    </row>
    <row r="6" spans="1:7" ht="46.5" customHeight="1">
      <c r="A6" s="158"/>
      <c r="B6" s="162" t="s">
        <v>275</v>
      </c>
      <c r="C6" s="1299" t="s">
        <v>276</v>
      </c>
      <c r="D6" s="1299"/>
      <c r="E6" s="1299"/>
      <c r="F6" s="1300"/>
    </row>
    <row r="7" spans="1:7" ht="46.5" customHeight="1">
      <c r="A7" s="158"/>
      <c r="B7" s="1291" t="s">
        <v>277</v>
      </c>
      <c r="C7" s="163" t="s">
        <v>278</v>
      </c>
      <c r="D7" s="164" t="s">
        <v>279</v>
      </c>
      <c r="E7" s="163"/>
      <c r="F7" s="165"/>
    </row>
    <row r="8" spans="1:7" ht="46.5" customHeight="1">
      <c r="A8" s="158"/>
      <c r="B8" s="1292"/>
      <c r="C8" s="166">
        <v>1</v>
      </c>
      <c r="D8" s="167" t="s">
        <v>280</v>
      </c>
      <c r="E8" s="168"/>
      <c r="F8" s="169"/>
    </row>
    <row r="9" spans="1:7" ht="46.5" customHeight="1">
      <c r="A9" s="158"/>
      <c r="B9" s="1292"/>
      <c r="C9" s="166">
        <v>2</v>
      </c>
      <c r="D9" s="167" t="s">
        <v>281</v>
      </c>
      <c r="E9" s="168"/>
      <c r="F9" s="169"/>
    </row>
    <row r="10" spans="1:7" ht="46.5" customHeight="1">
      <c r="A10" s="158"/>
      <c r="B10" s="1293"/>
      <c r="C10" s="170">
        <v>3</v>
      </c>
      <c r="D10" s="171" t="s">
        <v>282</v>
      </c>
      <c r="E10" s="172"/>
      <c r="F10" s="173"/>
    </row>
    <row r="11" spans="1:7" ht="20.100000000000001" customHeight="1">
      <c r="A11" s="158"/>
      <c r="B11" s="1291" t="s">
        <v>283</v>
      </c>
      <c r="C11" s="174"/>
      <c r="D11" s="174"/>
      <c r="E11" s="174"/>
      <c r="F11" s="175"/>
    </row>
    <row r="12" spans="1:7" ht="20.100000000000001" customHeight="1">
      <c r="A12" s="158"/>
      <c r="B12" s="1292"/>
      <c r="C12" s="176">
        <v>1</v>
      </c>
      <c r="D12" s="177" t="s">
        <v>284</v>
      </c>
      <c r="E12" s="178" t="s">
        <v>285</v>
      </c>
      <c r="F12" s="179"/>
    </row>
    <row r="13" spans="1:7" ht="20.100000000000001" customHeight="1">
      <c r="A13" s="158"/>
      <c r="B13" s="1292"/>
      <c r="C13" s="176">
        <v>2</v>
      </c>
      <c r="D13" s="180" t="s">
        <v>286</v>
      </c>
      <c r="E13" s="180" t="s">
        <v>285</v>
      </c>
      <c r="F13" s="179"/>
    </row>
    <row r="14" spans="1:7" ht="20.100000000000001" customHeight="1">
      <c r="A14" s="158"/>
      <c r="B14" s="1293"/>
      <c r="C14" s="172"/>
      <c r="D14" s="172"/>
      <c r="E14" s="172"/>
      <c r="F14" s="173"/>
    </row>
    <row r="15" spans="1:7" ht="20.100000000000001" customHeight="1">
      <c r="A15" s="158"/>
      <c r="B15" s="1278" t="s">
        <v>287</v>
      </c>
      <c r="C15" s="181"/>
      <c r="D15" s="1280" t="s">
        <v>288</v>
      </c>
      <c r="E15" s="174"/>
      <c r="F15" s="175"/>
    </row>
    <row r="16" spans="1:7" ht="20.100000000000001" customHeight="1">
      <c r="A16" s="158"/>
      <c r="B16" s="1279"/>
      <c r="C16" s="182"/>
      <c r="D16" s="1281"/>
      <c r="E16" s="172"/>
      <c r="F16" s="173"/>
    </row>
    <row r="17" spans="1:6" ht="20.100000000000001" customHeight="1">
      <c r="A17" s="158"/>
      <c r="B17" s="183"/>
      <c r="C17" s="178"/>
      <c r="D17" s="178"/>
      <c r="E17" s="178"/>
      <c r="F17" s="178"/>
    </row>
    <row r="18" spans="1:6">
      <c r="A18" s="158"/>
      <c r="B18" s="158"/>
      <c r="C18" s="158"/>
      <c r="D18" s="158"/>
      <c r="E18" s="158"/>
      <c r="F18" s="158"/>
    </row>
    <row r="19" spans="1:6">
      <c r="A19" s="158"/>
      <c r="B19" s="158" t="s">
        <v>289</v>
      </c>
      <c r="C19" s="158"/>
      <c r="D19" s="158"/>
      <c r="E19" s="158"/>
      <c r="F19" s="158"/>
    </row>
    <row r="20" spans="1:6">
      <c r="A20" s="158"/>
      <c r="B20" s="158" t="s">
        <v>290</v>
      </c>
      <c r="C20" s="158"/>
      <c r="D20" s="158"/>
      <c r="E20" s="158"/>
      <c r="F20" s="158"/>
    </row>
    <row r="21" spans="1:6">
      <c r="A21" s="158"/>
      <c r="B21" s="158" t="s">
        <v>291</v>
      </c>
      <c r="C21" s="158"/>
      <c r="D21" s="158"/>
      <c r="E21" s="158"/>
      <c r="F21" s="158"/>
    </row>
    <row r="22" spans="1:6" ht="20.25" customHeight="1">
      <c r="A22" s="158"/>
      <c r="B22" s="184" t="s">
        <v>292</v>
      </c>
      <c r="C22" s="185" t="s">
        <v>293</v>
      </c>
      <c r="D22" s="186"/>
      <c r="E22" s="158"/>
      <c r="F22" s="158"/>
    </row>
    <row r="23" spans="1:6" ht="20.100000000000001" customHeight="1">
      <c r="A23" s="158"/>
      <c r="B23" s="187" t="s">
        <v>294</v>
      </c>
      <c r="C23" s="1282" t="s">
        <v>295</v>
      </c>
      <c r="D23" s="1283"/>
      <c r="E23" s="158"/>
      <c r="F23" s="158"/>
    </row>
    <row r="24" spans="1:6" ht="20.100000000000001" customHeight="1">
      <c r="A24" s="158"/>
      <c r="B24" s="187" t="s">
        <v>296</v>
      </c>
      <c r="C24" s="1282" t="s">
        <v>297</v>
      </c>
      <c r="D24" s="1283"/>
      <c r="E24" s="158"/>
      <c r="F24" s="158"/>
    </row>
    <row r="25" spans="1:6" ht="18" customHeight="1">
      <c r="A25" s="158"/>
      <c r="B25" s="1278" t="s">
        <v>298</v>
      </c>
      <c r="C25" s="1285" t="s">
        <v>299</v>
      </c>
      <c r="D25" s="1286"/>
      <c r="E25" s="158"/>
      <c r="F25" s="158"/>
    </row>
    <row r="26" spans="1:6" ht="18" customHeight="1">
      <c r="A26" s="158"/>
      <c r="B26" s="1284"/>
      <c r="C26" s="1287"/>
      <c r="D26" s="1288"/>
      <c r="E26" s="158"/>
      <c r="F26" s="158"/>
    </row>
    <row r="27" spans="1:6" ht="18" customHeight="1">
      <c r="A27" s="158"/>
      <c r="B27" s="1279"/>
      <c r="C27" s="1289"/>
      <c r="D27" s="1290"/>
      <c r="E27" s="158"/>
      <c r="F27" s="158"/>
    </row>
    <row r="28" spans="1:6" ht="15" customHeight="1">
      <c r="A28" s="158"/>
      <c r="B28" s="180"/>
      <c r="C28" s="180"/>
      <c r="D28" s="180"/>
      <c r="E28" s="158"/>
      <c r="F28" s="158"/>
    </row>
    <row r="29" spans="1:6">
      <c r="A29" s="158"/>
      <c r="B29" s="180"/>
      <c r="C29" s="180"/>
      <c r="D29" s="180"/>
      <c r="E29" s="158"/>
      <c r="F29" s="158"/>
    </row>
    <row r="30" spans="1:6" ht="20.100000000000001" customHeight="1">
      <c r="A30" s="158"/>
      <c r="B30" s="158" t="s">
        <v>300</v>
      </c>
      <c r="C30" s="158"/>
      <c r="D30" s="158"/>
      <c r="E30" s="158"/>
      <c r="F30" s="158"/>
    </row>
    <row r="31" spans="1:6" ht="20.100000000000001" customHeight="1">
      <c r="A31" s="158"/>
      <c r="B31" s="158" t="s">
        <v>301</v>
      </c>
      <c r="C31" s="158"/>
      <c r="D31" s="158"/>
      <c r="E31" s="158"/>
      <c r="F31" s="158"/>
    </row>
    <row r="32" spans="1:6" ht="20.100000000000001" customHeight="1">
      <c r="A32" s="158"/>
      <c r="B32" s="188" t="s">
        <v>302</v>
      </c>
      <c r="C32" s="158"/>
      <c r="D32" s="158"/>
      <c r="E32" s="158"/>
      <c r="F32" s="158"/>
    </row>
    <row r="33" spans="1:6" ht="20.100000000000001" customHeight="1">
      <c r="A33" s="158"/>
      <c r="B33" s="189" t="s">
        <v>303</v>
      </c>
      <c r="C33" s="158"/>
      <c r="D33" s="158"/>
      <c r="E33" s="158"/>
      <c r="F33" s="158"/>
    </row>
    <row r="34" spans="1:6" ht="20.100000000000001" customHeight="1">
      <c r="A34" s="158"/>
      <c r="B34" s="158" t="s">
        <v>304</v>
      </c>
      <c r="C34" s="158"/>
      <c r="D34" s="158"/>
      <c r="E34" s="158"/>
      <c r="F34" s="158"/>
    </row>
    <row r="35" spans="1:6" ht="20.100000000000001" customHeight="1">
      <c r="A35" s="158"/>
      <c r="B35" s="158" t="s">
        <v>305</v>
      </c>
      <c r="C35" s="158"/>
      <c r="D35" s="158"/>
      <c r="E35" s="158"/>
      <c r="F35" s="158"/>
    </row>
    <row r="36" spans="1:6" ht="20.100000000000001" customHeight="1">
      <c r="A36" s="158"/>
      <c r="B36" s="158" t="s">
        <v>306</v>
      </c>
      <c r="C36" s="158"/>
      <c r="D36" s="158"/>
      <c r="E36" s="158"/>
      <c r="F36" s="158"/>
    </row>
  </sheetData>
  <mergeCells count="12">
    <mergeCell ref="B11:B14"/>
    <mergeCell ref="E2:F2"/>
    <mergeCell ref="A3:G3"/>
    <mergeCell ref="C5:F5"/>
    <mergeCell ref="C6:F6"/>
    <mergeCell ref="B7:B10"/>
    <mergeCell ref="B15:B16"/>
    <mergeCell ref="D15:D16"/>
    <mergeCell ref="C23:D23"/>
    <mergeCell ref="C24:D24"/>
    <mergeCell ref="B25:B27"/>
    <mergeCell ref="C25:D27"/>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view="pageBreakPreview" zoomScaleNormal="100" zoomScaleSheetLayoutView="100" workbookViewId="0">
      <selection activeCell="A3" sqref="A3:G3"/>
    </sheetView>
  </sheetViews>
  <sheetFormatPr defaultColWidth="9" defaultRowHeight="13.5"/>
  <cols>
    <col min="1" max="1" width="4.625" style="93" customWidth="1"/>
    <col min="2" max="2" width="24.25" style="93" customWidth="1"/>
    <col min="3" max="3" width="4" style="93" customWidth="1"/>
    <col min="4" max="5" width="20.125" style="93" customWidth="1"/>
    <col min="6" max="6" width="21.875" style="93" customWidth="1"/>
    <col min="7" max="7" width="3.125" style="93" customWidth="1"/>
    <col min="8" max="16384" width="9" style="93"/>
  </cols>
  <sheetData>
    <row r="1" spans="1:7" ht="27.75" customHeight="1">
      <c r="A1" s="93" t="s">
        <v>272</v>
      </c>
    </row>
    <row r="2" spans="1:7" ht="27.75" customHeight="1">
      <c r="A2" s="92"/>
      <c r="F2" s="686" t="s">
        <v>157</v>
      </c>
      <c r="G2" s="686"/>
    </row>
    <row r="3" spans="1:7" ht="36" customHeight="1">
      <c r="A3" s="688" t="s">
        <v>308</v>
      </c>
      <c r="B3" s="688"/>
      <c r="C3" s="688"/>
      <c r="D3" s="688"/>
      <c r="E3" s="688"/>
      <c r="F3" s="688"/>
      <c r="G3" s="688"/>
    </row>
    <row r="4" spans="1:7" ht="36" customHeight="1">
      <c r="A4" s="95"/>
      <c r="B4" s="95"/>
      <c r="C4" s="95"/>
      <c r="D4" s="95"/>
      <c r="E4" s="95"/>
      <c r="F4" s="95"/>
      <c r="G4" s="95"/>
    </row>
    <row r="5" spans="1:7" ht="36" customHeight="1">
      <c r="A5" s="95"/>
      <c r="B5" s="190" t="s">
        <v>274</v>
      </c>
      <c r="C5" s="1301"/>
      <c r="D5" s="1302"/>
      <c r="E5" s="1302"/>
      <c r="F5" s="1302"/>
      <c r="G5" s="1303"/>
    </row>
    <row r="6" spans="1:7" ht="46.5" customHeight="1">
      <c r="B6" s="191" t="s">
        <v>275</v>
      </c>
      <c r="C6" s="1304" t="s">
        <v>309</v>
      </c>
      <c r="D6" s="1304"/>
      <c r="E6" s="1304"/>
      <c r="F6" s="1304"/>
      <c r="G6" s="1305"/>
    </row>
    <row r="7" spans="1:7">
      <c r="B7" s="147"/>
      <c r="C7" s="103"/>
      <c r="D7" s="103"/>
      <c r="E7" s="103"/>
      <c r="F7" s="103"/>
      <c r="G7" s="111"/>
    </row>
    <row r="8" spans="1:7" ht="29.25" customHeight="1">
      <c r="B8" s="192" t="s">
        <v>310</v>
      </c>
      <c r="C8" s="101"/>
      <c r="D8" s="105" t="s">
        <v>311</v>
      </c>
      <c r="E8" s="105" t="s">
        <v>312</v>
      </c>
      <c r="F8" s="117"/>
      <c r="G8" s="112"/>
    </row>
    <row r="9" spans="1:7" ht="29.25" customHeight="1">
      <c r="B9" s="193"/>
      <c r="C9" s="101"/>
      <c r="D9" s="194" t="s">
        <v>33</v>
      </c>
      <c r="E9" s="107" t="s">
        <v>313</v>
      </c>
      <c r="F9" s="195"/>
      <c r="G9" s="112"/>
    </row>
    <row r="10" spans="1:7">
      <c r="B10" s="196"/>
      <c r="C10" s="100"/>
      <c r="D10" s="100"/>
      <c r="E10" s="100"/>
      <c r="F10" s="100"/>
      <c r="G10" s="114"/>
    </row>
    <row r="11" spans="1:7" ht="9.75" customHeight="1"/>
    <row r="12" spans="1:7" ht="19.5" customHeight="1">
      <c r="B12" s="158" t="s">
        <v>314</v>
      </c>
      <c r="C12" s="158"/>
      <c r="D12" s="158"/>
      <c r="E12" s="158"/>
      <c r="F12" s="158"/>
      <c r="G12" s="158"/>
    </row>
    <row r="13" spans="1:7" ht="19.5" customHeight="1">
      <c r="B13" s="188" t="s">
        <v>315</v>
      </c>
      <c r="C13" s="158"/>
      <c r="D13" s="158"/>
      <c r="E13" s="158"/>
      <c r="F13" s="158"/>
      <c r="G13" s="158"/>
    </row>
    <row r="14" spans="1:7" ht="19.5" customHeight="1">
      <c r="B14" s="189" t="s">
        <v>316</v>
      </c>
      <c r="C14" s="158"/>
      <c r="D14" s="158"/>
      <c r="E14" s="158"/>
      <c r="F14" s="158"/>
      <c r="G14" s="158"/>
    </row>
    <row r="15" spans="1:7" ht="19.5" customHeight="1">
      <c r="B15" s="158" t="s">
        <v>317</v>
      </c>
      <c r="C15" s="158"/>
      <c r="D15" s="158"/>
      <c r="E15" s="158"/>
      <c r="F15" s="158"/>
      <c r="G15" s="158"/>
    </row>
    <row r="16" spans="1:7" ht="19.5" customHeight="1">
      <c r="B16" s="158" t="s">
        <v>318</v>
      </c>
      <c r="C16" s="158"/>
      <c r="D16" s="158"/>
      <c r="E16" s="158"/>
      <c r="F16" s="158"/>
      <c r="G16" s="158"/>
    </row>
  </sheetData>
  <mergeCells count="4">
    <mergeCell ref="F2:G2"/>
    <mergeCell ref="A3:G3"/>
    <mergeCell ref="C5:G5"/>
    <mergeCell ref="C6:G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2"/>
  <sheetViews>
    <sheetView view="pageBreakPreview" zoomScaleNormal="100" zoomScaleSheetLayoutView="100" workbookViewId="0">
      <selection activeCell="B5" sqref="B5:F5"/>
    </sheetView>
  </sheetViews>
  <sheetFormatPr defaultColWidth="9" defaultRowHeight="13.5"/>
  <cols>
    <col min="1" max="1" width="29.875" style="93" customWidth="1"/>
    <col min="2" max="2" width="5.25" style="93" customWidth="1"/>
    <col min="3" max="5" width="21.625" style="93" customWidth="1"/>
    <col min="6" max="6" width="3.125" style="93" customWidth="1"/>
    <col min="7" max="16384" width="9" style="93"/>
  </cols>
  <sheetData>
    <row r="1" spans="1:6" ht="27.75" customHeight="1">
      <c r="A1" s="93" t="s">
        <v>307</v>
      </c>
    </row>
    <row r="2" spans="1:6" ht="27.75" customHeight="1">
      <c r="E2" s="686" t="s">
        <v>157</v>
      </c>
      <c r="F2" s="686"/>
    </row>
    <row r="3" spans="1:6" ht="36" customHeight="1">
      <c r="A3" s="1306" t="s">
        <v>320</v>
      </c>
      <c r="B3" s="1306"/>
      <c r="C3" s="1306"/>
      <c r="D3" s="1306"/>
      <c r="E3" s="1306"/>
      <c r="F3" s="1306"/>
    </row>
    <row r="4" spans="1:6" ht="36" customHeight="1">
      <c r="A4" s="95"/>
      <c r="B4" s="95"/>
      <c r="C4" s="95"/>
      <c r="D4" s="95"/>
      <c r="E4" s="95"/>
      <c r="F4" s="95"/>
    </row>
    <row r="5" spans="1:6" ht="36" customHeight="1">
      <c r="A5" s="197" t="s">
        <v>274</v>
      </c>
      <c r="B5" s="1301"/>
      <c r="C5" s="1302"/>
      <c r="D5" s="1302"/>
      <c r="E5" s="1302"/>
      <c r="F5" s="1303"/>
    </row>
    <row r="6" spans="1:6" ht="46.5" customHeight="1">
      <c r="A6" s="191" t="s">
        <v>321</v>
      </c>
      <c r="B6" s="1304" t="s">
        <v>201</v>
      </c>
      <c r="C6" s="1304"/>
      <c r="D6" s="1304"/>
      <c r="E6" s="1304"/>
      <c r="F6" s="1305"/>
    </row>
    <row r="7" spans="1:6" ht="18.75" customHeight="1">
      <c r="A7" s="198" t="s">
        <v>322</v>
      </c>
      <c r="B7" s="102"/>
      <c r="C7" s="103"/>
      <c r="D7" s="103"/>
      <c r="E7" s="103"/>
      <c r="F7" s="111"/>
    </row>
    <row r="8" spans="1:6" ht="33" customHeight="1">
      <c r="A8" s="199" t="s">
        <v>323</v>
      </c>
      <c r="B8" s="104"/>
      <c r="C8" s="200"/>
      <c r="D8" s="105" t="s">
        <v>56</v>
      </c>
      <c r="E8" s="105" t="s">
        <v>57</v>
      </c>
      <c r="F8" s="112"/>
    </row>
    <row r="9" spans="1:6" ht="33" customHeight="1">
      <c r="A9" s="201"/>
      <c r="B9" s="104"/>
      <c r="C9" s="202" t="s">
        <v>324</v>
      </c>
      <c r="D9" s="203" t="s">
        <v>207</v>
      </c>
      <c r="E9" s="203" t="s">
        <v>207</v>
      </c>
      <c r="F9" s="112"/>
    </row>
    <row r="10" spans="1:6" ht="33" customHeight="1">
      <c r="A10" s="201"/>
      <c r="B10" s="104"/>
      <c r="C10" s="204" t="s">
        <v>325</v>
      </c>
      <c r="D10" s="194" t="s">
        <v>207</v>
      </c>
      <c r="E10" s="194" t="s">
        <v>207</v>
      </c>
      <c r="F10" s="112"/>
    </row>
    <row r="11" spans="1:6" ht="25.5" customHeight="1">
      <c r="A11" s="205"/>
      <c r="B11" s="110"/>
      <c r="C11" s="100"/>
      <c r="D11" s="100"/>
      <c r="E11" s="100"/>
      <c r="F11" s="114"/>
    </row>
    <row r="12" spans="1:6">
      <c r="A12" s="206"/>
      <c r="B12" s="103"/>
      <c r="C12" s="103"/>
      <c r="D12" s="103"/>
      <c r="E12" s="103"/>
      <c r="F12" s="111"/>
    </row>
    <row r="13" spans="1:6" ht="38.25" customHeight="1">
      <c r="A13" s="207" t="s">
        <v>326</v>
      </c>
      <c r="B13" s="101"/>
      <c r="C13" s="204" t="s">
        <v>327</v>
      </c>
      <c r="D13" s="194" t="s">
        <v>207</v>
      </c>
      <c r="E13" s="208"/>
      <c r="F13" s="112"/>
    </row>
    <row r="14" spans="1:6" ht="32.25" customHeight="1">
      <c r="A14" s="199" t="s">
        <v>328</v>
      </c>
      <c r="B14" s="101"/>
      <c r="C14" s="101"/>
      <c r="D14" s="101"/>
      <c r="E14" s="101"/>
      <c r="F14" s="112"/>
    </row>
    <row r="15" spans="1:6" ht="21.75" customHeight="1">
      <c r="A15" s="193"/>
      <c r="B15" s="101"/>
      <c r="C15" s="101" t="s">
        <v>329</v>
      </c>
      <c r="D15" s="101"/>
      <c r="E15" s="101"/>
      <c r="F15" s="112"/>
    </row>
    <row r="16" spans="1:6" ht="4.5" customHeight="1">
      <c r="A16" s="193"/>
      <c r="B16" s="101"/>
      <c r="C16" s="101"/>
      <c r="D16" s="101"/>
      <c r="E16" s="101"/>
      <c r="F16" s="112"/>
    </row>
    <row r="17" spans="1:6" ht="29.25" customHeight="1">
      <c r="A17" s="193"/>
      <c r="B17" s="101"/>
      <c r="C17" s="105" t="s">
        <v>330</v>
      </c>
      <c r="D17" s="105" t="s">
        <v>331</v>
      </c>
      <c r="E17" s="101"/>
      <c r="F17" s="112"/>
    </row>
    <row r="18" spans="1:6" ht="29.25" customHeight="1">
      <c r="A18" s="193"/>
      <c r="B18" s="101"/>
      <c r="C18" s="105" t="s">
        <v>332</v>
      </c>
      <c r="D18" s="200"/>
      <c r="E18" s="101"/>
      <c r="F18" s="112"/>
    </row>
    <row r="19" spans="1:6" ht="29.25" customHeight="1">
      <c r="A19" s="193"/>
      <c r="B19" s="101"/>
      <c r="C19" s="105" t="s">
        <v>324</v>
      </c>
      <c r="D19" s="200"/>
      <c r="E19" s="101"/>
      <c r="F19" s="112"/>
    </row>
    <row r="20" spans="1:6" ht="29.25" customHeight="1">
      <c r="A20" s="193"/>
      <c r="B20" s="101"/>
      <c r="C20" s="105" t="s">
        <v>286</v>
      </c>
      <c r="D20" s="200"/>
      <c r="E20" s="101"/>
      <c r="F20" s="112"/>
    </row>
    <row r="21" spans="1:6" ht="29.25" customHeight="1">
      <c r="A21" s="193"/>
      <c r="B21" s="101"/>
      <c r="C21" s="105" t="s">
        <v>333</v>
      </c>
      <c r="D21" s="200"/>
      <c r="E21" s="101"/>
      <c r="F21" s="112"/>
    </row>
    <row r="22" spans="1:6" ht="29.25" customHeight="1">
      <c r="A22" s="193"/>
      <c r="B22" s="101"/>
      <c r="C22" s="200"/>
      <c r="D22" s="200"/>
      <c r="E22" s="101"/>
      <c r="F22" s="112"/>
    </row>
    <row r="23" spans="1:6" ht="29.25" customHeight="1">
      <c r="A23" s="193"/>
      <c r="B23" s="101"/>
      <c r="C23" s="200"/>
      <c r="D23" s="200"/>
      <c r="E23" s="101"/>
      <c r="F23" s="112"/>
    </row>
    <row r="24" spans="1:6">
      <c r="A24" s="196"/>
      <c r="B24" s="100"/>
      <c r="C24" s="100"/>
      <c r="D24" s="100"/>
      <c r="E24" s="100"/>
      <c r="F24" s="114"/>
    </row>
    <row r="26" spans="1:6" ht="24.75" customHeight="1">
      <c r="A26" s="93" t="s">
        <v>334</v>
      </c>
    </row>
    <row r="27" spans="1:6" ht="24.75" customHeight="1">
      <c r="A27" s="93" t="s">
        <v>335</v>
      </c>
    </row>
    <row r="28" spans="1:6" ht="24.75" customHeight="1">
      <c r="A28" s="209" t="s">
        <v>336</v>
      </c>
    </row>
    <row r="29" spans="1:6" ht="24.75" customHeight="1">
      <c r="A29" s="210" t="s">
        <v>337</v>
      </c>
    </row>
    <row r="30" spans="1:6" ht="24.75" customHeight="1">
      <c r="A30" s="211"/>
    </row>
    <row r="32" spans="1:6">
      <c r="B32" s="93" t="s">
        <v>338</v>
      </c>
    </row>
  </sheetData>
  <mergeCells count="4">
    <mergeCell ref="E2:F2"/>
    <mergeCell ref="A3:F3"/>
    <mergeCell ref="B5:F5"/>
    <mergeCell ref="B6:F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2"/>
  <sheetViews>
    <sheetView view="pageBreakPreview" zoomScaleNormal="115" zoomScaleSheetLayoutView="100" workbookViewId="0">
      <selection activeCell="E10" sqref="E10:H10"/>
    </sheetView>
  </sheetViews>
  <sheetFormatPr defaultColWidth="9" defaultRowHeight="13.5"/>
  <cols>
    <col min="1" max="1" width="9" style="93"/>
    <col min="2" max="2" width="11.125" style="93" customWidth="1"/>
    <col min="3" max="6" width="9" style="93"/>
    <col min="7" max="8" width="11.5" style="93" customWidth="1"/>
    <col min="9" max="16384" width="9" style="93"/>
  </cols>
  <sheetData>
    <row r="1" spans="1:8" ht="15" customHeight="1">
      <c r="A1" s="93" t="s">
        <v>319</v>
      </c>
      <c r="G1" s="686" t="s">
        <v>243</v>
      </c>
      <c r="H1" s="686"/>
    </row>
    <row r="2" spans="1:8" ht="15" customHeight="1">
      <c r="G2" s="94"/>
      <c r="H2" s="94"/>
    </row>
    <row r="3" spans="1:8" s="148" customFormat="1" ht="24.75" customHeight="1">
      <c r="A3" s="1258" t="s">
        <v>340</v>
      </c>
      <c r="B3" s="1258"/>
      <c r="C3" s="1258"/>
      <c r="D3" s="1258"/>
      <c r="E3" s="1258"/>
      <c r="F3" s="1258"/>
      <c r="G3" s="1258"/>
      <c r="H3" s="1258"/>
    </row>
    <row r="4" spans="1:8" ht="15" customHeight="1" thickBot="1"/>
    <row r="5" spans="1:8" ht="15" customHeight="1">
      <c r="A5" s="1259" t="s">
        <v>229</v>
      </c>
      <c r="B5" s="1260"/>
      <c r="C5" s="1261"/>
      <c r="D5" s="1262"/>
      <c r="E5" s="1262"/>
      <c r="F5" s="1262"/>
      <c r="G5" s="1262"/>
      <c r="H5" s="1263"/>
    </row>
    <row r="6" spans="1:8" ht="15" customHeight="1">
      <c r="A6" s="1242" t="s">
        <v>230</v>
      </c>
      <c r="B6" s="1243"/>
      <c r="C6" s="1248"/>
      <c r="D6" s="1244"/>
      <c r="E6" s="1244"/>
      <c r="F6" s="1244"/>
      <c r="G6" s="1244"/>
      <c r="H6" s="1245"/>
    </row>
    <row r="7" spans="1:8" ht="15" customHeight="1">
      <c r="A7" s="1242" t="s">
        <v>242</v>
      </c>
      <c r="B7" s="1243"/>
      <c r="C7" s="1238" t="s">
        <v>341</v>
      </c>
      <c r="D7" s="1239"/>
      <c r="E7" s="1239"/>
      <c r="F7" s="1239"/>
      <c r="G7" s="1239"/>
      <c r="H7" s="1241"/>
    </row>
    <row r="8" spans="1:8" ht="15" customHeight="1">
      <c r="A8" s="1246" t="s">
        <v>246</v>
      </c>
      <c r="B8" s="149" t="s">
        <v>232</v>
      </c>
      <c r="C8" s="1248"/>
      <c r="D8" s="1244"/>
      <c r="E8" s="1249"/>
      <c r="F8" s="1250" t="s">
        <v>247</v>
      </c>
      <c r="G8" s="1252"/>
      <c r="H8" s="1253"/>
    </row>
    <row r="9" spans="1:8" ht="15" customHeight="1" thickBot="1">
      <c r="A9" s="1247"/>
      <c r="B9" s="150" t="s">
        <v>248</v>
      </c>
      <c r="C9" s="1252"/>
      <c r="D9" s="1256"/>
      <c r="E9" s="1257"/>
      <c r="F9" s="1251"/>
      <c r="G9" s="1254"/>
      <c r="H9" s="1255"/>
    </row>
    <row r="10" spans="1:8" ht="15" customHeight="1" thickTop="1" thickBot="1">
      <c r="A10" s="1226" t="s">
        <v>249</v>
      </c>
      <c r="B10" s="1227"/>
      <c r="C10" s="1227"/>
      <c r="D10" s="1227"/>
      <c r="E10" s="1228"/>
      <c r="F10" s="1229"/>
      <c r="G10" s="1229"/>
      <c r="H10" s="1230"/>
    </row>
    <row r="11" spans="1:8" ht="18" customHeight="1" thickTop="1">
      <c r="A11" s="1311" t="s">
        <v>342</v>
      </c>
      <c r="B11" s="1315" t="s">
        <v>343</v>
      </c>
      <c r="C11" s="1316"/>
      <c r="D11" s="1316"/>
      <c r="E11" s="1316"/>
      <c r="F11" s="1317"/>
      <c r="G11" s="1318" t="s">
        <v>344</v>
      </c>
      <c r="H11" s="1319"/>
    </row>
    <row r="12" spans="1:8" ht="18" customHeight="1">
      <c r="A12" s="1312"/>
      <c r="B12" s="1320"/>
      <c r="C12" s="1322" t="s">
        <v>345</v>
      </c>
      <c r="D12" s="1322"/>
      <c r="E12" s="1238" t="s">
        <v>346</v>
      </c>
      <c r="F12" s="1240"/>
      <c r="G12" s="1238"/>
      <c r="H12" s="1241"/>
    </row>
    <row r="13" spans="1:8" ht="18" customHeight="1">
      <c r="A13" s="1312"/>
      <c r="B13" s="1320"/>
      <c r="C13" s="1322"/>
      <c r="D13" s="1322"/>
      <c r="E13" s="1238" t="s">
        <v>347</v>
      </c>
      <c r="F13" s="1240"/>
      <c r="G13" s="1238"/>
      <c r="H13" s="1241"/>
    </row>
    <row r="14" spans="1:8" ht="18" customHeight="1">
      <c r="A14" s="1312"/>
      <c r="B14" s="1320"/>
      <c r="C14" s="1238" t="s">
        <v>348</v>
      </c>
      <c r="D14" s="1239"/>
      <c r="E14" s="1239"/>
      <c r="F14" s="1240"/>
      <c r="G14" s="1238"/>
      <c r="H14" s="1241"/>
    </row>
    <row r="15" spans="1:8" ht="18" customHeight="1" thickBot="1">
      <c r="A15" s="1314"/>
      <c r="B15" s="1321"/>
      <c r="C15" s="1323" t="s">
        <v>349</v>
      </c>
      <c r="D15" s="1304"/>
      <c r="E15" s="1304"/>
      <c r="F15" s="1305"/>
      <c r="G15" s="1324"/>
      <c r="H15" s="1325"/>
    </row>
    <row r="16" spans="1:8" ht="15" customHeight="1" thickTop="1">
      <c r="A16" s="1311" t="s">
        <v>250</v>
      </c>
      <c r="B16" s="1234" t="s">
        <v>350</v>
      </c>
      <c r="C16" s="1235"/>
      <c r="D16" s="1235"/>
      <c r="E16" s="1235"/>
      <c r="F16" s="1235"/>
      <c r="G16" s="1236"/>
      <c r="H16" s="1237"/>
    </row>
    <row r="17" spans="1:8" ht="15" customHeight="1">
      <c r="A17" s="1312"/>
      <c r="B17" s="1238" t="s">
        <v>252</v>
      </c>
      <c r="C17" s="1239"/>
      <c r="D17" s="1240"/>
      <c r="E17" s="1238" t="s">
        <v>253</v>
      </c>
      <c r="F17" s="1239"/>
      <c r="G17" s="1239"/>
      <c r="H17" s="1241"/>
    </row>
    <row r="18" spans="1:8" ht="15" customHeight="1">
      <c r="A18" s="1312"/>
      <c r="B18" s="105">
        <v>1</v>
      </c>
      <c r="C18" s="1248"/>
      <c r="D18" s="1249"/>
      <c r="E18" s="1248"/>
      <c r="F18" s="1244"/>
      <c r="G18" s="1244"/>
      <c r="H18" s="1245"/>
    </row>
    <row r="19" spans="1:8" ht="15" customHeight="1">
      <c r="A19" s="1312"/>
      <c r="B19" s="105">
        <v>2</v>
      </c>
      <c r="C19" s="1248"/>
      <c r="D19" s="1249"/>
      <c r="E19" s="1248"/>
      <c r="F19" s="1244"/>
      <c r="G19" s="1244"/>
      <c r="H19" s="1245"/>
    </row>
    <row r="20" spans="1:8" ht="15" customHeight="1">
      <c r="A20" s="1312"/>
      <c r="B20" s="105">
        <v>3</v>
      </c>
      <c r="C20" s="1248"/>
      <c r="D20" s="1249"/>
      <c r="E20" s="1248"/>
      <c r="F20" s="1244"/>
      <c r="G20" s="1244"/>
      <c r="H20" s="1245"/>
    </row>
    <row r="21" spans="1:8" ht="15" customHeight="1">
      <c r="A21" s="1312"/>
      <c r="B21" s="105">
        <v>4</v>
      </c>
      <c r="C21" s="1248"/>
      <c r="D21" s="1249"/>
      <c r="E21" s="1248"/>
      <c r="F21" s="1244"/>
      <c r="G21" s="1244"/>
      <c r="H21" s="1245"/>
    </row>
    <row r="22" spans="1:8" ht="15" customHeight="1">
      <c r="A22" s="1312"/>
      <c r="B22" s="105">
        <v>5</v>
      </c>
      <c r="C22" s="1248"/>
      <c r="D22" s="1249"/>
      <c r="E22" s="1248"/>
      <c r="F22" s="1244"/>
      <c r="G22" s="1244"/>
      <c r="H22" s="1245"/>
    </row>
    <row r="23" spans="1:8" ht="15" customHeight="1">
      <c r="A23" s="1312"/>
      <c r="B23" s="105">
        <v>6</v>
      </c>
      <c r="C23" s="1248"/>
      <c r="D23" s="1249"/>
      <c r="E23" s="1248"/>
      <c r="F23" s="1244"/>
      <c r="G23" s="1244"/>
      <c r="H23" s="1245"/>
    </row>
    <row r="24" spans="1:8" ht="15" customHeight="1">
      <c r="A24" s="1312"/>
      <c r="B24" s="105">
        <v>7</v>
      </c>
      <c r="C24" s="1248"/>
      <c r="D24" s="1249"/>
      <c r="E24" s="1248"/>
      <c r="F24" s="1244"/>
      <c r="G24" s="1244"/>
      <c r="H24" s="1245"/>
    </row>
    <row r="25" spans="1:8" ht="15" customHeight="1">
      <c r="A25" s="1312"/>
      <c r="B25" s="105">
        <v>8</v>
      </c>
      <c r="C25" s="1248"/>
      <c r="D25" s="1249"/>
      <c r="E25" s="1248"/>
      <c r="F25" s="1244"/>
      <c r="G25" s="1244"/>
      <c r="H25" s="1245"/>
    </row>
    <row r="26" spans="1:8" ht="15" customHeight="1">
      <c r="A26" s="1312"/>
      <c r="B26" s="105">
        <v>9</v>
      </c>
      <c r="C26" s="1248"/>
      <c r="D26" s="1249"/>
      <c r="E26" s="1248"/>
      <c r="F26" s="1244"/>
      <c r="G26" s="1244"/>
      <c r="H26" s="1245"/>
    </row>
    <row r="27" spans="1:8" ht="15" customHeight="1">
      <c r="A27" s="1312"/>
      <c r="B27" s="105">
        <v>10</v>
      </c>
      <c r="C27" s="1248"/>
      <c r="D27" s="1249"/>
      <c r="E27" s="1248"/>
      <c r="F27" s="1244"/>
      <c r="G27" s="1244"/>
      <c r="H27" s="1245"/>
    </row>
    <row r="28" spans="1:8" ht="15" customHeight="1">
      <c r="A28" s="1312"/>
      <c r="B28" s="105">
        <v>11</v>
      </c>
      <c r="C28" s="1248"/>
      <c r="D28" s="1249"/>
      <c r="E28" s="1248"/>
      <c r="F28" s="1244"/>
      <c r="G28" s="1244"/>
      <c r="H28" s="1245"/>
    </row>
    <row r="29" spans="1:8" ht="15" customHeight="1">
      <c r="A29" s="1312"/>
      <c r="B29" s="105">
        <v>12</v>
      </c>
      <c r="C29" s="1248"/>
      <c r="D29" s="1249"/>
      <c r="E29" s="1248"/>
      <c r="F29" s="1244"/>
      <c r="G29" s="1244"/>
      <c r="H29" s="1245"/>
    </row>
    <row r="30" spans="1:8" ht="15" customHeight="1">
      <c r="A30" s="1312"/>
      <c r="B30" s="105">
        <v>13</v>
      </c>
      <c r="C30" s="1248"/>
      <c r="D30" s="1249"/>
      <c r="E30" s="1248"/>
      <c r="F30" s="1244"/>
      <c r="G30" s="1244"/>
      <c r="H30" s="1245"/>
    </row>
    <row r="31" spans="1:8" ht="15" customHeight="1">
      <c r="A31" s="1312"/>
      <c r="B31" s="105">
        <v>14</v>
      </c>
      <c r="C31" s="1248"/>
      <c r="D31" s="1249"/>
      <c r="E31" s="1248"/>
      <c r="F31" s="1244"/>
      <c r="G31" s="1244"/>
      <c r="H31" s="1245"/>
    </row>
    <row r="32" spans="1:8" ht="15" customHeight="1">
      <c r="A32" s="1312"/>
      <c r="B32" s="105">
        <v>15</v>
      </c>
      <c r="C32" s="1248"/>
      <c r="D32" s="1249"/>
      <c r="E32" s="1248"/>
      <c r="F32" s="1244"/>
      <c r="G32" s="1244"/>
      <c r="H32" s="1245"/>
    </row>
    <row r="33" spans="1:8" ht="15" customHeight="1">
      <c r="A33" s="1312"/>
      <c r="B33" s="105">
        <v>16</v>
      </c>
      <c r="C33" s="1248"/>
      <c r="D33" s="1249"/>
      <c r="E33" s="1248"/>
      <c r="F33" s="1244"/>
      <c r="G33" s="1244"/>
      <c r="H33" s="1245"/>
    </row>
    <row r="34" spans="1:8" ht="15" customHeight="1">
      <c r="A34" s="1312"/>
      <c r="B34" s="105">
        <v>17</v>
      </c>
      <c r="C34" s="1248"/>
      <c r="D34" s="1249"/>
      <c r="E34" s="1248"/>
      <c r="F34" s="1244"/>
      <c r="G34" s="1244"/>
      <c r="H34" s="1245"/>
    </row>
    <row r="35" spans="1:8" ht="15" customHeight="1">
      <c r="A35" s="1312"/>
      <c r="B35" s="105">
        <v>18</v>
      </c>
      <c r="C35" s="1248"/>
      <c r="D35" s="1249"/>
      <c r="E35" s="1248"/>
      <c r="F35" s="1244"/>
      <c r="G35" s="1244"/>
      <c r="H35" s="1245"/>
    </row>
    <row r="36" spans="1:8" ht="15" customHeight="1">
      <c r="A36" s="1312"/>
      <c r="B36" s="105">
        <v>19</v>
      </c>
      <c r="C36" s="1248"/>
      <c r="D36" s="1249"/>
      <c r="E36" s="1248"/>
      <c r="F36" s="1244"/>
      <c r="G36" s="1244"/>
      <c r="H36" s="1245"/>
    </row>
    <row r="37" spans="1:8" ht="15" customHeight="1">
      <c r="A37" s="1312"/>
      <c r="B37" s="105">
        <v>20</v>
      </c>
      <c r="C37" s="1248"/>
      <c r="D37" s="1249"/>
      <c r="E37" s="1248"/>
      <c r="F37" s="1244"/>
      <c r="G37" s="1244"/>
      <c r="H37" s="1245"/>
    </row>
    <row r="38" spans="1:8" ht="15" customHeight="1">
      <c r="A38" s="1312"/>
      <c r="B38" s="105">
        <v>21</v>
      </c>
      <c r="C38" s="1248"/>
      <c r="D38" s="1249"/>
      <c r="E38" s="1248"/>
      <c r="F38" s="1244"/>
      <c r="G38" s="1244"/>
      <c r="H38" s="1245"/>
    </row>
    <row r="39" spans="1:8" ht="15" customHeight="1">
      <c r="A39" s="1312"/>
      <c r="B39" s="105">
        <v>22</v>
      </c>
      <c r="C39" s="1248"/>
      <c r="D39" s="1249"/>
      <c r="E39" s="1248"/>
      <c r="F39" s="1244"/>
      <c r="G39" s="1244"/>
      <c r="H39" s="1245"/>
    </row>
    <row r="40" spans="1:8" ht="15" customHeight="1">
      <c r="A40" s="1312"/>
      <c r="B40" s="105">
        <v>23</v>
      </c>
      <c r="C40" s="1248"/>
      <c r="D40" s="1249"/>
      <c r="E40" s="1248"/>
      <c r="F40" s="1244"/>
      <c r="G40" s="1244"/>
      <c r="H40" s="1245"/>
    </row>
    <row r="41" spans="1:8" ht="15" customHeight="1">
      <c r="A41" s="1312"/>
      <c r="B41" s="105">
        <v>24</v>
      </c>
      <c r="C41" s="1248"/>
      <c r="D41" s="1249"/>
      <c r="E41" s="1248"/>
      <c r="F41" s="1244"/>
      <c r="G41" s="1244"/>
      <c r="H41" s="1245"/>
    </row>
    <row r="42" spans="1:8" ht="15" customHeight="1">
      <c r="A42" s="1312"/>
      <c r="B42" s="105">
        <v>25</v>
      </c>
      <c r="C42" s="1248"/>
      <c r="D42" s="1249"/>
      <c r="E42" s="1248"/>
      <c r="F42" s="1244"/>
      <c r="G42" s="1244"/>
      <c r="H42" s="1245"/>
    </row>
    <row r="43" spans="1:8" ht="15" customHeight="1">
      <c r="A43" s="1312"/>
      <c r="B43" s="105">
        <v>26</v>
      </c>
      <c r="C43" s="1248"/>
      <c r="D43" s="1249"/>
      <c r="E43" s="1248"/>
      <c r="F43" s="1244"/>
      <c r="G43" s="1244"/>
      <c r="H43" s="1245"/>
    </row>
    <row r="44" spans="1:8" ht="15" customHeight="1">
      <c r="A44" s="1312"/>
      <c r="B44" s="105">
        <v>27</v>
      </c>
      <c r="C44" s="1248"/>
      <c r="D44" s="1249"/>
      <c r="E44" s="1248"/>
      <c r="F44" s="1244"/>
      <c r="G44" s="1244"/>
      <c r="H44" s="1245"/>
    </row>
    <row r="45" spans="1:8" ht="15" customHeight="1">
      <c r="A45" s="1312"/>
      <c r="B45" s="105">
        <v>28</v>
      </c>
      <c r="C45" s="1248"/>
      <c r="D45" s="1249"/>
      <c r="E45" s="1248"/>
      <c r="F45" s="1244"/>
      <c r="G45" s="1244"/>
      <c r="H45" s="1245"/>
    </row>
    <row r="46" spans="1:8" ht="15" customHeight="1">
      <c r="A46" s="1312"/>
      <c r="B46" s="105">
        <v>29</v>
      </c>
      <c r="C46" s="1248"/>
      <c r="D46" s="1249"/>
      <c r="E46" s="1248"/>
      <c r="F46" s="1244"/>
      <c r="G46" s="1244"/>
      <c r="H46" s="1245"/>
    </row>
    <row r="47" spans="1:8" ht="15" customHeight="1" thickBot="1">
      <c r="A47" s="1313"/>
      <c r="B47" s="151">
        <v>30</v>
      </c>
      <c r="C47" s="1307"/>
      <c r="D47" s="1308"/>
      <c r="E47" s="1307"/>
      <c r="F47" s="1309"/>
      <c r="G47" s="1309"/>
      <c r="H47" s="1310"/>
    </row>
    <row r="48" spans="1:8" ht="15" customHeight="1"/>
    <row r="49" spans="1:1" ht="15" customHeight="1">
      <c r="A49" s="152" t="s">
        <v>212</v>
      </c>
    </row>
    <row r="50" spans="1:1" ht="15" customHeight="1">
      <c r="A50" s="152" t="s">
        <v>351</v>
      </c>
    </row>
    <row r="51" spans="1:1" ht="15" customHeight="1">
      <c r="A51" s="152" t="s">
        <v>352</v>
      </c>
    </row>
    <row r="52" spans="1:1" ht="15" customHeight="1">
      <c r="A52" s="152" t="s">
        <v>353</v>
      </c>
    </row>
  </sheetData>
  <mergeCells count="93">
    <mergeCell ref="G1:H1"/>
    <mergeCell ref="A3:H3"/>
    <mergeCell ref="A5:B5"/>
    <mergeCell ref="C5:H5"/>
    <mergeCell ref="A6:B6"/>
    <mergeCell ref="C6:H6"/>
    <mergeCell ref="A7:B7"/>
    <mergeCell ref="C7:H7"/>
    <mergeCell ref="A8:A9"/>
    <mergeCell ref="C8:E8"/>
    <mergeCell ref="F8:F9"/>
    <mergeCell ref="G8:H9"/>
    <mergeCell ref="C9:E9"/>
    <mergeCell ref="A10:D10"/>
    <mergeCell ref="E10:H10"/>
    <mergeCell ref="A11:A15"/>
    <mergeCell ref="B11:F11"/>
    <mergeCell ref="G11:H11"/>
    <mergeCell ref="B12:B15"/>
    <mergeCell ref="C12:D13"/>
    <mergeCell ref="E12:F12"/>
    <mergeCell ref="G12:H12"/>
    <mergeCell ref="E13:F13"/>
    <mergeCell ref="G13:H13"/>
    <mergeCell ref="C14:F14"/>
    <mergeCell ref="G14:H14"/>
    <mergeCell ref="C15:F15"/>
    <mergeCell ref="G15:H15"/>
    <mergeCell ref="A16:A47"/>
    <mergeCell ref="B16:F16"/>
    <mergeCell ref="G16:H16"/>
    <mergeCell ref="B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2:D42"/>
    <mergeCell ref="E42:H42"/>
    <mergeCell ref="C43:D43"/>
    <mergeCell ref="E43:H43"/>
    <mergeCell ref="C47:D47"/>
    <mergeCell ref="E47:H47"/>
    <mergeCell ref="C44:D44"/>
    <mergeCell ref="E44:H44"/>
    <mergeCell ref="C45:D45"/>
    <mergeCell ref="E45:H45"/>
    <mergeCell ref="C46:D46"/>
    <mergeCell ref="E46:H46"/>
  </mergeCells>
  <phoneticPr fontId="3"/>
  <printOptions horizontalCentered="1"/>
  <pageMargins left="0.39370078740157483" right="0.39370078740157483" top="0.98425196850393704" bottom="0.47" header="0.51181102362204722" footer="0.39"/>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4"/>
  <sheetViews>
    <sheetView view="pageBreakPreview" zoomScaleNormal="100" zoomScaleSheetLayoutView="100" workbookViewId="0">
      <selection activeCell="C8" sqref="C8:I8"/>
    </sheetView>
  </sheetViews>
  <sheetFormatPr defaultColWidth="4" defaultRowHeight="13.5"/>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16384" width="4" style="1"/>
  </cols>
  <sheetData>
    <row r="1" spans="1:26">
      <c r="A1" s="2" t="s">
        <v>418</v>
      </c>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586" t="s">
        <v>0</v>
      </c>
      <c r="R2" s="586"/>
      <c r="S2" s="586"/>
      <c r="T2" s="586"/>
      <c r="U2" s="586"/>
      <c r="V2" s="586"/>
      <c r="W2" s="586"/>
      <c r="X2" s="586"/>
      <c r="Y2" s="586"/>
      <c r="Z2" s="2"/>
    </row>
    <row r="3" spans="1:26">
      <c r="A3" s="2"/>
      <c r="B3" s="2"/>
      <c r="C3" s="2"/>
      <c r="D3" s="2"/>
      <c r="E3" s="2"/>
      <c r="F3" s="2"/>
      <c r="G3" s="2"/>
      <c r="H3" s="2"/>
      <c r="I3" s="2"/>
      <c r="J3" s="2"/>
      <c r="K3" s="2"/>
      <c r="L3" s="2"/>
      <c r="M3" s="2"/>
      <c r="N3" s="2"/>
      <c r="O3" s="2"/>
      <c r="P3" s="2"/>
      <c r="Q3" s="2"/>
      <c r="R3" s="2"/>
      <c r="S3" s="3"/>
      <c r="T3" s="2"/>
      <c r="U3" s="2"/>
      <c r="V3" s="2"/>
      <c r="W3" s="2"/>
      <c r="X3" s="2"/>
      <c r="Y3" s="2"/>
      <c r="Z3" s="2"/>
    </row>
    <row r="4" spans="1:26">
      <c r="A4" s="2"/>
      <c r="B4" s="587" t="s">
        <v>67</v>
      </c>
      <c r="C4" s="587"/>
      <c r="D4" s="587"/>
      <c r="E4" s="587"/>
      <c r="F4" s="587"/>
      <c r="G4" s="587"/>
      <c r="H4" s="587"/>
      <c r="I4" s="587"/>
      <c r="J4" s="587"/>
      <c r="K4" s="587"/>
      <c r="L4" s="587"/>
      <c r="M4" s="587"/>
      <c r="N4" s="587"/>
      <c r="O4" s="587"/>
      <c r="P4" s="587"/>
      <c r="Q4" s="587"/>
      <c r="R4" s="587"/>
      <c r="S4" s="587"/>
      <c r="T4" s="587"/>
      <c r="U4" s="587"/>
      <c r="V4" s="587"/>
      <c r="W4" s="587"/>
      <c r="X4" s="587"/>
      <c r="Y4" s="587"/>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B6" s="562" t="s">
        <v>2</v>
      </c>
      <c r="C6" s="563"/>
      <c r="D6" s="563"/>
      <c r="E6" s="563"/>
      <c r="F6" s="564"/>
      <c r="G6" s="562"/>
      <c r="H6" s="563"/>
      <c r="I6" s="563"/>
      <c r="J6" s="563"/>
      <c r="K6" s="563"/>
      <c r="L6" s="563"/>
      <c r="M6" s="563"/>
      <c r="N6" s="563"/>
      <c r="O6" s="563"/>
      <c r="P6" s="563"/>
      <c r="Q6" s="563"/>
      <c r="R6" s="563"/>
      <c r="S6" s="563"/>
      <c r="T6" s="563"/>
      <c r="U6" s="563"/>
      <c r="V6" s="563"/>
      <c r="W6" s="563"/>
      <c r="X6" s="563"/>
      <c r="Y6" s="564"/>
    </row>
    <row r="7" spans="1:26" ht="23.25" customHeight="1">
      <c r="B7" s="562" t="s">
        <v>3</v>
      </c>
      <c r="C7" s="563"/>
      <c r="D7" s="563"/>
      <c r="E7" s="563"/>
      <c r="F7" s="564"/>
      <c r="G7" s="562" t="s">
        <v>4</v>
      </c>
      <c r="H7" s="563"/>
      <c r="I7" s="563"/>
      <c r="J7" s="563"/>
      <c r="K7" s="563"/>
      <c r="L7" s="563"/>
      <c r="M7" s="563"/>
      <c r="N7" s="563"/>
      <c r="O7" s="563"/>
      <c r="P7" s="563"/>
      <c r="Q7" s="563"/>
      <c r="R7" s="563"/>
      <c r="S7" s="563"/>
      <c r="T7" s="563"/>
      <c r="U7" s="563"/>
      <c r="V7" s="563"/>
      <c r="W7" s="563"/>
      <c r="X7" s="563"/>
      <c r="Y7" s="564"/>
    </row>
    <row r="8" spans="1:26" ht="23.25" customHeight="1">
      <c r="B8" s="562" t="s">
        <v>5</v>
      </c>
      <c r="C8" s="563"/>
      <c r="D8" s="563"/>
      <c r="E8" s="563"/>
      <c r="F8" s="564"/>
      <c r="G8" s="588" t="s">
        <v>68</v>
      </c>
      <c r="H8" s="589"/>
      <c r="I8" s="589"/>
      <c r="J8" s="589"/>
      <c r="K8" s="589"/>
      <c r="L8" s="589"/>
      <c r="M8" s="589"/>
      <c r="N8" s="589"/>
      <c r="O8" s="589"/>
      <c r="P8" s="589"/>
      <c r="Q8" s="589"/>
      <c r="R8" s="589"/>
      <c r="S8" s="589"/>
      <c r="T8" s="589"/>
      <c r="U8" s="589"/>
      <c r="V8" s="589"/>
      <c r="W8" s="589"/>
      <c r="X8" s="589"/>
      <c r="Y8" s="590"/>
    </row>
    <row r="9" spans="1:26">
      <c r="A9" s="2"/>
      <c r="B9" s="2"/>
      <c r="C9" s="2"/>
      <c r="D9" s="2"/>
      <c r="E9" s="2"/>
      <c r="F9" s="2"/>
      <c r="G9" s="2"/>
      <c r="H9" s="2"/>
      <c r="I9" s="2"/>
      <c r="J9" s="2"/>
      <c r="K9" s="2"/>
      <c r="L9" s="2"/>
      <c r="M9" s="2"/>
      <c r="N9" s="2"/>
      <c r="O9" s="2"/>
      <c r="P9" s="2"/>
      <c r="Q9" s="2"/>
      <c r="R9" s="2"/>
      <c r="S9" s="2"/>
      <c r="T9" s="2"/>
      <c r="U9" s="2"/>
      <c r="V9" s="2"/>
      <c r="W9" s="2"/>
      <c r="X9" s="2"/>
      <c r="Y9" s="2"/>
      <c r="Z9" s="2"/>
    </row>
    <row r="10" spans="1:26">
      <c r="A10" s="2"/>
      <c r="B10" s="4"/>
      <c r="C10" s="5"/>
      <c r="D10" s="5"/>
      <c r="E10" s="5"/>
      <c r="F10" s="5"/>
      <c r="G10" s="5"/>
      <c r="H10" s="5"/>
      <c r="I10" s="5"/>
      <c r="J10" s="5"/>
      <c r="K10" s="5"/>
      <c r="L10" s="5"/>
      <c r="M10" s="5"/>
      <c r="N10" s="5"/>
      <c r="O10" s="5"/>
      <c r="P10" s="5"/>
      <c r="Q10" s="5"/>
      <c r="R10" s="5"/>
      <c r="S10" s="5"/>
      <c r="T10" s="5"/>
      <c r="U10" s="40"/>
      <c r="V10" s="41"/>
      <c r="W10" s="41"/>
      <c r="X10" s="41"/>
      <c r="Y10" s="42"/>
      <c r="Z10" s="2"/>
    </row>
    <row r="11" spans="1:26" ht="17.25">
      <c r="A11" s="2"/>
      <c r="B11" s="7" t="s">
        <v>7</v>
      </c>
      <c r="C11" s="2"/>
      <c r="D11" s="2"/>
      <c r="E11" s="2"/>
      <c r="F11" s="2"/>
      <c r="G11" s="2"/>
      <c r="H11" s="2"/>
      <c r="I11" s="2"/>
      <c r="J11" s="2"/>
      <c r="K11" s="2"/>
      <c r="L11" s="2"/>
      <c r="M11" s="2"/>
      <c r="N11" s="2"/>
      <c r="O11" s="2"/>
      <c r="P11" s="2"/>
      <c r="Q11" s="2"/>
      <c r="R11" s="2"/>
      <c r="S11" s="2"/>
      <c r="T11" s="2"/>
      <c r="U11" s="577" t="s">
        <v>69</v>
      </c>
      <c r="V11" s="578"/>
      <c r="W11" s="578"/>
      <c r="X11" s="578"/>
      <c r="Y11" s="579"/>
      <c r="Z11" s="2"/>
    </row>
    <row r="12" spans="1:26">
      <c r="A12" s="2"/>
      <c r="B12" s="7"/>
      <c r="C12" s="2"/>
      <c r="D12" s="2"/>
      <c r="E12" s="2"/>
      <c r="F12" s="2"/>
      <c r="G12" s="2"/>
      <c r="H12" s="2"/>
      <c r="I12" s="2"/>
      <c r="J12" s="2"/>
      <c r="K12" s="2"/>
      <c r="L12" s="2"/>
      <c r="M12" s="2"/>
      <c r="N12" s="2"/>
      <c r="O12" s="2"/>
      <c r="P12" s="2"/>
      <c r="Q12" s="2"/>
      <c r="R12" s="2"/>
      <c r="S12" s="2"/>
      <c r="T12" s="2"/>
      <c r="U12" s="13"/>
      <c r="V12" s="14"/>
      <c r="W12" s="14"/>
      <c r="X12" s="14"/>
      <c r="Y12" s="16"/>
      <c r="Z12" s="2"/>
    </row>
    <row r="13" spans="1:26" ht="27.6" customHeight="1">
      <c r="A13" s="2"/>
      <c r="B13" s="7"/>
      <c r="C13" s="12" t="s">
        <v>70</v>
      </c>
      <c r="D13" s="547" t="s">
        <v>71</v>
      </c>
      <c r="E13" s="547"/>
      <c r="F13" s="547"/>
      <c r="G13" s="547"/>
      <c r="H13" s="547"/>
      <c r="I13" s="547"/>
      <c r="J13" s="547"/>
      <c r="K13" s="547"/>
      <c r="L13" s="547"/>
      <c r="M13" s="547"/>
      <c r="N13" s="547"/>
      <c r="O13" s="547"/>
      <c r="P13" s="547"/>
      <c r="Q13" s="547"/>
      <c r="R13" s="547"/>
      <c r="S13" s="547"/>
      <c r="T13" s="548"/>
      <c r="U13" s="13"/>
      <c r="V13" s="14" t="s">
        <v>11</v>
      </c>
      <c r="W13" s="14" t="s">
        <v>12</v>
      </c>
      <c r="X13" s="14" t="s">
        <v>11</v>
      </c>
      <c r="Y13" s="16"/>
      <c r="Z13" s="2"/>
    </row>
    <row r="14" spans="1:26" ht="6" customHeight="1">
      <c r="A14" s="2"/>
      <c r="B14" s="7"/>
      <c r="C14" s="12"/>
      <c r="D14" s="547"/>
      <c r="E14" s="547"/>
      <c r="F14" s="547"/>
      <c r="G14" s="547"/>
      <c r="H14" s="547"/>
      <c r="I14" s="547"/>
      <c r="J14" s="547"/>
      <c r="K14" s="547"/>
      <c r="L14" s="547"/>
      <c r="M14" s="547"/>
      <c r="N14" s="547"/>
      <c r="O14" s="547"/>
      <c r="P14" s="547"/>
      <c r="Q14" s="547"/>
      <c r="R14" s="547"/>
      <c r="S14" s="547"/>
      <c r="T14" s="548"/>
      <c r="U14" s="13"/>
      <c r="V14" s="14"/>
      <c r="W14" s="14"/>
      <c r="X14" s="14"/>
      <c r="Y14" s="16"/>
      <c r="Z14" s="2"/>
    </row>
    <row r="15" spans="1:26" ht="8.25" customHeight="1">
      <c r="A15" s="2"/>
      <c r="B15" s="7"/>
      <c r="C15" s="2"/>
      <c r="D15" s="2"/>
      <c r="E15" s="2"/>
      <c r="F15" s="2"/>
      <c r="G15" s="2"/>
      <c r="H15" s="2"/>
      <c r="I15" s="2"/>
      <c r="J15" s="2"/>
      <c r="K15" s="2"/>
      <c r="L15" s="2"/>
      <c r="M15" s="2"/>
      <c r="N15" s="2"/>
      <c r="O15" s="2"/>
      <c r="P15" s="2"/>
      <c r="Q15" s="2"/>
      <c r="R15" s="2"/>
      <c r="S15" s="2"/>
      <c r="T15" s="2"/>
      <c r="U15" s="13"/>
      <c r="V15" s="14"/>
      <c r="W15" s="14"/>
      <c r="X15" s="14"/>
      <c r="Y15" s="16"/>
      <c r="Z15" s="2"/>
    </row>
    <row r="16" spans="1:26" ht="19.149999999999999" customHeight="1">
      <c r="A16" s="2"/>
      <c r="B16" s="7"/>
      <c r="C16" s="2" t="s">
        <v>72</v>
      </c>
      <c r="D16" s="545" t="s">
        <v>73</v>
      </c>
      <c r="E16" s="545"/>
      <c r="F16" s="545"/>
      <c r="G16" s="545"/>
      <c r="H16" s="545"/>
      <c r="I16" s="545"/>
      <c r="J16" s="545"/>
      <c r="K16" s="545"/>
      <c r="L16" s="545"/>
      <c r="M16" s="545"/>
      <c r="N16" s="545"/>
      <c r="O16" s="545"/>
      <c r="P16" s="545"/>
      <c r="Q16" s="545"/>
      <c r="R16" s="545"/>
      <c r="S16" s="545"/>
      <c r="T16" s="576"/>
      <c r="U16" s="13"/>
      <c r="V16" s="14" t="s">
        <v>11</v>
      </c>
      <c r="W16" s="14" t="s">
        <v>12</v>
      </c>
      <c r="X16" s="14" t="s">
        <v>11</v>
      </c>
      <c r="Y16" s="16"/>
      <c r="Z16" s="2"/>
    </row>
    <row r="17" spans="1:44" ht="17.25" customHeight="1">
      <c r="A17" s="2"/>
      <c r="B17" s="7"/>
      <c r="C17" s="2"/>
      <c r="D17" s="545"/>
      <c r="E17" s="545"/>
      <c r="F17" s="545"/>
      <c r="G17" s="545"/>
      <c r="H17" s="545"/>
      <c r="I17" s="545"/>
      <c r="J17" s="545"/>
      <c r="K17" s="545"/>
      <c r="L17" s="545"/>
      <c r="M17" s="545"/>
      <c r="N17" s="545"/>
      <c r="O17" s="545"/>
      <c r="P17" s="545"/>
      <c r="Q17" s="545"/>
      <c r="R17" s="545"/>
      <c r="S17" s="545"/>
      <c r="T17" s="576"/>
      <c r="U17" s="13"/>
      <c r="V17" s="14"/>
      <c r="W17" s="14"/>
      <c r="X17" s="14"/>
      <c r="Y17" s="16"/>
      <c r="Z17" s="2"/>
    </row>
    <row r="18" spans="1:44">
      <c r="A18" s="2"/>
      <c r="B18" s="7"/>
      <c r="C18" s="2"/>
      <c r="D18" s="2"/>
      <c r="E18" s="2"/>
      <c r="F18" s="2"/>
      <c r="G18" s="2"/>
      <c r="H18" s="2"/>
      <c r="I18" s="2"/>
      <c r="J18" s="2"/>
      <c r="K18" s="2"/>
      <c r="L18" s="2"/>
      <c r="M18" s="2"/>
      <c r="N18" s="2"/>
      <c r="O18" s="2"/>
      <c r="P18" s="2"/>
      <c r="Q18" s="2"/>
      <c r="R18" s="2"/>
      <c r="S18" s="2"/>
      <c r="T18" s="2"/>
      <c r="U18" s="13"/>
      <c r="V18" s="14"/>
      <c r="W18" s="14"/>
      <c r="X18" s="14"/>
      <c r="Y18" s="16"/>
      <c r="Z18" s="2"/>
      <c r="AE18" s="608"/>
      <c r="AF18" s="608"/>
      <c r="AG18" s="608"/>
      <c r="AH18" s="608"/>
      <c r="AI18" s="608"/>
      <c r="AJ18" s="608"/>
      <c r="AK18" s="608"/>
      <c r="AL18" s="608"/>
      <c r="AM18" s="608"/>
      <c r="AN18" s="608"/>
      <c r="AO18" s="608"/>
      <c r="AP18" s="608"/>
      <c r="AQ18" s="608"/>
      <c r="AR18" s="608"/>
    </row>
    <row r="19" spans="1:44" ht="22.9" customHeight="1">
      <c r="A19" s="2"/>
      <c r="B19" s="7"/>
      <c r="C19" s="3" t="s">
        <v>17</v>
      </c>
      <c r="D19" s="547" t="s">
        <v>74</v>
      </c>
      <c r="E19" s="547"/>
      <c r="F19" s="547"/>
      <c r="G19" s="547"/>
      <c r="H19" s="547"/>
      <c r="I19" s="547"/>
      <c r="J19" s="547"/>
      <c r="K19" s="547"/>
      <c r="L19" s="547"/>
      <c r="M19" s="547"/>
      <c r="N19" s="547"/>
      <c r="O19" s="547"/>
      <c r="P19" s="547"/>
      <c r="Q19" s="547"/>
      <c r="R19" s="547"/>
      <c r="S19" s="547"/>
      <c r="T19" s="548"/>
      <c r="U19" s="13"/>
      <c r="V19" s="14" t="s">
        <v>11</v>
      </c>
      <c r="W19" s="14" t="s">
        <v>12</v>
      </c>
      <c r="X19" s="14" t="s">
        <v>11</v>
      </c>
      <c r="Y19" s="16"/>
      <c r="Z19" s="2"/>
      <c r="AE19" s="608"/>
      <c r="AF19" s="608"/>
      <c r="AG19" s="608"/>
      <c r="AH19" s="608"/>
      <c r="AI19" s="608"/>
      <c r="AJ19" s="608"/>
      <c r="AK19" s="608"/>
      <c r="AL19" s="608"/>
      <c r="AM19" s="608"/>
      <c r="AN19" s="608"/>
      <c r="AO19" s="608"/>
      <c r="AP19" s="608"/>
      <c r="AQ19" s="608"/>
      <c r="AR19" s="608"/>
    </row>
    <row r="20" spans="1:44" ht="7.5" customHeight="1">
      <c r="A20" s="2"/>
      <c r="B20" s="7"/>
      <c r="C20" s="3"/>
      <c r="D20" s="547"/>
      <c r="E20" s="547"/>
      <c r="F20" s="547"/>
      <c r="G20" s="547"/>
      <c r="H20" s="547"/>
      <c r="I20" s="547"/>
      <c r="J20" s="547"/>
      <c r="K20" s="547"/>
      <c r="L20" s="547"/>
      <c r="M20" s="547"/>
      <c r="N20" s="547"/>
      <c r="O20" s="547"/>
      <c r="P20" s="547"/>
      <c r="Q20" s="547"/>
      <c r="R20" s="547"/>
      <c r="S20" s="547"/>
      <c r="T20" s="548"/>
      <c r="U20" s="13"/>
      <c r="V20" s="14"/>
      <c r="W20" s="14"/>
      <c r="X20" s="14"/>
      <c r="Y20" s="16"/>
      <c r="Z20" s="2"/>
      <c r="AE20" s="608"/>
      <c r="AF20" s="608"/>
      <c r="AG20" s="608"/>
      <c r="AH20" s="608"/>
      <c r="AI20" s="608"/>
      <c r="AJ20" s="608"/>
      <c r="AK20" s="608"/>
      <c r="AL20" s="608"/>
      <c r="AM20" s="608"/>
      <c r="AN20" s="608"/>
      <c r="AO20" s="608"/>
      <c r="AP20" s="608"/>
      <c r="AQ20" s="608"/>
      <c r="AR20" s="608"/>
    </row>
    <row r="21" spans="1:44" ht="17.25" customHeight="1">
      <c r="A21" s="2"/>
      <c r="B21" s="7"/>
      <c r="C21" s="3"/>
      <c r="D21" s="28"/>
      <c r="E21" s="28"/>
      <c r="F21" s="28"/>
      <c r="G21" s="28"/>
      <c r="H21" s="28"/>
      <c r="I21" s="28"/>
      <c r="J21" s="28"/>
      <c r="K21" s="28"/>
      <c r="L21" s="28"/>
      <c r="M21" s="28"/>
      <c r="N21" s="28"/>
      <c r="O21" s="28"/>
      <c r="P21" s="28"/>
      <c r="Q21" s="28"/>
      <c r="R21" s="28"/>
      <c r="S21" s="28"/>
      <c r="T21" s="43"/>
      <c r="U21" s="13"/>
      <c r="V21" s="14"/>
      <c r="W21" s="14"/>
      <c r="X21" s="14"/>
      <c r="Y21" s="16"/>
      <c r="Z21" s="2"/>
      <c r="AE21" s="608"/>
      <c r="AF21" s="608"/>
      <c r="AG21" s="608"/>
      <c r="AH21" s="608"/>
      <c r="AI21" s="608"/>
      <c r="AJ21" s="608"/>
      <c r="AK21" s="608"/>
      <c r="AL21" s="608"/>
      <c r="AM21" s="608"/>
      <c r="AN21" s="608"/>
      <c r="AO21" s="608"/>
      <c r="AP21" s="608"/>
      <c r="AQ21" s="608"/>
      <c r="AR21" s="608"/>
    </row>
    <row r="22" spans="1:44">
      <c r="A22" s="2"/>
      <c r="B22" s="7"/>
      <c r="C22" s="2" t="s">
        <v>19</v>
      </c>
      <c r="D22" s="606" t="s">
        <v>75</v>
      </c>
      <c r="E22" s="606"/>
      <c r="F22" s="606"/>
      <c r="G22" s="606"/>
      <c r="H22" s="606"/>
      <c r="I22" s="606"/>
      <c r="J22" s="606"/>
      <c r="K22" s="606"/>
      <c r="L22" s="606"/>
      <c r="M22" s="606"/>
      <c r="N22" s="606"/>
      <c r="O22" s="606"/>
      <c r="P22" s="606"/>
      <c r="Q22" s="606"/>
      <c r="R22" s="606"/>
      <c r="S22" s="606"/>
      <c r="T22" s="607"/>
      <c r="U22" s="13"/>
      <c r="V22" s="14" t="s">
        <v>11</v>
      </c>
      <c r="W22" s="14" t="s">
        <v>12</v>
      </c>
      <c r="X22" s="14" t="s">
        <v>11</v>
      </c>
      <c r="Y22" s="16"/>
      <c r="Z22" s="2"/>
    </row>
    <row r="23" spans="1:44">
      <c r="A23" s="2"/>
      <c r="B23" s="7"/>
      <c r="C23" s="2"/>
      <c r="D23" s="2"/>
      <c r="E23" s="2"/>
      <c r="F23" s="2"/>
      <c r="G23" s="2"/>
      <c r="H23" s="2"/>
      <c r="I23" s="2"/>
      <c r="J23" s="2"/>
      <c r="K23" s="2"/>
      <c r="L23" s="2"/>
      <c r="M23" s="2"/>
      <c r="N23" s="2"/>
      <c r="O23" s="2"/>
      <c r="P23" s="2"/>
      <c r="Q23" s="2"/>
      <c r="R23" s="2"/>
      <c r="S23" s="2"/>
      <c r="T23" s="2"/>
      <c r="U23" s="13"/>
      <c r="V23" s="14"/>
      <c r="W23" s="14"/>
      <c r="X23" s="14"/>
      <c r="Y23" s="16"/>
      <c r="Z23" s="2"/>
    </row>
    <row r="24" spans="1:44" ht="15" customHeight="1">
      <c r="A24" s="2"/>
      <c r="B24" s="7"/>
      <c r="C24" s="2" t="s">
        <v>21</v>
      </c>
      <c r="D24" s="549" t="s">
        <v>22</v>
      </c>
      <c r="E24" s="549"/>
      <c r="F24" s="549"/>
      <c r="G24" s="549"/>
      <c r="H24" s="549"/>
      <c r="I24" s="549"/>
      <c r="J24" s="549"/>
      <c r="K24" s="549"/>
      <c r="L24" s="549"/>
      <c r="M24" s="549"/>
      <c r="N24" s="549"/>
      <c r="O24" s="549"/>
      <c r="P24" s="549"/>
      <c r="Q24" s="549"/>
      <c r="R24" s="549"/>
      <c r="S24" s="549"/>
      <c r="T24" s="575"/>
      <c r="U24" s="13"/>
      <c r="V24" s="14" t="s">
        <v>11</v>
      </c>
      <c r="W24" s="14" t="s">
        <v>12</v>
      </c>
      <c r="X24" s="14" t="s">
        <v>11</v>
      </c>
      <c r="Y24" s="16"/>
      <c r="Z24" s="2"/>
    </row>
    <row r="25" spans="1:44">
      <c r="A25" s="2"/>
      <c r="B25" s="7"/>
      <c r="C25" s="2"/>
      <c r="D25" s="2"/>
      <c r="E25" s="2"/>
      <c r="F25" s="2"/>
      <c r="G25" s="2"/>
      <c r="H25" s="2"/>
      <c r="I25" s="2"/>
      <c r="J25" s="2"/>
      <c r="K25" s="2"/>
      <c r="L25" s="2"/>
      <c r="M25" s="2"/>
      <c r="N25" s="2"/>
      <c r="O25" s="2"/>
      <c r="P25" s="2"/>
      <c r="Q25" s="2"/>
      <c r="R25" s="2"/>
      <c r="S25" s="2"/>
      <c r="T25" s="2"/>
      <c r="U25" s="13"/>
      <c r="V25" s="14"/>
      <c r="W25" s="14"/>
      <c r="X25" s="14"/>
      <c r="Y25" s="16"/>
      <c r="Z25" s="2"/>
    </row>
    <row r="26" spans="1:44">
      <c r="A26" s="2"/>
      <c r="B26" s="7"/>
      <c r="C26" s="2" t="s">
        <v>23</v>
      </c>
      <c r="D26" s="545" t="s">
        <v>76</v>
      </c>
      <c r="E26" s="545"/>
      <c r="F26" s="545"/>
      <c r="G26" s="545"/>
      <c r="H26" s="545"/>
      <c r="I26" s="545"/>
      <c r="J26" s="545"/>
      <c r="K26" s="545"/>
      <c r="L26" s="545"/>
      <c r="M26" s="545"/>
      <c r="N26" s="545"/>
      <c r="O26" s="545"/>
      <c r="P26" s="545"/>
      <c r="Q26" s="545"/>
      <c r="R26" s="545"/>
      <c r="S26" s="545"/>
      <c r="T26" s="576"/>
      <c r="U26" s="13"/>
      <c r="V26" s="14" t="s">
        <v>11</v>
      </c>
      <c r="W26" s="14" t="s">
        <v>12</v>
      </c>
      <c r="X26" s="14" t="s">
        <v>11</v>
      </c>
      <c r="Y26" s="16"/>
      <c r="Z26" s="2"/>
    </row>
    <row r="27" spans="1:44">
      <c r="A27" s="2"/>
      <c r="B27" s="7"/>
      <c r="C27" s="2" t="s">
        <v>25</v>
      </c>
      <c r="D27" s="545"/>
      <c r="E27" s="545"/>
      <c r="F27" s="545"/>
      <c r="G27" s="545"/>
      <c r="H27" s="545"/>
      <c r="I27" s="545"/>
      <c r="J27" s="545"/>
      <c r="K27" s="545"/>
      <c r="L27" s="545"/>
      <c r="M27" s="545"/>
      <c r="N27" s="545"/>
      <c r="O27" s="545"/>
      <c r="P27" s="545"/>
      <c r="Q27" s="545"/>
      <c r="R27" s="545"/>
      <c r="S27" s="545"/>
      <c r="T27" s="576"/>
      <c r="U27" s="13"/>
      <c r="V27" s="14"/>
      <c r="W27" s="14"/>
      <c r="X27" s="14"/>
      <c r="Y27" s="16"/>
      <c r="Z27" s="2"/>
    </row>
    <row r="28" spans="1:44" ht="7.5" customHeight="1">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44" ht="17.25" customHeight="1">
      <c r="A29" s="2"/>
      <c r="B29" s="7"/>
      <c r="C29" s="2" t="s">
        <v>77</v>
      </c>
      <c r="D29" s="545" t="s">
        <v>78</v>
      </c>
      <c r="E29" s="545"/>
      <c r="F29" s="545"/>
      <c r="G29" s="545"/>
      <c r="H29" s="545"/>
      <c r="I29" s="545"/>
      <c r="J29" s="545"/>
      <c r="K29" s="545"/>
      <c r="L29" s="545"/>
      <c r="M29" s="545"/>
      <c r="N29" s="545"/>
      <c r="O29" s="545"/>
      <c r="P29" s="545"/>
      <c r="Q29" s="545"/>
      <c r="R29" s="545"/>
      <c r="S29" s="545"/>
      <c r="T29" s="576"/>
      <c r="U29" s="13"/>
      <c r="V29" s="14" t="s">
        <v>11</v>
      </c>
      <c r="W29" s="14" t="s">
        <v>12</v>
      </c>
      <c r="X29" s="14" t="s">
        <v>11</v>
      </c>
      <c r="Y29" s="16"/>
      <c r="Z29" s="2"/>
    </row>
    <row r="30" spans="1:44" ht="17.25" customHeight="1">
      <c r="A30" s="2"/>
      <c r="B30" s="7"/>
      <c r="C30" s="2"/>
      <c r="D30" s="2"/>
      <c r="E30" s="2"/>
      <c r="F30" s="2"/>
      <c r="G30" s="2"/>
      <c r="H30" s="2"/>
      <c r="I30" s="2"/>
      <c r="J30" s="2"/>
      <c r="K30" s="2"/>
      <c r="L30" s="2"/>
      <c r="M30" s="2"/>
      <c r="N30" s="2"/>
      <c r="O30" s="2"/>
      <c r="P30" s="2"/>
      <c r="Q30" s="2"/>
      <c r="R30" s="2"/>
      <c r="S30" s="2"/>
      <c r="T30" s="2"/>
      <c r="U30" s="13"/>
      <c r="V30" s="14"/>
      <c r="W30" s="14"/>
      <c r="X30" s="14"/>
      <c r="Y30" s="16"/>
      <c r="Z30" s="2"/>
    </row>
    <row r="31" spans="1:44" ht="15.6" customHeight="1">
      <c r="A31" s="2"/>
      <c r="B31" s="7" t="s">
        <v>26</v>
      </c>
      <c r="C31" s="2"/>
      <c r="D31" s="2"/>
      <c r="E31" s="2"/>
      <c r="F31" s="2"/>
      <c r="G31" s="2"/>
      <c r="H31" s="2"/>
      <c r="I31" s="2"/>
      <c r="J31" s="2"/>
      <c r="K31" s="2"/>
      <c r="L31" s="2"/>
      <c r="M31" s="2"/>
      <c r="N31" s="2"/>
      <c r="O31" s="2"/>
      <c r="P31" s="2"/>
      <c r="Q31" s="2"/>
      <c r="R31" s="2"/>
      <c r="S31" s="2"/>
      <c r="T31" s="2"/>
      <c r="U31" s="7"/>
      <c r="V31" s="2"/>
      <c r="W31" s="2"/>
      <c r="X31" s="2"/>
      <c r="Y31" s="11"/>
      <c r="Z31" s="2"/>
    </row>
    <row r="32" spans="1:44" ht="17.25" customHeight="1">
      <c r="A32" s="2"/>
      <c r="B32" s="7"/>
      <c r="C32" s="2"/>
      <c r="D32" s="2"/>
      <c r="E32" s="2"/>
      <c r="F32" s="2"/>
      <c r="G32" s="2"/>
      <c r="H32" s="2"/>
      <c r="I32" s="2"/>
      <c r="J32" s="2"/>
      <c r="K32" s="2"/>
      <c r="L32" s="2"/>
      <c r="M32" s="2"/>
      <c r="N32" s="2"/>
      <c r="O32" s="2"/>
      <c r="P32" s="2"/>
      <c r="Q32" s="2"/>
      <c r="R32" s="2"/>
      <c r="S32" s="2"/>
      <c r="T32" s="2"/>
      <c r="U32" s="13"/>
      <c r="V32" s="14"/>
      <c r="W32" s="14"/>
      <c r="X32" s="14"/>
      <c r="Y32" s="16"/>
      <c r="Z32" s="2"/>
    </row>
    <row r="33" spans="1:26" ht="17.25" customHeight="1">
      <c r="A33" s="2"/>
      <c r="B33" s="7"/>
      <c r="C33" s="2" t="s">
        <v>79</v>
      </c>
      <c r="D33" s="2"/>
      <c r="E33" s="2"/>
      <c r="F33" s="2"/>
      <c r="G33" s="2"/>
      <c r="H33" s="2"/>
      <c r="I33" s="2"/>
      <c r="J33" s="2"/>
      <c r="K33" s="2"/>
      <c r="L33" s="2"/>
      <c r="M33" s="2"/>
      <c r="N33" s="2"/>
      <c r="O33" s="2"/>
      <c r="P33" s="2"/>
      <c r="Q33" s="2"/>
      <c r="R33" s="2"/>
      <c r="S33" s="2"/>
      <c r="T33" s="2"/>
      <c r="U33" s="13"/>
      <c r="V33" s="14"/>
      <c r="W33" s="14"/>
      <c r="X33" s="14"/>
      <c r="Y33" s="16"/>
      <c r="Z33" s="2"/>
    </row>
    <row r="34" spans="1:26">
      <c r="A34" s="2"/>
      <c r="B34" s="7"/>
      <c r="C34" s="545" t="s">
        <v>80</v>
      </c>
      <c r="D34" s="545"/>
      <c r="E34" s="545"/>
      <c r="F34" s="545"/>
      <c r="G34" s="545"/>
      <c r="H34" s="545"/>
      <c r="I34" s="545"/>
      <c r="J34" s="545"/>
      <c r="K34" s="545"/>
      <c r="L34" s="545"/>
      <c r="M34" s="545"/>
      <c r="N34" s="545"/>
      <c r="O34" s="545"/>
      <c r="P34" s="545"/>
      <c r="Q34" s="545"/>
      <c r="R34" s="545"/>
      <c r="S34" s="545"/>
      <c r="T34" s="576"/>
      <c r="U34" s="13"/>
      <c r="V34" s="14"/>
      <c r="W34" s="14"/>
      <c r="X34" s="14"/>
      <c r="Y34" s="16"/>
      <c r="Z34" s="2"/>
    </row>
    <row r="35" spans="1:26">
      <c r="A35" s="2"/>
      <c r="B35" s="7"/>
      <c r="C35" s="2"/>
      <c r="D35" s="24"/>
      <c r="E35" s="24"/>
      <c r="F35" s="24"/>
      <c r="G35" s="24"/>
      <c r="H35" s="24"/>
      <c r="I35" s="24"/>
      <c r="J35" s="24"/>
      <c r="K35" s="24"/>
      <c r="L35" s="24"/>
      <c r="M35" s="24"/>
      <c r="N35" s="24"/>
      <c r="O35" s="24"/>
      <c r="P35" s="24"/>
      <c r="Q35" s="24"/>
      <c r="R35" s="24"/>
      <c r="S35" s="24"/>
      <c r="T35" s="24"/>
      <c r="U35" s="13"/>
      <c r="V35" s="14"/>
      <c r="W35" s="14"/>
      <c r="X35" s="14"/>
      <c r="Y35" s="16"/>
      <c r="Z35" s="2"/>
    </row>
    <row r="36" spans="1:26">
      <c r="A36" s="2"/>
      <c r="B36" s="7"/>
      <c r="C36" s="25"/>
      <c r="D36" s="580"/>
      <c r="E36" s="581"/>
      <c r="F36" s="581"/>
      <c r="G36" s="581"/>
      <c r="H36" s="581"/>
      <c r="I36" s="581"/>
      <c r="J36" s="581"/>
      <c r="K36" s="582"/>
      <c r="L36" s="583" t="s">
        <v>29</v>
      </c>
      <c r="M36" s="563"/>
      <c r="N36" s="564"/>
      <c r="O36" s="583" t="s">
        <v>30</v>
      </c>
      <c r="P36" s="584"/>
      <c r="Q36" s="585"/>
      <c r="R36" s="26"/>
      <c r="S36" s="26"/>
      <c r="T36" s="26"/>
      <c r="U36" s="577"/>
      <c r="V36" s="578"/>
      <c r="W36" s="578"/>
      <c r="X36" s="578"/>
      <c r="Y36" s="579"/>
      <c r="Z36" s="2"/>
    </row>
    <row r="37" spans="1:26" ht="17.25">
      <c r="A37" s="2"/>
      <c r="B37" s="7"/>
      <c r="C37" s="27" t="s">
        <v>31</v>
      </c>
      <c r="D37" s="568" t="s">
        <v>81</v>
      </c>
      <c r="E37" s="568"/>
      <c r="F37" s="568"/>
      <c r="G37" s="568"/>
      <c r="H37" s="568"/>
      <c r="I37" s="568"/>
      <c r="J37" s="568"/>
      <c r="K37" s="568"/>
      <c r="L37" s="572" t="s">
        <v>33</v>
      </c>
      <c r="M37" s="573"/>
      <c r="N37" s="574"/>
      <c r="O37" s="560" t="s">
        <v>34</v>
      </c>
      <c r="P37" s="560"/>
      <c r="Q37" s="560"/>
      <c r="R37" s="28"/>
      <c r="S37" s="28"/>
      <c r="T37" s="28"/>
      <c r="U37" s="577" t="s">
        <v>69</v>
      </c>
      <c r="V37" s="578"/>
      <c r="W37" s="578"/>
      <c r="X37" s="578"/>
      <c r="Y37" s="579"/>
      <c r="Z37" s="2"/>
    </row>
    <row r="38" spans="1:26" ht="13.5" customHeight="1">
      <c r="A38" s="2"/>
      <c r="B38" s="7"/>
      <c r="C38" s="27" t="s">
        <v>82</v>
      </c>
      <c r="D38" s="568" t="s">
        <v>83</v>
      </c>
      <c r="E38" s="568"/>
      <c r="F38" s="568"/>
      <c r="G38" s="568"/>
      <c r="H38" s="568"/>
      <c r="I38" s="568"/>
      <c r="J38" s="568"/>
      <c r="K38" s="568"/>
      <c r="L38" s="572" t="s">
        <v>33</v>
      </c>
      <c r="M38" s="573"/>
      <c r="N38" s="574"/>
      <c r="O38" s="569"/>
      <c r="P38" s="569"/>
      <c r="Q38" s="569"/>
      <c r="R38" s="29"/>
      <c r="S38" s="570" t="s">
        <v>37</v>
      </c>
      <c r="T38" s="571"/>
      <c r="U38" s="13"/>
      <c r="V38" s="14" t="s">
        <v>11</v>
      </c>
      <c r="W38" s="14" t="s">
        <v>12</v>
      </c>
      <c r="X38" s="14" t="s">
        <v>11</v>
      </c>
      <c r="Y38" s="16"/>
      <c r="Z38" s="2"/>
    </row>
    <row r="39" spans="1:26">
      <c r="A39" s="2"/>
      <c r="B39" s="7"/>
      <c r="C39" s="27" t="s">
        <v>84</v>
      </c>
      <c r="D39" s="568" t="s">
        <v>85</v>
      </c>
      <c r="E39" s="568"/>
      <c r="F39" s="568"/>
      <c r="G39" s="568"/>
      <c r="H39" s="568"/>
      <c r="I39" s="568"/>
      <c r="J39" s="568"/>
      <c r="K39" s="568"/>
      <c r="L39" s="560" t="s">
        <v>33</v>
      </c>
      <c r="M39" s="560"/>
      <c r="N39" s="560"/>
      <c r="O39" s="569"/>
      <c r="P39" s="569"/>
      <c r="Q39" s="569"/>
      <c r="R39" s="29"/>
      <c r="S39" s="570" t="s">
        <v>40</v>
      </c>
      <c r="T39" s="571"/>
      <c r="U39" s="13"/>
      <c r="V39" s="14" t="s">
        <v>11</v>
      </c>
      <c r="W39" s="14" t="s">
        <v>12</v>
      </c>
      <c r="X39" s="14" t="s">
        <v>11</v>
      </c>
      <c r="Y39" s="16"/>
      <c r="Z39" s="2"/>
    </row>
    <row r="40" spans="1:26" ht="26.45" customHeight="1">
      <c r="A40" s="2"/>
      <c r="B40" s="7"/>
      <c r="C40" s="27" t="s">
        <v>41</v>
      </c>
      <c r="D40" s="568" t="s">
        <v>86</v>
      </c>
      <c r="E40" s="568"/>
      <c r="F40" s="568"/>
      <c r="G40" s="568"/>
      <c r="H40" s="568"/>
      <c r="I40" s="568"/>
      <c r="J40" s="568"/>
      <c r="K40" s="568"/>
      <c r="L40" s="561"/>
      <c r="M40" s="561"/>
      <c r="N40" s="561"/>
      <c r="O40" s="560" t="s">
        <v>34</v>
      </c>
      <c r="P40" s="560"/>
      <c r="Q40" s="560"/>
      <c r="R40" s="30"/>
      <c r="S40" s="570" t="s">
        <v>43</v>
      </c>
      <c r="T40" s="571"/>
      <c r="U40" s="13"/>
      <c r="V40" s="14" t="s">
        <v>11</v>
      </c>
      <c r="W40" s="14" t="s">
        <v>12</v>
      </c>
      <c r="X40" s="14" t="s">
        <v>11</v>
      </c>
      <c r="Y40" s="16"/>
      <c r="Z40" s="2"/>
    </row>
    <row r="41" spans="1:26" ht="30.75" customHeight="1">
      <c r="A41" s="2"/>
      <c r="B41" s="7"/>
      <c r="C41" s="2"/>
      <c r="D41" s="2"/>
      <c r="E41" s="2"/>
      <c r="F41" s="2"/>
      <c r="G41" s="2"/>
      <c r="H41" s="2"/>
      <c r="I41" s="2"/>
      <c r="J41" s="2"/>
      <c r="K41" s="2"/>
      <c r="L41" s="2"/>
      <c r="M41" s="2"/>
      <c r="N41" s="2"/>
      <c r="O41" s="2"/>
      <c r="P41" s="2"/>
      <c r="Q41" s="2"/>
      <c r="R41" s="2"/>
      <c r="S41" s="2"/>
      <c r="T41" s="2"/>
      <c r="U41" s="13"/>
      <c r="V41" s="14"/>
      <c r="W41" s="14"/>
      <c r="X41" s="14"/>
      <c r="Y41" s="16"/>
      <c r="Z41" s="2"/>
    </row>
    <row r="42" spans="1:26" ht="30.75" customHeight="1">
      <c r="A42" s="2"/>
      <c r="B42" s="7"/>
      <c r="C42" s="2" t="s">
        <v>44</v>
      </c>
      <c r="D42" s="2"/>
      <c r="E42" s="2"/>
      <c r="F42" s="2"/>
      <c r="G42" s="2"/>
      <c r="H42" s="2"/>
      <c r="I42" s="2"/>
      <c r="J42" s="2"/>
      <c r="K42" s="2"/>
      <c r="L42" s="2"/>
      <c r="M42" s="2"/>
      <c r="N42" s="2"/>
      <c r="O42" s="2"/>
      <c r="P42" s="2"/>
      <c r="Q42" s="2"/>
      <c r="R42" s="2"/>
      <c r="S42" s="2"/>
      <c r="T42" s="2"/>
      <c r="U42" s="577" t="s">
        <v>69</v>
      </c>
      <c r="V42" s="578"/>
      <c r="W42" s="578"/>
      <c r="X42" s="578"/>
      <c r="Y42" s="579"/>
      <c r="Z42" s="2"/>
    </row>
    <row r="43" spans="1:26" ht="30.75" customHeight="1">
      <c r="A43" s="2"/>
      <c r="B43" s="7"/>
      <c r="C43" s="2"/>
      <c r="D43" s="2"/>
      <c r="E43" s="2"/>
      <c r="F43" s="2"/>
      <c r="G43" s="2"/>
      <c r="H43" s="2"/>
      <c r="I43" s="2"/>
      <c r="J43" s="2"/>
      <c r="K43" s="2"/>
      <c r="L43" s="2"/>
      <c r="M43" s="2"/>
      <c r="N43" s="2"/>
      <c r="O43" s="2"/>
      <c r="P43" s="2"/>
      <c r="Q43" s="2"/>
      <c r="R43" s="2"/>
      <c r="S43" s="2"/>
      <c r="T43" s="2"/>
      <c r="U43" s="13"/>
      <c r="V43" s="14"/>
      <c r="W43" s="14"/>
      <c r="X43" s="14"/>
      <c r="Y43" s="16"/>
      <c r="Z43" s="2"/>
    </row>
    <row r="44" spans="1:26" ht="47.25" customHeight="1">
      <c r="A44" s="2"/>
      <c r="B44" s="7"/>
      <c r="C44" s="31" t="s">
        <v>87</v>
      </c>
      <c r="D44" s="547" t="s">
        <v>88</v>
      </c>
      <c r="E44" s="547"/>
      <c r="F44" s="547"/>
      <c r="G44" s="547"/>
      <c r="H44" s="547"/>
      <c r="I44" s="547"/>
      <c r="J44" s="547"/>
      <c r="K44" s="547"/>
      <c r="L44" s="547"/>
      <c r="M44" s="547"/>
      <c r="N44" s="547"/>
      <c r="O44" s="547"/>
      <c r="P44" s="547"/>
      <c r="Q44" s="547"/>
      <c r="R44" s="547"/>
      <c r="S44" s="547"/>
      <c r="T44" s="548"/>
      <c r="U44" s="13"/>
      <c r="V44" s="14" t="s">
        <v>11</v>
      </c>
      <c r="W44" s="14" t="s">
        <v>12</v>
      </c>
      <c r="X44" s="14" t="s">
        <v>11</v>
      </c>
      <c r="Y44" s="16"/>
      <c r="Z44" s="2"/>
    </row>
    <row r="45" spans="1:26" ht="30.75" customHeight="1">
      <c r="A45" s="2"/>
      <c r="B45" s="7"/>
      <c r="C45" s="31" t="s">
        <v>89</v>
      </c>
      <c r="D45" s="547" t="s">
        <v>90</v>
      </c>
      <c r="E45" s="547"/>
      <c r="F45" s="547"/>
      <c r="G45" s="547"/>
      <c r="H45" s="547"/>
      <c r="I45" s="547"/>
      <c r="J45" s="547"/>
      <c r="K45" s="547"/>
      <c r="L45" s="547"/>
      <c r="M45" s="547"/>
      <c r="N45" s="547"/>
      <c r="O45" s="547"/>
      <c r="P45" s="547"/>
      <c r="Q45" s="547"/>
      <c r="R45" s="547"/>
      <c r="S45" s="547"/>
      <c r="T45" s="548"/>
      <c r="U45" s="13"/>
      <c r="V45" s="14" t="s">
        <v>11</v>
      </c>
      <c r="W45" s="14" t="s">
        <v>12</v>
      </c>
      <c r="X45" s="14" t="s">
        <v>11</v>
      </c>
      <c r="Y45" s="16"/>
      <c r="Z45" s="2"/>
    </row>
    <row r="46" spans="1:26" ht="12" customHeight="1">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c r="A47" s="2"/>
      <c r="B47" s="7"/>
      <c r="C47" s="562" t="s">
        <v>51</v>
      </c>
      <c r="D47" s="563"/>
      <c r="E47" s="563"/>
      <c r="F47" s="563"/>
      <c r="G47" s="563"/>
      <c r="H47" s="564"/>
      <c r="I47" s="565" t="s">
        <v>34</v>
      </c>
      <c r="J47" s="566"/>
      <c r="K47" s="13"/>
      <c r="L47" s="562" t="s">
        <v>91</v>
      </c>
      <c r="M47" s="563"/>
      <c r="N47" s="563"/>
      <c r="O47" s="563"/>
      <c r="P47" s="563"/>
      <c r="Q47" s="564"/>
      <c r="R47" s="565" t="s">
        <v>33</v>
      </c>
      <c r="S47" s="567"/>
      <c r="T47" s="2"/>
      <c r="U47" s="13"/>
      <c r="V47" s="14"/>
      <c r="W47" s="14"/>
      <c r="X47" s="14"/>
      <c r="Y47" s="16"/>
      <c r="Z47" s="2"/>
    </row>
    <row r="48" spans="1:26" ht="55.5" customHeight="1">
      <c r="A48" s="2"/>
      <c r="B48" s="7"/>
      <c r="C48" s="2"/>
      <c r="D48" s="2"/>
      <c r="E48" s="2"/>
      <c r="F48" s="2"/>
      <c r="G48" s="2"/>
      <c r="H48" s="2"/>
      <c r="I48" s="2"/>
      <c r="J48" s="2"/>
      <c r="K48" s="2"/>
      <c r="L48" s="2"/>
      <c r="M48" s="2"/>
      <c r="N48" s="2"/>
      <c r="O48" s="2"/>
      <c r="P48" s="2"/>
      <c r="Q48" s="2"/>
      <c r="R48" s="2"/>
      <c r="S48" s="2"/>
      <c r="T48" s="2"/>
      <c r="U48" s="13"/>
      <c r="V48" s="14"/>
      <c r="W48" s="14"/>
      <c r="X48" s="14"/>
      <c r="Y48" s="16"/>
      <c r="Z48" s="2"/>
    </row>
    <row r="49" spans="1:26" ht="7.5" customHeight="1">
      <c r="A49" s="2"/>
      <c r="B49" s="7"/>
      <c r="C49" s="550"/>
      <c r="D49" s="551"/>
      <c r="E49" s="551"/>
      <c r="F49" s="551"/>
      <c r="G49" s="551"/>
      <c r="H49" s="551"/>
      <c r="I49" s="552"/>
      <c r="J49" s="553" t="s">
        <v>53</v>
      </c>
      <c r="K49" s="553"/>
      <c r="L49" s="553"/>
      <c r="M49" s="553"/>
      <c r="N49" s="553"/>
      <c r="O49" s="595" t="s">
        <v>54</v>
      </c>
      <c r="P49" s="596"/>
      <c r="Q49" s="597"/>
      <c r="R49" s="13"/>
      <c r="S49" s="21"/>
      <c r="T49" s="2"/>
      <c r="U49" s="13"/>
      <c r="V49" s="14"/>
      <c r="W49" s="14"/>
      <c r="X49" s="14"/>
      <c r="Y49" s="16"/>
      <c r="Z49" s="2"/>
    </row>
    <row r="50" spans="1:26" ht="24.75" customHeight="1">
      <c r="A50" s="2"/>
      <c r="B50" s="7"/>
      <c r="C50" s="554" t="s">
        <v>92</v>
      </c>
      <c r="D50" s="555"/>
      <c r="E50" s="556"/>
      <c r="F50" s="568" t="s">
        <v>93</v>
      </c>
      <c r="G50" s="568"/>
      <c r="H50" s="568"/>
      <c r="I50" s="568"/>
      <c r="J50" s="565" t="s">
        <v>33</v>
      </c>
      <c r="K50" s="566"/>
      <c r="L50" s="566"/>
      <c r="M50" s="566"/>
      <c r="N50" s="567"/>
      <c r="O50" s="601" t="s">
        <v>33</v>
      </c>
      <c r="P50" s="602"/>
      <c r="Q50" s="603"/>
      <c r="R50" s="13"/>
      <c r="S50" s="21"/>
      <c r="T50" s="2"/>
      <c r="U50" s="13"/>
      <c r="V50" s="14"/>
      <c r="W50" s="14"/>
      <c r="X50" s="14"/>
      <c r="Y50" s="16"/>
      <c r="Z50" s="2"/>
    </row>
    <row r="51" spans="1:26" ht="7.5" customHeight="1">
      <c r="A51" s="2"/>
      <c r="B51" s="7"/>
      <c r="C51" s="598"/>
      <c r="D51" s="599"/>
      <c r="E51" s="600"/>
      <c r="F51" s="591" t="s">
        <v>94</v>
      </c>
      <c r="G51" s="591"/>
      <c r="H51" s="591"/>
      <c r="I51" s="591"/>
      <c r="J51" s="560" t="s">
        <v>33</v>
      </c>
      <c r="K51" s="560"/>
      <c r="L51" s="560"/>
      <c r="M51" s="560"/>
      <c r="N51" s="560"/>
      <c r="O51" s="604"/>
      <c r="P51" s="605"/>
      <c r="Q51" s="605"/>
      <c r="R51" s="13"/>
      <c r="S51" s="21"/>
      <c r="T51" s="2"/>
      <c r="U51" s="13"/>
      <c r="V51" s="14"/>
      <c r="W51" s="14"/>
      <c r="X51" s="14"/>
      <c r="Y51" s="16"/>
      <c r="Z51" s="2"/>
    </row>
    <row r="52" spans="1:26" ht="22.5" customHeight="1">
      <c r="A52" s="2"/>
      <c r="B52" s="7"/>
      <c r="C52" s="557"/>
      <c r="D52" s="558"/>
      <c r="E52" s="559"/>
      <c r="F52" s="591" t="s">
        <v>95</v>
      </c>
      <c r="G52" s="591"/>
      <c r="H52" s="591"/>
      <c r="I52" s="591"/>
      <c r="J52" s="560" t="s">
        <v>33</v>
      </c>
      <c r="K52" s="560"/>
      <c r="L52" s="560"/>
      <c r="M52" s="560"/>
      <c r="N52" s="560"/>
      <c r="O52" s="565" t="s">
        <v>33</v>
      </c>
      <c r="P52" s="566"/>
      <c r="Q52" s="566"/>
      <c r="R52" s="13"/>
      <c r="S52" s="21"/>
      <c r="T52" s="2"/>
      <c r="U52" s="13"/>
      <c r="V52" s="14"/>
      <c r="W52" s="14"/>
      <c r="X52" s="14"/>
      <c r="Y52" s="16"/>
      <c r="Z52" s="2"/>
    </row>
    <row r="53" spans="1:26" ht="22.5" customHeight="1">
      <c r="A53" s="2"/>
      <c r="B53" s="7"/>
      <c r="C53" s="2"/>
      <c r="D53" s="2"/>
      <c r="E53" s="2"/>
      <c r="F53" s="2"/>
      <c r="G53" s="2"/>
      <c r="H53" s="2"/>
      <c r="I53" s="2"/>
      <c r="J53" s="2"/>
      <c r="K53" s="2"/>
      <c r="L53" s="2"/>
      <c r="M53" s="2"/>
      <c r="N53" s="2"/>
      <c r="O53" s="2"/>
      <c r="P53" s="2"/>
      <c r="Q53" s="2"/>
      <c r="R53" s="2"/>
      <c r="S53" s="2"/>
      <c r="T53" s="2"/>
      <c r="U53" s="13"/>
      <c r="V53" s="14"/>
      <c r="W53" s="14"/>
      <c r="X53" s="14"/>
      <c r="Y53" s="16"/>
      <c r="Z53" s="2"/>
    </row>
    <row r="54" spans="1:26" ht="22.5" customHeight="1">
      <c r="A54" s="2"/>
      <c r="B54" s="7" t="s">
        <v>58</v>
      </c>
      <c r="C54" s="2"/>
      <c r="D54" s="2"/>
      <c r="E54" s="2"/>
      <c r="F54" s="2"/>
      <c r="G54" s="2"/>
      <c r="H54" s="2"/>
      <c r="I54" s="2"/>
      <c r="J54" s="2"/>
      <c r="K54" s="2"/>
      <c r="L54" s="2"/>
      <c r="M54" s="2"/>
      <c r="N54" s="2"/>
      <c r="O54" s="2"/>
      <c r="P54" s="2"/>
      <c r="Q54" s="2"/>
      <c r="R54" s="2"/>
      <c r="S54" s="2"/>
      <c r="T54" s="2"/>
      <c r="U54" s="577" t="s">
        <v>69</v>
      </c>
      <c r="V54" s="578"/>
      <c r="W54" s="578"/>
      <c r="X54" s="578"/>
      <c r="Y54" s="579"/>
      <c r="Z54" s="2"/>
    </row>
    <row r="55" spans="1:26" ht="22.5" customHeight="1">
      <c r="A55" s="2"/>
      <c r="B55" s="7"/>
      <c r="C55" s="2"/>
      <c r="D55" s="2"/>
      <c r="E55" s="2"/>
      <c r="F55" s="2"/>
      <c r="G55" s="2"/>
      <c r="H55" s="2"/>
      <c r="I55" s="2"/>
      <c r="J55" s="2"/>
      <c r="K55" s="2"/>
      <c r="L55" s="2"/>
      <c r="M55" s="2"/>
      <c r="N55" s="2"/>
      <c r="O55" s="2"/>
      <c r="P55" s="2"/>
      <c r="Q55" s="2"/>
      <c r="R55" s="2"/>
      <c r="S55" s="2"/>
      <c r="T55" s="2"/>
      <c r="U55" s="13"/>
      <c r="V55" s="14"/>
      <c r="W55" s="14"/>
      <c r="X55" s="14"/>
      <c r="Y55" s="16"/>
      <c r="Z55" s="2"/>
    </row>
    <row r="56" spans="1:26">
      <c r="A56" s="2"/>
      <c r="B56" s="7"/>
      <c r="C56" s="44" t="s">
        <v>25</v>
      </c>
      <c r="D56" s="592" t="s">
        <v>96</v>
      </c>
      <c r="E56" s="592"/>
      <c r="F56" s="592"/>
      <c r="G56" s="592"/>
      <c r="H56" s="592"/>
      <c r="I56" s="592"/>
      <c r="J56" s="592"/>
      <c r="K56" s="592"/>
      <c r="L56" s="592"/>
      <c r="M56" s="592"/>
      <c r="N56" s="592"/>
      <c r="O56" s="592"/>
      <c r="P56" s="592"/>
      <c r="Q56" s="592"/>
      <c r="R56" s="592"/>
      <c r="S56" s="592"/>
      <c r="T56" s="548"/>
      <c r="U56" s="13"/>
      <c r="V56" s="15" t="s">
        <v>11</v>
      </c>
      <c r="W56" s="15" t="s">
        <v>12</v>
      </c>
      <c r="X56" s="15" t="s">
        <v>11</v>
      </c>
      <c r="Y56" s="16"/>
      <c r="Z56" s="2"/>
    </row>
    <row r="57" spans="1:26">
      <c r="A57" s="2"/>
      <c r="B57" s="34"/>
      <c r="C57" s="45"/>
      <c r="D57" s="593"/>
      <c r="E57" s="593"/>
      <c r="F57" s="593"/>
      <c r="G57" s="593"/>
      <c r="H57" s="593"/>
      <c r="I57" s="593"/>
      <c r="J57" s="593"/>
      <c r="K57" s="593"/>
      <c r="L57" s="593"/>
      <c r="M57" s="593"/>
      <c r="N57" s="593"/>
      <c r="O57" s="593"/>
      <c r="P57" s="593"/>
      <c r="Q57" s="593"/>
      <c r="R57" s="593"/>
      <c r="S57" s="593"/>
      <c r="T57" s="594"/>
      <c r="U57" s="46"/>
      <c r="V57" s="47"/>
      <c r="W57" s="47"/>
      <c r="X57" s="47"/>
      <c r="Y57" s="48"/>
      <c r="Z57" s="2"/>
    </row>
    <row r="58" spans="1:26" ht="7.5" customHeight="1">
      <c r="A58" s="2"/>
      <c r="B58" s="5"/>
      <c r="C58" s="49"/>
      <c r="D58" s="49"/>
      <c r="E58" s="49"/>
      <c r="F58" s="49"/>
      <c r="G58" s="49"/>
      <c r="H58" s="49"/>
      <c r="I58" s="49"/>
      <c r="J58" s="49"/>
      <c r="K58" s="49"/>
      <c r="L58" s="49"/>
      <c r="M58" s="49"/>
      <c r="N58" s="49"/>
      <c r="O58" s="49"/>
      <c r="P58" s="49"/>
      <c r="Q58" s="49"/>
      <c r="R58" s="49"/>
      <c r="S58" s="49"/>
      <c r="T58" s="49"/>
      <c r="U58" s="50"/>
      <c r="V58" s="41"/>
      <c r="W58" s="41"/>
      <c r="X58" s="41"/>
      <c r="Y58" s="50"/>
      <c r="Z58" s="10"/>
    </row>
    <row r="59" spans="1:26" ht="17.25" customHeight="1">
      <c r="A59" s="2"/>
      <c r="B59" s="2" t="s">
        <v>97</v>
      </c>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18">
        <v>1</v>
      </c>
      <c r="C60" s="549" t="s">
        <v>63</v>
      </c>
      <c r="D60" s="549"/>
      <c r="E60" s="549"/>
      <c r="F60" s="549"/>
      <c r="G60" s="549"/>
      <c r="H60" s="549"/>
      <c r="I60" s="549"/>
      <c r="J60" s="549"/>
      <c r="K60" s="549"/>
      <c r="L60" s="549"/>
      <c r="M60" s="549"/>
      <c r="N60" s="549"/>
      <c r="O60" s="549"/>
      <c r="P60" s="549"/>
      <c r="Q60" s="549"/>
      <c r="R60" s="549"/>
      <c r="S60" s="549"/>
      <c r="T60" s="549"/>
      <c r="U60" s="549"/>
      <c r="V60" s="549"/>
      <c r="W60" s="549"/>
      <c r="X60" s="549"/>
      <c r="Y60" s="549"/>
      <c r="Z60" s="2"/>
    </row>
    <row r="61" spans="1:26" ht="19.5" customHeight="1">
      <c r="A61" s="2"/>
      <c r="B61" s="51">
        <v>2</v>
      </c>
      <c r="C61" s="545" t="s">
        <v>98</v>
      </c>
      <c r="D61" s="545"/>
      <c r="E61" s="545"/>
      <c r="F61" s="545"/>
      <c r="G61" s="545"/>
      <c r="H61" s="545"/>
      <c r="I61" s="545"/>
      <c r="J61" s="545"/>
      <c r="K61" s="545"/>
      <c r="L61" s="545"/>
      <c r="M61" s="545"/>
      <c r="N61" s="545"/>
      <c r="O61" s="545"/>
      <c r="P61" s="545"/>
      <c r="Q61" s="545"/>
      <c r="R61" s="545"/>
      <c r="S61" s="545"/>
      <c r="T61" s="545"/>
      <c r="U61" s="545"/>
      <c r="V61" s="545"/>
      <c r="W61" s="545"/>
      <c r="X61" s="545"/>
      <c r="Y61" s="545"/>
      <c r="Z61" s="21"/>
    </row>
    <row r="62" spans="1:26" ht="7.5" customHeight="1">
      <c r="A62" s="2"/>
      <c r="B62" s="22"/>
      <c r="C62" s="545"/>
      <c r="D62" s="545"/>
      <c r="E62" s="545"/>
      <c r="F62" s="545"/>
      <c r="G62" s="545"/>
      <c r="H62" s="545"/>
      <c r="I62" s="545"/>
      <c r="J62" s="545"/>
      <c r="K62" s="545"/>
      <c r="L62" s="545"/>
      <c r="M62" s="545"/>
      <c r="N62" s="545"/>
      <c r="O62" s="545"/>
      <c r="P62" s="545"/>
      <c r="Q62" s="545"/>
      <c r="R62" s="545"/>
      <c r="S62" s="545"/>
      <c r="T62" s="545"/>
      <c r="U62" s="545"/>
      <c r="V62" s="545"/>
      <c r="W62" s="545"/>
      <c r="X62" s="545"/>
      <c r="Y62" s="545"/>
      <c r="Z62" s="21"/>
    </row>
    <row r="63" spans="1:26" ht="18" customHeight="1">
      <c r="A63" s="2"/>
      <c r="B63" s="51">
        <v>3</v>
      </c>
      <c r="C63" s="545" t="s">
        <v>65</v>
      </c>
      <c r="D63" s="545"/>
      <c r="E63" s="545"/>
      <c r="F63" s="545"/>
      <c r="G63" s="545"/>
      <c r="H63" s="545"/>
      <c r="I63" s="545"/>
      <c r="J63" s="545"/>
      <c r="K63" s="545"/>
      <c r="L63" s="545"/>
      <c r="M63" s="545"/>
      <c r="N63" s="545"/>
      <c r="O63" s="545"/>
      <c r="P63" s="545"/>
      <c r="Q63" s="545"/>
      <c r="R63" s="545"/>
      <c r="S63" s="545"/>
      <c r="T63" s="545"/>
      <c r="U63" s="545"/>
      <c r="V63" s="545"/>
      <c r="W63" s="545"/>
      <c r="X63" s="545"/>
      <c r="Y63" s="545"/>
      <c r="Z63" s="22"/>
    </row>
    <row r="64" spans="1:26" ht="18" customHeight="1"/>
  </sheetData>
  <mergeCells count="63">
    <mergeCell ref="AE18:AR21"/>
    <mergeCell ref="D19:T20"/>
    <mergeCell ref="Q2:Y2"/>
    <mergeCell ref="B4:Y4"/>
    <mergeCell ref="B6:F6"/>
    <mergeCell ref="G6:Y6"/>
    <mergeCell ref="B7:F7"/>
    <mergeCell ref="G7:Y7"/>
    <mergeCell ref="B8:F8"/>
    <mergeCell ref="G8:Y8"/>
    <mergeCell ref="U11:Y11"/>
    <mergeCell ref="D13:T14"/>
    <mergeCell ref="D16:T17"/>
    <mergeCell ref="D38:K38"/>
    <mergeCell ref="L38:N38"/>
    <mergeCell ref="O38:Q38"/>
    <mergeCell ref="S38:T38"/>
    <mergeCell ref="D22:T22"/>
    <mergeCell ref="D24:T24"/>
    <mergeCell ref="D26:T27"/>
    <mergeCell ref="D29:T29"/>
    <mergeCell ref="C34:T34"/>
    <mergeCell ref="D36:K36"/>
    <mergeCell ref="L36:N36"/>
    <mergeCell ref="O36:Q36"/>
    <mergeCell ref="U36:Y36"/>
    <mergeCell ref="D37:K37"/>
    <mergeCell ref="L37:N37"/>
    <mergeCell ref="O37:Q37"/>
    <mergeCell ref="U37:Y37"/>
    <mergeCell ref="D39:K39"/>
    <mergeCell ref="L39:N39"/>
    <mergeCell ref="O39:Q39"/>
    <mergeCell ref="S39:T39"/>
    <mergeCell ref="D40:K40"/>
    <mergeCell ref="L40:N40"/>
    <mergeCell ref="O40:Q40"/>
    <mergeCell ref="S40:T40"/>
    <mergeCell ref="U42:Y42"/>
    <mergeCell ref="D44:T44"/>
    <mergeCell ref="D45:T45"/>
    <mergeCell ref="C47:H47"/>
    <mergeCell ref="I47:J47"/>
    <mergeCell ref="L47:Q47"/>
    <mergeCell ref="R47:S47"/>
    <mergeCell ref="C49:I49"/>
    <mergeCell ref="J49:N49"/>
    <mergeCell ref="O49:Q49"/>
    <mergeCell ref="C50:E52"/>
    <mergeCell ref="F50:I50"/>
    <mergeCell ref="J50:N50"/>
    <mergeCell ref="O50:Q50"/>
    <mergeCell ref="F51:I51"/>
    <mergeCell ref="J51:N51"/>
    <mergeCell ref="O51:Q51"/>
    <mergeCell ref="C61:Y62"/>
    <mergeCell ref="C63:Y63"/>
    <mergeCell ref="F52:I52"/>
    <mergeCell ref="J52:N52"/>
    <mergeCell ref="O52:Q52"/>
    <mergeCell ref="U54:Y54"/>
    <mergeCell ref="D56:T57"/>
    <mergeCell ref="C60:Y60"/>
  </mergeCells>
  <phoneticPr fontId="3"/>
  <dataValidations count="1">
    <dataValidation type="list" allowBlank="1" showInputMessage="1" showErrorMessage="1" sqref="V13:V14 X13:X14 V16 X16 V19 X19 V22 X22 V24 X24 V26 X26 V29 X29 V38:V40 X38:X40 V44:V45 X44:X45 V56 X56" xr:uid="{00000000-0002-0000-0100-000000000000}">
      <formula1>"□,■"</formula1>
    </dataValidation>
  </dataValidations>
  <printOptions horizontalCentered="1"/>
  <pageMargins left="0.70866141732283472" right="0.70866141732283472" top="0.55118110236220474" bottom="0.55118110236220474" header="0.31496062992125984" footer="0.31496062992125984"/>
  <pageSetup paperSize="9" scale="72" fitToWidth="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5"/>
  <sheetViews>
    <sheetView view="pageBreakPreview" zoomScale="70" zoomScaleNormal="75" zoomScaleSheetLayoutView="70" workbookViewId="0">
      <selection activeCell="D5" sqref="D5"/>
    </sheetView>
  </sheetViews>
  <sheetFormatPr defaultRowHeight="13.5"/>
  <cols>
    <col min="1" max="1" width="23.25" style="93" customWidth="1"/>
    <col min="2" max="2" width="17.75" style="93" customWidth="1"/>
    <col min="3" max="3" width="17.875" style="93" customWidth="1"/>
    <col min="4" max="4" width="19.125" style="93" customWidth="1"/>
    <col min="5" max="5" width="20.625" style="93" customWidth="1"/>
    <col min="6" max="6" width="17" style="93" customWidth="1"/>
    <col min="7" max="18" width="20.625" style="93" customWidth="1"/>
    <col min="19" max="256" width="9" style="93"/>
    <col min="257" max="257" width="23.25" style="93" customWidth="1"/>
    <col min="258" max="258" width="17.75" style="93" customWidth="1"/>
    <col min="259" max="259" width="17.875" style="93" customWidth="1"/>
    <col min="260" max="260" width="19.125" style="93" customWidth="1"/>
    <col min="261" max="261" width="20.625" style="93" customWidth="1"/>
    <col min="262" max="262" width="17" style="93" customWidth="1"/>
    <col min="263" max="274" width="20.625" style="93" customWidth="1"/>
    <col min="275" max="512" width="9" style="93"/>
    <col min="513" max="513" width="23.25" style="93" customWidth="1"/>
    <col min="514" max="514" width="17.75" style="93" customWidth="1"/>
    <col min="515" max="515" width="17.875" style="93" customWidth="1"/>
    <col min="516" max="516" width="19.125" style="93" customWidth="1"/>
    <col min="517" max="517" width="20.625" style="93" customWidth="1"/>
    <col min="518" max="518" width="17" style="93" customWidth="1"/>
    <col min="519" max="530" width="20.625" style="93" customWidth="1"/>
    <col min="531" max="768" width="9" style="93"/>
    <col min="769" max="769" width="23.25" style="93" customWidth="1"/>
    <col min="770" max="770" width="17.75" style="93" customWidth="1"/>
    <col min="771" max="771" width="17.875" style="93" customWidth="1"/>
    <col min="772" max="772" width="19.125" style="93" customWidth="1"/>
    <col min="773" max="773" width="20.625" style="93" customWidth="1"/>
    <col min="774" max="774" width="17" style="93" customWidth="1"/>
    <col min="775" max="786" width="20.625" style="93" customWidth="1"/>
    <col min="787" max="1024" width="9" style="93"/>
    <col min="1025" max="1025" width="23.25" style="93" customWidth="1"/>
    <col min="1026" max="1026" width="17.75" style="93" customWidth="1"/>
    <col min="1027" max="1027" width="17.875" style="93" customWidth="1"/>
    <col min="1028" max="1028" width="19.125" style="93" customWidth="1"/>
    <col min="1029" max="1029" width="20.625" style="93" customWidth="1"/>
    <col min="1030" max="1030" width="17" style="93" customWidth="1"/>
    <col min="1031" max="1042" width="20.625" style="93" customWidth="1"/>
    <col min="1043" max="1280" width="9" style="93"/>
    <col min="1281" max="1281" width="23.25" style="93" customWidth="1"/>
    <col min="1282" max="1282" width="17.75" style="93" customWidth="1"/>
    <col min="1283" max="1283" width="17.875" style="93" customWidth="1"/>
    <col min="1284" max="1284" width="19.125" style="93" customWidth="1"/>
    <col min="1285" max="1285" width="20.625" style="93" customWidth="1"/>
    <col min="1286" max="1286" width="17" style="93" customWidth="1"/>
    <col min="1287" max="1298" width="20.625" style="93" customWidth="1"/>
    <col min="1299" max="1536" width="9" style="93"/>
    <col min="1537" max="1537" width="23.25" style="93" customWidth="1"/>
    <col min="1538" max="1538" width="17.75" style="93" customWidth="1"/>
    <col min="1539" max="1539" width="17.875" style="93" customWidth="1"/>
    <col min="1540" max="1540" width="19.125" style="93" customWidth="1"/>
    <col min="1541" max="1541" width="20.625" style="93" customWidth="1"/>
    <col min="1542" max="1542" width="17" style="93" customWidth="1"/>
    <col min="1543" max="1554" width="20.625" style="93" customWidth="1"/>
    <col min="1555" max="1792" width="9" style="93"/>
    <col min="1793" max="1793" width="23.25" style="93" customWidth="1"/>
    <col min="1794" max="1794" width="17.75" style="93" customWidth="1"/>
    <col min="1795" max="1795" width="17.875" style="93" customWidth="1"/>
    <col min="1796" max="1796" width="19.125" style="93" customWidth="1"/>
    <col min="1797" max="1797" width="20.625" style="93" customWidth="1"/>
    <col min="1798" max="1798" width="17" style="93" customWidth="1"/>
    <col min="1799" max="1810" width="20.625" style="93" customWidth="1"/>
    <col min="1811" max="2048" width="9" style="93"/>
    <col min="2049" max="2049" width="23.25" style="93" customWidth="1"/>
    <col min="2050" max="2050" width="17.75" style="93" customWidth="1"/>
    <col min="2051" max="2051" width="17.875" style="93" customWidth="1"/>
    <col min="2052" max="2052" width="19.125" style="93" customWidth="1"/>
    <col min="2053" max="2053" width="20.625" style="93" customWidth="1"/>
    <col min="2054" max="2054" width="17" style="93" customWidth="1"/>
    <col min="2055" max="2066" width="20.625" style="93" customWidth="1"/>
    <col min="2067" max="2304" width="9" style="93"/>
    <col min="2305" max="2305" width="23.25" style="93" customWidth="1"/>
    <col min="2306" max="2306" width="17.75" style="93" customWidth="1"/>
    <col min="2307" max="2307" width="17.875" style="93" customWidth="1"/>
    <col min="2308" max="2308" width="19.125" style="93" customWidth="1"/>
    <col min="2309" max="2309" width="20.625" style="93" customWidth="1"/>
    <col min="2310" max="2310" width="17" style="93" customWidth="1"/>
    <col min="2311" max="2322" width="20.625" style="93" customWidth="1"/>
    <col min="2323" max="2560" width="9" style="93"/>
    <col min="2561" max="2561" width="23.25" style="93" customWidth="1"/>
    <col min="2562" max="2562" width="17.75" style="93" customWidth="1"/>
    <col min="2563" max="2563" width="17.875" style="93" customWidth="1"/>
    <col min="2564" max="2564" width="19.125" style="93" customWidth="1"/>
    <col min="2565" max="2565" width="20.625" style="93" customWidth="1"/>
    <col min="2566" max="2566" width="17" style="93" customWidth="1"/>
    <col min="2567" max="2578" width="20.625" style="93" customWidth="1"/>
    <col min="2579" max="2816" width="9" style="93"/>
    <col min="2817" max="2817" width="23.25" style="93" customWidth="1"/>
    <col min="2818" max="2818" width="17.75" style="93" customWidth="1"/>
    <col min="2819" max="2819" width="17.875" style="93" customWidth="1"/>
    <col min="2820" max="2820" width="19.125" style="93" customWidth="1"/>
    <col min="2821" max="2821" width="20.625" style="93" customWidth="1"/>
    <col min="2822" max="2822" width="17" style="93" customWidth="1"/>
    <col min="2823" max="2834" width="20.625" style="93" customWidth="1"/>
    <col min="2835" max="3072" width="9" style="93"/>
    <col min="3073" max="3073" width="23.25" style="93" customWidth="1"/>
    <col min="3074" max="3074" width="17.75" style="93" customWidth="1"/>
    <col min="3075" max="3075" width="17.875" style="93" customWidth="1"/>
    <col min="3076" max="3076" width="19.125" style="93" customWidth="1"/>
    <col min="3077" max="3077" width="20.625" style="93" customWidth="1"/>
    <col min="3078" max="3078" width="17" style="93" customWidth="1"/>
    <col min="3079" max="3090" width="20.625" style="93" customWidth="1"/>
    <col min="3091" max="3328" width="9" style="93"/>
    <col min="3329" max="3329" width="23.25" style="93" customWidth="1"/>
    <col min="3330" max="3330" width="17.75" style="93" customWidth="1"/>
    <col min="3331" max="3331" width="17.875" style="93" customWidth="1"/>
    <col min="3332" max="3332" width="19.125" style="93" customWidth="1"/>
    <col min="3333" max="3333" width="20.625" style="93" customWidth="1"/>
    <col min="3334" max="3334" width="17" style="93" customWidth="1"/>
    <col min="3335" max="3346" width="20.625" style="93" customWidth="1"/>
    <col min="3347" max="3584" width="9" style="93"/>
    <col min="3585" max="3585" width="23.25" style="93" customWidth="1"/>
    <col min="3586" max="3586" width="17.75" style="93" customWidth="1"/>
    <col min="3587" max="3587" width="17.875" style="93" customWidth="1"/>
    <col min="3588" max="3588" width="19.125" style="93" customWidth="1"/>
    <col min="3589" max="3589" width="20.625" style="93" customWidth="1"/>
    <col min="3590" max="3590" width="17" style="93" customWidth="1"/>
    <col min="3591" max="3602" width="20.625" style="93" customWidth="1"/>
    <col min="3603" max="3840" width="9" style="93"/>
    <col min="3841" max="3841" width="23.25" style="93" customWidth="1"/>
    <col min="3842" max="3842" width="17.75" style="93" customWidth="1"/>
    <col min="3843" max="3843" width="17.875" style="93" customWidth="1"/>
    <col min="3844" max="3844" width="19.125" style="93" customWidth="1"/>
    <col min="3845" max="3845" width="20.625" style="93" customWidth="1"/>
    <col min="3846" max="3846" width="17" style="93" customWidth="1"/>
    <col min="3847" max="3858" width="20.625" style="93" customWidth="1"/>
    <col min="3859" max="4096" width="9" style="93"/>
    <col min="4097" max="4097" width="23.25" style="93" customWidth="1"/>
    <col min="4098" max="4098" width="17.75" style="93" customWidth="1"/>
    <col min="4099" max="4099" width="17.875" style="93" customWidth="1"/>
    <col min="4100" max="4100" width="19.125" style="93" customWidth="1"/>
    <col min="4101" max="4101" width="20.625" style="93" customWidth="1"/>
    <col min="4102" max="4102" width="17" style="93" customWidth="1"/>
    <col min="4103" max="4114" width="20.625" style="93" customWidth="1"/>
    <col min="4115" max="4352" width="9" style="93"/>
    <col min="4353" max="4353" width="23.25" style="93" customWidth="1"/>
    <col min="4354" max="4354" width="17.75" style="93" customWidth="1"/>
    <col min="4355" max="4355" width="17.875" style="93" customWidth="1"/>
    <col min="4356" max="4356" width="19.125" style="93" customWidth="1"/>
    <col min="4357" max="4357" width="20.625" style="93" customWidth="1"/>
    <col min="4358" max="4358" width="17" style="93" customWidth="1"/>
    <col min="4359" max="4370" width="20.625" style="93" customWidth="1"/>
    <col min="4371" max="4608" width="9" style="93"/>
    <col min="4609" max="4609" width="23.25" style="93" customWidth="1"/>
    <col min="4610" max="4610" width="17.75" style="93" customWidth="1"/>
    <col min="4611" max="4611" width="17.875" style="93" customWidth="1"/>
    <col min="4612" max="4612" width="19.125" style="93" customWidth="1"/>
    <col min="4613" max="4613" width="20.625" style="93" customWidth="1"/>
    <col min="4614" max="4614" width="17" style="93" customWidth="1"/>
    <col min="4615" max="4626" width="20.625" style="93" customWidth="1"/>
    <col min="4627" max="4864" width="9" style="93"/>
    <col min="4865" max="4865" width="23.25" style="93" customWidth="1"/>
    <col min="4866" max="4866" width="17.75" style="93" customWidth="1"/>
    <col min="4867" max="4867" width="17.875" style="93" customWidth="1"/>
    <col min="4868" max="4868" width="19.125" style="93" customWidth="1"/>
    <col min="4869" max="4869" width="20.625" style="93" customWidth="1"/>
    <col min="4870" max="4870" width="17" style="93" customWidth="1"/>
    <col min="4871" max="4882" width="20.625" style="93" customWidth="1"/>
    <col min="4883" max="5120" width="9" style="93"/>
    <col min="5121" max="5121" width="23.25" style="93" customWidth="1"/>
    <col min="5122" max="5122" width="17.75" style="93" customWidth="1"/>
    <col min="5123" max="5123" width="17.875" style="93" customWidth="1"/>
    <col min="5124" max="5124" width="19.125" style="93" customWidth="1"/>
    <col min="5125" max="5125" width="20.625" style="93" customWidth="1"/>
    <col min="5126" max="5126" width="17" style="93" customWidth="1"/>
    <col min="5127" max="5138" width="20.625" style="93" customWidth="1"/>
    <col min="5139" max="5376" width="9" style="93"/>
    <col min="5377" max="5377" width="23.25" style="93" customWidth="1"/>
    <col min="5378" max="5378" width="17.75" style="93" customWidth="1"/>
    <col min="5379" max="5379" width="17.875" style="93" customWidth="1"/>
    <col min="5380" max="5380" width="19.125" style="93" customWidth="1"/>
    <col min="5381" max="5381" width="20.625" style="93" customWidth="1"/>
    <col min="5382" max="5382" width="17" style="93" customWidth="1"/>
    <col min="5383" max="5394" width="20.625" style="93" customWidth="1"/>
    <col min="5395" max="5632" width="9" style="93"/>
    <col min="5633" max="5633" width="23.25" style="93" customWidth="1"/>
    <col min="5634" max="5634" width="17.75" style="93" customWidth="1"/>
    <col min="5635" max="5635" width="17.875" style="93" customWidth="1"/>
    <col min="5636" max="5636" width="19.125" style="93" customWidth="1"/>
    <col min="5637" max="5637" width="20.625" style="93" customWidth="1"/>
    <col min="5638" max="5638" width="17" style="93" customWidth="1"/>
    <col min="5639" max="5650" width="20.625" style="93" customWidth="1"/>
    <col min="5651" max="5888" width="9" style="93"/>
    <col min="5889" max="5889" width="23.25" style="93" customWidth="1"/>
    <col min="5890" max="5890" width="17.75" style="93" customWidth="1"/>
    <col min="5891" max="5891" width="17.875" style="93" customWidth="1"/>
    <col min="5892" max="5892" width="19.125" style="93" customWidth="1"/>
    <col min="5893" max="5893" width="20.625" style="93" customWidth="1"/>
    <col min="5894" max="5894" width="17" style="93" customWidth="1"/>
    <col min="5895" max="5906" width="20.625" style="93" customWidth="1"/>
    <col min="5907" max="6144" width="9" style="93"/>
    <col min="6145" max="6145" width="23.25" style="93" customWidth="1"/>
    <col min="6146" max="6146" width="17.75" style="93" customWidth="1"/>
    <col min="6147" max="6147" width="17.875" style="93" customWidth="1"/>
    <col min="6148" max="6148" width="19.125" style="93" customWidth="1"/>
    <col min="6149" max="6149" width="20.625" style="93" customWidth="1"/>
    <col min="6150" max="6150" width="17" style="93" customWidth="1"/>
    <col min="6151" max="6162" width="20.625" style="93" customWidth="1"/>
    <col min="6163" max="6400" width="9" style="93"/>
    <col min="6401" max="6401" width="23.25" style="93" customWidth="1"/>
    <col min="6402" max="6402" width="17.75" style="93" customWidth="1"/>
    <col min="6403" max="6403" width="17.875" style="93" customWidth="1"/>
    <col min="6404" max="6404" width="19.125" style="93" customWidth="1"/>
    <col min="6405" max="6405" width="20.625" style="93" customWidth="1"/>
    <col min="6406" max="6406" width="17" style="93" customWidth="1"/>
    <col min="6407" max="6418" width="20.625" style="93" customWidth="1"/>
    <col min="6419" max="6656" width="9" style="93"/>
    <col min="6657" max="6657" width="23.25" style="93" customWidth="1"/>
    <col min="6658" max="6658" width="17.75" style="93" customWidth="1"/>
    <col min="6659" max="6659" width="17.875" style="93" customWidth="1"/>
    <col min="6660" max="6660" width="19.125" style="93" customWidth="1"/>
    <col min="6661" max="6661" width="20.625" style="93" customWidth="1"/>
    <col min="6662" max="6662" width="17" style="93" customWidth="1"/>
    <col min="6663" max="6674" width="20.625" style="93" customWidth="1"/>
    <col min="6675" max="6912" width="9" style="93"/>
    <col min="6913" max="6913" width="23.25" style="93" customWidth="1"/>
    <col min="6914" max="6914" width="17.75" style="93" customWidth="1"/>
    <col min="6915" max="6915" width="17.875" style="93" customWidth="1"/>
    <col min="6916" max="6916" width="19.125" style="93" customWidth="1"/>
    <col min="6917" max="6917" width="20.625" style="93" customWidth="1"/>
    <col min="6918" max="6918" width="17" style="93" customWidth="1"/>
    <col min="6919" max="6930" width="20.625" style="93" customWidth="1"/>
    <col min="6931" max="7168" width="9" style="93"/>
    <col min="7169" max="7169" width="23.25" style="93" customWidth="1"/>
    <col min="7170" max="7170" width="17.75" style="93" customWidth="1"/>
    <col min="7171" max="7171" width="17.875" style="93" customWidth="1"/>
    <col min="7172" max="7172" width="19.125" style="93" customWidth="1"/>
    <col min="7173" max="7173" width="20.625" style="93" customWidth="1"/>
    <col min="7174" max="7174" width="17" style="93" customWidth="1"/>
    <col min="7175" max="7186" width="20.625" style="93" customWidth="1"/>
    <col min="7187" max="7424" width="9" style="93"/>
    <col min="7425" max="7425" width="23.25" style="93" customWidth="1"/>
    <col min="7426" max="7426" width="17.75" style="93" customWidth="1"/>
    <col min="7427" max="7427" width="17.875" style="93" customWidth="1"/>
    <col min="7428" max="7428" width="19.125" style="93" customWidth="1"/>
    <col min="7429" max="7429" width="20.625" style="93" customWidth="1"/>
    <col min="7430" max="7430" width="17" style="93" customWidth="1"/>
    <col min="7431" max="7442" width="20.625" style="93" customWidth="1"/>
    <col min="7443" max="7680" width="9" style="93"/>
    <col min="7681" max="7681" width="23.25" style="93" customWidth="1"/>
    <col min="7682" max="7682" width="17.75" style="93" customWidth="1"/>
    <col min="7683" max="7683" width="17.875" style="93" customWidth="1"/>
    <col min="7684" max="7684" width="19.125" style="93" customWidth="1"/>
    <col min="7685" max="7685" width="20.625" style="93" customWidth="1"/>
    <col min="7686" max="7686" width="17" style="93" customWidth="1"/>
    <col min="7687" max="7698" width="20.625" style="93" customWidth="1"/>
    <col min="7699" max="7936" width="9" style="93"/>
    <col min="7937" max="7937" width="23.25" style="93" customWidth="1"/>
    <col min="7938" max="7938" width="17.75" style="93" customWidth="1"/>
    <col min="7939" max="7939" width="17.875" style="93" customWidth="1"/>
    <col min="7940" max="7940" width="19.125" style="93" customWidth="1"/>
    <col min="7941" max="7941" width="20.625" style="93" customWidth="1"/>
    <col min="7942" max="7942" width="17" style="93" customWidth="1"/>
    <col min="7943" max="7954" width="20.625" style="93" customWidth="1"/>
    <col min="7955" max="8192" width="9" style="93"/>
    <col min="8193" max="8193" width="23.25" style="93" customWidth="1"/>
    <col min="8194" max="8194" width="17.75" style="93" customWidth="1"/>
    <col min="8195" max="8195" width="17.875" style="93" customWidth="1"/>
    <col min="8196" max="8196" width="19.125" style="93" customWidth="1"/>
    <col min="8197" max="8197" width="20.625" style="93" customWidth="1"/>
    <col min="8198" max="8198" width="17" style="93" customWidth="1"/>
    <col min="8199" max="8210" width="20.625" style="93" customWidth="1"/>
    <col min="8211" max="8448" width="9" style="93"/>
    <col min="8449" max="8449" width="23.25" style="93" customWidth="1"/>
    <col min="8450" max="8450" width="17.75" style="93" customWidth="1"/>
    <col min="8451" max="8451" width="17.875" style="93" customWidth="1"/>
    <col min="8452" max="8452" width="19.125" style="93" customWidth="1"/>
    <col min="8453" max="8453" width="20.625" style="93" customWidth="1"/>
    <col min="8454" max="8454" width="17" style="93" customWidth="1"/>
    <col min="8455" max="8466" width="20.625" style="93" customWidth="1"/>
    <col min="8467" max="8704" width="9" style="93"/>
    <col min="8705" max="8705" width="23.25" style="93" customWidth="1"/>
    <col min="8706" max="8706" width="17.75" style="93" customWidth="1"/>
    <col min="8707" max="8707" width="17.875" style="93" customWidth="1"/>
    <col min="8708" max="8708" width="19.125" style="93" customWidth="1"/>
    <col min="8709" max="8709" width="20.625" style="93" customWidth="1"/>
    <col min="8710" max="8710" width="17" style="93" customWidth="1"/>
    <col min="8711" max="8722" width="20.625" style="93" customWidth="1"/>
    <col min="8723" max="8960" width="9" style="93"/>
    <col min="8961" max="8961" width="23.25" style="93" customWidth="1"/>
    <col min="8962" max="8962" width="17.75" style="93" customWidth="1"/>
    <col min="8963" max="8963" width="17.875" style="93" customWidth="1"/>
    <col min="8964" max="8964" width="19.125" style="93" customWidth="1"/>
    <col min="8965" max="8965" width="20.625" style="93" customWidth="1"/>
    <col min="8966" max="8966" width="17" style="93" customWidth="1"/>
    <col min="8967" max="8978" width="20.625" style="93" customWidth="1"/>
    <col min="8979" max="9216" width="9" style="93"/>
    <col min="9217" max="9217" width="23.25" style="93" customWidth="1"/>
    <col min="9218" max="9218" width="17.75" style="93" customWidth="1"/>
    <col min="9219" max="9219" width="17.875" style="93" customWidth="1"/>
    <col min="9220" max="9220" width="19.125" style="93" customWidth="1"/>
    <col min="9221" max="9221" width="20.625" style="93" customWidth="1"/>
    <col min="9222" max="9222" width="17" style="93" customWidth="1"/>
    <col min="9223" max="9234" width="20.625" style="93" customWidth="1"/>
    <col min="9235" max="9472" width="9" style="93"/>
    <col min="9473" max="9473" width="23.25" style="93" customWidth="1"/>
    <col min="9474" max="9474" width="17.75" style="93" customWidth="1"/>
    <col min="9475" max="9475" width="17.875" style="93" customWidth="1"/>
    <col min="9476" max="9476" width="19.125" style="93" customWidth="1"/>
    <col min="9477" max="9477" width="20.625" style="93" customWidth="1"/>
    <col min="9478" max="9478" width="17" style="93" customWidth="1"/>
    <col min="9479" max="9490" width="20.625" style="93" customWidth="1"/>
    <col min="9491" max="9728" width="9" style="93"/>
    <col min="9729" max="9729" width="23.25" style="93" customWidth="1"/>
    <col min="9730" max="9730" width="17.75" style="93" customWidth="1"/>
    <col min="9731" max="9731" width="17.875" style="93" customWidth="1"/>
    <col min="9732" max="9732" width="19.125" style="93" customWidth="1"/>
    <col min="9733" max="9733" width="20.625" style="93" customWidth="1"/>
    <col min="9734" max="9734" width="17" style="93" customWidth="1"/>
    <col min="9735" max="9746" width="20.625" style="93" customWidth="1"/>
    <col min="9747" max="9984" width="9" style="93"/>
    <col min="9985" max="9985" width="23.25" style="93" customWidth="1"/>
    <col min="9986" max="9986" width="17.75" style="93" customWidth="1"/>
    <col min="9987" max="9987" width="17.875" style="93" customWidth="1"/>
    <col min="9988" max="9988" width="19.125" style="93" customWidth="1"/>
    <col min="9989" max="9989" width="20.625" style="93" customWidth="1"/>
    <col min="9990" max="9990" width="17" style="93" customWidth="1"/>
    <col min="9991" max="10002" width="20.625" style="93" customWidth="1"/>
    <col min="10003" max="10240" width="9" style="93"/>
    <col min="10241" max="10241" width="23.25" style="93" customWidth="1"/>
    <col min="10242" max="10242" width="17.75" style="93" customWidth="1"/>
    <col min="10243" max="10243" width="17.875" style="93" customWidth="1"/>
    <col min="10244" max="10244" width="19.125" style="93" customWidth="1"/>
    <col min="10245" max="10245" width="20.625" style="93" customWidth="1"/>
    <col min="10246" max="10246" width="17" style="93" customWidth="1"/>
    <col min="10247" max="10258" width="20.625" style="93" customWidth="1"/>
    <col min="10259" max="10496" width="9" style="93"/>
    <col min="10497" max="10497" width="23.25" style="93" customWidth="1"/>
    <col min="10498" max="10498" width="17.75" style="93" customWidth="1"/>
    <col min="10499" max="10499" width="17.875" style="93" customWidth="1"/>
    <col min="10500" max="10500" width="19.125" style="93" customWidth="1"/>
    <col min="10501" max="10501" width="20.625" style="93" customWidth="1"/>
    <col min="10502" max="10502" width="17" style="93" customWidth="1"/>
    <col min="10503" max="10514" width="20.625" style="93" customWidth="1"/>
    <col min="10515" max="10752" width="9" style="93"/>
    <col min="10753" max="10753" width="23.25" style="93" customWidth="1"/>
    <col min="10754" max="10754" width="17.75" style="93" customWidth="1"/>
    <col min="10755" max="10755" width="17.875" style="93" customWidth="1"/>
    <col min="10756" max="10756" width="19.125" style="93" customWidth="1"/>
    <col min="10757" max="10757" width="20.625" style="93" customWidth="1"/>
    <col min="10758" max="10758" width="17" style="93" customWidth="1"/>
    <col min="10759" max="10770" width="20.625" style="93" customWidth="1"/>
    <col min="10771" max="11008" width="9" style="93"/>
    <col min="11009" max="11009" width="23.25" style="93" customWidth="1"/>
    <col min="11010" max="11010" width="17.75" style="93" customWidth="1"/>
    <col min="11011" max="11011" width="17.875" style="93" customWidth="1"/>
    <col min="11012" max="11012" width="19.125" style="93" customWidth="1"/>
    <col min="11013" max="11013" width="20.625" style="93" customWidth="1"/>
    <col min="11014" max="11014" width="17" style="93" customWidth="1"/>
    <col min="11015" max="11026" width="20.625" style="93" customWidth="1"/>
    <col min="11027" max="11264" width="9" style="93"/>
    <col min="11265" max="11265" width="23.25" style="93" customWidth="1"/>
    <col min="11266" max="11266" width="17.75" style="93" customWidth="1"/>
    <col min="11267" max="11267" width="17.875" style="93" customWidth="1"/>
    <col min="11268" max="11268" width="19.125" style="93" customWidth="1"/>
    <col min="11269" max="11269" width="20.625" style="93" customWidth="1"/>
    <col min="11270" max="11270" width="17" style="93" customWidth="1"/>
    <col min="11271" max="11282" width="20.625" style="93" customWidth="1"/>
    <col min="11283" max="11520" width="9" style="93"/>
    <col min="11521" max="11521" width="23.25" style="93" customWidth="1"/>
    <col min="11522" max="11522" width="17.75" style="93" customWidth="1"/>
    <col min="11523" max="11523" width="17.875" style="93" customWidth="1"/>
    <col min="11524" max="11524" width="19.125" style="93" customWidth="1"/>
    <col min="11525" max="11525" width="20.625" style="93" customWidth="1"/>
    <col min="11526" max="11526" width="17" style="93" customWidth="1"/>
    <col min="11527" max="11538" width="20.625" style="93" customWidth="1"/>
    <col min="11539" max="11776" width="9" style="93"/>
    <col min="11777" max="11777" width="23.25" style="93" customWidth="1"/>
    <col min="11778" max="11778" width="17.75" style="93" customWidth="1"/>
    <col min="11779" max="11779" width="17.875" style="93" customWidth="1"/>
    <col min="11780" max="11780" width="19.125" style="93" customWidth="1"/>
    <col min="11781" max="11781" width="20.625" style="93" customWidth="1"/>
    <col min="11782" max="11782" width="17" style="93" customWidth="1"/>
    <col min="11783" max="11794" width="20.625" style="93" customWidth="1"/>
    <col min="11795" max="12032" width="9" style="93"/>
    <col min="12033" max="12033" width="23.25" style="93" customWidth="1"/>
    <col min="12034" max="12034" width="17.75" style="93" customWidth="1"/>
    <col min="12035" max="12035" width="17.875" style="93" customWidth="1"/>
    <col min="12036" max="12036" width="19.125" style="93" customWidth="1"/>
    <col min="12037" max="12037" width="20.625" style="93" customWidth="1"/>
    <col min="12038" max="12038" width="17" style="93" customWidth="1"/>
    <col min="12039" max="12050" width="20.625" style="93" customWidth="1"/>
    <col min="12051" max="12288" width="9" style="93"/>
    <col min="12289" max="12289" width="23.25" style="93" customWidth="1"/>
    <col min="12290" max="12290" width="17.75" style="93" customWidth="1"/>
    <col min="12291" max="12291" width="17.875" style="93" customWidth="1"/>
    <col min="12292" max="12292" width="19.125" style="93" customWidth="1"/>
    <col min="12293" max="12293" width="20.625" style="93" customWidth="1"/>
    <col min="12294" max="12294" width="17" style="93" customWidth="1"/>
    <col min="12295" max="12306" width="20.625" style="93" customWidth="1"/>
    <col min="12307" max="12544" width="9" style="93"/>
    <col min="12545" max="12545" width="23.25" style="93" customWidth="1"/>
    <col min="12546" max="12546" width="17.75" style="93" customWidth="1"/>
    <col min="12547" max="12547" width="17.875" style="93" customWidth="1"/>
    <col min="12548" max="12548" width="19.125" style="93" customWidth="1"/>
    <col min="12549" max="12549" width="20.625" style="93" customWidth="1"/>
    <col min="12550" max="12550" width="17" style="93" customWidth="1"/>
    <col min="12551" max="12562" width="20.625" style="93" customWidth="1"/>
    <col min="12563" max="12800" width="9" style="93"/>
    <col min="12801" max="12801" width="23.25" style="93" customWidth="1"/>
    <col min="12802" max="12802" width="17.75" style="93" customWidth="1"/>
    <col min="12803" max="12803" width="17.875" style="93" customWidth="1"/>
    <col min="12804" max="12804" width="19.125" style="93" customWidth="1"/>
    <col min="12805" max="12805" width="20.625" style="93" customWidth="1"/>
    <col min="12806" max="12806" width="17" style="93" customWidth="1"/>
    <col min="12807" max="12818" width="20.625" style="93" customWidth="1"/>
    <col min="12819" max="13056" width="9" style="93"/>
    <col min="13057" max="13057" width="23.25" style="93" customWidth="1"/>
    <col min="13058" max="13058" width="17.75" style="93" customWidth="1"/>
    <col min="13059" max="13059" width="17.875" style="93" customWidth="1"/>
    <col min="13060" max="13060" width="19.125" style="93" customWidth="1"/>
    <col min="13061" max="13061" width="20.625" style="93" customWidth="1"/>
    <col min="13062" max="13062" width="17" style="93" customWidth="1"/>
    <col min="13063" max="13074" width="20.625" style="93" customWidth="1"/>
    <col min="13075" max="13312" width="9" style="93"/>
    <col min="13313" max="13313" width="23.25" style="93" customWidth="1"/>
    <col min="13314" max="13314" width="17.75" style="93" customWidth="1"/>
    <col min="13315" max="13315" width="17.875" style="93" customWidth="1"/>
    <col min="13316" max="13316" width="19.125" style="93" customWidth="1"/>
    <col min="13317" max="13317" width="20.625" style="93" customWidth="1"/>
    <col min="13318" max="13318" width="17" style="93" customWidth="1"/>
    <col min="13319" max="13330" width="20.625" style="93" customWidth="1"/>
    <col min="13331" max="13568" width="9" style="93"/>
    <col min="13569" max="13569" width="23.25" style="93" customWidth="1"/>
    <col min="13570" max="13570" width="17.75" style="93" customWidth="1"/>
    <col min="13571" max="13571" width="17.875" style="93" customWidth="1"/>
    <col min="13572" max="13572" width="19.125" style="93" customWidth="1"/>
    <col min="13573" max="13573" width="20.625" style="93" customWidth="1"/>
    <col min="13574" max="13574" width="17" style="93" customWidth="1"/>
    <col min="13575" max="13586" width="20.625" style="93" customWidth="1"/>
    <col min="13587" max="13824" width="9" style="93"/>
    <col min="13825" max="13825" width="23.25" style="93" customWidth="1"/>
    <col min="13826" max="13826" width="17.75" style="93" customWidth="1"/>
    <col min="13827" max="13827" width="17.875" style="93" customWidth="1"/>
    <col min="13828" max="13828" width="19.125" style="93" customWidth="1"/>
    <col min="13829" max="13829" width="20.625" style="93" customWidth="1"/>
    <col min="13830" max="13830" width="17" style="93" customWidth="1"/>
    <col min="13831" max="13842" width="20.625" style="93" customWidth="1"/>
    <col min="13843" max="14080" width="9" style="93"/>
    <col min="14081" max="14081" width="23.25" style="93" customWidth="1"/>
    <col min="14082" max="14082" width="17.75" style="93" customWidth="1"/>
    <col min="14083" max="14083" width="17.875" style="93" customWidth="1"/>
    <col min="14084" max="14084" width="19.125" style="93" customWidth="1"/>
    <col min="14085" max="14085" width="20.625" style="93" customWidth="1"/>
    <col min="14086" max="14086" width="17" style="93" customWidth="1"/>
    <col min="14087" max="14098" width="20.625" style="93" customWidth="1"/>
    <col min="14099" max="14336" width="9" style="93"/>
    <col min="14337" max="14337" width="23.25" style="93" customWidth="1"/>
    <col min="14338" max="14338" width="17.75" style="93" customWidth="1"/>
    <col min="14339" max="14339" width="17.875" style="93" customWidth="1"/>
    <col min="14340" max="14340" width="19.125" style="93" customWidth="1"/>
    <col min="14341" max="14341" width="20.625" style="93" customWidth="1"/>
    <col min="14342" max="14342" width="17" style="93" customWidth="1"/>
    <col min="14343" max="14354" width="20.625" style="93" customWidth="1"/>
    <col min="14355" max="14592" width="9" style="93"/>
    <col min="14593" max="14593" width="23.25" style="93" customWidth="1"/>
    <col min="14594" max="14594" width="17.75" style="93" customWidth="1"/>
    <col min="14595" max="14595" width="17.875" style="93" customWidth="1"/>
    <col min="14596" max="14596" width="19.125" style="93" customWidth="1"/>
    <col min="14597" max="14597" width="20.625" style="93" customWidth="1"/>
    <col min="14598" max="14598" width="17" style="93" customWidth="1"/>
    <col min="14599" max="14610" width="20.625" style="93" customWidth="1"/>
    <col min="14611" max="14848" width="9" style="93"/>
    <col min="14849" max="14849" width="23.25" style="93" customWidth="1"/>
    <col min="14850" max="14850" width="17.75" style="93" customWidth="1"/>
    <col min="14851" max="14851" width="17.875" style="93" customWidth="1"/>
    <col min="14852" max="14852" width="19.125" style="93" customWidth="1"/>
    <col min="14853" max="14853" width="20.625" style="93" customWidth="1"/>
    <col min="14854" max="14854" width="17" style="93" customWidth="1"/>
    <col min="14855" max="14866" width="20.625" style="93" customWidth="1"/>
    <col min="14867" max="15104" width="9" style="93"/>
    <col min="15105" max="15105" width="23.25" style="93" customWidth="1"/>
    <col min="15106" max="15106" width="17.75" style="93" customWidth="1"/>
    <col min="15107" max="15107" width="17.875" style="93" customWidth="1"/>
    <col min="15108" max="15108" width="19.125" style="93" customWidth="1"/>
    <col min="15109" max="15109" width="20.625" style="93" customWidth="1"/>
    <col min="15110" max="15110" width="17" style="93" customWidth="1"/>
    <col min="15111" max="15122" width="20.625" style="93" customWidth="1"/>
    <col min="15123" max="15360" width="9" style="93"/>
    <col min="15361" max="15361" width="23.25" style="93" customWidth="1"/>
    <col min="15362" max="15362" width="17.75" style="93" customWidth="1"/>
    <col min="15363" max="15363" width="17.875" style="93" customWidth="1"/>
    <col min="15364" max="15364" width="19.125" style="93" customWidth="1"/>
    <col min="15365" max="15365" width="20.625" style="93" customWidth="1"/>
    <col min="15366" max="15366" width="17" style="93" customWidth="1"/>
    <col min="15367" max="15378" width="20.625" style="93" customWidth="1"/>
    <col min="15379" max="15616" width="9" style="93"/>
    <col min="15617" max="15617" width="23.25" style="93" customWidth="1"/>
    <col min="15618" max="15618" width="17.75" style="93" customWidth="1"/>
    <col min="15619" max="15619" width="17.875" style="93" customWidth="1"/>
    <col min="15620" max="15620" width="19.125" style="93" customWidth="1"/>
    <col min="15621" max="15621" width="20.625" style="93" customWidth="1"/>
    <col min="15622" max="15622" width="17" style="93" customWidth="1"/>
    <col min="15623" max="15634" width="20.625" style="93" customWidth="1"/>
    <col min="15635" max="15872" width="9" style="93"/>
    <col min="15873" max="15873" width="23.25" style="93" customWidth="1"/>
    <col min="15874" max="15874" width="17.75" style="93" customWidth="1"/>
    <col min="15875" max="15875" width="17.875" style="93" customWidth="1"/>
    <col min="15876" max="15876" width="19.125" style="93" customWidth="1"/>
    <col min="15877" max="15877" width="20.625" style="93" customWidth="1"/>
    <col min="15878" max="15878" width="17" style="93" customWidth="1"/>
    <col min="15879" max="15890" width="20.625" style="93" customWidth="1"/>
    <col min="15891" max="16128" width="9" style="93"/>
    <col min="16129" max="16129" width="23.25" style="93" customWidth="1"/>
    <col min="16130" max="16130" width="17.75" style="93" customWidth="1"/>
    <col min="16131" max="16131" width="17.875" style="93" customWidth="1"/>
    <col min="16132" max="16132" width="19.125" style="93" customWidth="1"/>
    <col min="16133" max="16133" width="20.625" style="93" customWidth="1"/>
    <col min="16134" max="16134" width="17" style="93" customWidth="1"/>
    <col min="16135" max="16146" width="20.625" style="93" customWidth="1"/>
    <col min="16147" max="16384" width="9" style="93"/>
  </cols>
  <sheetData>
    <row r="1" spans="1:6" ht="34.5" customHeight="1">
      <c r="A1" s="93" t="s">
        <v>339</v>
      </c>
    </row>
    <row r="2" spans="1:6" s="139" customFormat="1" ht="20.100000000000001" customHeight="1">
      <c r="A2" s="118"/>
      <c r="B2" s="118"/>
      <c r="C2" s="118"/>
      <c r="D2" s="118"/>
      <c r="E2" s="711" t="s">
        <v>128</v>
      </c>
      <c r="F2" s="711"/>
    </row>
    <row r="3" spans="1:6" s="139" customFormat="1" ht="20.100000000000001" customHeight="1">
      <c r="A3" s="118"/>
      <c r="B3" s="118"/>
      <c r="C3" s="118"/>
      <c r="D3" s="118"/>
      <c r="E3" s="118"/>
      <c r="F3" s="118"/>
    </row>
    <row r="4" spans="1:6" s="139" customFormat="1" ht="20.100000000000001" customHeight="1">
      <c r="A4" s="712" t="s">
        <v>622</v>
      </c>
      <c r="B4" s="712"/>
      <c r="C4" s="712"/>
      <c r="D4" s="712"/>
      <c r="E4" s="712"/>
      <c r="F4" s="712"/>
    </row>
    <row r="5" spans="1:6" s="139" customFormat="1" ht="20.100000000000001" customHeight="1" thickBot="1">
      <c r="A5" s="479"/>
      <c r="B5" s="479"/>
      <c r="C5" s="479"/>
      <c r="D5" s="479"/>
      <c r="E5" s="479"/>
      <c r="F5" s="479"/>
    </row>
    <row r="6" spans="1:6" s="139" customFormat="1" ht="46.5" customHeight="1">
      <c r="A6" s="480" t="s">
        <v>489</v>
      </c>
      <c r="B6" s="1340"/>
      <c r="C6" s="1341"/>
      <c r="D6" s="1341"/>
      <c r="E6" s="1341"/>
      <c r="F6" s="1342"/>
    </row>
    <row r="7" spans="1:6" s="139" customFormat="1" ht="46.5" customHeight="1" thickBot="1">
      <c r="A7" s="481" t="s">
        <v>159</v>
      </c>
      <c r="B7" s="1343" t="s">
        <v>623</v>
      </c>
      <c r="C7" s="1344"/>
      <c r="D7" s="1344"/>
      <c r="E7" s="1344"/>
      <c r="F7" s="1345"/>
    </row>
    <row r="8" spans="1:6" s="139" customFormat="1" ht="30" customHeight="1" thickBot="1">
      <c r="A8" s="1346" t="s">
        <v>624</v>
      </c>
      <c r="B8" s="1346"/>
      <c r="C8" s="1346"/>
      <c r="D8" s="1346"/>
      <c r="E8" s="1346"/>
      <c r="F8" s="1346"/>
    </row>
    <row r="9" spans="1:6" s="139" customFormat="1" ht="30" customHeight="1">
      <c r="A9" s="482" t="s">
        <v>331</v>
      </c>
      <c r="B9" s="1347" t="s">
        <v>625</v>
      </c>
      <c r="C9" s="1347"/>
      <c r="D9" s="1347"/>
      <c r="E9" s="1347"/>
      <c r="F9" s="1348"/>
    </row>
    <row r="10" spans="1:6" s="139" customFormat="1" ht="30" customHeight="1">
      <c r="A10" s="483" t="s">
        <v>354</v>
      </c>
      <c r="B10" s="1330"/>
      <c r="C10" s="1330"/>
      <c r="D10" s="1330"/>
      <c r="E10" s="1330"/>
      <c r="F10" s="1331"/>
    </row>
    <row r="11" spans="1:6" s="139" customFormat="1" ht="30" customHeight="1">
      <c r="A11" s="1349" t="s">
        <v>355</v>
      </c>
      <c r="B11" s="1334"/>
      <c r="C11" s="1334"/>
      <c r="D11" s="1334"/>
      <c r="E11" s="1334"/>
      <c r="F11" s="1335"/>
    </row>
    <row r="12" spans="1:6" s="139" customFormat="1" ht="30" customHeight="1">
      <c r="A12" s="1349"/>
      <c r="B12" s="1334" t="s">
        <v>626</v>
      </c>
      <c r="C12" s="1334"/>
      <c r="D12" s="1334"/>
      <c r="E12" s="1334"/>
      <c r="F12" s="1335"/>
    </row>
    <row r="13" spans="1:6" s="139" customFormat="1" ht="30" customHeight="1">
      <c r="A13" s="484" t="s">
        <v>356</v>
      </c>
      <c r="B13" s="718" t="s">
        <v>627</v>
      </c>
      <c r="C13" s="719"/>
      <c r="D13" s="719"/>
      <c r="E13" s="719"/>
      <c r="F13" s="1336"/>
    </row>
    <row r="14" spans="1:6" s="139" customFormat="1" ht="30" customHeight="1">
      <c r="A14" s="1327" t="s">
        <v>357</v>
      </c>
      <c r="B14" s="1337" t="s">
        <v>628</v>
      </c>
      <c r="C14" s="1338"/>
      <c r="D14" s="1338"/>
      <c r="E14" s="1338"/>
      <c r="F14" s="1339"/>
    </row>
    <row r="15" spans="1:6" s="139" customFormat="1" ht="30" customHeight="1">
      <c r="A15" s="1327"/>
      <c r="B15" s="1328"/>
      <c r="C15" s="1328"/>
      <c r="D15" s="1328"/>
      <c r="E15" s="1328"/>
      <c r="F15" s="1329"/>
    </row>
    <row r="16" spans="1:6" s="139" customFormat="1" ht="30" customHeight="1">
      <c r="A16" s="1327"/>
      <c r="B16" s="1328"/>
      <c r="C16" s="1328"/>
      <c r="D16" s="1328"/>
      <c r="E16" s="1328"/>
      <c r="F16" s="1329"/>
    </row>
    <row r="17" spans="1:6" s="139" customFormat="1" ht="30" customHeight="1">
      <c r="A17" s="483" t="s">
        <v>358</v>
      </c>
      <c r="B17" s="1330"/>
      <c r="C17" s="1330"/>
      <c r="D17" s="1330"/>
      <c r="E17" s="1330"/>
      <c r="F17" s="1331"/>
    </row>
    <row r="18" spans="1:6" s="139" customFormat="1" ht="30" customHeight="1" thickBot="1">
      <c r="A18" s="485" t="s">
        <v>359</v>
      </c>
      <c r="B18" s="1332" t="s">
        <v>360</v>
      </c>
      <c r="C18" s="1332"/>
      <c r="D18" s="1332"/>
      <c r="E18" s="1332"/>
      <c r="F18" s="1333"/>
    </row>
    <row r="19" spans="1:6" s="139" customFormat="1" ht="11.25" customHeight="1">
      <c r="A19" s="118"/>
      <c r="B19" s="118"/>
      <c r="C19" s="118"/>
      <c r="D19" s="118"/>
      <c r="E19" s="118"/>
      <c r="F19" s="118"/>
    </row>
    <row r="20" spans="1:6" s="139" customFormat="1" ht="20.100000000000001" customHeight="1">
      <c r="A20" s="118" t="s">
        <v>629</v>
      </c>
      <c r="B20" s="118"/>
      <c r="C20" s="118"/>
      <c r="D20" s="118"/>
      <c r="E20" s="118"/>
      <c r="F20" s="118"/>
    </row>
    <row r="21" spans="1:6" s="139" customFormat="1" ht="32.25" customHeight="1">
      <c r="A21" s="710" t="s">
        <v>630</v>
      </c>
      <c r="B21" s="710"/>
      <c r="C21" s="710"/>
      <c r="D21" s="710"/>
      <c r="E21" s="710"/>
      <c r="F21" s="710"/>
    </row>
    <row r="22" spans="1:6" s="139" customFormat="1" ht="20.100000000000001" customHeight="1">
      <c r="A22" s="118" t="s">
        <v>631</v>
      </c>
      <c r="B22" s="118"/>
      <c r="C22" s="118"/>
      <c r="D22" s="118"/>
      <c r="E22" s="118"/>
      <c r="F22" s="118"/>
    </row>
    <row r="23" spans="1:6" s="139" customFormat="1" ht="20.100000000000001" customHeight="1">
      <c r="A23" s="118" t="s">
        <v>632</v>
      </c>
      <c r="B23" s="118"/>
      <c r="C23" s="118"/>
      <c r="D23" s="118"/>
      <c r="E23" s="118"/>
      <c r="F23" s="118"/>
    </row>
    <row r="24" spans="1:6" s="139" customFormat="1" ht="20.100000000000001" customHeight="1">
      <c r="A24" s="118" t="s">
        <v>633</v>
      </c>
      <c r="B24" s="118"/>
      <c r="C24" s="118"/>
      <c r="D24" s="118"/>
      <c r="E24" s="118"/>
      <c r="F24" s="118"/>
    </row>
    <row r="25" spans="1:6" ht="30" customHeight="1">
      <c r="A25" s="1326" t="s">
        <v>361</v>
      </c>
      <c r="B25" s="1326"/>
      <c r="C25" s="1326"/>
      <c r="D25" s="1326"/>
      <c r="E25" s="1326"/>
      <c r="F25" s="1326"/>
    </row>
    <row r="26" spans="1:6" ht="30" customHeight="1">
      <c r="A26" s="93" t="s">
        <v>362</v>
      </c>
    </row>
    <row r="27" spans="1:6" ht="30" customHeight="1">
      <c r="A27" s="158" t="s">
        <v>363</v>
      </c>
      <c r="B27" s="158"/>
      <c r="C27" s="158"/>
      <c r="D27" s="158"/>
      <c r="E27" s="158"/>
    </row>
    <row r="28" spans="1:6" ht="30" customHeight="1">
      <c r="A28" s="158" t="s">
        <v>364</v>
      </c>
      <c r="B28" s="158"/>
      <c r="C28" s="158"/>
      <c r="D28" s="158"/>
      <c r="E28" s="158"/>
    </row>
    <row r="29" spans="1:6" ht="30" customHeight="1">
      <c r="A29" s="158" t="s">
        <v>365</v>
      </c>
      <c r="B29" s="158"/>
      <c r="C29" s="158"/>
      <c r="D29" s="158"/>
      <c r="E29" s="158"/>
    </row>
    <row r="30" spans="1:6" ht="30" customHeight="1">
      <c r="A30" s="158" t="s">
        <v>366</v>
      </c>
      <c r="B30" s="158"/>
      <c r="C30" s="158"/>
      <c r="D30" s="158"/>
      <c r="E30" s="158"/>
    </row>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18">
    <mergeCell ref="B11:F11"/>
    <mergeCell ref="B12:F12"/>
    <mergeCell ref="B13:F13"/>
    <mergeCell ref="B14:F14"/>
    <mergeCell ref="E2:F2"/>
    <mergeCell ref="A4:F4"/>
    <mergeCell ref="B6:F6"/>
    <mergeCell ref="B7:F7"/>
    <mergeCell ref="A8:F8"/>
    <mergeCell ref="B9:F9"/>
    <mergeCell ref="B10:F10"/>
    <mergeCell ref="A11:A12"/>
    <mergeCell ref="A25:F25"/>
    <mergeCell ref="A14:A16"/>
    <mergeCell ref="B15:F16"/>
    <mergeCell ref="B17:F17"/>
    <mergeCell ref="B18:F18"/>
    <mergeCell ref="A21:F21"/>
  </mergeCells>
  <phoneticPr fontId="3"/>
  <printOptions horizontalCentered="1"/>
  <pageMargins left="0.39370078740157483" right="0.21" top="0.59055118110236227" bottom="0.39370078740157483" header="0.39370078740157483" footer="0.19685039370078741"/>
  <pageSetup paperSize="9" scale="81"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pageSetUpPr fitToPage="1"/>
  </sheetPr>
  <dimension ref="A1:H22"/>
  <sheetViews>
    <sheetView showGridLines="0" zoomScaleNormal="100" zoomScaleSheetLayoutView="93" workbookViewId="0">
      <selection activeCell="G11" sqref="G11"/>
    </sheetView>
  </sheetViews>
  <sheetFormatPr defaultColWidth="9" defaultRowHeight="13.5"/>
  <cols>
    <col min="1" max="1" width="5.625" style="93" customWidth="1"/>
    <col min="2" max="2" width="5" style="93" customWidth="1"/>
    <col min="3" max="3" width="24.125" style="93" customWidth="1"/>
    <col min="4" max="4" width="15.375" style="93" customWidth="1"/>
    <col min="5" max="5" width="2.5" style="93" customWidth="1"/>
    <col min="6" max="6" width="9.25" style="93" customWidth="1"/>
    <col min="7" max="8" width="25" style="93" customWidth="1"/>
    <col min="9" max="9" width="5.75" style="93" customWidth="1"/>
    <col min="10" max="20" width="20.625" style="93" customWidth="1"/>
    <col min="21" max="16384" width="9" style="93"/>
  </cols>
  <sheetData>
    <row r="1" spans="1:8" s="274" customFormat="1" ht="20.25" customHeight="1">
      <c r="A1" s="274" t="s">
        <v>475</v>
      </c>
      <c r="B1" s="139"/>
      <c r="C1" s="139"/>
      <c r="D1" s="139"/>
      <c r="E1" s="139"/>
      <c r="F1" s="139"/>
      <c r="G1" s="139"/>
      <c r="H1" s="118" t="s">
        <v>476</v>
      </c>
    </row>
    <row r="2" spans="1:8" s="274" customFormat="1" ht="20.25" customHeight="1">
      <c r="B2" s="139"/>
      <c r="C2" s="139"/>
      <c r="D2" s="139"/>
      <c r="E2" s="139"/>
      <c r="F2" s="139"/>
      <c r="G2" s="139"/>
      <c r="H2" s="139"/>
    </row>
    <row r="3" spans="1:8" s="274" customFormat="1" ht="52.5" customHeight="1">
      <c r="B3" s="1357" t="s">
        <v>477</v>
      </c>
      <c r="C3" s="1357"/>
      <c r="D3" s="1357"/>
      <c r="E3" s="1357"/>
      <c r="F3" s="1357"/>
      <c r="G3" s="1357"/>
      <c r="H3" s="1357"/>
    </row>
    <row r="4" spans="1:8" s="274" customFormat="1" ht="30.75" customHeight="1" thickBot="1">
      <c r="B4" s="275"/>
      <c r="C4" s="275"/>
      <c r="D4" s="275"/>
      <c r="E4" s="275"/>
      <c r="F4" s="275"/>
      <c r="G4" s="275"/>
      <c r="H4" s="275"/>
    </row>
    <row r="5" spans="1:8" s="274" customFormat="1" ht="30.75" customHeight="1">
      <c r="B5" s="1358" t="s">
        <v>478</v>
      </c>
      <c r="C5" s="1359"/>
      <c r="D5" s="1359"/>
      <c r="E5" s="1359"/>
      <c r="F5" s="1359"/>
      <c r="G5" s="1360"/>
      <c r="H5" s="1361"/>
    </row>
    <row r="6" spans="1:8" s="274" customFormat="1" ht="30.75" customHeight="1">
      <c r="B6" s="1362" t="s">
        <v>479</v>
      </c>
      <c r="C6" s="1363"/>
      <c r="D6" s="1363"/>
      <c r="E6" s="1363"/>
      <c r="F6" s="1363"/>
      <c r="G6" s="1364" t="s">
        <v>480</v>
      </c>
      <c r="H6" s="1365"/>
    </row>
    <row r="7" spans="1:8" s="274" customFormat="1" ht="30.75" customHeight="1">
      <c r="B7" s="1350"/>
      <c r="C7" s="1352" t="s">
        <v>368</v>
      </c>
      <c r="D7" s="1353"/>
      <c r="E7" s="1354"/>
      <c r="F7" s="276" t="s">
        <v>369</v>
      </c>
      <c r="G7" s="1366" t="s">
        <v>481</v>
      </c>
      <c r="H7" s="1367"/>
    </row>
    <row r="8" spans="1:8" s="274" customFormat="1" ht="30" customHeight="1">
      <c r="B8" s="1350"/>
      <c r="C8" s="1330" t="s">
        <v>370</v>
      </c>
      <c r="D8" s="1330"/>
      <c r="E8" s="718"/>
      <c r="F8" s="277" t="s">
        <v>371</v>
      </c>
      <c r="G8" s="1366" t="s">
        <v>481</v>
      </c>
      <c r="H8" s="1367"/>
    </row>
    <row r="9" spans="1:8" s="274" customFormat="1" ht="30" customHeight="1">
      <c r="B9" s="1351"/>
      <c r="C9" s="718" t="s">
        <v>482</v>
      </c>
      <c r="D9" s="719"/>
      <c r="E9" s="719"/>
      <c r="F9" s="277" t="s">
        <v>372</v>
      </c>
      <c r="G9" s="1368" t="s">
        <v>483</v>
      </c>
      <c r="H9" s="1369"/>
    </row>
    <row r="10" spans="1:8" s="274" customFormat="1" ht="30" customHeight="1" thickBot="1">
      <c r="B10" s="1370" t="s">
        <v>252</v>
      </c>
      <c r="C10" s="1371"/>
      <c r="D10" s="1371"/>
      <c r="E10" s="1371"/>
      <c r="F10" s="1371"/>
      <c r="G10" s="278" t="s">
        <v>373</v>
      </c>
      <c r="H10" s="279" t="s">
        <v>374</v>
      </c>
    </row>
    <row r="11" spans="1:8" s="274" customFormat="1" ht="30" customHeight="1" thickTop="1">
      <c r="B11" s="280">
        <v>1</v>
      </c>
      <c r="C11" s="1372"/>
      <c r="D11" s="1373"/>
      <c r="E11" s="1373"/>
      <c r="F11" s="1373"/>
      <c r="G11" s="281"/>
      <c r="H11" s="282"/>
    </row>
    <row r="12" spans="1:8" s="274" customFormat="1" ht="30" customHeight="1">
      <c r="B12" s="283">
        <v>2</v>
      </c>
      <c r="C12" s="1374"/>
      <c r="D12" s="1375"/>
      <c r="E12" s="1375"/>
      <c r="F12" s="1375"/>
      <c r="G12" s="284"/>
      <c r="H12" s="285"/>
    </row>
    <row r="13" spans="1:8" s="274" customFormat="1" ht="30" customHeight="1">
      <c r="B13" s="283">
        <v>3</v>
      </c>
      <c r="C13" s="1374"/>
      <c r="D13" s="1375"/>
      <c r="E13" s="1375"/>
      <c r="F13" s="1375"/>
      <c r="G13" s="284"/>
      <c r="H13" s="285"/>
    </row>
    <row r="14" spans="1:8" s="274" customFormat="1" ht="30" customHeight="1">
      <c r="B14" s="283">
        <v>4</v>
      </c>
      <c r="C14" s="1374"/>
      <c r="D14" s="1375"/>
      <c r="E14" s="1375"/>
      <c r="F14" s="1375"/>
      <c r="G14" s="284"/>
      <c r="H14" s="285"/>
    </row>
    <row r="15" spans="1:8" s="274" customFormat="1" ht="30" customHeight="1">
      <c r="B15" s="283">
        <v>5</v>
      </c>
      <c r="C15" s="1374"/>
      <c r="D15" s="1375"/>
      <c r="E15" s="1375"/>
      <c r="F15" s="1375"/>
      <c r="G15" s="284"/>
      <c r="H15" s="285"/>
    </row>
    <row r="16" spans="1:8" s="274" customFormat="1" ht="30" customHeight="1">
      <c r="B16" s="283">
        <v>6</v>
      </c>
      <c r="C16" s="718"/>
      <c r="D16" s="719"/>
      <c r="E16" s="719"/>
      <c r="F16" s="719"/>
      <c r="G16" s="286"/>
      <c r="H16" s="287"/>
    </row>
    <row r="17" spans="2:8" s="274" customFormat="1" ht="30" customHeight="1">
      <c r="B17" s="283">
        <v>7</v>
      </c>
      <c r="C17" s="718"/>
      <c r="D17" s="719"/>
      <c r="E17" s="719"/>
      <c r="F17" s="719"/>
      <c r="G17" s="286"/>
      <c r="H17" s="287"/>
    </row>
    <row r="18" spans="2:8" s="274" customFormat="1" ht="30" customHeight="1">
      <c r="B18" s="283">
        <v>8</v>
      </c>
      <c r="C18" s="718"/>
      <c r="D18" s="719"/>
      <c r="E18" s="719"/>
      <c r="F18" s="719"/>
      <c r="G18" s="286"/>
      <c r="H18" s="287"/>
    </row>
    <row r="19" spans="2:8" s="274" customFormat="1" ht="30" customHeight="1">
      <c r="B19" s="283">
        <v>9</v>
      </c>
      <c r="C19" s="718"/>
      <c r="D19" s="719"/>
      <c r="E19" s="719"/>
      <c r="F19" s="719"/>
      <c r="G19" s="286"/>
      <c r="H19" s="287"/>
    </row>
    <row r="20" spans="2:8" s="274" customFormat="1" ht="30" customHeight="1" thickBot="1">
      <c r="B20" s="288">
        <v>10</v>
      </c>
      <c r="C20" s="1355"/>
      <c r="D20" s="1356"/>
      <c r="E20" s="1356"/>
      <c r="F20" s="1356"/>
      <c r="G20" s="289"/>
      <c r="H20" s="290"/>
    </row>
    <row r="21" spans="2:8" s="274" customFormat="1" ht="30" customHeight="1">
      <c r="B21" s="118" t="s">
        <v>484</v>
      </c>
      <c r="C21" s="118"/>
      <c r="D21" s="118"/>
      <c r="E21" s="118"/>
      <c r="F21" s="118"/>
      <c r="G21" s="118"/>
      <c r="H21" s="118"/>
    </row>
    <row r="22" spans="2:8" s="274" customFormat="1" ht="30" customHeight="1">
      <c r="B22" s="118" t="s">
        <v>485</v>
      </c>
      <c r="C22" s="118"/>
      <c r="D22" s="118"/>
      <c r="E22" s="118"/>
      <c r="F22" s="118"/>
      <c r="G22" s="118"/>
      <c r="H22" s="118"/>
    </row>
  </sheetData>
  <mergeCells count="23">
    <mergeCell ref="C18:F18"/>
    <mergeCell ref="C19:F19"/>
    <mergeCell ref="C13:F13"/>
    <mergeCell ref="C14:F14"/>
    <mergeCell ref="C15:F15"/>
    <mergeCell ref="C16:F16"/>
    <mergeCell ref="C17:F17"/>
    <mergeCell ref="B7:B9"/>
    <mergeCell ref="C7:E7"/>
    <mergeCell ref="C20:F20"/>
    <mergeCell ref="B3:H3"/>
    <mergeCell ref="B5:F5"/>
    <mergeCell ref="G5:H5"/>
    <mergeCell ref="B6:F6"/>
    <mergeCell ref="G6:H6"/>
    <mergeCell ref="G7:H7"/>
    <mergeCell ref="C8:E8"/>
    <mergeCell ref="G8:H8"/>
    <mergeCell ref="C9:E9"/>
    <mergeCell ref="G9:H9"/>
    <mergeCell ref="B10:F10"/>
    <mergeCell ref="C11:F11"/>
    <mergeCell ref="C12:F12"/>
  </mergeCells>
  <phoneticPr fontId="3"/>
  <pageMargins left="0.70866141732283472" right="0.70866141732283472" top="0.74803149606299213" bottom="0.74803149606299213" header="0.31496062992125984" footer="0.31496062992125984"/>
  <pageSetup paperSize="9" scale="75"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49"/>
  <sheetViews>
    <sheetView view="pageBreakPreview" zoomScaleNormal="100" zoomScaleSheetLayoutView="100" workbookViewId="0"/>
  </sheetViews>
  <sheetFormatPr defaultColWidth="9" defaultRowHeight="13.5"/>
  <cols>
    <col min="1" max="34" width="2.5" style="214" customWidth="1"/>
    <col min="35" max="51" width="3.625" style="214" customWidth="1"/>
    <col min="52" max="16384" width="9" style="214"/>
  </cols>
  <sheetData>
    <row r="1" spans="1:37">
      <c r="A1" s="212" t="s">
        <v>367</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row>
    <row r="2" spans="1:37" ht="17.25">
      <c r="A2" s="1397" t="s">
        <v>378</v>
      </c>
      <c r="B2" s="1397"/>
      <c r="C2" s="1397"/>
      <c r="D2" s="1397"/>
      <c r="E2" s="1397"/>
      <c r="F2" s="1397"/>
      <c r="G2" s="1397"/>
      <c r="H2" s="1397"/>
      <c r="I2" s="1397"/>
      <c r="J2" s="1397"/>
      <c r="K2" s="1397"/>
      <c r="L2" s="1397"/>
      <c r="M2" s="1397"/>
      <c r="N2" s="1397"/>
      <c r="O2" s="1397"/>
      <c r="P2" s="1397"/>
      <c r="Q2" s="1397"/>
      <c r="R2" s="1397"/>
      <c r="S2" s="1397"/>
      <c r="T2" s="1397"/>
      <c r="U2" s="1397"/>
      <c r="V2" s="1397"/>
      <c r="W2" s="1397"/>
      <c r="X2" s="1397"/>
      <c r="Y2" s="1397"/>
      <c r="Z2" s="1397"/>
      <c r="AA2" s="1397"/>
      <c r="AB2" s="1397"/>
      <c r="AC2" s="1397"/>
      <c r="AD2" s="1397"/>
      <c r="AE2" s="1397"/>
      <c r="AF2" s="1397"/>
      <c r="AG2" s="1397"/>
      <c r="AH2" s="1397"/>
    </row>
    <row r="3" spans="1:37" ht="17.25">
      <c r="A3" s="1397" t="s">
        <v>379</v>
      </c>
      <c r="B3" s="1397"/>
      <c r="C3" s="1397"/>
      <c r="D3" s="1397"/>
      <c r="E3" s="1397"/>
      <c r="F3" s="1397"/>
      <c r="G3" s="1397"/>
      <c r="H3" s="1397"/>
      <c r="I3" s="1397"/>
      <c r="J3" s="1397"/>
      <c r="K3" s="1397"/>
      <c r="L3" s="1397"/>
      <c r="M3" s="1397"/>
      <c r="N3" s="1397"/>
      <c r="O3" s="1397"/>
      <c r="P3" s="1397"/>
      <c r="Q3" s="1397"/>
      <c r="R3" s="1397"/>
      <c r="S3" s="1397"/>
      <c r="T3" s="1397"/>
      <c r="U3" s="1397"/>
      <c r="V3" s="1397"/>
      <c r="W3" s="1397"/>
      <c r="X3" s="1397"/>
      <c r="Y3" s="1397"/>
      <c r="Z3" s="1397"/>
      <c r="AA3" s="1397"/>
      <c r="AB3" s="1397"/>
      <c r="AC3" s="1397"/>
      <c r="AD3" s="1397"/>
      <c r="AE3" s="1397"/>
      <c r="AF3" s="1397"/>
      <c r="AG3" s="1397"/>
      <c r="AH3" s="1397"/>
    </row>
    <row r="4" spans="1:37">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row>
    <row r="5" spans="1:37">
      <c r="A5" s="215"/>
      <c r="B5" s="215"/>
      <c r="C5" s="215"/>
      <c r="D5" s="215"/>
      <c r="E5" s="215"/>
      <c r="F5" s="215"/>
      <c r="G5" s="215"/>
      <c r="H5" s="215"/>
      <c r="I5" s="215"/>
      <c r="J5" s="215"/>
      <c r="K5" s="215"/>
      <c r="L5" s="215"/>
      <c r="M5" s="215"/>
      <c r="N5" s="215"/>
      <c r="O5" s="215"/>
      <c r="P5" s="215"/>
      <c r="Q5" s="215"/>
      <c r="R5" s="215"/>
      <c r="S5" s="215"/>
      <c r="T5" s="215"/>
      <c r="U5" s="215"/>
      <c r="V5" s="215"/>
      <c r="W5" s="215"/>
      <c r="X5" s="215"/>
      <c r="Y5" s="216"/>
      <c r="Z5" s="1398"/>
      <c r="AA5" s="1398"/>
      <c r="AB5" s="215" t="s">
        <v>376</v>
      </c>
      <c r="AC5" s="1398"/>
      <c r="AD5" s="1398"/>
      <c r="AE5" s="215" t="s">
        <v>380</v>
      </c>
      <c r="AF5" s="1398"/>
      <c r="AG5" s="1398"/>
      <c r="AH5" s="216" t="s">
        <v>381</v>
      </c>
    </row>
    <row r="6" spans="1:37">
      <c r="A6" s="215"/>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row>
    <row r="7" spans="1:37" ht="19.5" customHeight="1">
      <c r="A7" s="215"/>
      <c r="B7" s="215"/>
      <c r="C7" s="215"/>
      <c r="D7" s="215"/>
      <c r="E7" s="215"/>
      <c r="F7" s="215"/>
      <c r="G7" s="215"/>
      <c r="H7" s="215"/>
      <c r="I7" s="215"/>
      <c r="J7" s="215"/>
      <c r="K7" s="215"/>
      <c r="L7" s="215"/>
      <c r="M7" s="215" t="s">
        <v>382</v>
      </c>
      <c r="N7" s="215"/>
      <c r="O7" s="215"/>
      <c r="P7" s="215"/>
      <c r="Q7" s="215"/>
      <c r="R7" s="215"/>
      <c r="S7" s="215"/>
      <c r="T7" s="215"/>
      <c r="U7" s="215"/>
      <c r="V7" s="215"/>
      <c r="W7" s="215"/>
      <c r="X7" s="215"/>
      <c r="Y7" s="215"/>
      <c r="Z7" s="215"/>
      <c r="AA7" s="215"/>
      <c r="AB7" s="215"/>
      <c r="AC7" s="215"/>
      <c r="AD7" s="215"/>
      <c r="AE7" s="215"/>
      <c r="AF7" s="215"/>
      <c r="AG7" s="215"/>
      <c r="AH7" s="215"/>
    </row>
    <row r="8" spans="1:37" ht="19.5" customHeight="1">
      <c r="A8" s="215"/>
      <c r="B8" s="215"/>
      <c r="C8" s="215"/>
      <c r="D8" s="215"/>
      <c r="E8" s="215"/>
      <c r="F8" s="215"/>
      <c r="G8" s="215"/>
      <c r="H8" s="215"/>
      <c r="I8" s="215"/>
      <c r="J8" s="215"/>
      <c r="K8" s="215"/>
      <c r="L8" s="215"/>
      <c r="M8" s="1394" t="s">
        <v>241</v>
      </c>
      <c r="N8" s="1394"/>
      <c r="O8" s="1394"/>
      <c r="P8" s="1394"/>
      <c r="Q8" s="1394"/>
      <c r="R8" s="1394"/>
      <c r="S8" s="1394"/>
      <c r="T8" s="217"/>
      <c r="U8" s="218"/>
      <c r="V8" s="218"/>
      <c r="W8" s="218"/>
      <c r="X8" s="218"/>
      <c r="Y8" s="218"/>
      <c r="Z8" s="218"/>
      <c r="AA8" s="218"/>
      <c r="AB8" s="218"/>
      <c r="AC8" s="219"/>
      <c r="AD8" s="1396"/>
      <c r="AE8" s="1396"/>
      <c r="AF8" s="1396"/>
      <c r="AG8" s="1396"/>
      <c r="AH8" s="1396"/>
    </row>
    <row r="9" spans="1:37" ht="19.5" customHeight="1">
      <c r="A9" s="215"/>
      <c r="B9" s="215"/>
      <c r="C9" s="215"/>
      <c r="D9" s="215"/>
      <c r="E9" s="215"/>
      <c r="F9" s="215"/>
      <c r="G9" s="215"/>
      <c r="H9" s="215"/>
      <c r="I9" s="215"/>
      <c r="J9" s="215"/>
      <c r="K9" s="215"/>
      <c r="L9" s="215"/>
      <c r="M9" s="1394" t="s">
        <v>383</v>
      </c>
      <c r="N9" s="1394"/>
      <c r="O9" s="1394"/>
      <c r="P9" s="1394"/>
      <c r="Q9" s="1394"/>
      <c r="R9" s="1394"/>
      <c r="S9" s="1394"/>
      <c r="T9" s="1395"/>
      <c r="U9" s="1395"/>
      <c r="V9" s="1395"/>
      <c r="W9" s="1395"/>
      <c r="X9" s="1395"/>
      <c r="Y9" s="1395"/>
      <c r="Z9" s="1395"/>
      <c r="AA9" s="1395"/>
      <c r="AB9" s="1395"/>
      <c r="AC9" s="1395"/>
      <c r="AD9" s="1395"/>
      <c r="AE9" s="1395"/>
      <c r="AF9" s="1395"/>
      <c r="AG9" s="1395"/>
      <c r="AH9" s="1395"/>
    </row>
    <row r="10" spans="1:37" ht="19.5" customHeight="1">
      <c r="A10" s="215"/>
      <c r="B10" s="215"/>
      <c r="C10" s="215"/>
      <c r="D10" s="215"/>
      <c r="E10" s="215"/>
      <c r="F10" s="215"/>
      <c r="G10" s="215"/>
      <c r="H10" s="215"/>
      <c r="I10" s="215"/>
      <c r="J10" s="215"/>
      <c r="K10" s="215"/>
      <c r="L10" s="215"/>
      <c r="M10" s="1394" t="s">
        <v>375</v>
      </c>
      <c r="N10" s="1394"/>
      <c r="O10" s="1394"/>
      <c r="P10" s="1394"/>
      <c r="Q10" s="1394"/>
      <c r="R10" s="1394"/>
      <c r="S10" s="1394"/>
      <c r="T10" s="1395"/>
      <c r="U10" s="1395"/>
      <c r="V10" s="1395"/>
      <c r="W10" s="1395"/>
      <c r="X10" s="1395"/>
      <c r="Y10" s="1395"/>
      <c r="Z10" s="1395"/>
      <c r="AA10" s="1395"/>
      <c r="AB10" s="1395"/>
      <c r="AC10" s="1395"/>
      <c r="AD10" s="1395"/>
      <c r="AE10" s="1395"/>
      <c r="AF10" s="1395"/>
      <c r="AG10" s="1395"/>
      <c r="AH10" s="1395"/>
    </row>
    <row r="11" spans="1:37" ht="19.5" customHeight="1">
      <c r="A11" s="215"/>
      <c r="B11" s="215"/>
      <c r="C11" s="215"/>
      <c r="D11" s="215"/>
      <c r="E11" s="215"/>
      <c r="F11" s="215"/>
      <c r="G11" s="215"/>
      <c r="H11" s="215"/>
      <c r="I11" s="215"/>
      <c r="J11" s="215"/>
      <c r="K11" s="215"/>
      <c r="L11" s="215"/>
      <c r="M11" s="1394" t="s">
        <v>384</v>
      </c>
      <c r="N11" s="1394"/>
      <c r="O11" s="1394"/>
      <c r="P11" s="1394"/>
      <c r="Q11" s="1394"/>
      <c r="R11" s="1394"/>
      <c r="S11" s="1394"/>
      <c r="T11" s="1395"/>
      <c r="U11" s="1395"/>
      <c r="V11" s="1395"/>
      <c r="W11" s="1395"/>
      <c r="X11" s="1395"/>
      <c r="Y11" s="1395"/>
      <c r="Z11" s="1395"/>
      <c r="AA11" s="1395"/>
      <c r="AB11" s="1395"/>
      <c r="AC11" s="1395"/>
      <c r="AD11" s="1395"/>
      <c r="AE11" s="1395"/>
      <c r="AF11" s="1395"/>
      <c r="AG11" s="1395"/>
      <c r="AH11" s="1395"/>
    </row>
    <row r="12" spans="1:37">
      <c r="A12" s="215"/>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row>
    <row r="13" spans="1:37">
      <c r="A13" s="215"/>
      <c r="B13" s="215" t="s">
        <v>385</v>
      </c>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row>
    <row r="14" spans="1:37">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row>
    <row r="15" spans="1:37" ht="33" customHeight="1">
      <c r="A15" s="1390" t="s">
        <v>386</v>
      </c>
      <c r="B15" s="1381"/>
      <c r="C15" s="1381"/>
      <c r="D15" s="1381"/>
      <c r="E15" s="1381"/>
      <c r="F15" s="1381"/>
      <c r="G15" s="1381"/>
      <c r="H15" s="1391"/>
      <c r="I15" s="220"/>
      <c r="J15" s="221" t="s">
        <v>387</v>
      </c>
      <c r="K15" s="221" t="s">
        <v>388</v>
      </c>
      <c r="L15" s="221"/>
      <c r="M15" s="221"/>
      <c r="N15" s="221" t="s">
        <v>387</v>
      </c>
      <c r="O15" s="221" t="s">
        <v>389</v>
      </c>
      <c r="P15" s="221"/>
      <c r="Q15" s="221"/>
      <c r="R15" s="221"/>
      <c r="S15" s="221"/>
      <c r="T15" s="221"/>
      <c r="U15" s="1392" t="s">
        <v>390</v>
      </c>
      <c r="V15" s="1392"/>
      <c r="W15" s="1392"/>
      <c r="X15" s="1392"/>
      <c r="Y15" s="1392"/>
      <c r="Z15" s="1392"/>
      <c r="AA15" s="1392"/>
      <c r="AB15" s="1392"/>
      <c r="AC15" s="1392"/>
      <c r="AD15" s="1392"/>
      <c r="AE15" s="1392"/>
      <c r="AF15" s="1392"/>
      <c r="AG15" s="1392"/>
      <c r="AH15" s="1393"/>
    </row>
    <row r="16" spans="1:37" ht="33" customHeight="1">
      <c r="A16" s="1377" t="s">
        <v>391</v>
      </c>
      <c r="B16" s="1378"/>
      <c r="C16" s="1378"/>
      <c r="D16" s="1378"/>
      <c r="E16" s="1378"/>
      <c r="F16" s="1378"/>
      <c r="G16" s="1378"/>
      <c r="H16" s="1379"/>
      <c r="I16" s="220"/>
      <c r="J16" s="221" t="s">
        <v>387</v>
      </c>
      <c r="K16" s="221" t="s">
        <v>392</v>
      </c>
      <c r="L16" s="221"/>
      <c r="M16" s="221"/>
      <c r="N16" s="221" t="s">
        <v>387</v>
      </c>
      <c r="O16" s="222" t="s">
        <v>393</v>
      </c>
      <c r="P16" s="222"/>
      <c r="Q16" s="221"/>
      <c r="R16" s="221"/>
      <c r="S16" s="222"/>
      <c r="T16" s="221"/>
      <c r="U16" s="221"/>
      <c r="V16" s="221"/>
      <c r="W16" s="221"/>
      <c r="X16" s="222"/>
      <c r="Y16" s="223"/>
      <c r="Z16" s="223"/>
      <c r="AA16" s="221" t="s">
        <v>387</v>
      </c>
      <c r="AB16" s="222" t="s">
        <v>394</v>
      </c>
      <c r="AC16" s="223"/>
      <c r="AD16" s="223"/>
      <c r="AE16" s="223"/>
      <c r="AF16" s="223"/>
      <c r="AG16" s="223"/>
      <c r="AH16" s="224"/>
    </row>
    <row r="17" spans="1:34" ht="33" customHeight="1">
      <c r="A17" s="1384" t="s">
        <v>395</v>
      </c>
      <c r="B17" s="1385"/>
      <c r="C17" s="1385"/>
      <c r="D17" s="1385"/>
      <c r="E17" s="1385"/>
      <c r="F17" s="1385"/>
      <c r="G17" s="1385"/>
      <c r="H17" s="1386"/>
      <c r="I17" s="220"/>
      <c r="J17" s="1381"/>
      <c r="K17" s="1381"/>
      <c r="L17" s="1381"/>
      <c r="M17" s="220" t="s">
        <v>33</v>
      </c>
      <c r="N17" s="1381" t="s">
        <v>396</v>
      </c>
      <c r="O17" s="1381"/>
      <c r="P17" s="220"/>
      <c r="Q17" s="220"/>
      <c r="R17" s="220"/>
      <c r="S17" s="220"/>
      <c r="T17" s="220"/>
      <c r="U17" s="220"/>
      <c r="V17" s="220"/>
      <c r="W17" s="220"/>
      <c r="X17" s="220"/>
      <c r="Y17" s="220"/>
      <c r="Z17" s="220"/>
      <c r="AA17" s="220"/>
      <c r="AB17" s="220"/>
      <c r="AC17" s="220"/>
      <c r="AD17" s="220"/>
      <c r="AE17" s="220"/>
      <c r="AF17" s="220"/>
      <c r="AG17" s="220"/>
      <c r="AH17" s="225"/>
    </row>
    <row r="18" spans="1:34" ht="33" customHeight="1">
      <c r="A18" s="1384" t="s">
        <v>397</v>
      </c>
      <c r="B18" s="1385"/>
      <c r="C18" s="1385"/>
      <c r="D18" s="1385"/>
      <c r="E18" s="1385"/>
      <c r="F18" s="1385"/>
      <c r="G18" s="1385"/>
      <c r="H18" s="1386"/>
      <c r="I18" s="220"/>
      <c r="J18" s="1381" t="str">
        <f>IF(V18=0,"",V18/AE18)</f>
        <v/>
      </c>
      <c r="K18" s="1381"/>
      <c r="L18" s="1381"/>
      <c r="M18" s="220" t="s">
        <v>33</v>
      </c>
      <c r="N18" s="1381" t="s">
        <v>398</v>
      </c>
      <c r="O18" s="1381"/>
      <c r="P18" s="1381" t="s">
        <v>399</v>
      </c>
      <c r="Q18" s="1381"/>
      <c r="R18" s="1381"/>
      <c r="S18" s="1381"/>
      <c r="T18" s="1381"/>
      <c r="U18" s="221"/>
      <c r="V18" s="1381"/>
      <c r="W18" s="1381"/>
      <c r="X18" s="1381"/>
      <c r="Y18" s="221" t="s">
        <v>33</v>
      </c>
      <c r="Z18" s="220"/>
      <c r="AA18" s="220" t="s">
        <v>400</v>
      </c>
      <c r="AB18" s="220"/>
      <c r="AC18" s="220"/>
      <c r="AD18" s="221"/>
      <c r="AE18" s="1381"/>
      <c r="AF18" s="1381"/>
      <c r="AG18" s="1381"/>
      <c r="AH18" s="226" t="s">
        <v>381</v>
      </c>
    </row>
    <row r="19" spans="1:34" ht="39" customHeight="1">
      <c r="A19" s="1387" t="s">
        <v>401</v>
      </c>
      <c r="B19" s="1388"/>
      <c r="C19" s="1388"/>
      <c r="D19" s="1388"/>
      <c r="E19" s="1388"/>
      <c r="F19" s="1388"/>
      <c r="G19" s="1388"/>
      <c r="H19" s="1389"/>
      <c r="I19" s="227"/>
      <c r="J19" s="1381" t="str">
        <f>IF(V19=0,"",V19/AE19)</f>
        <v/>
      </c>
      <c r="K19" s="1381"/>
      <c r="L19" s="1381"/>
      <c r="M19" s="227" t="s">
        <v>33</v>
      </c>
      <c r="N19" s="1381" t="s">
        <v>402</v>
      </c>
      <c r="O19" s="1381"/>
      <c r="P19" s="1383" t="s">
        <v>399</v>
      </c>
      <c r="Q19" s="1383"/>
      <c r="R19" s="1383"/>
      <c r="S19" s="1383"/>
      <c r="T19" s="1383"/>
      <c r="U19" s="228"/>
      <c r="V19" s="1383"/>
      <c r="W19" s="1383"/>
      <c r="X19" s="1383"/>
      <c r="Y19" s="228" t="s">
        <v>33</v>
      </c>
      <c r="Z19" s="229"/>
      <c r="AA19" s="229" t="s">
        <v>400</v>
      </c>
      <c r="AB19" s="229"/>
      <c r="AC19" s="229"/>
      <c r="AD19" s="228"/>
      <c r="AE19" s="1383"/>
      <c r="AF19" s="1383"/>
      <c r="AG19" s="1383"/>
      <c r="AH19" s="226" t="s">
        <v>377</v>
      </c>
    </row>
    <row r="20" spans="1:34" ht="33" customHeight="1">
      <c r="A20" s="1377" t="s">
        <v>403</v>
      </c>
      <c r="B20" s="1378"/>
      <c r="C20" s="1378"/>
      <c r="D20" s="1378"/>
      <c r="E20" s="1378"/>
      <c r="F20" s="1378"/>
      <c r="G20" s="1378"/>
      <c r="H20" s="1379"/>
      <c r="I20" s="227"/>
      <c r="J20" s="1380" t="str">
        <f>IF(J18="","",J19/J18)</f>
        <v/>
      </c>
      <c r="K20" s="1380"/>
      <c r="L20" s="1380"/>
      <c r="M20" s="227" t="s">
        <v>404</v>
      </c>
      <c r="N20" s="1381" t="s">
        <v>405</v>
      </c>
      <c r="O20" s="1381"/>
      <c r="P20" s="227"/>
      <c r="Q20" s="227"/>
      <c r="R20" s="227"/>
      <c r="S20" s="227"/>
      <c r="T20" s="227"/>
      <c r="U20" s="220"/>
      <c r="V20" s="220"/>
      <c r="W20" s="220"/>
      <c r="X20" s="220"/>
      <c r="Y20" s="220"/>
      <c r="Z20" s="220"/>
      <c r="AA20" s="220"/>
      <c r="AB20" s="220"/>
      <c r="AC20" s="220"/>
      <c r="AD20" s="220"/>
      <c r="AE20" s="220"/>
      <c r="AF20" s="220"/>
      <c r="AG20" s="220"/>
      <c r="AH20" s="225"/>
    </row>
    <row r="21" spans="1:34" ht="33" customHeight="1">
      <c r="A21" s="1377" t="s">
        <v>406</v>
      </c>
      <c r="B21" s="1378"/>
      <c r="C21" s="1378"/>
      <c r="D21" s="1378"/>
      <c r="E21" s="1378"/>
      <c r="F21" s="1378"/>
      <c r="G21" s="1378"/>
      <c r="H21" s="1379"/>
      <c r="I21" s="230"/>
      <c r="J21" s="223"/>
      <c r="K21" s="223" t="s">
        <v>387</v>
      </c>
      <c r="L21" s="222" t="s">
        <v>407</v>
      </c>
      <c r="M21" s="227"/>
      <c r="N21" s="223"/>
      <c r="O21" s="223"/>
      <c r="P21" s="227"/>
      <c r="Q21" s="227"/>
      <c r="R21" s="231"/>
      <c r="S21" s="231" t="s">
        <v>387</v>
      </c>
      <c r="T21" s="222" t="s">
        <v>408</v>
      </c>
      <c r="U21" s="223"/>
      <c r="V21" s="223"/>
      <c r="W21" s="223"/>
      <c r="X21" s="223"/>
      <c r="Y21" s="223"/>
      <c r="Z21" s="223"/>
      <c r="AA21" s="223"/>
      <c r="AB21" s="223"/>
      <c r="AC21" s="222"/>
      <c r="AD21" s="222"/>
      <c r="AE21" s="222"/>
      <c r="AF21" s="222"/>
      <c r="AG21" s="222"/>
      <c r="AH21" s="232"/>
    </row>
    <row r="22" spans="1:34">
      <c r="A22" s="215"/>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row>
    <row r="23" spans="1:34" ht="16.5" customHeight="1">
      <c r="A23" s="233" t="s">
        <v>239</v>
      </c>
      <c r="B23" s="233">
        <v>1</v>
      </c>
      <c r="C23" s="1382" t="s">
        <v>409</v>
      </c>
      <c r="D23" s="1382"/>
      <c r="E23" s="1382"/>
      <c r="F23" s="1382"/>
      <c r="G23" s="1382"/>
      <c r="H23" s="1382"/>
      <c r="I23" s="1382"/>
      <c r="J23" s="1382"/>
      <c r="K23" s="1382"/>
      <c r="L23" s="1382"/>
      <c r="M23" s="1382"/>
      <c r="N23" s="1382"/>
      <c r="O23" s="1382"/>
      <c r="P23" s="1382"/>
      <c r="Q23" s="1382"/>
      <c r="R23" s="1382"/>
      <c r="S23" s="1382"/>
      <c r="T23" s="1382"/>
      <c r="U23" s="1382"/>
      <c r="V23" s="1382"/>
      <c r="W23" s="1382"/>
      <c r="X23" s="1382"/>
      <c r="Y23" s="1382"/>
      <c r="Z23" s="1382"/>
      <c r="AA23" s="1382"/>
      <c r="AB23" s="1382"/>
      <c r="AC23" s="1382"/>
      <c r="AD23" s="1382"/>
      <c r="AE23" s="1382"/>
      <c r="AF23" s="1382"/>
      <c r="AG23" s="1382"/>
      <c r="AH23" s="1382"/>
    </row>
    <row r="24" spans="1:34" ht="16.5" customHeight="1">
      <c r="A24" s="233"/>
      <c r="B24" s="233"/>
      <c r="C24" s="1382"/>
      <c r="D24" s="1382"/>
      <c r="E24" s="1382"/>
      <c r="F24" s="1382"/>
      <c r="G24" s="1382"/>
      <c r="H24" s="1382"/>
      <c r="I24" s="1382"/>
      <c r="J24" s="1382"/>
      <c r="K24" s="1382"/>
      <c r="L24" s="1382"/>
      <c r="M24" s="1382"/>
      <c r="N24" s="1382"/>
      <c r="O24" s="1382"/>
      <c r="P24" s="1382"/>
      <c r="Q24" s="1382"/>
      <c r="R24" s="1382"/>
      <c r="S24" s="1382"/>
      <c r="T24" s="1382"/>
      <c r="U24" s="1382"/>
      <c r="V24" s="1382"/>
      <c r="W24" s="1382"/>
      <c r="X24" s="1382"/>
      <c r="Y24" s="1382"/>
      <c r="Z24" s="1382"/>
      <c r="AA24" s="1382"/>
      <c r="AB24" s="1382"/>
      <c r="AC24" s="1382"/>
      <c r="AD24" s="1382"/>
      <c r="AE24" s="1382"/>
      <c r="AF24" s="1382"/>
      <c r="AG24" s="1382"/>
      <c r="AH24" s="1382"/>
    </row>
    <row r="25" spans="1:34" ht="16.5" customHeight="1">
      <c r="A25" s="233"/>
      <c r="B25" s="233">
        <v>2</v>
      </c>
      <c r="C25" s="233" t="s">
        <v>410</v>
      </c>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row>
    <row r="26" spans="1:34" ht="16.5" customHeight="1">
      <c r="A26" s="233"/>
      <c r="B26" s="233">
        <v>3</v>
      </c>
      <c r="C26" s="1376" t="s">
        <v>411</v>
      </c>
      <c r="D26" s="1376"/>
      <c r="E26" s="1376"/>
      <c r="F26" s="1376"/>
      <c r="G26" s="1376"/>
      <c r="H26" s="1376"/>
      <c r="I26" s="1376"/>
      <c r="J26" s="1376"/>
      <c r="K26" s="1376"/>
      <c r="L26" s="1376"/>
      <c r="M26" s="1376"/>
      <c r="N26" s="1376"/>
      <c r="O26" s="1376"/>
      <c r="P26" s="1376"/>
      <c r="Q26" s="1376"/>
      <c r="R26" s="1376"/>
      <c r="S26" s="1376"/>
      <c r="T26" s="1376"/>
      <c r="U26" s="1376"/>
      <c r="V26" s="1376"/>
      <c r="W26" s="1376"/>
      <c r="X26" s="1376"/>
      <c r="Y26" s="1376"/>
      <c r="Z26" s="1376"/>
      <c r="AA26" s="1376"/>
      <c r="AB26" s="1376"/>
      <c r="AC26" s="1376"/>
      <c r="AD26" s="1376"/>
      <c r="AE26" s="1376"/>
      <c r="AF26" s="1376"/>
      <c r="AG26" s="1376"/>
      <c r="AH26" s="1376"/>
    </row>
    <row r="27" spans="1:34" ht="16.5" customHeight="1">
      <c r="A27" s="233"/>
      <c r="B27" s="233"/>
      <c r="C27" s="1376"/>
      <c r="D27" s="1376"/>
      <c r="E27" s="1376"/>
      <c r="F27" s="1376"/>
      <c r="G27" s="1376"/>
      <c r="H27" s="1376"/>
      <c r="I27" s="1376"/>
      <c r="J27" s="1376"/>
      <c r="K27" s="1376"/>
      <c r="L27" s="1376"/>
      <c r="M27" s="1376"/>
      <c r="N27" s="1376"/>
      <c r="O27" s="1376"/>
      <c r="P27" s="1376"/>
      <c r="Q27" s="1376"/>
      <c r="R27" s="1376"/>
      <c r="S27" s="1376"/>
      <c r="T27" s="1376"/>
      <c r="U27" s="1376"/>
      <c r="V27" s="1376"/>
      <c r="W27" s="1376"/>
      <c r="X27" s="1376"/>
      <c r="Y27" s="1376"/>
      <c r="Z27" s="1376"/>
      <c r="AA27" s="1376"/>
      <c r="AB27" s="1376"/>
      <c r="AC27" s="1376"/>
      <c r="AD27" s="1376"/>
      <c r="AE27" s="1376"/>
      <c r="AF27" s="1376"/>
      <c r="AG27" s="1376"/>
      <c r="AH27" s="1376"/>
    </row>
    <row r="28" spans="1:34" ht="16.5" customHeight="1">
      <c r="A28" s="233"/>
      <c r="B28" s="233">
        <v>4</v>
      </c>
      <c r="C28" s="1376" t="s">
        <v>412</v>
      </c>
      <c r="D28" s="1376"/>
      <c r="E28" s="1376"/>
      <c r="F28" s="1376"/>
      <c r="G28" s="1376"/>
      <c r="H28" s="1376"/>
      <c r="I28" s="1376"/>
      <c r="J28" s="1376"/>
      <c r="K28" s="1376"/>
      <c r="L28" s="1376"/>
      <c r="M28" s="1376"/>
      <c r="N28" s="1376"/>
      <c r="O28" s="1376"/>
      <c r="P28" s="1376"/>
      <c r="Q28" s="1376"/>
      <c r="R28" s="1376"/>
      <c r="S28" s="1376"/>
      <c r="T28" s="1376"/>
      <c r="U28" s="1376"/>
      <c r="V28" s="1376"/>
      <c r="W28" s="1376"/>
      <c r="X28" s="1376"/>
      <c r="Y28" s="1376"/>
      <c r="Z28" s="1376"/>
      <c r="AA28" s="1376"/>
      <c r="AB28" s="1376"/>
      <c r="AC28" s="1376"/>
      <c r="AD28" s="1376"/>
      <c r="AE28" s="1376"/>
      <c r="AF28" s="1376"/>
      <c r="AG28" s="1376"/>
      <c r="AH28" s="1376"/>
    </row>
    <row r="29" spans="1:34" ht="16.5" customHeight="1">
      <c r="A29" s="233"/>
      <c r="B29" s="233"/>
      <c r="C29" s="1376"/>
      <c r="D29" s="1376"/>
      <c r="E29" s="1376"/>
      <c r="F29" s="1376"/>
      <c r="G29" s="1376"/>
      <c r="H29" s="1376"/>
      <c r="I29" s="1376"/>
      <c r="J29" s="1376"/>
      <c r="K29" s="1376"/>
      <c r="L29" s="1376"/>
      <c r="M29" s="1376"/>
      <c r="N29" s="1376"/>
      <c r="O29" s="1376"/>
      <c r="P29" s="1376"/>
      <c r="Q29" s="1376"/>
      <c r="R29" s="1376"/>
      <c r="S29" s="1376"/>
      <c r="T29" s="1376"/>
      <c r="U29" s="1376"/>
      <c r="V29" s="1376"/>
      <c r="W29" s="1376"/>
      <c r="X29" s="1376"/>
      <c r="Y29" s="1376"/>
      <c r="Z29" s="1376"/>
      <c r="AA29" s="1376"/>
      <c r="AB29" s="1376"/>
      <c r="AC29" s="1376"/>
      <c r="AD29" s="1376"/>
      <c r="AE29" s="1376"/>
      <c r="AF29" s="1376"/>
      <c r="AG29" s="1376"/>
      <c r="AH29" s="1376"/>
    </row>
    <row r="30" spans="1:34" ht="16.5" customHeight="1">
      <c r="A30" s="233"/>
      <c r="B30" s="233"/>
      <c r="C30" s="1376"/>
      <c r="D30" s="1376"/>
      <c r="E30" s="1376"/>
      <c r="F30" s="1376"/>
      <c r="G30" s="1376"/>
      <c r="H30" s="1376"/>
      <c r="I30" s="1376"/>
      <c r="J30" s="1376"/>
      <c r="K30" s="1376"/>
      <c r="L30" s="1376"/>
      <c r="M30" s="1376"/>
      <c r="N30" s="1376"/>
      <c r="O30" s="1376"/>
      <c r="P30" s="1376"/>
      <c r="Q30" s="1376"/>
      <c r="R30" s="1376"/>
      <c r="S30" s="1376"/>
      <c r="T30" s="1376"/>
      <c r="U30" s="1376"/>
      <c r="V30" s="1376"/>
      <c r="W30" s="1376"/>
      <c r="X30" s="1376"/>
      <c r="Y30" s="1376"/>
      <c r="Z30" s="1376"/>
      <c r="AA30" s="1376"/>
      <c r="AB30" s="1376"/>
      <c r="AC30" s="1376"/>
      <c r="AD30" s="1376"/>
      <c r="AE30" s="1376"/>
      <c r="AF30" s="1376"/>
      <c r="AG30" s="1376"/>
      <c r="AH30" s="1376"/>
    </row>
    <row r="31" spans="1:34" ht="16.5" customHeight="1">
      <c r="A31" s="233"/>
    </row>
    <row r="32" spans="1:34" ht="16.5" customHeight="1">
      <c r="A32" s="233"/>
    </row>
    <row r="33" spans="1:34" ht="24.95" customHeight="1">
      <c r="A33" s="215"/>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row>
    <row r="34" spans="1:34" ht="24.95" customHeight="1"/>
    <row r="35" spans="1:34" ht="24.95" customHeight="1"/>
    <row r="36" spans="1:34" ht="24.95" customHeight="1"/>
    <row r="37" spans="1:34" ht="24.95" customHeight="1"/>
    <row r="38" spans="1:34" ht="24.95" customHeight="1"/>
    <row r="39" spans="1:34" ht="24.95" customHeight="1"/>
    <row r="40" spans="1:34" ht="24.95" customHeight="1"/>
    <row r="41" spans="1:34" ht="24.95" customHeight="1"/>
    <row r="42" spans="1:34" ht="24.95" customHeight="1"/>
    <row r="43" spans="1:34" ht="24.95" customHeight="1"/>
    <row r="44" spans="1:34" ht="24.95" customHeight="1"/>
    <row r="45" spans="1:34" ht="24.95" customHeight="1"/>
    <row r="46" spans="1:34" ht="24.95" customHeight="1"/>
    <row r="47" spans="1:34" ht="24.95" customHeight="1"/>
    <row r="48" spans="1:34" ht="24.95" customHeight="1"/>
    <row r="49" ht="24.95" customHeight="1"/>
  </sheetData>
  <mergeCells count="38">
    <mergeCell ref="M8:S8"/>
    <mergeCell ref="AD8:AH8"/>
    <mergeCell ref="A2:AH2"/>
    <mergeCell ref="A3:AH3"/>
    <mergeCell ref="Z5:AA5"/>
    <mergeCell ref="AC5:AD5"/>
    <mergeCell ref="AF5:AG5"/>
    <mergeCell ref="M9:S9"/>
    <mergeCell ref="T9:AH9"/>
    <mergeCell ref="M10:S10"/>
    <mergeCell ref="T10:AH10"/>
    <mergeCell ref="M11:S11"/>
    <mergeCell ref="T11:AH11"/>
    <mergeCell ref="A15:H15"/>
    <mergeCell ref="U15:AH15"/>
    <mergeCell ref="A16:H16"/>
    <mergeCell ref="A17:H17"/>
    <mergeCell ref="J17:L17"/>
    <mergeCell ref="N17:O17"/>
    <mergeCell ref="AE19:AG19"/>
    <mergeCell ref="A18:H18"/>
    <mergeCell ref="J18:L18"/>
    <mergeCell ref="N18:O18"/>
    <mergeCell ref="P18:T18"/>
    <mergeCell ref="V18:X18"/>
    <mergeCell ref="AE18:AG18"/>
    <mergeCell ref="A19:H19"/>
    <mergeCell ref="J19:L19"/>
    <mergeCell ref="N19:O19"/>
    <mergeCell ref="P19:T19"/>
    <mergeCell ref="V19:X19"/>
    <mergeCell ref="C28:AH30"/>
    <mergeCell ref="A20:H20"/>
    <mergeCell ref="J20:L20"/>
    <mergeCell ref="N20:O20"/>
    <mergeCell ref="A21:H21"/>
    <mergeCell ref="C23:AH24"/>
    <mergeCell ref="C26:AH27"/>
  </mergeCells>
  <phoneticPr fontId="3"/>
  <printOptions horizontalCentered="1"/>
  <pageMargins left="0.78740157480314965" right="0.78740157480314965" top="0.78740157480314965" bottom="0.78740157480314965" header="0.39370078740157483" footer="0.39370078740157483"/>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G53"/>
  <sheetViews>
    <sheetView tabSelected="1" view="pageBreakPreview" zoomScaleNormal="100" zoomScaleSheetLayoutView="100" workbookViewId="0">
      <selection activeCell="C7" sqref="C7:G7"/>
    </sheetView>
  </sheetViews>
  <sheetFormatPr defaultRowHeight="13.5"/>
  <cols>
    <col min="1" max="1" width="8.5" style="139" customWidth="1"/>
    <col min="2" max="2" width="9.375" style="139" customWidth="1"/>
    <col min="3" max="3" width="20.625" style="139" customWidth="1"/>
    <col min="4" max="4" width="22.75" style="139" customWidth="1"/>
    <col min="5" max="5" width="15" style="139" customWidth="1"/>
    <col min="6" max="6" width="14.375" style="139" customWidth="1"/>
    <col min="7" max="7" width="7.5" style="139" customWidth="1"/>
    <col min="8" max="17" width="20.625" style="139" customWidth="1"/>
    <col min="18" max="256" width="9" style="139"/>
    <col min="257" max="257" width="8.5" style="139" customWidth="1"/>
    <col min="258" max="258" width="9.375" style="139" customWidth="1"/>
    <col min="259" max="260" width="20.625" style="139" customWidth="1"/>
    <col min="261" max="261" width="11.375" style="139" customWidth="1"/>
    <col min="262" max="262" width="20.625" style="139" customWidth="1"/>
    <col min="263" max="263" width="8.75" style="139" customWidth="1"/>
    <col min="264" max="273" width="20.625" style="139" customWidth="1"/>
    <col min="274" max="512" width="9" style="139"/>
    <col min="513" max="513" width="8.5" style="139" customWidth="1"/>
    <col min="514" max="514" width="9.375" style="139" customWidth="1"/>
    <col min="515" max="516" width="20.625" style="139" customWidth="1"/>
    <col min="517" max="517" width="11.375" style="139" customWidth="1"/>
    <col min="518" max="518" width="20.625" style="139" customWidth="1"/>
    <col min="519" max="519" width="8.75" style="139" customWidth="1"/>
    <col min="520" max="529" width="20.625" style="139" customWidth="1"/>
    <col min="530" max="768" width="9" style="139"/>
    <col min="769" max="769" width="8.5" style="139" customWidth="1"/>
    <col min="770" max="770" width="9.375" style="139" customWidth="1"/>
    <col min="771" max="772" width="20.625" style="139" customWidth="1"/>
    <col min="773" max="773" width="11.375" style="139" customWidth="1"/>
    <col min="774" max="774" width="20.625" style="139" customWidth="1"/>
    <col min="775" max="775" width="8.75" style="139" customWidth="1"/>
    <col min="776" max="785" width="20.625" style="139" customWidth="1"/>
    <col min="786" max="1024" width="9" style="139"/>
    <col min="1025" max="1025" width="8.5" style="139" customWidth="1"/>
    <col min="1026" max="1026" width="9.375" style="139" customWidth="1"/>
    <col min="1027" max="1028" width="20.625" style="139" customWidth="1"/>
    <col min="1029" max="1029" width="11.375" style="139" customWidth="1"/>
    <col min="1030" max="1030" width="20.625" style="139" customWidth="1"/>
    <col min="1031" max="1031" width="8.75" style="139" customWidth="1"/>
    <col min="1032" max="1041" width="20.625" style="139" customWidth="1"/>
    <col min="1042" max="1280" width="9" style="139"/>
    <col min="1281" max="1281" width="8.5" style="139" customWidth="1"/>
    <col min="1282" max="1282" width="9.375" style="139" customWidth="1"/>
    <col min="1283" max="1284" width="20.625" style="139" customWidth="1"/>
    <col min="1285" max="1285" width="11.375" style="139" customWidth="1"/>
    <col min="1286" max="1286" width="20.625" style="139" customWidth="1"/>
    <col min="1287" max="1287" width="8.75" style="139" customWidth="1"/>
    <col min="1288" max="1297" width="20.625" style="139" customWidth="1"/>
    <col min="1298" max="1536" width="9" style="139"/>
    <col min="1537" max="1537" width="8.5" style="139" customWidth="1"/>
    <col min="1538" max="1538" width="9.375" style="139" customWidth="1"/>
    <col min="1539" max="1540" width="20.625" style="139" customWidth="1"/>
    <col min="1541" max="1541" width="11.375" style="139" customWidth="1"/>
    <col min="1542" max="1542" width="20.625" style="139" customWidth="1"/>
    <col min="1543" max="1543" width="8.75" style="139" customWidth="1"/>
    <col min="1544" max="1553" width="20.625" style="139" customWidth="1"/>
    <col min="1554" max="1792" width="9" style="139"/>
    <col min="1793" max="1793" width="8.5" style="139" customWidth="1"/>
    <col min="1794" max="1794" width="9.375" style="139" customWidth="1"/>
    <col min="1795" max="1796" width="20.625" style="139" customWidth="1"/>
    <col min="1797" max="1797" width="11.375" style="139" customWidth="1"/>
    <col min="1798" max="1798" width="20.625" style="139" customWidth="1"/>
    <col min="1799" max="1799" width="8.75" style="139" customWidth="1"/>
    <col min="1800" max="1809" width="20.625" style="139" customWidth="1"/>
    <col min="1810" max="2048" width="9" style="139"/>
    <col min="2049" max="2049" width="8.5" style="139" customWidth="1"/>
    <col min="2050" max="2050" width="9.375" style="139" customWidth="1"/>
    <col min="2051" max="2052" width="20.625" style="139" customWidth="1"/>
    <col min="2053" max="2053" width="11.375" style="139" customWidth="1"/>
    <col min="2054" max="2054" width="20.625" style="139" customWidth="1"/>
    <col min="2055" max="2055" width="8.75" style="139" customWidth="1"/>
    <col min="2056" max="2065" width="20.625" style="139" customWidth="1"/>
    <col min="2066" max="2304" width="9" style="139"/>
    <col min="2305" max="2305" width="8.5" style="139" customWidth="1"/>
    <col min="2306" max="2306" width="9.375" style="139" customWidth="1"/>
    <col min="2307" max="2308" width="20.625" style="139" customWidth="1"/>
    <col min="2309" max="2309" width="11.375" style="139" customWidth="1"/>
    <col min="2310" max="2310" width="20.625" style="139" customWidth="1"/>
    <col min="2311" max="2311" width="8.75" style="139" customWidth="1"/>
    <col min="2312" max="2321" width="20.625" style="139" customWidth="1"/>
    <col min="2322" max="2560" width="9" style="139"/>
    <col min="2561" max="2561" width="8.5" style="139" customWidth="1"/>
    <col min="2562" max="2562" width="9.375" style="139" customWidth="1"/>
    <col min="2563" max="2564" width="20.625" style="139" customWidth="1"/>
    <col min="2565" max="2565" width="11.375" style="139" customWidth="1"/>
    <col min="2566" max="2566" width="20.625" style="139" customWidth="1"/>
    <col min="2567" max="2567" width="8.75" style="139" customWidth="1"/>
    <col min="2568" max="2577" width="20.625" style="139" customWidth="1"/>
    <col min="2578" max="2816" width="9" style="139"/>
    <col min="2817" max="2817" width="8.5" style="139" customWidth="1"/>
    <col min="2818" max="2818" width="9.375" style="139" customWidth="1"/>
    <col min="2819" max="2820" width="20.625" style="139" customWidth="1"/>
    <col min="2821" max="2821" width="11.375" style="139" customWidth="1"/>
    <col min="2822" max="2822" width="20.625" style="139" customWidth="1"/>
    <col min="2823" max="2823" width="8.75" style="139" customWidth="1"/>
    <col min="2824" max="2833" width="20.625" style="139" customWidth="1"/>
    <col min="2834" max="3072" width="9" style="139"/>
    <col min="3073" max="3073" width="8.5" style="139" customWidth="1"/>
    <col min="3074" max="3074" width="9.375" style="139" customWidth="1"/>
    <col min="3075" max="3076" width="20.625" style="139" customWidth="1"/>
    <col min="3077" max="3077" width="11.375" style="139" customWidth="1"/>
    <col min="3078" max="3078" width="20.625" style="139" customWidth="1"/>
    <col min="3079" max="3079" width="8.75" style="139" customWidth="1"/>
    <col min="3080" max="3089" width="20.625" style="139" customWidth="1"/>
    <col min="3090" max="3328" width="9" style="139"/>
    <col min="3329" max="3329" width="8.5" style="139" customWidth="1"/>
    <col min="3330" max="3330" width="9.375" style="139" customWidth="1"/>
    <col min="3331" max="3332" width="20.625" style="139" customWidth="1"/>
    <col min="3333" max="3333" width="11.375" style="139" customWidth="1"/>
    <col min="3334" max="3334" width="20.625" style="139" customWidth="1"/>
    <col min="3335" max="3335" width="8.75" style="139" customWidth="1"/>
    <col min="3336" max="3345" width="20.625" style="139" customWidth="1"/>
    <col min="3346" max="3584" width="9" style="139"/>
    <col min="3585" max="3585" width="8.5" style="139" customWidth="1"/>
    <col min="3586" max="3586" width="9.375" style="139" customWidth="1"/>
    <col min="3587" max="3588" width="20.625" style="139" customWidth="1"/>
    <col min="3589" max="3589" width="11.375" style="139" customWidth="1"/>
    <col min="3590" max="3590" width="20.625" style="139" customWidth="1"/>
    <col min="3591" max="3591" width="8.75" style="139" customWidth="1"/>
    <col min="3592" max="3601" width="20.625" style="139" customWidth="1"/>
    <col min="3602" max="3840" width="9" style="139"/>
    <col min="3841" max="3841" width="8.5" style="139" customWidth="1"/>
    <col min="3842" max="3842" width="9.375" style="139" customWidth="1"/>
    <col min="3843" max="3844" width="20.625" style="139" customWidth="1"/>
    <col min="3845" max="3845" width="11.375" style="139" customWidth="1"/>
    <col min="3846" max="3846" width="20.625" style="139" customWidth="1"/>
    <col min="3847" max="3847" width="8.75" style="139" customWidth="1"/>
    <col min="3848" max="3857" width="20.625" style="139" customWidth="1"/>
    <col min="3858" max="4096" width="9" style="139"/>
    <col min="4097" max="4097" width="8.5" style="139" customWidth="1"/>
    <col min="4098" max="4098" width="9.375" style="139" customWidth="1"/>
    <col min="4099" max="4100" width="20.625" style="139" customWidth="1"/>
    <col min="4101" max="4101" width="11.375" style="139" customWidth="1"/>
    <col min="4102" max="4102" width="20.625" style="139" customWidth="1"/>
    <col min="4103" max="4103" width="8.75" style="139" customWidth="1"/>
    <col min="4104" max="4113" width="20.625" style="139" customWidth="1"/>
    <col min="4114" max="4352" width="9" style="139"/>
    <col min="4353" max="4353" width="8.5" style="139" customWidth="1"/>
    <col min="4354" max="4354" width="9.375" style="139" customWidth="1"/>
    <col min="4355" max="4356" width="20.625" style="139" customWidth="1"/>
    <col min="4357" max="4357" width="11.375" style="139" customWidth="1"/>
    <col min="4358" max="4358" width="20.625" style="139" customWidth="1"/>
    <col min="4359" max="4359" width="8.75" style="139" customWidth="1"/>
    <col min="4360" max="4369" width="20.625" style="139" customWidth="1"/>
    <col min="4370" max="4608" width="9" style="139"/>
    <col min="4609" max="4609" width="8.5" style="139" customWidth="1"/>
    <col min="4610" max="4610" width="9.375" style="139" customWidth="1"/>
    <col min="4611" max="4612" width="20.625" style="139" customWidth="1"/>
    <col min="4613" max="4613" width="11.375" style="139" customWidth="1"/>
    <col min="4614" max="4614" width="20.625" style="139" customWidth="1"/>
    <col min="4615" max="4615" width="8.75" style="139" customWidth="1"/>
    <col min="4616" max="4625" width="20.625" style="139" customWidth="1"/>
    <col min="4626" max="4864" width="9" style="139"/>
    <col min="4865" max="4865" width="8.5" style="139" customWidth="1"/>
    <col min="4866" max="4866" width="9.375" style="139" customWidth="1"/>
    <col min="4867" max="4868" width="20.625" style="139" customWidth="1"/>
    <col min="4869" max="4869" width="11.375" style="139" customWidth="1"/>
    <col min="4870" max="4870" width="20.625" style="139" customWidth="1"/>
    <col min="4871" max="4871" width="8.75" style="139" customWidth="1"/>
    <col min="4872" max="4881" width="20.625" style="139" customWidth="1"/>
    <col min="4882" max="5120" width="9" style="139"/>
    <col min="5121" max="5121" width="8.5" style="139" customWidth="1"/>
    <col min="5122" max="5122" width="9.375" style="139" customWidth="1"/>
    <col min="5123" max="5124" width="20.625" style="139" customWidth="1"/>
    <col min="5125" max="5125" width="11.375" style="139" customWidth="1"/>
    <col min="5126" max="5126" width="20.625" style="139" customWidth="1"/>
    <col min="5127" max="5127" width="8.75" style="139" customWidth="1"/>
    <col min="5128" max="5137" width="20.625" style="139" customWidth="1"/>
    <col min="5138" max="5376" width="9" style="139"/>
    <col min="5377" max="5377" width="8.5" style="139" customWidth="1"/>
    <col min="5378" max="5378" width="9.375" style="139" customWidth="1"/>
    <col min="5379" max="5380" width="20.625" style="139" customWidth="1"/>
    <col min="5381" max="5381" width="11.375" style="139" customWidth="1"/>
    <col min="5382" max="5382" width="20.625" style="139" customWidth="1"/>
    <col min="5383" max="5383" width="8.75" style="139" customWidth="1"/>
    <col min="5384" max="5393" width="20.625" style="139" customWidth="1"/>
    <col min="5394" max="5632" width="9" style="139"/>
    <col min="5633" max="5633" width="8.5" style="139" customWidth="1"/>
    <col min="5634" max="5634" width="9.375" style="139" customWidth="1"/>
    <col min="5635" max="5636" width="20.625" style="139" customWidth="1"/>
    <col min="5637" max="5637" width="11.375" style="139" customWidth="1"/>
    <col min="5638" max="5638" width="20.625" style="139" customWidth="1"/>
    <col min="5639" max="5639" width="8.75" style="139" customWidth="1"/>
    <col min="5640" max="5649" width="20.625" style="139" customWidth="1"/>
    <col min="5650" max="5888" width="9" style="139"/>
    <col min="5889" max="5889" width="8.5" style="139" customWidth="1"/>
    <col min="5890" max="5890" width="9.375" style="139" customWidth="1"/>
    <col min="5891" max="5892" width="20.625" style="139" customWidth="1"/>
    <col min="5893" max="5893" width="11.375" style="139" customWidth="1"/>
    <col min="5894" max="5894" width="20.625" style="139" customWidth="1"/>
    <col min="5895" max="5895" width="8.75" style="139" customWidth="1"/>
    <col min="5896" max="5905" width="20.625" style="139" customWidth="1"/>
    <col min="5906" max="6144" width="9" style="139"/>
    <col min="6145" max="6145" width="8.5" style="139" customWidth="1"/>
    <col min="6146" max="6146" width="9.375" style="139" customWidth="1"/>
    <col min="6147" max="6148" width="20.625" style="139" customWidth="1"/>
    <col min="6149" max="6149" width="11.375" style="139" customWidth="1"/>
    <col min="6150" max="6150" width="20.625" style="139" customWidth="1"/>
    <col min="6151" max="6151" width="8.75" style="139" customWidth="1"/>
    <col min="6152" max="6161" width="20.625" style="139" customWidth="1"/>
    <col min="6162" max="6400" width="9" style="139"/>
    <col min="6401" max="6401" width="8.5" style="139" customWidth="1"/>
    <col min="6402" max="6402" width="9.375" style="139" customWidth="1"/>
    <col min="6403" max="6404" width="20.625" style="139" customWidth="1"/>
    <col min="6405" max="6405" width="11.375" style="139" customWidth="1"/>
    <col min="6406" max="6406" width="20.625" style="139" customWidth="1"/>
    <col min="6407" max="6407" width="8.75" style="139" customWidth="1"/>
    <col min="6408" max="6417" width="20.625" style="139" customWidth="1"/>
    <col min="6418" max="6656" width="9" style="139"/>
    <col min="6657" max="6657" width="8.5" style="139" customWidth="1"/>
    <col min="6658" max="6658" width="9.375" style="139" customWidth="1"/>
    <col min="6659" max="6660" width="20.625" style="139" customWidth="1"/>
    <col min="6661" max="6661" width="11.375" style="139" customWidth="1"/>
    <col min="6662" max="6662" width="20.625" style="139" customWidth="1"/>
    <col min="6663" max="6663" width="8.75" style="139" customWidth="1"/>
    <col min="6664" max="6673" width="20.625" style="139" customWidth="1"/>
    <col min="6674" max="6912" width="9" style="139"/>
    <col min="6913" max="6913" width="8.5" style="139" customWidth="1"/>
    <col min="6914" max="6914" width="9.375" style="139" customWidth="1"/>
    <col min="6915" max="6916" width="20.625" style="139" customWidth="1"/>
    <col min="6917" max="6917" width="11.375" style="139" customWidth="1"/>
    <col min="6918" max="6918" width="20.625" style="139" customWidth="1"/>
    <col min="6919" max="6919" width="8.75" style="139" customWidth="1"/>
    <col min="6920" max="6929" width="20.625" style="139" customWidth="1"/>
    <col min="6930" max="7168" width="9" style="139"/>
    <col min="7169" max="7169" width="8.5" style="139" customWidth="1"/>
    <col min="7170" max="7170" width="9.375" style="139" customWidth="1"/>
    <col min="7171" max="7172" width="20.625" style="139" customWidth="1"/>
    <col min="7173" max="7173" width="11.375" style="139" customWidth="1"/>
    <col min="7174" max="7174" width="20.625" style="139" customWidth="1"/>
    <col min="7175" max="7175" width="8.75" style="139" customWidth="1"/>
    <col min="7176" max="7185" width="20.625" style="139" customWidth="1"/>
    <col min="7186" max="7424" width="9" style="139"/>
    <col min="7425" max="7425" width="8.5" style="139" customWidth="1"/>
    <col min="7426" max="7426" width="9.375" style="139" customWidth="1"/>
    <col min="7427" max="7428" width="20.625" style="139" customWidth="1"/>
    <col min="7429" max="7429" width="11.375" style="139" customWidth="1"/>
    <col min="7430" max="7430" width="20.625" style="139" customWidth="1"/>
    <col min="7431" max="7431" width="8.75" style="139" customWidth="1"/>
    <col min="7432" max="7441" width="20.625" style="139" customWidth="1"/>
    <col min="7442" max="7680" width="9" style="139"/>
    <col min="7681" max="7681" width="8.5" style="139" customWidth="1"/>
    <col min="7682" max="7682" width="9.375" style="139" customWidth="1"/>
    <col min="7683" max="7684" width="20.625" style="139" customWidth="1"/>
    <col min="7685" max="7685" width="11.375" style="139" customWidth="1"/>
    <col min="7686" max="7686" width="20.625" style="139" customWidth="1"/>
    <col min="7687" max="7687" width="8.75" style="139" customWidth="1"/>
    <col min="7688" max="7697" width="20.625" style="139" customWidth="1"/>
    <col min="7698" max="7936" width="9" style="139"/>
    <col min="7937" max="7937" width="8.5" style="139" customWidth="1"/>
    <col min="7938" max="7938" width="9.375" style="139" customWidth="1"/>
    <col min="7939" max="7940" width="20.625" style="139" customWidth="1"/>
    <col min="7941" max="7941" width="11.375" style="139" customWidth="1"/>
    <col min="7942" max="7942" width="20.625" style="139" customWidth="1"/>
    <col min="7943" max="7943" width="8.75" style="139" customWidth="1"/>
    <col min="7944" max="7953" width="20.625" style="139" customWidth="1"/>
    <col min="7954" max="8192" width="9" style="139"/>
    <col min="8193" max="8193" width="8.5" style="139" customWidth="1"/>
    <col min="8194" max="8194" width="9.375" style="139" customWidth="1"/>
    <col min="8195" max="8196" width="20.625" style="139" customWidth="1"/>
    <col min="8197" max="8197" width="11.375" style="139" customWidth="1"/>
    <col min="8198" max="8198" width="20.625" style="139" customWidth="1"/>
    <col min="8199" max="8199" width="8.75" style="139" customWidth="1"/>
    <col min="8200" max="8209" width="20.625" style="139" customWidth="1"/>
    <col min="8210" max="8448" width="9" style="139"/>
    <col min="8449" max="8449" width="8.5" style="139" customWidth="1"/>
    <col min="8450" max="8450" width="9.375" style="139" customWidth="1"/>
    <col min="8451" max="8452" width="20.625" style="139" customWidth="1"/>
    <col min="8453" max="8453" width="11.375" style="139" customWidth="1"/>
    <col min="8454" max="8454" width="20.625" style="139" customWidth="1"/>
    <col min="8455" max="8455" width="8.75" style="139" customWidth="1"/>
    <col min="8456" max="8465" width="20.625" style="139" customWidth="1"/>
    <col min="8466" max="8704" width="9" style="139"/>
    <col min="8705" max="8705" width="8.5" style="139" customWidth="1"/>
    <col min="8706" max="8706" width="9.375" style="139" customWidth="1"/>
    <col min="8707" max="8708" width="20.625" style="139" customWidth="1"/>
    <col min="8709" max="8709" width="11.375" style="139" customWidth="1"/>
    <col min="8710" max="8710" width="20.625" style="139" customWidth="1"/>
    <col min="8711" max="8711" width="8.75" style="139" customWidth="1"/>
    <col min="8712" max="8721" width="20.625" style="139" customWidth="1"/>
    <col min="8722" max="8960" width="9" style="139"/>
    <col min="8961" max="8961" width="8.5" style="139" customWidth="1"/>
    <col min="8962" max="8962" width="9.375" style="139" customWidth="1"/>
    <col min="8963" max="8964" width="20.625" style="139" customWidth="1"/>
    <col min="8965" max="8965" width="11.375" style="139" customWidth="1"/>
    <col min="8966" max="8966" width="20.625" style="139" customWidth="1"/>
    <col min="8967" max="8967" width="8.75" style="139" customWidth="1"/>
    <col min="8968" max="8977" width="20.625" style="139" customWidth="1"/>
    <col min="8978" max="9216" width="9" style="139"/>
    <col min="9217" max="9217" width="8.5" style="139" customWidth="1"/>
    <col min="9218" max="9218" width="9.375" style="139" customWidth="1"/>
    <col min="9219" max="9220" width="20.625" style="139" customWidth="1"/>
    <col min="9221" max="9221" width="11.375" style="139" customWidth="1"/>
    <col min="9222" max="9222" width="20.625" style="139" customWidth="1"/>
    <col min="9223" max="9223" width="8.75" style="139" customWidth="1"/>
    <col min="9224" max="9233" width="20.625" style="139" customWidth="1"/>
    <col min="9234" max="9472" width="9" style="139"/>
    <col min="9473" max="9473" width="8.5" style="139" customWidth="1"/>
    <col min="9474" max="9474" width="9.375" style="139" customWidth="1"/>
    <col min="9475" max="9476" width="20.625" style="139" customWidth="1"/>
    <col min="9477" max="9477" width="11.375" style="139" customWidth="1"/>
    <col min="9478" max="9478" width="20.625" style="139" customWidth="1"/>
    <col min="9479" max="9479" width="8.75" style="139" customWidth="1"/>
    <col min="9480" max="9489" width="20.625" style="139" customWidth="1"/>
    <col min="9490" max="9728" width="9" style="139"/>
    <col min="9729" max="9729" width="8.5" style="139" customWidth="1"/>
    <col min="9730" max="9730" width="9.375" style="139" customWidth="1"/>
    <col min="9731" max="9732" width="20.625" style="139" customWidth="1"/>
    <col min="9733" max="9733" width="11.375" style="139" customWidth="1"/>
    <col min="9734" max="9734" width="20.625" style="139" customWidth="1"/>
    <col min="9735" max="9735" width="8.75" style="139" customWidth="1"/>
    <col min="9736" max="9745" width="20.625" style="139" customWidth="1"/>
    <col min="9746" max="9984" width="9" style="139"/>
    <col min="9985" max="9985" width="8.5" style="139" customWidth="1"/>
    <col min="9986" max="9986" width="9.375" style="139" customWidth="1"/>
    <col min="9987" max="9988" width="20.625" style="139" customWidth="1"/>
    <col min="9989" max="9989" width="11.375" style="139" customWidth="1"/>
    <col min="9990" max="9990" width="20.625" style="139" customWidth="1"/>
    <col min="9991" max="9991" width="8.75" style="139" customWidth="1"/>
    <col min="9992" max="10001" width="20.625" style="139" customWidth="1"/>
    <col min="10002" max="10240" width="9" style="139"/>
    <col min="10241" max="10241" width="8.5" style="139" customWidth="1"/>
    <col min="10242" max="10242" width="9.375" style="139" customWidth="1"/>
    <col min="10243" max="10244" width="20.625" style="139" customWidth="1"/>
    <col min="10245" max="10245" width="11.375" style="139" customWidth="1"/>
    <col min="10246" max="10246" width="20.625" style="139" customWidth="1"/>
    <col min="10247" max="10247" width="8.75" style="139" customWidth="1"/>
    <col min="10248" max="10257" width="20.625" style="139" customWidth="1"/>
    <col min="10258" max="10496" width="9" style="139"/>
    <col min="10497" max="10497" width="8.5" style="139" customWidth="1"/>
    <col min="10498" max="10498" width="9.375" style="139" customWidth="1"/>
    <col min="10499" max="10500" width="20.625" style="139" customWidth="1"/>
    <col min="10501" max="10501" width="11.375" style="139" customWidth="1"/>
    <col min="10502" max="10502" width="20.625" style="139" customWidth="1"/>
    <col min="10503" max="10503" width="8.75" style="139" customWidth="1"/>
    <col min="10504" max="10513" width="20.625" style="139" customWidth="1"/>
    <col min="10514" max="10752" width="9" style="139"/>
    <col min="10753" max="10753" width="8.5" style="139" customWidth="1"/>
    <col min="10754" max="10754" width="9.375" style="139" customWidth="1"/>
    <col min="10755" max="10756" width="20.625" style="139" customWidth="1"/>
    <col min="10757" max="10757" width="11.375" style="139" customWidth="1"/>
    <col min="10758" max="10758" width="20.625" style="139" customWidth="1"/>
    <col min="10759" max="10759" width="8.75" style="139" customWidth="1"/>
    <col min="10760" max="10769" width="20.625" style="139" customWidth="1"/>
    <col min="10770" max="11008" width="9" style="139"/>
    <col min="11009" max="11009" width="8.5" style="139" customWidth="1"/>
    <col min="11010" max="11010" width="9.375" style="139" customWidth="1"/>
    <col min="11011" max="11012" width="20.625" style="139" customWidth="1"/>
    <col min="11013" max="11013" width="11.375" style="139" customWidth="1"/>
    <col min="11014" max="11014" width="20.625" style="139" customWidth="1"/>
    <col min="11015" max="11015" width="8.75" style="139" customWidth="1"/>
    <col min="11016" max="11025" width="20.625" style="139" customWidth="1"/>
    <col min="11026" max="11264" width="9" style="139"/>
    <col min="11265" max="11265" width="8.5" style="139" customWidth="1"/>
    <col min="11266" max="11266" width="9.375" style="139" customWidth="1"/>
    <col min="11267" max="11268" width="20.625" style="139" customWidth="1"/>
    <col min="11269" max="11269" width="11.375" style="139" customWidth="1"/>
    <col min="11270" max="11270" width="20.625" style="139" customWidth="1"/>
    <col min="11271" max="11271" width="8.75" style="139" customWidth="1"/>
    <col min="11272" max="11281" width="20.625" style="139" customWidth="1"/>
    <col min="11282" max="11520" width="9" style="139"/>
    <col min="11521" max="11521" width="8.5" style="139" customWidth="1"/>
    <col min="11522" max="11522" width="9.375" style="139" customWidth="1"/>
    <col min="11523" max="11524" width="20.625" style="139" customWidth="1"/>
    <col min="11525" max="11525" width="11.375" style="139" customWidth="1"/>
    <col min="11526" max="11526" width="20.625" style="139" customWidth="1"/>
    <col min="11527" max="11527" width="8.75" style="139" customWidth="1"/>
    <col min="11528" max="11537" width="20.625" style="139" customWidth="1"/>
    <col min="11538" max="11776" width="9" style="139"/>
    <col min="11777" max="11777" width="8.5" style="139" customWidth="1"/>
    <col min="11778" max="11778" width="9.375" style="139" customWidth="1"/>
    <col min="11779" max="11780" width="20.625" style="139" customWidth="1"/>
    <col min="11781" max="11781" width="11.375" style="139" customWidth="1"/>
    <col min="11782" max="11782" width="20.625" style="139" customWidth="1"/>
    <col min="11783" max="11783" width="8.75" style="139" customWidth="1"/>
    <col min="11784" max="11793" width="20.625" style="139" customWidth="1"/>
    <col min="11794" max="12032" width="9" style="139"/>
    <col min="12033" max="12033" width="8.5" style="139" customWidth="1"/>
    <col min="12034" max="12034" width="9.375" style="139" customWidth="1"/>
    <col min="12035" max="12036" width="20.625" style="139" customWidth="1"/>
    <col min="12037" max="12037" width="11.375" style="139" customWidth="1"/>
    <col min="12038" max="12038" width="20.625" style="139" customWidth="1"/>
    <col min="12039" max="12039" width="8.75" style="139" customWidth="1"/>
    <col min="12040" max="12049" width="20.625" style="139" customWidth="1"/>
    <col min="12050" max="12288" width="9" style="139"/>
    <col min="12289" max="12289" width="8.5" style="139" customWidth="1"/>
    <col min="12290" max="12290" width="9.375" style="139" customWidth="1"/>
    <col min="12291" max="12292" width="20.625" style="139" customWidth="1"/>
    <col min="12293" max="12293" width="11.375" style="139" customWidth="1"/>
    <col min="12294" max="12294" width="20.625" style="139" customWidth="1"/>
    <col min="12295" max="12295" width="8.75" style="139" customWidth="1"/>
    <col min="12296" max="12305" width="20.625" style="139" customWidth="1"/>
    <col min="12306" max="12544" width="9" style="139"/>
    <col min="12545" max="12545" width="8.5" style="139" customWidth="1"/>
    <col min="12546" max="12546" width="9.375" style="139" customWidth="1"/>
    <col min="12547" max="12548" width="20.625" style="139" customWidth="1"/>
    <col min="12549" max="12549" width="11.375" style="139" customWidth="1"/>
    <col min="12550" max="12550" width="20.625" style="139" customWidth="1"/>
    <col min="12551" max="12551" width="8.75" style="139" customWidth="1"/>
    <col min="12552" max="12561" width="20.625" style="139" customWidth="1"/>
    <col min="12562" max="12800" width="9" style="139"/>
    <col min="12801" max="12801" width="8.5" style="139" customWidth="1"/>
    <col min="12802" max="12802" width="9.375" style="139" customWidth="1"/>
    <col min="12803" max="12804" width="20.625" style="139" customWidth="1"/>
    <col min="12805" max="12805" width="11.375" style="139" customWidth="1"/>
    <col min="12806" max="12806" width="20.625" style="139" customWidth="1"/>
    <col min="12807" max="12807" width="8.75" style="139" customWidth="1"/>
    <col min="12808" max="12817" width="20.625" style="139" customWidth="1"/>
    <col min="12818" max="13056" width="9" style="139"/>
    <col min="13057" max="13057" width="8.5" style="139" customWidth="1"/>
    <col min="13058" max="13058" width="9.375" style="139" customWidth="1"/>
    <col min="13059" max="13060" width="20.625" style="139" customWidth="1"/>
    <col min="13061" max="13061" width="11.375" style="139" customWidth="1"/>
    <col min="13062" max="13062" width="20.625" style="139" customWidth="1"/>
    <col min="13063" max="13063" width="8.75" style="139" customWidth="1"/>
    <col min="13064" max="13073" width="20.625" style="139" customWidth="1"/>
    <col min="13074" max="13312" width="9" style="139"/>
    <col min="13313" max="13313" width="8.5" style="139" customWidth="1"/>
    <col min="13314" max="13314" width="9.375" style="139" customWidth="1"/>
    <col min="13315" max="13316" width="20.625" style="139" customWidth="1"/>
    <col min="13317" max="13317" width="11.375" style="139" customWidth="1"/>
    <col min="13318" max="13318" width="20.625" style="139" customWidth="1"/>
    <col min="13319" max="13319" width="8.75" style="139" customWidth="1"/>
    <col min="13320" max="13329" width="20.625" style="139" customWidth="1"/>
    <col min="13330" max="13568" width="9" style="139"/>
    <col min="13569" max="13569" width="8.5" style="139" customWidth="1"/>
    <col min="13570" max="13570" width="9.375" style="139" customWidth="1"/>
    <col min="13571" max="13572" width="20.625" style="139" customWidth="1"/>
    <col min="13573" max="13573" width="11.375" style="139" customWidth="1"/>
    <col min="13574" max="13574" width="20.625" style="139" customWidth="1"/>
    <col min="13575" max="13575" width="8.75" style="139" customWidth="1"/>
    <col min="13576" max="13585" width="20.625" style="139" customWidth="1"/>
    <col min="13586" max="13824" width="9" style="139"/>
    <col min="13825" max="13825" width="8.5" style="139" customWidth="1"/>
    <col min="13826" max="13826" width="9.375" style="139" customWidth="1"/>
    <col min="13827" max="13828" width="20.625" style="139" customWidth="1"/>
    <col min="13829" max="13829" width="11.375" style="139" customWidth="1"/>
    <col min="13830" max="13830" width="20.625" style="139" customWidth="1"/>
    <col min="13831" max="13831" width="8.75" style="139" customWidth="1"/>
    <col min="13832" max="13841" width="20.625" style="139" customWidth="1"/>
    <col min="13842" max="14080" width="9" style="139"/>
    <col min="14081" max="14081" width="8.5" style="139" customWidth="1"/>
    <col min="14082" max="14082" width="9.375" style="139" customWidth="1"/>
    <col min="14083" max="14084" width="20.625" style="139" customWidth="1"/>
    <col min="14085" max="14085" width="11.375" style="139" customWidth="1"/>
    <col min="14086" max="14086" width="20.625" style="139" customWidth="1"/>
    <col min="14087" max="14087" width="8.75" style="139" customWidth="1"/>
    <col min="14088" max="14097" width="20.625" style="139" customWidth="1"/>
    <col min="14098" max="14336" width="9" style="139"/>
    <col min="14337" max="14337" width="8.5" style="139" customWidth="1"/>
    <col min="14338" max="14338" width="9.375" style="139" customWidth="1"/>
    <col min="14339" max="14340" width="20.625" style="139" customWidth="1"/>
    <col min="14341" max="14341" width="11.375" style="139" customWidth="1"/>
    <col min="14342" max="14342" width="20.625" style="139" customWidth="1"/>
    <col min="14343" max="14343" width="8.75" style="139" customWidth="1"/>
    <col min="14344" max="14353" width="20.625" style="139" customWidth="1"/>
    <col min="14354" max="14592" width="9" style="139"/>
    <col min="14593" max="14593" width="8.5" style="139" customWidth="1"/>
    <col min="14594" max="14594" width="9.375" style="139" customWidth="1"/>
    <col min="14595" max="14596" width="20.625" style="139" customWidth="1"/>
    <col min="14597" max="14597" width="11.375" style="139" customWidth="1"/>
    <col min="14598" max="14598" width="20.625" style="139" customWidth="1"/>
    <col min="14599" max="14599" width="8.75" style="139" customWidth="1"/>
    <col min="14600" max="14609" width="20.625" style="139" customWidth="1"/>
    <col min="14610" max="14848" width="9" style="139"/>
    <col min="14849" max="14849" width="8.5" style="139" customWidth="1"/>
    <col min="14850" max="14850" width="9.375" style="139" customWidth="1"/>
    <col min="14851" max="14852" width="20.625" style="139" customWidth="1"/>
    <col min="14853" max="14853" width="11.375" style="139" customWidth="1"/>
    <col min="14854" max="14854" width="20.625" style="139" customWidth="1"/>
    <col min="14855" max="14855" width="8.75" style="139" customWidth="1"/>
    <col min="14856" max="14865" width="20.625" style="139" customWidth="1"/>
    <col min="14866" max="15104" width="9" style="139"/>
    <col min="15105" max="15105" width="8.5" style="139" customWidth="1"/>
    <col min="15106" max="15106" width="9.375" style="139" customWidth="1"/>
    <col min="15107" max="15108" width="20.625" style="139" customWidth="1"/>
    <col min="15109" max="15109" width="11.375" style="139" customWidth="1"/>
    <col min="15110" max="15110" width="20.625" style="139" customWidth="1"/>
    <col min="15111" max="15111" width="8.75" style="139" customWidth="1"/>
    <col min="15112" max="15121" width="20.625" style="139" customWidth="1"/>
    <col min="15122" max="15360" width="9" style="139"/>
    <col min="15361" max="15361" width="8.5" style="139" customWidth="1"/>
    <col min="15362" max="15362" width="9.375" style="139" customWidth="1"/>
    <col min="15363" max="15364" width="20.625" style="139" customWidth="1"/>
    <col min="15365" max="15365" width="11.375" style="139" customWidth="1"/>
    <col min="15366" max="15366" width="20.625" style="139" customWidth="1"/>
    <col min="15367" max="15367" width="8.75" style="139" customWidth="1"/>
    <col min="15368" max="15377" width="20.625" style="139" customWidth="1"/>
    <col min="15378" max="15616" width="9" style="139"/>
    <col min="15617" max="15617" width="8.5" style="139" customWidth="1"/>
    <col min="15618" max="15618" width="9.375" style="139" customWidth="1"/>
    <col min="15619" max="15620" width="20.625" style="139" customWidth="1"/>
    <col min="15621" max="15621" width="11.375" style="139" customWidth="1"/>
    <col min="15622" max="15622" width="20.625" style="139" customWidth="1"/>
    <col min="15623" max="15623" width="8.75" style="139" customWidth="1"/>
    <col min="15624" max="15633" width="20.625" style="139" customWidth="1"/>
    <col min="15634" max="15872" width="9" style="139"/>
    <col min="15873" max="15873" width="8.5" style="139" customWidth="1"/>
    <col min="15874" max="15874" width="9.375" style="139" customWidth="1"/>
    <col min="15875" max="15876" width="20.625" style="139" customWidth="1"/>
    <col min="15877" max="15877" width="11.375" style="139" customWidth="1"/>
    <col min="15878" max="15878" width="20.625" style="139" customWidth="1"/>
    <col min="15879" max="15879" width="8.75" style="139" customWidth="1"/>
    <col min="15880" max="15889" width="20.625" style="139" customWidth="1"/>
    <col min="15890" max="16128" width="9" style="139"/>
    <col min="16129" max="16129" width="8.5" style="139" customWidth="1"/>
    <col min="16130" max="16130" width="9.375" style="139" customWidth="1"/>
    <col min="16131" max="16132" width="20.625" style="139" customWidth="1"/>
    <col min="16133" max="16133" width="11.375" style="139" customWidth="1"/>
    <col min="16134" max="16134" width="20.625" style="139" customWidth="1"/>
    <col min="16135" max="16135" width="8.75" style="139" customWidth="1"/>
    <col min="16136" max="16145" width="20.625" style="139" customWidth="1"/>
    <col min="16146" max="16384" width="9" style="139"/>
  </cols>
  <sheetData>
    <row r="1" spans="1:7" ht="20.100000000000001" customHeight="1">
      <c r="A1" s="259" t="s">
        <v>669</v>
      </c>
    </row>
    <row r="2" spans="1:7" ht="20.100000000000001" customHeight="1">
      <c r="F2" s="760" t="s">
        <v>157</v>
      </c>
      <c r="G2" s="760"/>
    </row>
    <row r="3" spans="1:7" ht="20.100000000000001" customHeight="1"/>
    <row r="4" spans="1:7" ht="20.100000000000001" customHeight="1">
      <c r="A4" s="761" t="s">
        <v>670</v>
      </c>
      <c r="B4" s="761"/>
      <c r="C4" s="761"/>
      <c r="D4" s="761"/>
      <c r="E4" s="761"/>
      <c r="F4" s="761"/>
      <c r="G4" s="761"/>
    </row>
    <row r="5" spans="1:7" ht="20.100000000000001" customHeight="1" thickBot="1">
      <c r="A5" s="478"/>
      <c r="B5" s="478"/>
      <c r="C5" s="478"/>
      <c r="D5" s="478"/>
      <c r="E5" s="478"/>
      <c r="F5" s="478"/>
      <c r="G5" s="478"/>
    </row>
    <row r="6" spans="1:7" ht="30" customHeight="1">
      <c r="A6" s="1413" t="s">
        <v>489</v>
      </c>
      <c r="B6" s="1414"/>
      <c r="C6" s="1415"/>
      <c r="D6" s="1415"/>
      <c r="E6" s="1415"/>
      <c r="F6" s="1415"/>
      <c r="G6" s="1416"/>
    </row>
    <row r="7" spans="1:7" ht="30" customHeight="1" thickBot="1">
      <c r="A7" s="1417" t="s">
        <v>159</v>
      </c>
      <c r="B7" s="1418"/>
      <c r="C7" s="1419" t="s">
        <v>4</v>
      </c>
      <c r="D7" s="1419"/>
      <c r="E7" s="1419"/>
      <c r="F7" s="1419"/>
      <c r="G7" s="1420"/>
    </row>
    <row r="8" spans="1:7" ht="30" customHeight="1">
      <c r="A8" s="1413" t="s">
        <v>671</v>
      </c>
      <c r="B8" s="1414"/>
      <c r="C8" s="1414"/>
      <c r="D8" s="1414"/>
      <c r="E8" s="1414"/>
      <c r="F8" s="1421"/>
      <c r="G8" s="1422"/>
    </row>
    <row r="9" spans="1:7" ht="30" customHeight="1">
      <c r="A9" s="1423" t="s">
        <v>672</v>
      </c>
      <c r="B9" s="1203"/>
      <c r="C9" s="1203"/>
      <c r="D9" s="1203"/>
      <c r="E9" s="1203"/>
      <c r="F9" s="1196">
        <f>F8/6</f>
        <v>0</v>
      </c>
      <c r="G9" s="1424"/>
    </row>
    <row r="10" spans="1:7" ht="30" customHeight="1" thickBot="1">
      <c r="A10" s="1417" t="s">
        <v>673</v>
      </c>
      <c r="B10" s="1418"/>
      <c r="C10" s="1418"/>
      <c r="D10" s="1418"/>
      <c r="E10" s="1418"/>
      <c r="F10" s="1419">
        <f>F8/5</f>
        <v>0</v>
      </c>
      <c r="G10" s="1420"/>
    </row>
    <row r="11" spans="1:7" ht="30" customHeight="1" thickBot="1">
      <c r="A11" s="1425"/>
      <c r="B11" s="1425"/>
      <c r="C11" s="1425"/>
      <c r="D11" s="1425"/>
      <c r="E11" s="1425"/>
      <c r="F11" s="273"/>
      <c r="G11" s="273"/>
    </row>
    <row r="12" spans="1:7" ht="30" customHeight="1">
      <c r="A12" s="1426" t="s">
        <v>674</v>
      </c>
      <c r="B12" s="1427"/>
      <c r="C12" s="1427"/>
      <c r="D12" s="1427"/>
      <c r="E12" s="1428"/>
      <c r="F12" s="1429" t="s">
        <v>675</v>
      </c>
      <c r="G12" s="1430"/>
    </row>
    <row r="13" spans="1:7" ht="30" customHeight="1">
      <c r="A13" s="291">
        <v>1</v>
      </c>
      <c r="B13" s="740"/>
      <c r="C13" s="741"/>
      <c r="D13" s="741"/>
      <c r="E13" s="742"/>
      <c r="F13" s="740"/>
      <c r="G13" s="1406"/>
    </row>
    <row r="14" spans="1:7" ht="30" customHeight="1">
      <c r="A14" s="291">
        <v>2</v>
      </c>
      <c r="B14" s="740"/>
      <c r="C14" s="741"/>
      <c r="D14" s="741"/>
      <c r="E14" s="742"/>
      <c r="F14" s="740"/>
      <c r="G14" s="1406"/>
    </row>
    <row r="15" spans="1:7" ht="30" customHeight="1">
      <c r="A15" s="291">
        <v>3</v>
      </c>
      <c r="B15" s="740"/>
      <c r="C15" s="741"/>
      <c r="D15" s="741"/>
      <c r="E15" s="742"/>
      <c r="F15" s="740"/>
      <c r="G15" s="1406"/>
    </row>
    <row r="16" spans="1:7" ht="30" customHeight="1">
      <c r="A16" s="291">
        <v>4</v>
      </c>
      <c r="B16" s="740"/>
      <c r="C16" s="741"/>
      <c r="D16" s="741"/>
      <c r="E16" s="742"/>
      <c r="F16" s="740"/>
      <c r="G16" s="1406"/>
    </row>
    <row r="17" spans="1:7" ht="30" customHeight="1">
      <c r="A17" s="291">
        <v>5</v>
      </c>
      <c r="B17" s="740"/>
      <c r="C17" s="741"/>
      <c r="D17" s="741"/>
      <c r="E17" s="742"/>
      <c r="F17" s="740"/>
      <c r="G17" s="1406"/>
    </row>
    <row r="18" spans="1:7" ht="30" customHeight="1">
      <c r="A18" s="291">
        <v>6</v>
      </c>
      <c r="B18" s="740"/>
      <c r="C18" s="741"/>
      <c r="D18" s="741"/>
      <c r="E18" s="742"/>
      <c r="F18" s="740"/>
      <c r="G18" s="1406"/>
    </row>
    <row r="19" spans="1:7" ht="30" customHeight="1">
      <c r="A19" s="291">
        <v>7</v>
      </c>
      <c r="B19" s="740"/>
      <c r="C19" s="741"/>
      <c r="D19" s="741"/>
      <c r="E19" s="742"/>
      <c r="F19" s="740"/>
      <c r="G19" s="1406"/>
    </row>
    <row r="20" spans="1:7" ht="30" customHeight="1">
      <c r="A20" s="291">
        <v>8</v>
      </c>
      <c r="B20" s="740"/>
      <c r="C20" s="741"/>
      <c r="D20" s="741"/>
      <c r="E20" s="742"/>
      <c r="F20" s="740"/>
      <c r="G20" s="1406"/>
    </row>
    <row r="21" spans="1:7" ht="30" customHeight="1">
      <c r="A21" s="291">
        <v>9</v>
      </c>
      <c r="B21" s="740"/>
      <c r="C21" s="741"/>
      <c r="D21" s="741"/>
      <c r="E21" s="742"/>
      <c r="F21" s="740"/>
      <c r="G21" s="1406"/>
    </row>
    <row r="22" spans="1:7" ht="30" customHeight="1" thickBot="1">
      <c r="A22" s="292">
        <v>10</v>
      </c>
      <c r="B22" s="1407"/>
      <c r="C22" s="1408"/>
      <c r="D22" s="1408"/>
      <c r="E22" s="1409"/>
      <c r="F22" s="1407"/>
      <c r="G22" s="1410"/>
    </row>
    <row r="23" spans="1:7" ht="30" customHeight="1" thickBot="1">
      <c r="A23" s="486" t="s">
        <v>634</v>
      </c>
      <c r="B23" s="1411" t="s">
        <v>676</v>
      </c>
      <c r="C23" s="1411"/>
      <c r="D23" s="1411"/>
      <c r="E23" s="1412"/>
      <c r="F23" s="487">
        <f>SUM(F13:G22)</f>
        <v>0</v>
      </c>
      <c r="G23" s="488" t="s">
        <v>635</v>
      </c>
    </row>
    <row r="24" spans="1:7" ht="30" customHeight="1" thickBot="1">
      <c r="A24" s="1431"/>
      <c r="B24" s="273"/>
      <c r="C24" s="273"/>
      <c r="D24" s="273"/>
      <c r="E24" s="273"/>
      <c r="F24" s="1432"/>
      <c r="G24" s="1433"/>
    </row>
    <row r="25" spans="1:7" ht="30" customHeight="1" thickBot="1">
      <c r="A25" s="1434" t="s">
        <v>677</v>
      </c>
      <c r="B25" s="1434"/>
      <c r="C25" s="1434"/>
      <c r="D25" s="1434"/>
      <c r="E25" s="1435"/>
      <c r="F25" s="1436" t="s">
        <v>675</v>
      </c>
      <c r="G25" s="1434"/>
    </row>
    <row r="26" spans="1:7" ht="30" customHeight="1">
      <c r="A26" s="295">
        <v>1</v>
      </c>
      <c r="B26" s="1402"/>
      <c r="C26" s="1403"/>
      <c r="D26" s="1403"/>
      <c r="E26" s="1404"/>
      <c r="F26" s="1402"/>
      <c r="G26" s="1405"/>
    </row>
    <row r="27" spans="1:7" ht="30" customHeight="1">
      <c r="A27" s="291">
        <v>2</v>
      </c>
      <c r="B27" s="740"/>
      <c r="C27" s="741"/>
      <c r="D27" s="741"/>
      <c r="E27" s="742"/>
      <c r="F27" s="740"/>
      <c r="G27" s="1406"/>
    </row>
    <row r="28" spans="1:7" ht="30" customHeight="1">
      <c r="A28" s="291">
        <v>3</v>
      </c>
      <c r="B28" s="740"/>
      <c r="C28" s="741"/>
      <c r="D28" s="741"/>
      <c r="E28" s="742"/>
      <c r="F28" s="740"/>
      <c r="G28" s="1406"/>
    </row>
    <row r="29" spans="1:7" ht="30" customHeight="1">
      <c r="A29" s="291">
        <v>4</v>
      </c>
      <c r="B29" s="740"/>
      <c r="C29" s="741"/>
      <c r="D29" s="741"/>
      <c r="E29" s="742"/>
      <c r="F29" s="740"/>
      <c r="G29" s="1406"/>
    </row>
    <row r="30" spans="1:7" ht="30" customHeight="1" thickBot="1">
      <c r="A30" s="292">
        <v>5</v>
      </c>
      <c r="B30" s="1407"/>
      <c r="C30" s="1408"/>
      <c r="D30" s="1408"/>
      <c r="E30" s="1409"/>
      <c r="F30" s="1407"/>
      <c r="G30" s="1410"/>
    </row>
    <row r="31" spans="1:7" ht="30" customHeight="1" thickBot="1">
      <c r="A31" s="486" t="s">
        <v>634</v>
      </c>
      <c r="B31" s="1411" t="s">
        <v>636</v>
      </c>
      <c r="C31" s="1411"/>
      <c r="D31" s="1411"/>
      <c r="E31" s="1412"/>
      <c r="F31" s="487">
        <f>SUM(F26:G30)</f>
        <v>0</v>
      </c>
      <c r="G31" s="488" t="s">
        <v>637</v>
      </c>
    </row>
    <row r="32" spans="1:7" ht="30" customHeight="1" thickBot="1">
      <c r="A32" s="273"/>
      <c r="B32" s="273"/>
      <c r="C32" s="273"/>
      <c r="D32" s="273"/>
      <c r="E32" s="273"/>
      <c r="F32" s="273"/>
      <c r="G32" s="273"/>
    </row>
    <row r="33" spans="1:7" ht="30" customHeight="1" thickBot="1">
      <c r="A33" s="273"/>
      <c r="B33" s="1399" t="s">
        <v>638</v>
      </c>
      <c r="C33" s="1399"/>
      <c r="D33" s="1400"/>
      <c r="E33" s="489" t="s">
        <v>639</v>
      </c>
      <c r="F33" s="490">
        <f>F23+F31</f>
        <v>0</v>
      </c>
      <c r="G33" s="491" t="s">
        <v>640</v>
      </c>
    </row>
    <row r="34" spans="1:7" ht="15" customHeight="1"/>
    <row r="35" spans="1:7" ht="33" customHeight="1">
      <c r="A35" s="1401" t="s">
        <v>641</v>
      </c>
      <c r="B35" s="1401"/>
      <c r="C35" s="1401"/>
      <c r="D35" s="1401"/>
      <c r="E35" s="1401"/>
      <c r="F35" s="1401"/>
      <c r="G35" s="1401"/>
    </row>
    <row r="36" spans="1:7" ht="27.75" customHeight="1">
      <c r="A36" s="1401" t="s">
        <v>642</v>
      </c>
      <c r="B36" s="1401"/>
      <c r="C36" s="1401"/>
      <c r="D36" s="1401"/>
      <c r="E36" s="1401"/>
      <c r="F36" s="1401"/>
      <c r="G36" s="1401"/>
    </row>
    <row r="37" spans="1:7" ht="15.75" customHeight="1"/>
    <row r="38" spans="1:7" ht="24.95" customHeight="1"/>
    <row r="39" spans="1:7" ht="24.95" customHeight="1"/>
    <row r="40" spans="1:7" ht="24.95" customHeight="1"/>
    <row r="41" spans="1:7" ht="24.95" customHeight="1"/>
    <row r="42" spans="1:7" ht="24.95" customHeight="1"/>
    <row r="43" spans="1:7" ht="24.95" customHeight="1"/>
    <row r="44" spans="1:7" ht="24.95" customHeight="1"/>
    <row r="45" spans="1:7" ht="24.95" customHeight="1"/>
    <row r="46" spans="1:7" ht="24.95" customHeight="1"/>
    <row r="47" spans="1:7" ht="24.95" customHeight="1"/>
    <row r="48" spans="1:7" ht="24.95" customHeight="1"/>
    <row r="49" ht="24.95" customHeight="1"/>
    <row r="50" ht="24.95" customHeight="1"/>
    <row r="51" ht="24.95" customHeight="1"/>
    <row r="52" ht="24.95" customHeight="1"/>
    <row r="53" ht="24.95" customHeight="1"/>
  </sheetData>
  <mergeCells count="51">
    <mergeCell ref="B15:E15"/>
    <mergeCell ref="F15:G15"/>
    <mergeCell ref="B16:E16"/>
    <mergeCell ref="F16:G16"/>
    <mergeCell ref="B17:E17"/>
    <mergeCell ref="F17:G17"/>
    <mergeCell ref="F12:G12"/>
    <mergeCell ref="B13:E13"/>
    <mergeCell ref="F13:G13"/>
    <mergeCell ref="B14:E14"/>
    <mergeCell ref="F14:G14"/>
    <mergeCell ref="B30:E30"/>
    <mergeCell ref="F30:G30"/>
    <mergeCell ref="B31:E31"/>
    <mergeCell ref="F2:G2"/>
    <mergeCell ref="A4:G4"/>
    <mergeCell ref="A6:B6"/>
    <mergeCell ref="C6:G6"/>
    <mergeCell ref="A7:B7"/>
    <mergeCell ref="C7:G7"/>
    <mergeCell ref="A8:E8"/>
    <mergeCell ref="F8:G8"/>
    <mergeCell ref="A9:E9"/>
    <mergeCell ref="F9:G9"/>
    <mergeCell ref="A10:E10"/>
    <mergeCell ref="F10:G10"/>
    <mergeCell ref="A12:E12"/>
    <mergeCell ref="B27:E27"/>
    <mergeCell ref="F27:G27"/>
    <mergeCell ref="B28:E28"/>
    <mergeCell ref="F28:G28"/>
    <mergeCell ref="B29:E29"/>
    <mergeCell ref="F29:G29"/>
    <mergeCell ref="B18:E18"/>
    <mergeCell ref="F18:G18"/>
    <mergeCell ref="B19:E19"/>
    <mergeCell ref="F19:G19"/>
    <mergeCell ref="B20:E20"/>
    <mergeCell ref="F20:G20"/>
    <mergeCell ref="B26:E26"/>
    <mergeCell ref="F26:G26"/>
    <mergeCell ref="B21:E21"/>
    <mergeCell ref="F21:G21"/>
    <mergeCell ref="B22:E22"/>
    <mergeCell ref="F22:G22"/>
    <mergeCell ref="B23:E23"/>
    <mergeCell ref="A25:E25"/>
    <mergeCell ref="F25:G25"/>
    <mergeCell ref="B33:D33"/>
    <mergeCell ref="A35:G35"/>
    <mergeCell ref="A36:G36"/>
  </mergeCells>
  <phoneticPr fontId="3"/>
  <printOptions horizontalCentered="1"/>
  <pageMargins left="0.39370078740157483" right="0.39370078740157483" top="0.59055118110236227" bottom="0.59055118110236227" header="0.39370078740157483" footer="0.39370078740157483"/>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82"/>
  <sheetViews>
    <sheetView view="pageBreakPreview" zoomScaleNormal="100" zoomScaleSheetLayoutView="100" workbookViewId="0">
      <selection activeCell="C8" sqref="C8:I8"/>
    </sheetView>
  </sheetViews>
  <sheetFormatPr defaultColWidth="4" defaultRowHeight="13.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16384" width="4" style="1"/>
  </cols>
  <sheetData>
    <row r="1" spans="1:25">
      <c r="A1" s="39" t="s">
        <v>419</v>
      </c>
    </row>
    <row r="2" spans="1:25">
      <c r="Q2" s="651" t="s">
        <v>0</v>
      </c>
      <c r="R2" s="651"/>
      <c r="S2" s="651"/>
      <c r="T2" s="651"/>
      <c r="U2" s="651"/>
      <c r="V2" s="651"/>
      <c r="W2" s="651"/>
      <c r="X2" s="651"/>
      <c r="Y2" s="651"/>
    </row>
    <row r="3" spans="1:25">
      <c r="S3" s="52"/>
    </row>
    <row r="4" spans="1:25">
      <c r="B4" s="652" t="s">
        <v>99</v>
      </c>
      <c r="C4" s="652"/>
      <c r="D4" s="652"/>
      <c r="E4" s="652"/>
      <c r="F4" s="652"/>
      <c r="G4" s="652"/>
      <c r="H4" s="652"/>
      <c r="I4" s="652"/>
      <c r="J4" s="652"/>
      <c r="K4" s="652"/>
      <c r="L4" s="652"/>
      <c r="M4" s="652"/>
      <c r="N4" s="652"/>
      <c r="O4" s="652"/>
      <c r="P4" s="652"/>
      <c r="Q4" s="652"/>
      <c r="R4" s="652"/>
      <c r="S4" s="652"/>
      <c r="T4" s="652"/>
      <c r="U4" s="652"/>
      <c r="V4" s="652"/>
      <c r="W4" s="652"/>
      <c r="X4" s="652"/>
      <c r="Y4" s="652"/>
    </row>
    <row r="6" spans="1:25">
      <c r="B6" s="562" t="s">
        <v>2</v>
      </c>
      <c r="C6" s="563"/>
      <c r="D6" s="563"/>
      <c r="E6" s="563"/>
      <c r="F6" s="564"/>
      <c r="G6" s="562"/>
      <c r="H6" s="563"/>
      <c r="I6" s="563"/>
      <c r="J6" s="563"/>
      <c r="K6" s="563"/>
      <c r="L6" s="563"/>
      <c r="M6" s="563"/>
      <c r="N6" s="563"/>
      <c r="O6" s="563"/>
      <c r="P6" s="563"/>
      <c r="Q6" s="563"/>
      <c r="R6" s="563"/>
      <c r="S6" s="563"/>
      <c r="T6" s="563"/>
      <c r="U6" s="563"/>
      <c r="V6" s="563"/>
      <c r="W6" s="563"/>
      <c r="X6" s="563"/>
      <c r="Y6" s="564"/>
    </row>
    <row r="7" spans="1:25" ht="23.25" customHeight="1">
      <c r="B7" s="562" t="s">
        <v>3</v>
      </c>
      <c r="C7" s="563"/>
      <c r="D7" s="563"/>
      <c r="E7" s="563"/>
      <c r="F7" s="564"/>
      <c r="G7" s="562" t="s">
        <v>4</v>
      </c>
      <c r="H7" s="563"/>
      <c r="I7" s="563"/>
      <c r="J7" s="563"/>
      <c r="K7" s="563"/>
      <c r="L7" s="563"/>
      <c r="M7" s="563"/>
      <c r="N7" s="563"/>
      <c r="O7" s="563"/>
      <c r="P7" s="563"/>
      <c r="Q7" s="563"/>
      <c r="R7" s="563"/>
      <c r="S7" s="563"/>
      <c r="T7" s="563"/>
      <c r="U7" s="563"/>
      <c r="V7" s="563"/>
      <c r="W7" s="563"/>
      <c r="X7" s="563"/>
      <c r="Y7" s="564"/>
    </row>
    <row r="8" spans="1:25" ht="23.25" customHeight="1">
      <c r="B8" s="553" t="s">
        <v>5</v>
      </c>
      <c r="C8" s="553"/>
      <c r="D8" s="553"/>
      <c r="E8" s="553"/>
      <c r="F8" s="553"/>
      <c r="G8" s="588" t="s">
        <v>6</v>
      </c>
      <c r="H8" s="589"/>
      <c r="I8" s="589"/>
      <c r="J8" s="589"/>
      <c r="K8" s="589"/>
      <c r="L8" s="589"/>
      <c r="M8" s="589"/>
      <c r="N8" s="589"/>
      <c r="O8" s="589"/>
      <c r="P8" s="589"/>
      <c r="Q8" s="589"/>
      <c r="R8" s="589"/>
      <c r="S8" s="589"/>
      <c r="T8" s="589"/>
      <c r="U8" s="589"/>
      <c r="V8" s="589"/>
      <c r="W8" s="589"/>
      <c r="X8" s="589"/>
      <c r="Y8" s="590"/>
    </row>
    <row r="10" spans="1:25">
      <c r="B10" s="53"/>
      <c r="C10" s="54"/>
      <c r="D10" s="54"/>
      <c r="E10" s="54"/>
      <c r="F10" s="54"/>
      <c r="G10" s="54"/>
      <c r="H10" s="54"/>
      <c r="I10" s="54"/>
      <c r="J10" s="54"/>
      <c r="K10" s="54"/>
      <c r="L10" s="54"/>
      <c r="M10" s="54"/>
      <c r="N10" s="54"/>
      <c r="O10" s="54"/>
      <c r="P10" s="54"/>
      <c r="Q10" s="54"/>
      <c r="R10" s="54"/>
      <c r="S10" s="54"/>
      <c r="T10" s="54"/>
      <c r="U10" s="53"/>
      <c r="V10" s="54"/>
      <c r="W10" s="54"/>
      <c r="X10" s="54"/>
      <c r="Y10" s="55"/>
    </row>
    <row r="11" spans="1:25" ht="17.25">
      <c r="B11" s="56" t="s">
        <v>7</v>
      </c>
      <c r="U11" s="610" t="s">
        <v>100</v>
      </c>
      <c r="V11" s="611"/>
      <c r="W11" s="611"/>
      <c r="X11" s="611"/>
      <c r="Y11" s="612"/>
    </row>
    <row r="12" spans="1:25">
      <c r="B12" s="56"/>
      <c r="U12" s="57"/>
      <c r="V12" s="58"/>
      <c r="W12" s="58"/>
      <c r="X12" s="58"/>
      <c r="Y12" s="59"/>
    </row>
    <row r="13" spans="1:25" ht="34.5" customHeight="1">
      <c r="B13" s="56"/>
      <c r="C13" s="60" t="s">
        <v>9</v>
      </c>
      <c r="D13" s="613" t="s">
        <v>101</v>
      </c>
      <c r="E13" s="613"/>
      <c r="F13" s="613"/>
      <c r="G13" s="613"/>
      <c r="H13" s="613"/>
      <c r="I13" s="613"/>
      <c r="J13" s="613"/>
      <c r="K13" s="613"/>
      <c r="L13" s="613"/>
      <c r="M13" s="613"/>
      <c r="N13" s="613"/>
      <c r="O13" s="613"/>
      <c r="P13" s="613"/>
      <c r="Q13" s="613"/>
      <c r="R13" s="613"/>
      <c r="S13" s="613"/>
      <c r="T13" s="614"/>
      <c r="U13" s="57"/>
      <c r="V13" s="58" t="s">
        <v>11</v>
      </c>
      <c r="W13" s="58" t="s">
        <v>12</v>
      </c>
      <c r="X13" s="58" t="s">
        <v>11</v>
      </c>
      <c r="Y13" s="59"/>
    </row>
    <row r="14" spans="1:25" ht="3" customHeight="1">
      <c r="B14" s="56"/>
      <c r="C14" s="60"/>
      <c r="D14" s="613"/>
      <c r="E14" s="613"/>
      <c r="F14" s="613"/>
      <c r="G14" s="613"/>
      <c r="H14" s="613"/>
      <c r="I14" s="613"/>
      <c r="J14" s="613"/>
      <c r="K14" s="613"/>
      <c r="L14" s="613"/>
      <c r="M14" s="613"/>
      <c r="N14" s="613"/>
      <c r="O14" s="613"/>
      <c r="P14" s="613"/>
      <c r="Q14" s="613"/>
      <c r="R14" s="613"/>
      <c r="S14" s="613"/>
      <c r="T14" s="614"/>
      <c r="U14" s="57"/>
      <c r="V14" s="58"/>
      <c r="W14" s="58"/>
      <c r="X14" s="58"/>
      <c r="Y14" s="59"/>
    </row>
    <row r="15" spans="1:25" ht="17.25" customHeight="1">
      <c r="B15" s="56"/>
      <c r="U15" s="57"/>
      <c r="V15" s="58"/>
      <c r="W15" s="58"/>
      <c r="X15" s="58"/>
      <c r="Y15" s="59"/>
    </row>
    <row r="16" spans="1:25" ht="19.149999999999999" customHeight="1">
      <c r="B16" s="56"/>
      <c r="C16" s="609" t="s">
        <v>13</v>
      </c>
      <c r="D16" s="613" t="s">
        <v>14</v>
      </c>
      <c r="E16" s="613"/>
      <c r="F16" s="613"/>
      <c r="G16" s="613"/>
      <c r="H16" s="613"/>
      <c r="I16" s="613"/>
      <c r="J16" s="613"/>
      <c r="K16" s="613"/>
      <c r="L16" s="613"/>
      <c r="M16" s="613"/>
      <c r="N16" s="613"/>
      <c r="O16" s="613"/>
      <c r="P16" s="613"/>
      <c r="Q16" s="613"/>
      <c r="R16" s="613"/>
      <c r="S16" s="613"/>
      <c r="T16" s="614"/>
      <c r="U16" s="57"/>
      <c r="V16" s="58" t="s">
        <v>11</v>
      </c>
      <c r="W16" s="58" t="s">
        <v>102</v>
      </c>
      <c r="X16" s="58" t="s">
        <v>11</v>
      </c>
      <c r="Y16" s="59"/>
    </row>
    <row r="17" spans="2:25" ht="7.5" customHeight="1">
      <c r="B17" s="56"/>
      <c r="C17" s="609"/>
      <c r="D17" s="613"/>
      <c r="E17" s="613"/>
      <c r="F17" s="613"/>
      <c r="G17" s="613"/>
      <c r="H17" s="613"/>
      <c r="I17" s="613"/>
      <c r="J17" s="613"/>
      <c r="K17" s="613"/>
      <c r="L17" s="613"/>
      <c r="M17" s="613"/>
      <c r="N17" s="613"/>
      <c r="O17" s="613"/>
      <c r="P17" s="613"/>
      <c r="Q17" s="613"/>
      <c r="R17" s="613"/>
      <c r="S17" s="613"/>
      <c r="T17" s="614"/>
      <c r="U17" s="57"/>
      <c r="V17" s="58"/>
      <c r="W17" s="58"/>
      <c r="X17" s="58"/>
      <c r="Y17" s="59"/>
    </row>
    <row r="18" spans="2:25">
      <c r="B18" s="56"/>
      <c r="U18" s="57"/>
      <c r="V18" s="58"/>
      <c r="W18" s="58"/>
      <c r="X18" s="58"/>
      <c r="Y18" s="59"/>
    </row>
    <row r="19" spans="2:25" ht="18.600000000000001" customHeight="1">
      <c r="B19" s="56"/>
      <c r="C19" s="1" t="s">
        <v>15</v>
      </c>
      <c r="D19" s="618" t="s">
        <v>103</v>
      </c>
      <c r="E19" s="618"/>
      <c r="F19" s="618"/>
      <c r="G19" s="618"/>
      <c r="H19" s="618"/>
      <c r="I19" s="618"/>
      <c r="J19" s="618"/>
      <c r="K19" s="618"/>
      <c r="L19" s="618"/>
      <c r="M19" s="618"/>
      <c r="N19" s="618"/>
      <c r="O19" s="618"/>
      <c r="P19" s="618"/>
      <c r="Q19" s="618"/>
      <c r="R19" s="618"/>
      <c r="S19" s="618"/>
      <c r="T19" s="649"/>
      <c r="U19" s="57"/>
      <c r="V19" s="58" t="s">
        <v>11</v>
      </c>
      <c r="W19" s="58" t="s">
        <v>12</v>
      </c>
      <c r="X19" s="58" t="s">
        <v>11</v>
      </c>
      <c r="Y19" s="59"/>
    </row>
    <row r="20" spans="2:25" ht="17.25" customHeight="1">
      <c r="B20" s="56"/>
      <c r="U20" s="57"/>
      <c r="V20" s="58"/>
      <c r="W20" s="58"/>
      <c r="X20" s="58"/>
      <c r="Y20" s="59"/>
    </row>
    <row r="21" spans="2:25" ht="21" customHeight="1">
      <c r="B21" s="56"/>
      <c r="C21" s="52" t="s">
        <v>17</v>
      </c>
      <c r="D21" s="608" t="s">
        <v>104</v>
      </c>
      <c r="E21" s="608"/>
      <c r="F21" s="608"/>
      <c r="G21" s="608"/>
      <c r="H21" s="608"/>
      <c r="I21" s="608"/>
      <c r="J21" s="608"/>
      <c r="K21" s="608"/>
      <c r="L21" s="608"/>
      <c r="M21" s="608"/>
      <c r="N21" s="608"/>
      <c r="O21" s="608"/>
      <c r="P21" s="608"/>
      <c r="Q21" s="608"/>
      <c r="R21" s="608"/>
      <c r="S21" s="608"/>
      <c r="T21" s="650"/>
      <c r="U21" s="57"/>
      <c r="V21" s="58" t="s">
        <v>11</v>
      </c>
      <c r="W21" s="58" t="s">
        <v>12</v>
      </c>
      <c r="X21" s="58" t="s">
        <v>11</v>
      </c>
      <c r="Y21" s="59"/>
    </row>
    <row r="22" spans="2:25">
      <c r="B22" s="56"/>
      <c r="U22" s="57"/>
      <c r="V22" s="58"/>
      <c r="W22" s="58"/>
      <c r="X22" s="58"/>
      <c r="Y22" s="59"/>
    </row>
    <row r="23" spans="2:25">
      <c r="B23" s="56"/>
      <c r="C23" s="1" t="s">
        <v>19</v>
      </c>
      <c r="D23" s="1" t="s">
        <v>105</v>
      </c>
      <c r="U23" s="57"/>
      <c r="V23" s="58" t="s">
        <v>11</v>
      </c>
      <c r="W23" s="58" t="s">
        <v>12</v>
      </c>
      <c r="X23" s="58" t="s">
        <v>11</v>
      </c>
      <c r="Y23" s="59"/>
    </row>
    <row r="24" spans="2:25">
      <c r="B24" s="56"/>
      <c r="U24" s="57"/>
      <c r="V24" s="58"/>
      <c r="W24" s="58"/>
      <c r="X24" s="58"/>
      <c r="Y24" s="59"/>
    </row>
    <row r="25" spans="2:25">
      <c r="B25" s="56"/>
      <c r="C25" s="1" t="s">
        <v>21</v>
      </c>
      <c r="D25" s="1" t="s">
        <v>22</v>
      </c>
      <c r="U25" s="57"/>
      <c r="V25" s="58" t="s">
        <v>11</v>
      </c>
      <c r="W25" s="58" t="s">
        <v>12</v>
      </c>
      <c r="X25" s="58" t="s">
        <v>11</v>
      </c>
      <c r="Y25" s="59"/>
    </row>
    <row r="26" spans="2:25" ht="17.25" customHeight="1">
      <c r="B26" s="56"/>
      <c r="U26" s="57"/>
      <c r="V26" s="58"/>
      <c r="W26" s="58"/>
      <c r="X26" s="58"/>
      <c r="Y26" s="59"/>
    </row>
    <row r="27" spans="2:25" ht="17.25" customHeight="1">
      <c r="B27" s="56"/>
      <c r="C27" s="1" t="s">
        <v>23</v>
      </c>
      <c r="D27" s="608" t="s">
        <v>106</v>
      </c>
      <c r="E27" s="608"/>
      <c r="F27" s="608"/>
      <c r="G27" s="608"/>
      <c r="H27" s="608"/>
      <c r="I27" s="608"/>
      <c r="J27" s="608"/>
      <c r="K27" s="608"/>
      <c r="L27" s="608"/>
      <c r="M27" s="608"/>
      <c r="N27" s="608"/>
      <c r="O27" s="608"/>
      <c r="P27" s="608"/>
      <c r="Q27" s="608"/>
      <c r="R27" s="608"/>
      <c r="S27" s="608"/>
      <c r="T27" s="650"/>
      <c r="U27" s="57"/>
      <c r="V27" s="58" t="s">
        <v>11</v>
      </c>
      <c r="W27" s="58" t="s">
        <v>12</v>
      </c>
      <c r="X27" s="58" t="s">
        <v>11</v>
      </c>
      <c r="Y27" s="59"/>
    </row>
    <row r="28" spans="2:25">
      <c r="B28" s="56"/>
      <c r="C28" s="1" t="s">
        <v>25</v>
      </c>
      <c r="D28" s="608"/>
      <c r="E28" s="608"/>
      <c r="F28" s="608"/>
      <c r="G28" s="608"/>
      <c r="H28" s="608"/>
      <c r="I28" s="608"/>
      <c r="J28" s="608"/>
      <c r="K28" s="608"/>
      <c r="L28" s="608"/>
      <c r="M28" s="608"/>
      <c r="N28" s="608"/>
      <c r="O28" s="608"/>
      <c r="P28" s="608"/>
      <c r="Q28" s="608"/>
      <c r="R28" s="608"/>
      <c r="S28" s="608"/>
      <c r="T28" s="650"/>
      <c r="U28" s="57"/>
      <c r="V28" s="58"/>
      <c r="W28" s="58"/>
      <c r="X28" s="58"/>
      <c r="Y28" s="59"/>
    </row>
    <row r="29" spans="2:25">
      <c r="B29" s="56"/>
      <c r="U29" s="57"/>
      <c r="V29" s="58"/>
      <c r="W29" s="58"/>
      <c r="X29" s="58"/>
      <c r="Y29" s="59"/>
    </row>
    <row r="30" spans="2:25" ht="13.15" customHeight="1">
      <c r="B30" s="56" t="s">
        <v>26</v>
      </c>
      <c r="U30" s="610"/>
      <c r="V30" s="611"/>
      <c r="W30" s="611"/>
      <c r="X30" s="611"/>
      <c r="Y30" s="612"/>
    </row>
    <row r="31" spans="2:25">
      <c r="B31" s="56"/>
      <c r="U31" s="57"/>
      <c r="V31" s="58"/>
      <c r="W31" s="58"/>
      <c r="X31" s="58"/>
      <c r="Y31" s="59"/>
    </row>
    <row r="32" spans="2:25" ht="13.5" customHeight="1">
      <c r="B32" s="56"/>
      <c r="C32" s="1" t="s">
        <v>107</v>
      </c>
      <c r="U32" s="57"/>
      <c r="V32" s="58"/>
      <c r="W32" s="58"/>
      <c r="X32" s="58"/>
      <c r="Y32" s="59"/>
    </row>
    <row r="33" spans="2:25">
      <c r="B33" s="56"/>
      <c r="C33" s="608" t="s">
        <v>108</v>
      </c>
      <c r="D33" s="608"/>
      <c r="E33" s="608"/>
      <c r="F33" s="608"/>
      <c r="G33" s="608"/>
      <c r="H33" s="608"/>
      <c r="I33" s="608"/>
      <c r="J33" s="608"/>
      <c r="K33" s="608"/>
      <c r="L33" s="608"/>
      <c r="M33" s="608"/>
      <c r="N33" s="608"/>
      <c r="O33" s="608"/>
      <c r="P33" s="608"/>
      <c r="Q33" s="608"/>
      <c r="R33" s="608"/>
      <c r="S33" s="608"/>
      <c r="T33" s="650"/>
      <c r="U33" s="57"/>
      <c r="V33" s="58"/>
      <c r="W33" s="58"/>
      <c r="X33" s="58"/>
      <c r="Y33" s="59"/>
    </row>
    <row r="34" spans="2:25">
      <c r="B34" s="56"/>
      <c r="C34" s="608"/>
      <c r="D34" s="608"/>
      <c r="E34" s="608"/>
      <c r="F34" s="608"/>
      <c r="G34" s="608"/>
      <c r="H34" s="608"/>
      <c r="I34" s="608"/>
      <c r="J34" s="608"/>
      <c r="K34" s="608"/>
      <c r="L34" s="608"/>
      <c r="M34" s="608"/>
      <c r="N34" s="608"/>
      <c r="O34" s="608"/>
      <c r="P34" s="608"/>
      <c r="Q34" s="608"/>
      <c r="R34" s="608"/>
      <c r="S34" s="608"/>
      <c r="T34" s="650"/>
      <c r="U34" s="57"/>
      <c r="V34" s="58"/>
      <c r="W34" s="58"/>
      <c r="X34" s="58"/>
      <c r="Y34" s="59"/>
    </row>
    <row r="35" spans="2:25" ht="30.75" customHeight="1">
      <c r="B35" s="56"/>
      <c r="D35" s="61"/>
      <c r="E35" s="61"/>
      <c r="F35" s="61"/>
      <c r="G35" s="61"/>
      <c r="H35" s="61"/>
      <c r="I35" s="61"/>
      <c r="J35" s="61"/>
      <c r="K35" s="61"/>
      <c r="L35" s="61"/>
      <c r="M35" s="61"/>
      <c r="N35" s="61"/>
      <c r="O35" s="61"/>
      <c r="P35" s="61"/>
      <c r="Q35" s="61"/>
      <c r="R35" s="61"/>
      <c r="S35" s="61"/>
      <c r="T35" s="61"/>
      <c r="U35" s="57"/>
      <c r="V35" s="58"/>
      <c r="W35" s="58"/>
      <c r="X35" s="58"/>
      <c r="Y35" s="59"/>
    </row>
    <row r="36" spans="2:25" ht="30.75" customHeight="1">
      <c r="B36" s="56"/>
      <c r="C36" s="62"/>
      <c r="D36" s="643"/>
      <c r="E36" s="644"/>
      <c r="F36" s="644"/>
      <c r="G36" s="644"/>
      <c r="H36" s="644"/>
      <c r="I36" s="644"/>
      <c r="J36" s="644"/>
      <c r="K36" s="645"/>
      <c r="L36" s="646" t="s">
        <v>29</v>
      </c>
      <c r="M36" s="632"/>
      <c r="N36" s="633"/>
      <c r="O36" s="646" t="s">
        <v>30</v>
      </c>
      <c r="P36" s="647"/>
      <c r="Q36" s="648"/>
      <c r="R36" s="63"/>
      <c r="S36" s="63"/>
      <c r="T36" s="63"/>
      <c r="U36" s="57"/>
      <c r="V36" s="58"/>
      <c r="W36" s="58"/>
      <c r="X36" s="58"/>
      <c r="Y36" s="59"/>
    </row>
    <row r="37" spans="2:25" ht="30.75" customHeight="1">
      <c r="B37" s="56"/>
      <c r="C37" s="64" t="s">
        <v>31</v>
      </c>
      <c r="D37" s="636" t="s">
        <v>109</v>
      </c>
      <c r="E37" s="636"/>
      <c r="F37" s="636"/>
      <c r="G37" s="636"/>
      <c r="H37" s="636"/>
      <c r="I37" s="636"/>
      <c r="J37" s="636"/>
      <c r="K37" s="636"/>
      <c r="L37" s="640" t="s">
        <v>33</v>
      </c>
      <c r="M37" s="641"/>
      <c r="N37" s="642"/>
      <c r="O37" s="629" t="s">
        <v>34</v>
      </c>
      <c r="P37" s="629"/>
      <c r="Q37" s="629"/>
      <c r="R37" s="38"/>
      <c r="S37" s="38"/>
      <c r="T37" s="38"/>
      <c r="U37" s="610" t="s">
        <v>100</v>
      </c>
      <c r="V37" s="611"/>
      <c r="W37" s="611"/>
      <c r="X37" s="611"/>
      <c r="Y37" s="612"/>
    </row>
    <row r="38" spans="2:25" ht="45.75" customHeight="1">
      <c r="B38" s="56"/>
      <c r="C38" s="64" t="s">
        <v>82</v>
      </c>
      <c r="D38" s="636" t="s">
        <v>36</v>
      </c>
      <c r="E38" s="636"/>
      <c r="F38" s="636"/>
      <c r="G38" s="636"/>
      <c r="H38" s="636"/>
      <c r="I38" s="636"/>
      <c r="J38" s="636"/>
      <c r="K38" s="636"/>
      <c r="L38" s="640" t="s">
        <v>33</v>
      </c>
      <c r="M38" s="641"/>
      <c r="N38" s="642"/>
      <c r="O38" s="639"/>
      <c r="P38" s="639"/>
      <c r="Q38" s="639"/>
      <c r="R38" s="65"/>
      <c r="S38" s="637" t="s">
        <v>37</v>
      </c>
      <c r="T38" s="638"/>
      <c r="U38" s="57"/>
      <c r="V38" s="58" t="s">
        <v>11</v>
      </c>
      <c r="W38" s="58" t="s">
        <v>12</v>
      </c>
      <c r="X38" s="58" t="s">
        <v>11</v>
      </c>
      <c r="Y38" s="59"/>
    </row>
    <row r="39" spans="2:25" ht="30.75" customHeight="1">
      <c r="B39" s="56"/>
      <c r="C39" s="64" t="s">
        <v>84</v>
      </c>
      <c r="D39" s="636" t="s">
        <v>85</v>
      </c>
      <c r="E39" s="636"/>
      <c r="F39" s="636"/>
      <c r="G39" s="636"/>
      <c r="H39" s="636"/>
      <c r="I39" s="636"/>
      <c r="J39" s="636"/>
      <c r="K39" s="636"/>
      <c r="L39" s="629" t="s">
        <v>33</v>
      </c>
      <c r="M39" s="629"/>
      <c r="N39" s="629"/>
      <c r="O39" s="639"/>
      <c r="P39" s="639"/>
      <c r="Q39" s="639"/>
      <c r="R39" s="65"/>
      <c r="S39" s="637" t="s">
        <v>40</v>
      </c>
      <c r="T39" s="638"/>
      <c r="U39" s="57"/>
      <c r="V39" s="58" t="s">
        <v>11</v>
      </c>
      <c r="W39" s="58" t="s">
        <v>12</v>
      </c>
      <c r="X39" s="58" t="s">
        <v>11</v>
      </c>
      <c r="Y39" s="59"/>
    </row>
    <row r="40" spans="2:25" ht="12" customHeight="1">
      <c r="B40" s="56"/>
      <c r="C40" s="64" t="s">
        <v>110</v>
      </c>
      <c r="D40" s="636" t="s">
        <v>111</v>
      </c>
      <c r="E40" s="636"/>
      <c r="F40" s="636"/>
      <c r="G40" s="636"/>
      <c r="H40" s="636"/>
      <c r="I40" s="636"/>
      <c r="J40" s="636"/>
      <c r="K40" s="636"/>
      <c r="L40" s="630"/>
      <c r="M40" s="630"/>
      <c r="N40" s="630"/>
      <c r="O40" s="629" t="s">
        <v>34</v>
      </c>
      <c r="P40" s="629"/>
      <c r="Q40" s="629"/>
      <c r="R40" s="66"/>
      <c r="S40" s="637" t="s">
        <v>43</v>
      </c>
      <c r="T40" s="638"/>
      <c r="U40" s="57"/>
      <c r="V40" s="58" t="s">
        <v>11</v>
      </c>
      <c r="W40" s="58" t="s">
        <v>12</v>
      </c>
      <c r="X40" s="58" t="s">
        <v>11</v>
      </c>
      <c r="Y40" s="59"/>
    </row>
    <row r="41" spans="2:25">
      <c r="B41" s="56"/>
      <c r="C41" s="64" t="s">
        <v>112</v>
      </c>
      <c r="D41" s="636" t="s">
        <v>113</v>
      </c>
      <c r="E41" s="636"/>
      <c r="F41" s="636"/>
      <c r="G41" s="636"/>
      <c r="H41" s="636"/>
      <c r="I41" s="636"/>
      <c r="J41" s="636"/>
      <c r="K41" s="636"/>
      <c r="L41" s="629" t="s">
        <v>33</v>
      </c>
      <c r="M41" s="629"/>
      <c r="N41" s="629"/>
      <c r="O41" s="629" t="s">
        <v>34</v>
      </c>
      <c r="P41" s="629"/>
      <c r="Q41" s="629"/>
      <c r="R41" s="66"/>
      <c r="S41" s="637" t="s">
        <v>114</v>
      </c>
      <c r="T41" s="638"/>
      <c r="U41" s="57"/>
      <c r="V41" s="58" t="s">
        <v>11</v>
      </c>
      <c r="W41" s="58" t="s">
        <v>12</v>
      </c>
      <c r="X41" s="58" t="s">
        <v>11</v>
      </c>
      <c r="Y41" s="59"/>
    </row>
    <row r="42" spans="2:25" ht="48" customHeight="1">
      <c r="B42" s="56"/>
      <c r="C42" s="67" t="s">
        <v>115</v>
      </c>
      <c r="D42" s="568" t="s">
        <v>116</v>
      </c>
      <c r="E42" s="568"/>
      <c r="F42" s="568"/>
      <c r="G42" s="568"/>
      <c r="H42" s="568"/>
      <c r="I42" s="568"/>
      <c r="J42" s="568"/>
      <c r="K42" s="568"/>
      <c r="L42" s="565" t="s">
        <v>33</v>
      </c>
      <c r="M42" s="566"/>
      <c r="N42" s="567"/>
      <c r="O42" s="560" t="s">
        <v>34</v>
      </c>
      <c r="P42" s="560"/>
      <c r="Q42" s="560"/>
      <c r="R42" s="30"/>
      <c r="S42" s="570" t="s">
        <v>117</v>
      </c>
      <c r="T42" s="571"/>
      <c r="U42" s="57"/>
      <c r="V42" s="58" t="s">
        <v>11</v>
      </c>
      <c r="W42" s="58" t="s">
        <v>12</v>
      </c>
      <c r="X42" s="58" t="s">
        <v>11</v>
      </c>
      <c r="Y42" s="59"/>
    </row>
    <row r="43" spans="2:25" ht="7.5" customHeight="1">
      <c r="B43" s="56"/>
      <c r="U43" s="57"/>
      <c r="V43" s="58"/>
      <c r="W43" s="58"/>
      <c r="X43" s="58"/>
      <c r="Y43" s="59"/>
    </row>
    <row r="44" spans="2:25" ht="24.75" customHeight="1">
      <c r="B44" s="56"/>
      <c r="C44" s="1" t="s">
        <v>44</v>
      </c>
      <c r="U44" s="610" t="s">
        <v>100</v>
      </c>
      <c r="V44" s="611"/>
      <c r="W44" s="611"/>
      <c r="X44" s="611"/>
      <c r="Y44" s="612"/>
    </row>
    <row r="45" spans="2:25" ht="7.5" customHeight="1">
      <c r="B45" s="56"/>
      <c r="U45" s="57"/>
      <c r="V45" s="58"/>
      <c r="W45" s="58"/>
      <c r="X45" s="58"/>
      <c r="Y45" s="59"/>
    </row>
    <row r="46" spans="2:25" ht="40.5">
      <c r="B46" s="56"/>
      <c r="C46" s="38" t="s">
        <v>118</v>
      </c>
      <c r="D46" s="613" t="s">
        <v>119</v>
      </c>
      <c r="E46" s="613"/>
      <c r="F46" s="613"/>
      <c r="G46" s="613"/>
      <c r="H46" s="613"/>
      <c r="I46" s="613"/>
      <c r="J46" s="613"/>
      <c r="K46" s="613"/>
      <c r="L46" s="613"/>
      <c r="M46" s="613"/>
      <c r="N46" s="613"/>
      <c r="O46" s="613"/>
      <c r="P46" s="613"/>
      <c r="Q46" s="613"/>
      <c r="R46" s="613"/>
      <c r="S46" s="613"/>
      <c r="T46" s="614"/>
      <c r="U46" s="57"/>
      <c r="V46" s="58" t="s">
        <v>11</v>
      </c>
      <c r="W46" s="58" t="s">
        <v>12</v>
      </c>
      <c r="X46" s="58" t="s">
        <v>11</v>
      </c>
      <c r="Y46" s="59"/>
    </row>
    <row r="47" spans="2:25" ht="30" customHeight="1">
      <c r="B47" s="56"/>
      <c r="C47" s="38" t="s">
        <v>47</v>
      </c>
      <c r="D47" s="613" t="s">
        <v>48</v>
      </c>
      <c r="E47" s="613"/>
      <c r="F47" s="613"/>
      <c r="G47" s="613"/>
      <c r="H47" s="613"/>
      <c r="I47" s="613"/>
      <c r="J47" s="613"/>
      <c r="K47" s="613"/>
      <c r="L47" s="613"/>
      <c r="M47" s="613"/>
      <c r="N47" s="613"/>
      <c r="O47" s="613"/>
      <c r="P47" s="613"/>
      <c r="Q47" s="613"/>
      <c r="R47" s="613"/>
      <c r="S47" s="613"/>
      <c r="T47" s="614"/>
      <c r="U47" s="57"/>
      <c r="V47" s="58" t="s">
        <v>11</v>
      </c>
      <c r="W47" s="58" t="s">
        <v>12</v>
      </c>
      <c r="X47" s="58" t="s">
        <v>11</v>
      </c>
      <c r="Y47" s="59"/>
    </row>
    <row r="48" spans="2:25" ht="42.6" customHeight="1">
      <c r="B48" s="56"/>
      <c r="C48" s="38" t="s">
        <v>49</v>
      </c>
      <c r="D48" s="613" t="s">
        <v>120</v>
      </c>
      <c r="E48" s="613"/>
      <c r="F48" s="613"/>
      <c r="G48" s="613"/>
      <c r="H48" s="613"/>
      <c r="I48" s="613"/>
      <c r="J48" s="613"/>
      <c r="K48" s="613"/>
      <c r="L48" s="613"/>
      <c r="M48" s="613"/>
      <c r="N48" s="613"/>
      <c r="O48" s="613"/>
      <c r="P48" s="613"/>
      <c r="Q48" s="613"/>
      <c r="R48" s="613"/>
      <c r="S48" s="613"/>
      <c r="T48" s="614"/>
      <c r="U48" s="57"/>
      <c r="V48" s="58" t="s">
        <v>11</v>
      </c>
      <c r="W48" s="58" t="s">
        <v>12</v>
      </c>
      <c r="X48" s="58" t="s">
        <v>11</v>
      </c>
      <c r="Y48" s="59"/>
    </row>
    <row r="49" spans="2:25">
      <c r="B49" s="56"/>
      <c r="C49" s="61"/>
      <c r="D49" s="61"/>
      <c r="E49" s="61"/>
      <c r="F49" s="61"/>
      <c r="G49" s="61"/>
      <c r="H49" s="61"/>
      <c r="I49" s="61"/>
      <c r="J49" s="61"/>
      <c r="K49" s="61"/>
      <c r="L49" s="61"/>
      <c r="M49" s="61"/>
      <c r="N49" s="61"/>
      <c r="O49" s="61"/>
      <c r="P49" s="61"/>
      <c r="Q49" s="61"/>
      <c r="R49" s="61"/>
      <c r="S49" s="61"/>
      <c r="T49" s="61"/>
      <c r="U49" s="57"/>
      <c r="V49" s="58"/>
      <c r="W49" s="58"/>
      <c r="X49" s="58"/>
      <c r="Y49" s="59"/>
    </row>
    <row r="50" spans="2:25">
      <c r="B50" s="56"/>
      <c r="C50" s="631" t="s">
        <v>51</v>
      </c>
      <c r="D50" s="632"/>
      <c r="E50" s="632"/>
      <c r="F50" s="632"/>
      <c r="G50" s="632"/>
      <c r="H50" s="633"/>
      <c r="I50" s="634" t="s">
        <v>34</v>
      </c>
      <c r="J50" s="635"/>
      <c r="K50" s="57"/>
      <c r="L50" s="631" t="s">
        <v>121</v>
      </c>
      <c r="M50" s="632"/>
      <c r="N50" s="632"/>
      <c r="O50" s="632"/>
      <c r="P50" s="632"/>
      <c r="Q50" s="633"/>
      <c r="R50" s="634" t="s">
        <v>33</v>
      </c>
      <c r="S50" s="635"/>
      <c r="U50" s="57"/>
      <c r="V50" s="58"/>
      <c r="W50" s="58"/>
      <c r="X50" s="58"/>
      <c r="Y50" s="59"/>
    </row>
    <row r="51" spans="2:25" ht="7.5" customHeight="1">
      <c r="B51" s="56"/>
      <c r="U51" s="57"/>
      <c r="V51" s="58"/>
      <c r="W51" s="58"/>
      <c r="X51" s="58"/>
      <c r="Y51" s="59"/>
    </row>
    <row r="52" spans="2:25" ht="17.25" customHeight="1">
      <c r="B52" s="56"/>
      <c r="C52" s="619"/>
      <c r="D52" s="620"/>
      <c r="E52" s="620"/>
      <c r="F52" s="620"/>
      <c r="G52" s="620"/>
      <c r="H52" s="620"/>
      <c r="I52" s="621"/>
      <c r="J52" s="622" t="s">
        <v>53</v>
      </c>
      <c r="K52" s="622"/>
      <c r="L52" s="622"/>
      <c r="M52" s="622"/>
      <c r="N52" s="622"/>
      <c r="O52" s="622" t="s">
        <v>54</v>
      </c>
      <c r="P52" s="622"/>
      <c r="Q52" s="622"/>
      <c r="R52" s="622"/>
      <c r="S52" s="622"/>
      <c r="U52" s="57"/>
      <c r="V52" s="58"/>
      <c r="W52" s="58"/>
      <c r="X52" s="58"/>
      <c r="Y52" s="59"/>
    </row>
    <row r="53" spans="2:25" ht="13.5" customHeight="1">
      <c r="B53" s="56"/>
      <c r="C53" s="623" t="s">
        <v>55</v>
      </c>
      <c r="D53" s="624"/>
      <c r="E53" s="624"/>
      <c r="F53" s="624"/>
      <c r="G53" s="624"/>
      <c r="H53" s="625"/>
      <c r="I53" s="68" t="s">
        <v>56</v>
      </c>
      <c r="J53" s="629" t="s">
        <v>33</v>
      </c>
      <c r="K53" s="629"/>
      <c r="L53" s="629"/>
      <c r="M53" s="629"/>
      <c r="N53" s="629"/>
      <c r="O53" s="630"/>
      <c r="P53" s="630"/>
      <c r="Q53" s="630"/>
      <c r="R53" s="630"/>
      <c r="S53" s="630"/>
      <c r="U53" s="57"/>
      <c r="V53" s="58"/>
      <c r="W53" s="58"/>
      <c r="X53" s="58"/>
      <c r="Y53" s="59"/>
    </row>
    <row r="54" spans="2:25" ht="19.5" customHeight="1">
      <c r="B54" s="56"/>
      <c r="C54" s="626"/>
      <c r="D54" s="627"/>
      <c r="E54" s="627"/>
      <c r="F54" s="627"/>
      <c r="G54" s="627"/>
      <c r="H54" s="628"/>
      <c r="I54" s="68" t="s">
        <v>57</v>
      </c>
      <c r="J54" s="629" t="s">
        <v>33</v>
      </c>
      <c r="K54" s="629"/>
      <c r="L54" s="629"/>
      <c r="M54" s="629"/>
      <c r="N54" s="629"/>
      <c r="O54" s="629" t="s">
        <v>33</v>
      </c>
      <c r="P54" s="629"/>
      <c r="Q54" s="629"/>
      <c r="R54" s="629"/>
      <c r="S54" s="629"/>
      <c r="U54" s="57"/>
      <c r="V54" s="58"/>
      <c r="W54" s="58"/>
      <c r="X54" s="58"/>
      <c r="Y54" s="59"/>
    </row>
    <row r="55" spans="2:25" ht="17.25" customHeight="1">
      <c r="B55" s="56"/>
      <c r="U55" s="57"/>
      <c r="V55" s="58"/>
      <c r="W55" s="58"/>
      <c r="X55" s="58"/>
      <c r="Y55" s="59"/>
    </row>
    <row r="56" spans="2:25" ht="13.5" customHeight="1">
      <c r="B56" s="56" t="s">
        <v>122</v>
      </c>
      <c r="U56" s="610" t="s">
        <v>100</v>
      </c>
      <c r="V56" s="611"/>
      <c r="W56" s="611"/>
      <c r="X56" s="611"/>
      <c r="Y56" s="612"/>
    </row>
    <row r="57" spans="2:25" ht="19.5" customHeight="1">
      <c r="B57" s="56"/>
      <c r="U57" s="57"/>
      <c r="V57" s="58"/>
      <c r="W57" s="58"/>
      <c r="X57" s="58"/>
      <c r="Y57" s="59"/>
    </row>
    <row r="58" spans="2:25" ht="1.5" customHeight="1">
      <c r="B58" s="56"/>
      <c r="C58" s="69" t="s">
        <v>59</v>
      </c>
      <c r="D58" s="613" t="s">
        <v>123</v>
      </c>
      <c r="E58" s="613"/>
      <c r="F58" s="613"/>
      <c r="G58" s="613"/>
      <c r="H58" s="613"/>
      <c r="I58" s="613"/>
      <c r="J58" s="613"/>
      <c r="K58" s="613"/>
      <c r="L58" s="613"/>
      <c r="M58" s="613"/>
      <c r="N58" s="613"/>
      <c r="O58" s="613"/>
      <c r="P58" s="613"/>
      <c r="Q58" s="613"/>
      <c r="R58" s="613"/>
      <c r="S58" s="613"/>
      <c r="T58" s="614"/>
      <c r="U58" s="57"/>
      <c r="V58" s="58" t="s">
        <v>11</v>
      </c>
      <c r="W58" s="58" t="s">
        <v>12</v>
      </c>
      <c r="X58" s="58" t="s">
        <v>11</v>
      </c>
      <c r="Y58" s="59"/>
    </row>
    <row r="59" spans="2:25" ht="38.450000000000003" customHeight="1">
      <c r="B59" s="56"/>
      <c r="C59" s="70"/>
      <c r="D59" s="613"/>
      <c r="E59" s="613"/>
      <c r="F59" s="613"/>
      <c r="G59" s="613"/>
      <c r="H59" s="613"/>
      <c r="I59" s="613"/>
      <c r="J59" s="613"/>
      <c r="K59" s="613"/>
      <c r="L59" s="613"/>
      <c r="M59" s="613"/>
      <c r="N59" s="613"/>
      <c r="O59" s="613"/>
      <c r="P59" s="613"/>
      <c r="Q59" s="613"/>
      <c r="R59" s="613"/>
      <c r="S59" s="613"/>
      <c r="T59" s="614"/>
      <c r="U59" s="57"/>
      <c r="V59" s="58"/>
      <c r="W59" s="58"/>
      <c r="X59" s="58"/>
      <c r="Y59" s="59"/>
    </row>
    <row r="60" spans="2:25" ht="18" customHeight="1">
      <c r="B60" s="56"/>
      <c r="C60" s="71" t="s">
        <v>15</v>
      </c>
      <c r="D60" s="615" t="s">
        <v>124</v>
      </c>
      <c r="E60" s="615"/>
      <c r="F60" s="615"/>
      <c r="G60" s="615"/>
      <c r="H60" s="615"/>
      <c r="I60" s="615"/>
      <c r="J60" s="615"/>
      <c r="K60" s="615"/>
      <c r="L60" s="615"/>
      <c r="M60" s="615"/>
      <c r="N60" s="615"/>
      <c r="O60" s="615"/>
      <c r="P60" s="615"/>
      <c r="Q60" s="615"/>
      <c r="R60" s="615"/>
      <c r="S60" s="615"/>
      <c r="T60" s="614"/>
      <c r="U60" s="57"/>
      <c r="V60" s="72" t="s">
        <v>11</v>
      </c>
      <c r="W60" s="72" t="s">
        <v>12</v>
      </c>
      <c r="X60" s="72" t="s">
        <v>11</v>
      </c>
      <c r="Y60" s="59"/>
    </row>
    <row r="61" spans="2:25" ht="18" customHeight="1">
      <c r="B61" s="73"/>
      <c r="C61" s="74"/>
      <c r="D61" s="616"/>
      <c r="E61" s="616"/>
      <c r="F61" s="616"/>
      <c r="G61" s="616"/>
      <c r="H61" s="616"/>
      <c r="I61" s="616"/>
      <c r="J61" s="616"/>
      <c r="K61" s="616"/>
      <c r="L61" s="616"/>
      <c r="M61" s="616"/>
      <c r="N61" s="616"/>
      <c r="O61" s="616"/>
      <c r="P61" s="616"/>
      <c r="Q61" s="616"/>
      <c r="R61" s="616"/>
      <c r="S61" s="616"/>
      <c r="T61" s="617"/>
      <c r="U61" s="75"/>
      <c r="V61" s="76"/>
      <c r="W61" s="76"/>
      <c r="X61" s="76"/>
      <c r="Y61" s="77"/>
    </row>
    <row r="62" spans="2:25" ht="18" customHeight="1">
      <c r="B62" s="78"/>
      <c r="C62" s="79"/>
      <c r="D62" s="80"/>
      <c r="E62" s="80"/>
      <c r="F62" s="80"/>
      <c r="G62" s="80"/>
      <c r="H62" s="80"/>
      <c r="I62" s="80"/>
      <c r="J62" s="80"/>
      <c r="K62" s="80"/>
      <c r="L62" s="80"/>
      <c r="M62" s="80"/>
      <c r="N62" s="80"/>
      <c r="O62" s="80"/>
      <c r="P62" s="80"/>
      <c r="Q62" s="80"/>
      <c r="R62" s="80"/>
      <c r="S62" s="80"/>
      <c r="T62" s="80"/>
      <c r="U62" s="81"/>
      <c r="V62" s="72"/>
      <c r="W62" s="72"/>
      <c r="X62" s="72"/>
      <c r="Y62" s="81"/>
    </row>
    <row r="63" spans="2:25" ht="18" customHeight="1">
      <c r="B63" s="1" t="s">
        <v>62</v>
      </c>
    </row>
    <row r="64" spans="2:25" ht="18" customHeight="1">
      <c r="B64" s="82">
        <v>1</v>
      </c>
      <c r="C64" s="618" t="s">
        <v>63</v>
      </c>
      <c r="D64" s="618"/>
      <c r="E64" s="618"/>
      <c r="F64" s="618"/>
      <c r="G64" s="618"/>
      <c r="H64" s="618"/>
      <c r="I64" s="618"/>
      <c r="J64" s="618"/>
      <c r="K64" s="618"/>
      <c r="L64" s="618"/>
      <c r="M64" s="618"/>
      <c r="N64" s="618"/>
      <c r="O64" s="618"/>
      <c r="P64" s="618"/>
      <c r="Q64" s="618"/>
      <c r="R64" s="618"/>
      <c r="S64" s="618"/>
      <c r="T64" s="618"/>
      <c r="U64" s="618"/>
      <c r="V64" s="618"/>
      <c r="W64" s="618"/>
      <c r="X64" s="618"/>
      <c r="Y64" s="618"/>
    </row>
    <row r="65" spans="1:256">
      <c r="B65" s="82">
        <v>2</v>
      </c>
      <c r="C65" s="613" t="s">
        <v>125</v>
      </c>
      <c r="D65" s="613"/>
      <c r="E65" s="613"/>
      <c r="F65" s="613"/>
      <c r="G65" s="613"/>
      <c r="H65" s="613"/>
      <c r="I65" s="613"/>
      <c r="J65" s="613"/>
      <c r="K65" s="613"/>
      <c r="L65" s="613"/>
      <c r="M65" s="613"/>
      <c r="N65" s="613"/>
      <c r="O65" s="613"/>
      <c r="P65" s="613"/>
      <c r="Q65" s="613"/>
      <c r="R65" s="613"/>
      <c r="S65" s="613"/>
      <c r="T65" s="613"/>
      <c r="U65" s="613"/>
      <c r="V65" s="613"/>
      <c r="W65" s="613"/>
      <c r="X65" s="613"/>
      <c r="Y65" s="613"/>
    </row>
    <row r="66" spans="1:256">
      <c r="B66" s="82"/>
      <c r="C66" s="60" t="s">
        <v>126</v>
      </c>
      <c r="D66" s="38"/>
      <c r="E66" s="38"/>
      <c r="F66" s="38"/>
      <c r="G66" s="38"/>
      <c r="H66" s="38"/>
      <c r="I66" s="38"/>
      <c r="J66" s="38"/>
      <c r="K66" s="38"/>
      <c r="L66" s="38"/>
      <c r="M66" s="38"/>
      <c r="N66" s="38"/>
      <c r="O66" s="38"/>
      <c r="P66" s="38"/>
      <c r="Q66" s="38"/>
      <c r="R66" s="38"/>
      <c r="S66" s="38"/>
      <c r="T66" s="38"/>
      <c r="U66" s="38"/>
      <c r="V66" s="38"/>
      <c r="W66" s="38"/>
      <c r="X66" s="38"/>
      <c r="Y66" s="38"/>
    </row>
    <row r="67" spans="1:256">
      <c r="B67" s="82"/>
      <c r="C67" s="60" t="s">
        <v>127</v>
      </c>
      <c r="D67" s="83"/>
      <c r="E67" s="83"/>
      <c r="F67" s="83"/>
      <c r="G67" s="83"/>
      <c r="H67" s="83"/>
      <c r="I67" s="83"/>
      <c r="J67" s="83"/>
      <c r="K67" s="83"/>
      <c r="L67" s="83"/>
      <c r="M67" s="83"/>
      <c r="N67" s="83"/>
      <c r="O67" s="83"/>
      <c r="P67" s="83"/>
      <c r="Q67" s="83"/>
      <c r="R67" s="83"/>
      <c r="S67" s="83"/>
      <c r="T67" s="83"/>
      <c r="U67" s="83"/>
      <c r="V67" s="83"/>
      <c r="W67" s="83"/>
      <c r="X67" s="83"/>
      <c r="Y67" s="83"/>
    </row>
    <row r="68" spans="1:256" s="39" customFormat="1">
      <c r="A68" s="1"/>
      <c r="B68" s="82">
        <v>3</v>
      </c>
      <c r="C68" s="618" t="s">
        <v>65</v>
      </c>
      <c r="D68" s="618"/>
      <c r="E68" s="618"/>
      <c r="F68" s="618"/>
      <c r="G68" s="618"/>
      <c r="H68" s="618"/>
      <c r="I68" s="618"/>
      <c r="J68" s="618"/>
      <c r="K68" s="618"/>
      <c r="L68" s="618"/>
      <c r="M68" s="618"/>
      <c r="N68" s="618"/>
      <c r="O68" s="618"/>
      <c r="P68" s="618"/>
      <c r="Q68" s="618"/>
      <c r="R68" s="618"/>
      <c r="S68" s="618"/>
      <c r="T68" s="618"/>
      <c r="U68" s="618"/>
      <c r="V68" s="618"/>
      <c r="W68" s="618"/>
      <c r="X68" s="618"/>
      <c r="Y68" s="618"/>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1:256" s="39" customFormat="1">
      <c r="A69" s="1"/>
      <c r="B69" s="609"/>
      <c r="C69" s="609"/>
      <c r="D69" s="609"/>
      <c r="E69" s="609"/>
      <c r="F69" s="609"/>
      <c r="G69" s="609"/>
      <c r="H69" s="609"/>
      <c r="I69" s="609"/>
      <c r="J69" s="609"/>
      <c r="K69" s="609"/>
      <c r="L69" s="609"/>
      <c r="M69" s="609"/>
      <c r="N69" s="609"/>
      <c r="O69" s="609"/>
      <c r="P69" s="609"/>
      <c r="Q69" s="609"/>
      <c r="R69" s="609"/>
      <c r="S69" s="609"/>
      <c r="T69" s="609"/>
      <c r="U69" s="609"/>
      <c r="V69" s="609"/>
      <c r="W69" s="609"/>
      <c r="X69" s="609"/>
      <c r="Y69" s="609"/>
      <c r="Z69" s="609"/>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ht="55.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ht="33.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4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ht="4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33"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ht="4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sheetData>
  <mergeCells count="67">
    <mergeCell ref="Q2:Y2"/>
    <mergeCell ref="B4:Y4"/>
    <mergeCell ref="B6:F6"/>
    <mergeCell ref="G6:Y6"/>
    <mergeCell ref="B7:F7"/>
    <mergeCell ref="G7:Y7"/>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D37:K37"/>
    <mergeCell ref="L37:N37"/>
    <mergeCell ref="O37:Q37"/>
    <mergeCell ref="U37:Y37"/>
    <mergeCell ref="D38:K38"/>
    <mergeCell ref="L38:N38"/>
    <mergeCell ref="O38:Q38"/>
    <mergeCell ref="S38:T38"/>
    <mergeCell ref="D39:K39"/>
    <mergeCell ref="L39:N39"/>
    <mergeCell ref="O39:Q39"/>
    <mergeCell ref="S39:T39"/>
    <mergeCell ref="D40:K40"/>
    <mergeCell ref="L40:N40"/>
    <mergeCell ref="O40:Q40"/>
    <mergeCell ref="S40:T40"/>
    <mergeCell ref="D41:K41"/>
    <mergeCell ref="L41:N41"/>
    <mergeCell ref="O41:Q41"/>
    <mergeCell ref="S41:T41"/>
    <mergeCell ref="D42:K42"/>
    <mergeCell ref="L42:N42"/>
    <mergeCell ref="O42:Q42"/>
    <mergeCell ref="S42:T42"/>
    <mergeCell ref="U44:Y44"/>
    <mergeCell ref="D46:T46"/>
    <mergeCell ref="D47:T47"/>
    <mergeCell ref="D48:T48"/>
    <mergeCell ref="C50:H50"/>
    <mergeCell ref="I50:J50"/>
    <mergeCell ref="L50:Q50"/>
    <mergeCell ref="R50:S50"/>
    <mergeCell ref="C52:I52"/>
    <mergeCell ref="J52:N52"/>
    <mergeCell ref="O52:S52"/>
    <mergeCell ref="C53:H54"/>
    <mergeCell ref="J53:N53"/>
    <mergeCell ref="O53:S53"/>
    <mergeCell ref="J54:N54"/>
    <mergeCell ref="O54:S54"/>
    <mergeCell ref="B69:Z69"/>
    <mergeCell ref="U56:Y56"/>
    <mergeCell ref="D58:T59"/>
    <mergeCell ref="D60:T61"/>
    <mergeCell ref="C64:Y64"/>
    <mergeCell ref="C65:Y65"/>
    <mergeCell ref="C68:Y68"/>
  </mergeCells>
  <phoneticPr fontId="3"/>
  <dataValidations count="1">
    <dataValidation type="list" allowBlank="1" showInputMessage="1" showErrorMessage="1" sqref="V13:V14 X13:X14 V19 X19 V21 X21 V23 X23 V25 X25 V27 X27 V38:V42 X38:X42 V46:V48 X46:X48 V58 X58 V60 X60" xr:uid="{00000000-0002-0000-0200-000000000000}">
      <formula1>"□,■"</formula1>
    </dataValidation>
  </dataValidations>
  <printOptions horizontalCentered="1"/>
  <pageMargins left="0.70866141732283472" right="0.70866141732283472" top="0.55118110236220474" bottom="0.74803149606299213" header="0.31496062992125984" footer="0.31496062992125984"/>
  <pageSetup paperSize="9" scale="64"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83"/>
  <sheetViews>
    <sheetView view="pageBreakPreview" zoomScaleNormal="100" zoomScaleSheetLayoutView="100" workbookViewId="0">
      <selection activeCell="G8" sqref="G8:Y8"/>
    </sheetView>
  </sheetViews>
  <sheetFormatPr defaultColWidth="4" defaultRowHeight="13.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16384" width="4" style="1"/>
  </cols>
  <sheetData>
    <row r="1" spans="1:26">
      <c r="A1" s="39" t="s">
        <v>420</v>
      </c>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586" t="s">
        <v>128</v>
      </c>
      <c r="R2" s="586"/>
      <c r="S2" s="586"/>
      <c r="T2" s="586"/>
      <c r="U2" s="586"/>
      <c r="V2" s="586"/>
      <c r="W2" s="586"/>
      <c r="X2" s="586"/>
      <c r="Y2" s="586"/>
      <c r="Z2" s="2"/>
    </row>
    <row r="3" spans="1:26">
      <c r="A3" s="2"/>
      <c r="B3" s="2"/>
      <c r="C3" s="2"/>
      <c r="D3" s="2"/>
      <c r="E3" s="2"/>
      <c r="F3" s="2"/>
      <c r="G3" s="2"/>
      <c r="H3" s="2"/>
      <c r="I3" s="2"/>
      <c r="J3" s="2"/>
      <c r="K3" s="2"/>
      <c r="L3" s="2"/>
      <c r="M3" s="2"/>
      <c r="N3" s="2"/>
      <c r="O3" s="2"/>
      <c r="P3" s="2"/>
      <c r="Q3" s="2"/>
      <c r="R3" s="2"/>
      <c r="S3" s="3"/>
      <c r="T3" s="2"/>
      <c r="U3" s="2"/>
      <c r="V3" s="2"/>
      <c r="W3" s="2"/>
      <c r="X3" s="2"/>
      <c r="Y3" s="2"/>
      <c r="Z3" s="2"/>
    </row>
    <row r="4" spans="1:26">
      <c r="A4" s="2"/>
      <c r="B4" s="587" t="s">
        <v>129</v>
      </c>
      <c r="C4" s="587"/>
      <c r="D4" s="587"/>
      <c r="E4" s="587"/>
      <c r="F4" s="587"/>
      <c r="G4" s="587"/>
      <c r="H4" s="587"/>
      <c r="I4" s="587"/>
      <c r="J4" s="587"/>
      <c r="K4" s="587"/>
      <c r="L4" s="587"/>
      <c r="M4" s="587"/>
      <c r="N4" s="587"/>
      <c r="O4" s="587"/>
      <c r="P4" s="587"/>
      <c r="Q4" s="587"/>
      <c r="R4" s="587"/>
      <c r="S4" s="587"/>
      <c r="T4" s="587"/>
      <c r="U4" s="587"/>
      <c r="V4" s="587"/>
      <c r="W4" s="587"/>
      <c r="X4" s="587"/>
      <c r="Y4" s="587"/>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562" t="s">
        <v>2</v>
      </c>
      <c r="C6" s="563"/>
      <c r="D6" s="563"/>
      <c r="E6" s="563"/>
      <c r="F6" s="564"/>
      <c r="G6" s="84"/>
      <c r="H6" s="85"/>
      <c r="I6" s="86"/>
      <c r="J6" s="86"/>
      <c r="K6" s="86"/>
      <c r="L6" s="87"/>
      <c r="M6" s="562" t="s">
        <v>130</v>
      </c>
      <c r="N6" s="563"/>
      <c r="O6" s="564"/>
      <c r="P6" s="562" t="s">
        <v>131</v>
      </c>
      <c r="Q6" s="563"/>
      <c r="R6" s="563"/>
      <c r="S6" s="563"/>
      <c r="T6" s="563"/>
      <c r="U6" s="563"/>
      <c r="V6" s="563"/>
      <c r="W6" s="563"/>
      <c r="X6" s="563"/>
      <c r="Y6" s="564"/>
      <c r="Z6" s="2"/>
    </row>
    <row r="7" spans="1:26" ht="23.25" customHeight="1">
      <c r="A7" s="2"/>
      <c r="B7" s="553" t="s">
        <v>5</v>
      </c>
      <c r="C7" s="553"/>
      <c r="D7" s="553"/>
      <c r="E7" s="553"/>
      <c r="F7" s="553"/>
      <c r="G7" s="588" t="s">
        <v>132</v>
      </c>
      <c r="H7" s="589"/>
      <c r="I7" s="589"/>
      <c r="J7" s="589"/>
      <c r="K7" s="589"/>
      <c r="L7" s="589"/>
      <c r="M7" s="589"/>
      <c r="N7" s="589"/>
      <c r="O7" s="589"/>
      <c r="P7" s="589"/>
      <c r="Q7" s="589"/>
      <c r="R7" s="589"/>
      <c r="S7" s="589"/>
      <c r="T7" s="589"/>
      <c r="U7" s="589"/>
      <c r="V7" s="589"/>
      <c r="W7" s="589"/>
      <c r="X7" s="589"/>
      <c r="Y7" s="590"/>
      <c r="Z7" s="2"/>
    </row>
    <row r="8" spans="1:26" ht="23.25" customHeight="1">
      <c r="A8" s="2"/>
      <c r="B8" s="2"/>
      <c r="C8" s="2"/>
      <c r="D8" s="2"/>
      <c r="E8" s="2"/>
      <c r="F8" s="2"/>
      <c r="G8" s="2"/>
      <c r="H8" s="2"/>
      <c r="I8" s="2"/>
      <c r="J8" s="2"/>
      <c r="K8" s="2"/>
      <c r="L8" s="2"/>
      <c r="M8" s="2"/>
      <c r="N8" s="2"/>
      <c r="O8" s="2"/>
      <c r="P8" s="2"/>
      <c r="Q8" s="2"/>
      <c r="R8" s="2"/>
      <c r="S8" s="2"/>
      <c r="T8" s="2"/>
      <c r="U8" s="2"/>
      <c r="V8" s="2"/>
      <c r="W8" s="2"/>
      <c r="X8" s="2"/>
      <c r="Y8" s="2"/>
      <c r="Z8" s="2"/>
    </row>
    <row r="9" spans="1:26">
      <c r="A9" s="2"/>
      <c r="B9" s="4"/>
      <c r="C9" s="5"/>
      <c r="D9" s="5"/>
      <c r="E9" s="5"/>
      <c r="F9" s="5"/>
      <c r="G9" s="5"/>
      <c r="H9" s="5"/>
      <c r="I9" s="5"/>
      <c r="J9" s="5"/>
      <c r="K9" s="5"/>
      <c r="L9" s="5"/>
      <c r="M9" s="5"/>
      <c r="N9" s="5"/>
      <c r="O9" s="5"/>
      <c r="P9" s="5"/>
      <c r="Q9" s="5"/>
      <c r="R9" s="5"/>
      <c r="S9" s="5"/>
      <c r="T9" s="5"/>
      <c r="U9" s="40"/>
      <c r="V9" s="41"/>
      <c r="W9" s="41"/>
      <c r="X9" s="41"/>
      <c r="Y9" s="42"/>
      <c r="Z9" s="2"/>
    </row>
    <row r="10" spans="1:26" ht="17.25">
      <c r="A10" s="2"/>
      <c r="B10" s="7" t="s">
        <v>7</v>
      </c>
      <c r="C10" s="2"/>
      <c r="D10" s="2"/>
      <c r="E10" s="2"/>
      <c r="F10" s="2"/>
      <c r="G10" s="2"/>
      <c r="H10" s="2"/>
      <c r="I10" s="2"/>
      <c r="J10" s="2"/>
      <c r="K10" s="2"/>
      <c r="L10" s="2"/>
      <c r="M10" s="2"/>
      <c r="N10" s="2"/>
      <c r="O10" s="2"/>
      <c r="P10" s="2"/>
      <c r="Q10" s="2"/>
      <c r="R10" s="2"/>
      <c r="S10" s="2"/>
      <c r="T10" s="2"/>
      <c r="U10" s="653" t="s">
        <v>8</v>
      </c>
      <c r="V10" s="587"/>
      <c r="W10" s="587"/>
      <c r="X10" s="587"/>
      <c r="Y10" s="654"/>
      <c r="Z10" s="2"/>
    </row>
    <row r="11" spans="1:26">
      <c r="A11" s="2"/>
      <c r="B11" s="7"/>
      <c r="C11" s="2"/>
      <c r="D11" s="2"/>
      <c r="E11" s="2"/>
      <c r="F11" s="2"/>
      <c r="G11" s="2"/>
      <c r="H11" s="2"/>
      <c r="I11" s="2"/>
      <c r="J11" s="2"/>
      <c r="K11" s="2"/>
      <c r="L11" s="2"/>
      <c r="M11" s="2"/>
      <c r="N11" s="2"/>
      <c r="O11" s="2"/>
      <c r="P11" s="2"/>
      <c r="Q11" s="2"/>
      <c r="R11" s="2"/>
      <c r="S11" s="2"/>
      <c r="T11" s="2"/>
      <c r="U11" s="13"/>
      <c r="V11" s="14"/>
      <c r="W11" s="14"/>
      <c r="X11" s="14"/>
      <c r="Y11" s="16"/>
      <c r="Z11" s="2"/>
    </row>
    <row r="12" spans="1:26">
      <c r="A12" s="2"/>
      <c r="B12" s="7"/>
      <c r="C12" s="12" t="s">
        <v>9</v>
      </c>
      <c r="D12" s="547" t="s">
        <v>133</v>
      </c>
      <c r="E12" s="547"/>
      <c r="F12" s="547"/>
      <c r="G12" s="547"/>
      <c r="H12" s="547"/>
      <c r="I12" s="547"/>
      <c r="J12" s="547"/>
      <c r="K12" s="547"/>
      <c r="L12" s="547"/>
      <c r="M12" s="547"/>
      <c r="N12" s="547"/>
      <c r="O12" s="547"/>
      <c r="P12" s="547"/>
      <c r="Q12" s="547"/>
      <c r="R12" s="547"/>
      <c r="S12" s="547"/>
      <c r="T12" s="548"/>
      <c r="U12" s="13"/>
      <c r="V12" s="14" t="s">
        <v>11</v>
      </c>
      <c r="W12" s="14" t="s">
        <v>12</v>
      </c>
      <c r="X12" s="14" t="s">
        <v>11</v>
      </c>
      <c r="Y12" s="16"/>
      <c r="Z12" s="2"/>
    </row>
    <row r="13" spans="1:26" ht="34.5" customHeight="1">
      <c r="A13" s="2"/>
      <c r="B13" s="7"/>
      <c r="C13" s="12"/>
      <c r="D13" s="547"/>
      <c r="E13" s="547"/>
      <c r="F13" s="547"/>
      <c r="G13" s="547"/>
      <c r="H13" s="547"/>
      <c r="I13" s="547"/>
      <c r="J13" s="547"/>
      <c r="K13" s="547"/>
      <c r="L13" s="547"/>
      <c r="M13" s="547"/>
      <c r="N13" s="547"/>
      <c r="O13" s="547"/>
      <c r="P13" s="547"/>
      <c r="Q13" s="547"/>
      <c r="R13" s="547"/>
      <c r="S13" s="547"/>
      <c r="T13" s="548"/>
      <c r="U13" s="13"/>
      <c r="V13" s="14"/>
      <c r="W13" s="14"/>
      <c r="X13" s="14"/>
      <c r="Y13" s="16"/>
      <c r="Z13" s="2"/>
    </row>
    <row r="14" spans="1:26" ht="3" customHeight="1">
      <c r="A14" s="2"/>
      <c r="B14" s="7"/>
      <c r="C14" s="12"/>
      <c r="D14" s="33"/>
      <c r="E14" s="33"/>
      <c r="F14" s="33"/>
      <c r="G14" s="33"/>
      <c r="H14" s="33"/>
      <c r="I14" s="33"/>
      <c r="J14" s="33"/>
      <c r="K14" s="33"/>
      <c r="L14" s="33"/>
      <c r="M14" s="33"/>
      <c r="N14" s="33"/>
      <c r="O14" s="33"/>
      <c r="P14" s="33"/>
      <c r="Q14" s="33"/>
      <c r="R14" s="33"/>
      <c r="S14" s="33"/>
      <c r="T14" s="88"/>
      <c r="U14" s="13"/>
      <c r="V14" s="14"/>
      <c r="W14" s="14"/>
      <c r="X14" s="14"/>
      <c r="Y14" s="16"/>
      <c r="Z14" s="2"/>
    </row>
    <row r="15" spans="1:26" ht="17.25" customHeight="1">
      <c r="A15" s="2"/>
      <c r="B15" s="7"/>
      <c r="C15" s="12" t="s">
        <v>13</v>
      </c>
      <c r="D15" s="547" t="s">
        <v>14</v>
      </c>
      <c r="E15" s="547"/>
      <c r="F15" s="547"/>
      <c r="G15" s="547"/>
      <c r="H15" s="547"/>
      <c r="I15" s="547"/>
      <c r="J15" s="547"/>
      <c r="K15" s="547"/>
      <c r="L15" s="547"/>
      <c r="M15" s="547"/>
      <c r="N15" s="547"/>
      <c r="O15" s="547"/>
      <c r="P15" s="547"/>
      <c r="Q15" s="547"/>
      <c r="R15" s="547"/>
      <c r="S15" s="547"/>
      <c r="T15" s="548"/>
      <c r="U15" s="13"/>
      <c r="V15" s="14" t="s">
        <v>11</v>
      </c>
      <c r="W15" s="14" t="s">
        <v>12</v>
      </c>
      <c r="X15" s="14" t="s">
        <v>11</v>
      </c>
      <c r="Y15" s="16"/>
      <c r="Z15" s="2"/>
    </row>
    <row r="16" spans="1:26" ht="14.25" customHeight="1">
      <c r="A16" s="2"/>
      <c r="B16" s="7"/>
      <c r="C16" s="2"/>
      <c r="D16" s="547"/>
      <c r="E16" s="547"/>
      <c r="F16" s="547"/>
      <c r="G16" s="547"/>
      <c r="H16" s="547"/>
      <c r="I16" s="547"/>
      <c r="J16" s="547"/>
      <c r="K16" s="547"/>
      <c r="L16" s="547"/>
      <c r="M16" s="547"/>
      <c r="N16" s="547"/>
      <c r="O16" s="547"/>
      <c r="P16" s="547"/>
      <c r="Q16" s="547"/>
      <c r="R16" s="547"/>
      <c r="S16" s="547"/>
      <c r="T16" s="548"/>
      <c r="U16" s="13"/>
      <c r="V16" s="14"/>
      <c r="W16" s="14"/>
      <c r="X16" s="14"/>
      <c r="Y16" s="16"/>
      <c r="Z16" s="2"/>
    </row>
    <row r="17" spans="1:26" ht="7.5" customHeight="1">
      <c r="A17" s="2"/>
      <c r="B17" s="7"/>
      <c r="C17" s="2"/>
      <c r="D17" s="2"/>
      <c r="E17" s="2"/>
      <c r="F17" s="2"/>
      <c r="G17" s="2"/>
      <c r="H17" s="2"/>
      <c r="I17" s="2"/>
      <c r="J17" s="2"/>
      <c r="K17" s="2"/>
      <c r="L17" s="2"/>
      <c r="M17" s="2"/>
      <c r="N17" s="2"/>
      <c r="O17" s="2"/>
      <c r="P17" s="2"/>
      <c r="Q17" s="2"/>
      <c r="R17" s="2"/>
      <c r="S17" s="2"/>
      <c r="T17" s="2"/>
      <c r="U17" s="13"/>
      <c r="V17" s="14"/>
      <c r="W17" s="14"/>
      <c r="X17" s="14"/>
      <c r="Y17" s="16"/>
      <c r="Z17" s="2"/>
    </row>
    <row r="18" spans="1:26">
      <c r="A18" s="2"/>
      <c r="B18" s="7"/>
      <c r="C18" s="2" t="s">
        <v>15</v>
      </c>
      <c r="D18" s="549" t="s">
        <v>134</v>
      </c>
      <c r="E18" s="549"/>
      <c r="F18" s="549"/>
      <c r="G18" s="549"/>
      <c r="H18" s="549"/>
      <c r="I18" s="549"/>
      <c r="J18" s="549"/>
      <c r="K18" s="549"/>
      <c r="L18" s="549"/>
      <c r="M18" s="549"/>
      <c r="N18" s="549"/>
      <c r="O18" s="549"/>
      <c r="P18" s="549"/>
      <c r="Q18" s="549"/>
      <c r="R18" s="549"/>
      <c r="S18" s="549"/>
      <c r="T18" s="575"/>
      <c r="U18" s="13"/>
      <c r="V18" s="14" t="s">
        <v>11</v>
      </c>
      <c r="W18" s="14" t="s">
        <v>12</v>
      </c>
      <c r="X18" s="14" t="s">
        <v>11</v>
      </c>
      <c r="Y18" s="16"/>
      <c r="Z18" s="2"/>
    </row>
    <row r="19" spans="1:26" ht="7.5" customHeight="1">
      <c r="A19" s="2"/>
      <c r="B19" s="7"/>
      <c r="C19" s="2"/>
      <c r="D19" s="2"/>
      <c r="E19" s="2"/>
      <c r="F19" s="2"/>
      <c r="G19" s="2"/>
      <c r="H19" s="2"/>
      <c r="I19" s="2"/>
      <c r="J19" s="2"/>
      <c r="K19" s="2"/>
      <c r="L19" s="2"/>
      <c r="M19" s="2"/>
      <c r="N19" s="2"/>
      <c r="O19" s="2"/>
      <c r="P19" s="2"/>
      <c r="Q19" s="2"/>
      <c r="R19" s="2"/>
      <c r="S19" s="2"/>
      <c r="T19" s="2"/>
      <c r="U19" s="13"/>
      <c r="V19" s="14"/>
      <c r="W19" s="14"/>
      <c r="X19" s="14"/>
      <c r="Y19" s="16"/>
      <c r="Z19" s="2"/>
    </row>
    <row r="20" spans="1:26" ht="17.25" customHeight="1">
      <c r="A20" s="2"/>
      <c r="B20" s="7"/>
      <c r="C20" s="3" t="s">
        <v>17</v>
      </c>
      <c r="D20" s="545" t="s">
        <v>135</v>
      </c>
      <c r="E20" s="545"/>
      <c r="F20" s="545"/>
      <c r="G20" s="545"/>
      <c r="H20" s="545"/>
      <c r="I20" s="545"/>
      <c r="J20" s="545"/>
      <c r="K20" s="545"/>
      <c r="L20" s="545"/>
      <c r="M20" s="545"/>
      <c r="N20" s="545"/>
      <c r="O20" s="545"/>
      <c r="P20" s="545"/>
      <c r="Q20" s="545"/>
      <c r="R20" s="545"/>
      <c r="S20" s="545"/>
      <c r="T20" s="576"/>
      <c r="U20" s="13"/>
      <c r="V20" s="14" t="s">
        <v>11</v>
      </c>
      <c r="W20" s="14" t="s">
        <v>12</v>
      </c>
      <c r="X20" s="14" t="s">
        <v>11</v>
      </c>
      <c r="Y20" s="16"/>
      <c r="Z20" s="2"/>
    </row>
    <row r="21" spans="1:26" ht="7.5" customHeight="1">
      <c r="A21" s="2"/>
      <c r="B21" s="7"/>
      <c r="C21" s="2"/>
      <c r="D21" s="2"/>
      <c r="E21" s="2"/>
      <c r="F21" s="2"/>
      <c r="G21" s="2"/>
      <c r="H21" s="2"/>
      <c r="I21" s="2"/>
      <c r="J21" s="2"/>
      <c r="K21" s="2"/>
      <c r="L21" s="2"/>
      <c r="M21" s="2"/>
      <c r="N21" s="2"/>
      <c r="O21" s="2"/>
      <c r="P21" s="2"/>
      <c r="Q21" s="2"/>
      <c r="R21" s="2"/>
      <c r="S21" s="2"/>
      <c r="T21" s="2"/>
      <c r="U21" s="13"/>
      <c r="V21" s="14"/>
      <c r="W21" s="14"/>
      <c r="X21" s="14"/>
      <c r="Y21" s="16"/>
      <c r="Z21" s="2"/>
    </row>
    <row r="22" spans="1:26">
      <c r="A22" s="2"/>
      <c r="B22" s="7"/>
      <c r="C22" s="12" t="s">
        <v>136</v>
      </c>
      <c r="D22" s="547" t="s">
        <v>137</v>
      </c>
      <c r="E22" s="547"/>
      <c r="F22" s="547"/>
      <c r="G22" s="547"/>
      <c r="H22" s="547"/>
      <c r="I22" s="547"/>
      <c r="J22" s="547"/>
      <c r="K22" s="547"/>
      <c r="L22" s="547"/>
      <c r="M22" s="547"/>
      <c r="N22" s="547"/>
      <c r="O22" s="547"/>
      <c r="P22" s="547"/>
      <c r="Q22" s="547"/>
      <c r="R22" s="547"/>
      <c r="S22" s="547"/>
      <c r="T22" s="548"/>
      <c r="U22" s="13"/>
      <c r="V22" s="14" t="s">
        <v>11</v>
      </c>
      <c r="W22" s="14" t="s">
        <v>12</v>
      </c>
      <c r="X22" s="14" t="s">
        <v>11</v>
      </c>
      <c r="Y22" s="16"/>
      <c r="Z22" s="2"/>
    </row>
    <row r="23" spans="1:26">
      <c r="A23" s="2"/>
      <c r="B23" s="7"/>
      <c r="C23" s="2"/>
      <c r="D23" s="547"/>
      <c r="E23" s="547"/>
      <c r="F23" s="547"/>
      <c r="G23" s="547"/>
      <c r="H23" s="547"/>
      <c r="I23" s="547"/>
      <c r="J23" s="547"/>
      <c r="K23" s="547"/>
      <c r="L23" s="547"/>
      <c r="M23" s="547"/>
      <c r="N23" s="547"/>
      <c r="O23" s="547"/>
      <c r="P23" s="547"/>
      <c r="Q23" s="547"/>
      <c r="R23" s="547"/>
      <c r="S23" s="547"/>
      <c r="T23" s="548"/>
      <c r="U23" s="13"/>
      <c r="V23" s="14"/>
      <c r="W23" s="14"/>
      <c r="X23" s="14"/>
      <c r="Y23" s="16"/>
      <c r="Z23" s="2"/>
    </row>
    <row r="24" spans="1:26">
      <c r="A24" s="2"/>
      <c r="B24" s="7"/>
      <c r="C24" s="2"/>
      <c r="D24" s="2"/>
      <c r="E24" s="2"/>
      <c r="F24" s="2"/>
      <c r="G24" s="2"/>
      <c r="H24" s="2"/>
      <c r="I24" s="2"/>
      <c r="J24" s="2"/>
      <c r="K24" s="2"/>
      <c r="L24" s="2"/>
      <c r="M24" s="2"/>
      <c r="N24" s="2"/>
      <c r="O24" s="2"/>
      <c r="P24" s="2"/>
      <c r="Q24" s="2"/>
      <c r="R24" s="2"/>
      <c r="S24" s="2"/>
      <c r="T24" s="2"/>
      <c r="U24" s="13"/>
      <c r="V24" s="14"/>
      <c r="W24" s="14"/>
      <c r="X24" s="14"/>
      <c r="Y24" s="16"/>
      <c r="Z24" s="2"/>
    </row>
    <row r="25" spans="1:26">
      <c r="A25" s="2"/>
      <c r="B25" s="7"/>
      <c r="C25" s="2" t="s">
        <v>138</v>
      </c>
      <c r="D25" s="2" t="s">
        <v>139</v>
      </c>
      <c r="E25" s="2"/>
      <c r="F25" s="2"/>
      <c r="G25" s="2"/>
      <c r="H25" s="2"/>
      <c r="I25" s="2"/>
      <c r="J25" s="2"/>
      <c r="K25" s="2"/>
      <c r="L25" s="2"/>
      <c r="M25" s="2"/>
      <c r="N25" s="2"/>
      <c r="O25" s="2"/>
      <c r="P25" s="2"/>
      <c r="Q25" s="2"/>
      <c r="R25" s="2"/>
      <c r="S25" s="2"/>
      <c r="T25" s="2"/>
      <c r="U25" s="13"/>
      <c r="V25" s="14" t="s">
        <v>11</v>
      </c>
      <c r="W25" s="14" t="s">
        <v>12</v>
      </c>
      <c r="X25" s="14" t="s">
        <v>11</v>
      </c>
      <c r="Y25" s="16"/>
      <c r="Z25" s="2"/>
    </row>
    <row r="26" spans="1:26" ht="17.25" customHeight="1">
      <c r="A26" s="2"/>
      <c r="B26" s="7"/>
      <c r="C26" s="2"/>
      <c r="D26" s="2"/>
      <c r="E26" s="2"/>
      <c r="F26" s="2"/>
      <c r="G26" s="2"/>
      <c r="H26" s="2"/>
      <c r="I26" s="2"/>
      <c r="J26" s="2"/>
      <c r="K26" s="2"/>
      <c r="L26" s="2"/>
      <c r="M26" s="2"/>
      <c r="N26" s="2"/>
      <c r="O26" s="2"/>
      <c r="P26" s="2"/>
      <c r="Q26" s="2"/>
      <c r="R26" s="2"/>
      <c r="S26" s="2"/>
      <c r="T26" s="2"/>
      <c r="U26" s="13"/>
      <c r="V26" s="14"/>
      <c r="W26" s="14"/>
      <c r="X26" s="14"/>
      <c r="Y26" s="16"/>
      <c r="Z26" s="2"/>
    </row>
    <row r="27" spans="1:26" ht="17.25" customHeight="1">
      <c r="A27" s="2"/>
      <c r="B27" s="7"/>
      <c r="C27" s="2" t="s">
        <v>140</v>
      </c>
      <c r="D27" s="2" t="s">
        <v>22</v>
      </c>
      <c r="E27" s="2"/>
      <c r="F27" s="2"/>
      <c r="G27" s="2"/>
      <c r="H27" s="2"/>
      <c r="I27" s="2"/>
      <c r="J27" s="2"/>
      <c r="K27" s="2"/>
      <c r="L27" s="2"/>
      <c r="M27" s="2"/>
      <c r="N27" s="2"/>
      <c r="O27" s="2"/>
      <c r="P27" s="2"/>
      <c r="Q27" s="2"/>
      <c r="R27" s="2"/>
      <c r="S27" s="2"/>
      <c r="T27" s="2"/>
      <c r="U27" s="13"/>
      <c r="V27" s="14" t="s">
        <v>11</v>
      </c>
      <c r="W27" s="14" t="s">
        <v>12</v>
      </c>
      <c r="X27" s="14" t="s">
        <v>11</v>
      </c>
      <c r="Y27" s="16"/>
      <c r="Z27" s="2"/>
    </row>
    <row r="28" spans="1:26">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26" ht="24.6" customHeight="1">
      <c r="A29" s="2"/>
      <c r="B29" s="7"/>
      <c r="C29" s="2" t="s">
        <v>141</v>
      </c>
      <c r="D29" s="545" t="s">
        <v>142</v>
      </c>
      <c r="E29" s="545"/>
      <c r="F29" s="545"/>
      <c r="G29" s="545"/>
      <c r="H29" s="545"/>
      <c r="I29" s="545"/>
      <c r="J29" s="545"/>
      <c r="K29" s="545"/>
      <c r="L29" s="545"/>
      <c r="M29" s="545"/>
      <c r="N29" s="545"/>
      <c r="O29" s="545"/>
      <c r="P29" s="545"/>
      <c r="Q29" s="545"/>
      <c r="R29" s="545"/>
      <c r="S29" s="545"/>
      <c r="T29" s="576"/>
      <c r="U29" s="13"/>
      <c r="V29" s="14" t="s">
        <v>11</v>
      </c>
      <c r="W29" s="14" t="s">
        <v>12</v>
      </c>
      <c r="X29" s="14" t="s">
        <v>11</v>
      </c>
      <c r="Y29" s="16"/>
      <c r="Z29" s="2"/>
    </row>
    <row r="30" spans="1:26" ht="4.5" customHeight="1">
      <c r="A30" s="2"/>
      <c r="B30" s="7"/>
      <c r="C30" s="2" t="s">
        <v>25</v>
      </c>
      <c r="D30" s="545"/>
      <c r="E30" s="545"/>
      <c r="F30" s="545"/>
      <c r="G30" s="545"/>
      <c r="H30" s="545"/>
      <c r="I30" s="545"/>
      <c r="J30" s="545"/>
      <c r="K30" s="545"/>
      <c r="L30" s="545"/>
      <c r="M30" s="545"/>
      <c r="N30" s="545"/>
      <c r="O30" s="545"/>
      <c r="P30" s="545"/>
      <c r="Q30" s="545"/>
      <c r="R30" s="545"/>
      <c r="S30" s="545"/>
      <c r="T30" s="576"/>
      <c r="U30" s="13"/>
      <c r="V30" s="14"/>
      <c r="W30" s="14"/>
      <c r="X30" s="14"/>
      <c r="Y30" s="16"/>
      <c r="Z30" s="2"/>
    </row>
    <row r="31" spans="1:26">
      <c r="A31" s="2"/>
      <c r="B31" s="7"/>
      <c r="C31" s="2"/>
      <c r="D31" s="2"/>
      <c r="E31" s="2"/>
      <c r="F31" s="2"/>
      <c r="G31" s="2"/>
      <c r="H31" s="2"/>
      <c r="I31" s="2"/>
      <c r="J31" s="2"/>
      <c r="K31" s="2"/>
      <c r="L31" s="2"/>
      <c r="M31" s="2"/>
      <c r="N31" s="2"/>
      <c r="O31" s="2"/>
      <c r="P31" s="2"/>
      <c r="Q31" s="2"/>
      <c r="R31" s="2"/>
      <c r="S31" s="2"/>
      <c r="T31" s="2"/>
      <c r="U31" s="13"/>
      <c r="V31" s="14"/>
      <c r="W31" s="14"/>
      <c r="X31" s="14"/>
      <c r="Y31" s="16"/>
      <c r="Z31" s="2"/>
    </row>
    <row r="32" spans="1:26" ht="13.5" customHeight="1">
      <c r="A32" s="2"/>
      <c r="B32" s="7" t="s">
        <v>26</v>
      </c>
      <c r="C32" s="2"/>
      <c r="D32" s="2"/>
      <c r="E32" s="2"/>
      <c r="F32" s="2"/>
      <c r="G32" s="2"/>
      <c r="H32" s="2"/>
      <c r="I32" s="2"/>
      <c r="J32" s="2"/>
      <c r="K32" s="2"/>
      <c r="L32" s="2"/>
      <c r="M32" s="2"/>
      <c r="N32" s="2"/>
      <c r="O32" s="2"/>
      <c r="P32" s="2"/>
      <c r="Q32" s="2"/>
      <c r="R32" s="2"/>
      <c r="S32" s="2"/>
      <c r="T32" s="2"/>
      <c r="U32" s="7"/>
      <c r="V32" s="2"/>
      <c r="W32" s="2"/>
      <c r="X32" s="2"/>
      <c r="Y32" s="11"/>
      <c r="Z32" s="2"/>
    </row>
    <row r="33" spans="1:26">
      <c r="A33" s="2"/>
      <c r="B33" s="7"/>
      <c r="C33" s="2"/>
      <c r="D33" s="2"/>
      <c r="E33" s="2"/>
      <c r="F33" s="2"/>
      <c r="G33" s="2"/>
      <c r="H33" s="2"/>
      <c r="I33" s="2"/>
      <c r="J33" s="2"/>
      <c r="K33" s="2"/>
      <c r="L33" s="2"/>
      <c r="M33" s="2"/>
      <c r="N33" s="2"/>
      <c r="O33" s="2"/>
      <c r="P33" s="2"/>
      <c r="Q33" s="2"/>
      <c r="R33" s="2"/>
      <c r="S33" s="2"/>
      <c r="T33" s="2"/>
      <c r="U33" s="13"/>
      <c r="V33" s="14"/>
      <c r="W33" s="14"/>
      <c r="X33" s="14"/>
      <c r="Y33" s="16"/>
      <c r="Z33" s="2"/>
    </row>
    <row r="34" spans="1:26" ht="22.15" customHeight="1">
      <c r="A34" s="2"/>
      <c r="B34" s="7"/>
      <c r="C34" s="2" t="s">
        <v>143</v>
      </c>
      <c r="D34" s="2"/>
      <c r="E34" s="2"/>
      <c r="F34" s="2"/>
      <c r="G34" s="2"/>
      <c r="H34" s="2"/>
      <c r="I34" s="2"/>
      <c r="J34" s="2"/>
      <c r="K34" s="2"/>
      <c r="L34" s="2"/>
      <c r="M34" s="2"/>
      <c r="N34" s="2"/>
      <c r="O34" s="2"/>
      <c r="P34" s="2"/>
      <c r="Q34" s="2"/>
      <c r="R34" s="2"/>
      <c r="S34" s="2"/>
      <c r="T34" s="2"/>
      <c r="U34" s="13"/>
      <c r="V34" s="14"/>
      <c r="W34" s="14"/>
      <c r="X34" s="14"/>
      <c r="Y34" s="16"/>
      <c r="Z34" s="2"/>
    </row>
    <row r="35" spans="1:26" ht="30.75" customHeight="1">
      <c r="A35" s="2"/>
      <c r="B35" s="7"/>
      <c r="C35" s="545" t="s">
        <v>144</v>
      </c>
      <c r="D35" s="545"/>
      <c r="E35" s="545"/>
      <c r="F35" s="545"/>
      <c r="G35" s="545"/>
      <c r="H35" s="545"/>
      <c r="I35" s="545"/>
      <c r="J35" s="545"/>
      <c r="K35" s="545"/>
      <c r="L35" s="545"/>
      <c r="M35" s="545"/>
      <c r="N35" s="545"/>
      <c r="O35" s="545"/>
      <c r="P35" s="545"/>
      <c r="Q35" s="545"/>
      <c r="R35" s="545"/>
      <c r="S35" s="545"/>
      <c r="T35" s="576"/>
      <c r="U35" s="13"/>
      <c r="V35" s="14"/>
      <c r="W35" s="14"/>
      <c r="X35" s="14"/>
      <c r="Y35" s="16"/>
      <c r="Z35" s="2"/>
    </row>
    <row r="36" spans="1:26" ht="30.75" customHeight="1">
      <c r="A36" s="2"/>
      <c r="B36" s="7"/>
      <c r="C36" s="545"/>
      <c r="D36" s="545"/>
      <c r="E36" s="545"/>
      <c r="F36" s="545"/>
      <c r="G36" s="545"/>
      <c r="H36" s="545"/>
      <c r="I36" s="545"/>
      <c r="J36" s="545"/>
      <c r="K36" s="545"/>
      <c r="L36" s="545"/>
      <c r="M36" s="545"/>
      <c r="N36" s="545"/>
      <c r="O36" s="545"/>
      <c r="P36" s="545"/>
      <c r="Q36" s="545"/>
      <c r="R36" s="545"/>
      <c r="S36" s="545"/>
      <c r="T36" s="576"/>
      <c r="U36" s="13"/>
      <c r="V36" s="14"/>
      <c r="W36" s="14"/>
      <c r="X36" s="14"/>
      <c r="Y36" s="16"/>
      <c r="Z36" s="2"/>
    </row>
    <row r="37" spans="1:26" ht="30.75" customHeight="1">
      <c r="A37" s="2"/>
      <c r="B37" s="7"/>
      <c r="C37" s="2"/>
      <c r="D37" s="24"/>
      <c r="E37" s="24"/>
      <c r="F37" s="24"/>
      <c r="G37" s="24"/>
      <c r="H37" s="24"/>
      <c r="I37" s="24"/>
      <c r="J37" s="24"/>
      <c r="K37" s="24"/>
      <c r="L37" s="24"/>
      <c r="M37" s="24"/>
      <c r="N37" s="24"/>
      <c r="O37" s="24"/>
      <c r="P37" s="24"/>
      <c r="Q37" s="24"/>
      <c r="R37" s="24"/>
      <c r="S37" s="24"/>
      <c r="T37" s="24"/>
      <c r="U37" s="13"/>
      <c r="V37" s="14"/>
      <c r="W37" s="14"/>
      <c r="X37" s="14"/>
      <c r="Y37" s="16"/>
      <c r="Z37" s="2"/>
    </row>
    <row r="38" spans="1:26" ht="45.75" customHeight="1">
      <c r="A38" s="2"/>
      <c r="B38" s="7"/>
      <c r="C38" s="25"/>
      <c r="D38" s="580"/>
      <c r="E38" s="581"/>
      <c r="F38" s="581"/>
      <c r="G38" s="581"/>
      <c r="H38" s="581"/>
      <c r="I38" s="581"/>
      <c r="J38" s="581"/>
      <c r="K38" s="582"/>
      <c r="L38" s="583" t="s">
        <v>29</v>
      </c>
      <c r="M38" s="563"/>
      <c r="N38" s="564"/>
      <c r="O38" s="655" t="s">
        <v>30</v>
      </c>
      <c r="P38" s="656"/>
      <c r="Q38" s="657"/>
      <c r="R38" s="26"/>
      <c r="S38" s="26"/>
      <c r="T38" s="26"/>
      <c r="U38" s="13"/>
      <c r="V38" s="14"/>
      <c r="W38" s="14"/>
      <c r="X38" s="14"/>
      <c r="Y38" s="16"/>
      <c r="Z38" s="2"/>
    </row>
    <row r="39" spans="1:26" ht="30.75" customHeight="1">
      <c r="A39" s="2"/>
      <c r="B39" s="7"/>
      <c r="C39" s="27" t="s">
        <v>31</v>
      </c>
      <c r="D39" s="568" t="s">
        <v>145</v>
      </c>
      <c r="E39" s="568"/>
      <c r="F39" s="568"/>
      <c r="G39" s="568"/>
      <c r="H39" s="568"/>
      <c r="I39" s="568"/>
      <c r="J39" s="568"/>
      <c r="K39" s="568"/>
      <c r="L39" s="572" t="s">
        <v>33</v>
      </c>
      <c r="M39" s="573"/>
      <c r="N39" s="574"/>
      <c r="O39" s="560" t="s">
        <v>34</v>
      </c>
      <c r="P39" s="560"/>
      <c r="Q39" s="560"/>
      <c r="R39" s="28"/>
      <c r="S39" s="28"/>
      <c r="T39" s="28"/>
      <c r="U39" s="653" t="s">
        <v>8</v>
      </c>
      <c r="V39" s="587"/>
      <c r="W39" s="587"/>
      <c r="X39" s="587"/>
      <c r="Y39" s="654"/>
      <c r="Z39" s="2"/>
    </row>
    <row r="40" spans="1:26" ht="12" customHeight="1">
      <c r="A40" s="2"/>
      <c r="B40" s="7"/>
      <c r="C40" s="27" t="s">
        <v>82</v>
      </c>
      <c r="D40" s="568" t="s">
        <v>36</v>
      </c>
      <c r="E40" s="568"/>
      <c r="F40" s="568"/>
      <c r="G40" s="568"/>
      <c r="H40" s="568"/>
      <c r="I40" s="568"/>
      <c r="J40" s="568"/>
      <c r="K40" s="568"/>
      <c r="L40" s="572" t="s">
        <v>33</v>
      </c>
      <c r="M40" s="573"/>
      <c r="N40" s="574"/>
      <c r="O40" s="569"/>
      <c r="P40" s="569"/>
      <c r="Q40" s="569"/>
      <c r="R40" s="29"/>
      <c r="S40" s="570" t="s">
        <v>37</v>
      </c>
      <c r="T40" s="571"/>
      <c r="U40" s="13"/>
      <c r="V40" s="14" t="s">
        <v>11</v>
      </c>
      <c r="W40" s="14" t="s">
        <v>12</v>
      </c>
      <c r="X40" s="14" t="s">
        <v>11</v>
      </c>
      <c r="Y40" s="16"/>
      <c r="Z40" s="2"/>
    </row>
    <row r="41" spans="1:26">
      <c r="A41" s="2"/>
      <c r="B41" s="7"/>
      <c r="C41" s="27" t="s">
        <v>84</v>
      </c>
      <c r="D41" s="568" t="s">
        <v>85</v>
      </c>
      <c r="E41" s="568"/>
      <c r="F41" s="568"/>
      <c r="G41" s="568"/>
      <c r="H41" s="568"/>
      <c r="I41" s="568"/>
      <c r="J41" s="568"/>
      <c r="K41" s="568"/>
      <c r="L41" s="560" t="s">
        <v>33</v>
      </c>
      <c r="M41" s="560"/>
      <c r="N41" s="560"/>
      <c r="O41" s="569"/>
      <c r="P41" s="569"/>
      <c r="Q41" s="569"/>
      <c r="R41" s="29"/>
      <c r="S41" s="570" t="s">
        <v>40</v>
      </c>
      <c r="T41" s="571"/>
      <c r="U41" s="13"/>
      <c r="V41" s="14" t="s">
        <v>11</v>
      </c>
      <c r="W41" s="14" t="s">
        <v>12</v>
      </c>
      <c r="X41" s="14" t="s">
        <v>11</v>
      </c>
      <c r="Y41" s="16"/>
      <c r="Z41" s="2"/>
    </row>
    <row r="42" spans="1:26" ht="51" customHeight="1">
      <c r="A42" s="2"/>
      <c r="B42" s="7"/>
      <c r="C42" s="27" t="s">
        <v>41</v>
      </c>
      <c r="D42" s="568" t="s">
        <v>146</v>
      </c>
      <c r="E42" s="568"/>
      <c r="F42" s="568"/>
      <c r="G42" s="568"/>
      <c r="H42" s="568"/>
      <c r="I42" s="568"/>
      <c r="J42" s="568"/>
      <c r="K42" s="568"/>
      <c r="L42" s="561"/>
      <c r="M42" s="561"/>
      <c r="N42" s="561"/>
      <c r="O42" s="560" t="s">
        <v>34</v>
      </c>
      <c r="P42" s="560"/>
      <c r="Q42" s="560"/>
      <c r="R42" s="30"/>
      <c r="S42" s="570" t="s">
        <v>43</v>
      </c>
      <c r="T42" s="571"/>
      <c r="U42" s="13"/>
      <c r="V42" s="14" t="s">
        <v>11</v>
      </c>
      <c r="W42" s="14" t="s">
        <v>12</v>
      </c>
      <c r="X42" s="14" t="s">
        <v>11</v>
      </c>
      <c r="Y42" s="16"/>
      <c r="Z42" s="2"/>
    </row>
    <row r="43" spans="1:26" ht="48" customHeight="1">
      <c r="A43" s="2"/>
      <c r="B43" s="7"/>
      <c r="C43" s="27" t="s">
        <v>147</v>
      </c>
      <c r="D43" s="568" t="s">
        <v>148</v>
      </c>
      <c r="E43" s="568"/>
      <c r="F43" s="568"/>
      <c r="G43" s="568"/>
      <c r="H43" s="568"/>
      <c r="I43" s="568"/>
      <c r="J43" s="568"/>
      <c r="K43" s="568"/>
      <c r="L43" s="560" t="s">
        <v>33</v>
      </c>
      <c r="M43" s="560"/>
      <c r="N43" s="560"/>
      <c r="O43" s="561"/>
      <c r="P43" s="561"/>
      <c r="Q43" s="561"/>
      <c r="R43" s="30"/>
      <c r="S43" s="570" t="s">
        <v>149</v>
      </c>
      <c r="T43" s="571"/>
      <c r="U43" s="13"/>
      <c r="V43" s="14" t="s">
        <v>11</v>
      </c>
      <c r="W43" s="14" t="s">
        <v>12</v>
      </c>
      <c r="X43" s="14" t="s">
        <v>11</v>
      </c>
      <c r="Y43" s="16"/>
      <c r="Z43" s="2"/>
    </row>
    <row r="44" spans="1:26" ht="7.5" customHeight="1">
      <c r="A44" s="2"/>
      <c r="B44" s="7"/>
      <c r="C44" s="2"/>
      <c r="D44" s="2"/>
      <c r="E44" s="2"/>
      <c r="F44" s="2"/>
      <c r="G44" s="2"/>
      <c r="H44" s="2"/>
      <c r="I44" s="2"/>
      <c r="J44" s="2"/>
      <c r="K44" s="2"/>
      <c r="L44" s="2"/>
      <c r="M44" s="2"/>
      <c r="N44" s="2"/>
      <c r="O44" s="2"/>
      <c r="P44" s="2"/>
      <c r="Q44" s="2"/>
      <c r="R44" s="2"/>
      <c r="S44" s="2"/>
      <c r="T44" s="2"/>
      <c r="U44" s="13"/>
      <c r="V44" s="14"/>
      <c r="W44" s="14"/>
      <c r="X44" s="14"/>
      <c r="Y44" s="16"/>
      <c r="Z44" s="2"/>
    </row>
    <row r="45" spans="1:26" ht="24.75" customHeight="1">
      <c r="A45" s="2"/>
      <c r="B45" s="7"/>
      <c r="C45" s="2" t="s">
        <v>44</v>
      </c>
      <c r="D45" s="2"/>
      <c r="E45" s="2"/>
      <c r="F45" s="2"/>
      <c r="G45" s="2"/>
      <c r="H45" s="2"/>
      <c r="I45" s="2"/>
      <c r="J45" s="2"/>
      <c r="K45" s="2"/>
      <c r="L45" s="2"/>
      <c r="M45" s="2"/>
      <c r="N45" s="2"/>
      <c r="O45" s="2"/>
      <c r="P45" s="2"/>
      <c r="Q45" s="2"/>
      <c r="R45" s="2"/>
      <c r="S45" s="2"/>
      <c r="T45" s="2"/>
      <c r="U45" s="653" t="s">
        <v>8</v>
      </c>
      <c r="V45" s="587"/>
      <c r="W45" s="587"/>
      <c r="X45" s="587"/>
      <c r="Y45" s="654"/>
      <c r="Z45" s="2"/>
    </row>
    <row r="46" spans="1:26" ht="7.5" customHeight="1">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ht="49.9" customHeight="1">
      <c r="A47" s="2"/>
      <c r="B47" s="7"/>
      <c r="C47" s="31" t="s">
        <v>150</v>
      </c>
      <c r="D47" s="547" t="s">
        <v>46</v>
      </c>
      <c r="E47" s="547"/>
      <c r="F47" s="547"/>
      <c r="G47" s="547"/>
      <c r="H47" s="547"/>
      <c r="I47" s="547"/>
      <c r="J47" s="547"/>
      <c r="K47" s="547"/>
      <c r="L47" s="547"/>
      <c r="M47" s="547"/>
      <c r="N47" s="547"/>
      <c r="O47" s="547"/>
      <c r="P47" s="547"/>
      <c r="Q47" s="547"/>
      <c r="R47" s="547"/>
      <c r="S47" s="547"/>
      <c r="T47" s="548"/>
      <c r="U47" s="13"/>
      <c r="V47" s="14" t="s">
        <v>11</v>
      </c>
      <c r="W47" s="14" t="s">
        <v>12</v>
      </c>
      <c r="X47" s="14" t="s">
        <v>11</v>
      </c>
      <c r="Y47" s="16"/>
      <c r="Z47" s="2"/>
    </row>
    <row r="48" spans="1:26" ht="30" customHeight="1">
      <c r="A48" s="2"/>
      <c r="B48" s="7"/>
      <c r="C48" s="31" t="s">
        <v>47</v>
      </c>
      <c r="D48" s="547" t="s">
        <v>48</v>
      </c>
      <c r="E48" s="547"/>
      <c r="F48" s="547"/>
      <c r="G48" s="547"/>
      <c r="H48" s="547"/>
      <c r="I48" s="547"/>
      <c r="J48" s="547"/>
      <c r="K48" s="547"/>
      <c r="L48" s="547"/>
      <c r="M48" s="547"/>
      <c r="N48" s="547"/>
      <c r="O48" s="547"/>
      <c r="P48" s="547"/>
      <c r="Q48" s="547"/>
      <c r="R48" s="547"/>
      <c r="S48" s="547"/>
      <c r="T48" s="548"/>
      <c r="U48" s="13"/>
      <c r="V48" s="14" t="s">
        <v>11</v>
      </c>
      <c r="W48" s="14" t="s">
        <v>12</v>
      </c>
      <c r="X48" s="14" t="s">
        <v>11</v>
      </c>
      <c r="Y48" s="16"/>
      <c r="Z48" s="2"/>
    </row>
    <row r="49" spans="1:26" ht="42.6" customHeight="1">
      <c r="A49" s="2"/>
      <c r="B49" s="7"/>
      <c r="C49" s="31" t="s">
        <v>49</v>
      </c>
      <c r="D49" s="547" t="s">
        <v>120</v>
      </c>
      <c r="E49" s="547"/>
      <c r="F49" s="547"/>
      <c r="G49" s="547"/>
      <c r="H49" s="547"/>
      <c r="I49" s="547"/>
      <c r="J49" s="547"/>
      <c r="K49" s="547"/>
      <c r="L49" s="547"/>
      <c r="M49" s="547"/>
      <c r="N49" s="547"/>
      <c r="O49" s="547"/>
      <c r="P49" s="547"/>
      <c r="Q49" s="547"/>
      <c r="R49" s="547"/>
      <c r="S49" s="547"/>
      <c r="T49" s="548"/>
      <c r="U49" s="13"/>
      <c r="V49" s="14" t="s">
        <v>11</v>
      </c>
      <c r="W49" s="14" t="s">
        <v>12</v>
      </c>
      <c r="X49" s="14" t="s">
        <v>11</v>
      </c>
      <c r="Y49" s="16"/>
      <c r="Z49" s="2"/>
    </row>
    <row r="50" spans="1:26">
      <c r="A50" s="2"/>
      <c r="B50" s="7"/>
      <c r="C50" s="24"/>
      <c r="D50" s="24"/>
      <c r="E50" s="24"/>
      <c r="F50" s="24"/>
      <c r="G50" s="24"/>
      <c r="H50" s="24"/>
      <c r="I50" s="24"/>
      <c r="J50" s="24"/>
      <c r="K50" s="24"/>
      <c r="L50" s="24"/>
      <c r="M50" s="24"/>
      <c r="N50" s="24"/>
      <c r="O50" s="24"/>
      <c r="P50" s="24"/>
      <c r="Q50" s="24"/>
      <c r="R50" s="24"/>
      <c r="S50" s="24"/>
      <c r="T50" s="24"/>
      <c r="U50" s="13"/>
      <c r="V50" s="14"/>
      <c r="W50" s="14"/>
      <c r="X50" s="14"/>
      <c r="Y50" s="16"/>
      <c r="Z50" s="2"/>
    </row>
    <row r="51" spans="1:26">
      <c r="A51" s="2"/>
      <c r="B51" s="7"/>
      <c r="C51" s="562" t="s">
        <v>51</v>
      </c>
      <c r="D51" s="563"/>
      <c r="E51" s="563"/>
      <c r="F51" s="563"/>
      <c r="G51" s="563"/>
      <c r="H51" s="564"/>
      <c r="I51" s="565" t="s">
        <v>34</v>
      </c>
      <c r="J51" s="566"/>
      <c r="K51" s="13"/>
      <c r="L51" s="562" t="s">
        <v>151</v>
      </c>
      <c r="M51" s="563"/>
      <c r="N51" s="563"/>
      <c r="O51" s="563"/>
      <c r="P51" s="563"/>
      <c r="Q51" s="564"/>
      <c r="R51" s="565" t="s">
        <v>33</v>
      </c>
      <c r="S51" s="567"/>
      <c r="T51" s="2"/>
      <c r="U51" s="13"/>
      <c r="V51" s="14"/>
      <c r="W51" s="14"/>
      <c r="X51" s="14"/>
      <c r="Y51" s="16"/>
      <c r="Z51" s="2"/>
    </row>
    <row r="52" spans="1:26" ht="7.5" customHeight="1">
      <c r="A52" s="2"/>
      <c r="B52" s="7"/>
      <c r="C52" s="2"/>
      <c r="D52" s="2"/>
      <c r="E52" s="2"/>
      <c r="F52" s="2"/>
      <c r="G52" s="2"/>
      <c r="H52" s="2"/>
      <c r="I52" s="2"/>
      <c r="J52" s="2"/>
      <c r="K52" s="2"/>
      <c r="L52" s="2"/>
      <c r="M52" s="2"/>
      <c r="N52" s="2"/>
      <c r="O52" s="2"/>
      <c r="P52" s="2"/>
      <c r="Q52" s="2"/>
      <c r="R52" s="2"/>
      <c r="S52" s="2"/>
      <c r="T52" s="2"/>
      <c r="U52" s="13"/>
      <c r="V52" s="14"/>
      <c r="W52" s="14"/>
      <c r="X52" s="14"/>
      <c r="Y52" s="16"/>
      <c r="Z52" s="2"/>
    </row>
    <row r="53" spans="1:26" ht="17.25" customHeight="1">
      <c r="A53" s="2"/>
      <c r="B53" s="7"/>
      <c r="C53" s="550"/>
      <c r="D53" s="551"/>
      <c r="E53" s="551"/>
      <c r="F53" s="551"/>
      <c r="G53" s="551"/>
      <c r="H53" s="551"/>
      <c r="I53" s="552"/>
      <c r="J53" s="553" t="s">
        <v>53</v>
      </c>
      <c r="K53" s="553"/>
      <c r="L53" s="553"/>
      <c r="M53" s="553"/>
      <c r="N53" s="553"/>
      <c r="O53" s="553" t="s">
        <v>54</v>
      </c>
      <c r="P53" s="553"/>
      <c r="Q53" s="553"/>
      <c r="R53" s="553"/>
      <c r="S53" s="553"/>
      <c r="T53" s="2"/>
      <c r="U53" s="13"/>
      <c r="V53" s="14"/>
      <c r="W53" s="14"/>
      <c r="X53" s="14"/>
      <c r="Y53" s="16"/>
      <c r="Z53" s="2"/>
    </row>
    <row r="54" spans="1:26" ht="13.5" customHeight="1">
      <c r="A54" s="2"/>
      <c r="B54" s="7"/>
      <c r="C54" s="554" t="s">
        <v>55</v>
      </c>
      <c r="D54" s="555"/>
      <c r="E54" s="555"/>
      <c r="F54" s="555"/>
      <c r="G54" s="555"/>
      <c r="H54" s="556"/>
      <c r="I54" s="32" t="s">
        <v>56</v>
      </c>
      <c r="J54" s="560" t="s">
        <v>33</v>
      </c>
      <c r="K54" s="560"/>
      <c r="L54" s="560"/>
      <c r="M54" s="560"/>
      <c r="N54" s="560"/>
      <c r="O54" s="561"/>
      <c r="P54" s="561"/>
      <c r="Q54" s="561"/>
      <c r="R54" s="561"/>
      <c r="S54" s="561"/>
      <c r="T54" s="2"/>
      <c r="U54" s="13"/>
      <c r="V54" s="14"/>
      <c r="W54" s="14"/>
      <c r="X54" s="14"/>
      <c r="Y54" s="16"/>
      <c r="Z54" s="2"/>
    </row>
    <row r="55" spans="1:26" ht="19.5" customHeight="1">
      <c r="A55" s="2"/>
      <c r="B55" s="7"/>
      <c r="C55" s="557"/>
      <c r="D55" s="558"/>
      <c r="E55" s="558"/>
      <c r="F55" s="558"/>
      <c r="G55" s="558"/>
      <c r="H55" s="559"/>
      <c r="I55" s="32" t="s">
        <v>57</v>
      </c>
      <c r="J55" s="560" t="s">
        <v>33</v>
      </c>
      <c r="K55" s="560"/>
      <c r="L55" s="560"/>
      <c r="M55" s="560"/>
      <c r="N55" s="560"/>
      <c r="O55" s="560" t="s">
        <v>33</v>
      </c>
      <c r="P55" s="560"/>
      <c r="Q55" s="560"/>
      <c r="R55" s="560"/>
      <c r="S55" s="560"/>
      <c r="T55" s="2"/>
      <c r="U55" s="13"/>
      <c r="V55" s="14"/>
      <c r="W55" s="14"/>
      <c r="X55" s="14"/>
      <c r="Y55" s="16"/>
      <c r="Z55" s="2"/>
    </row>
    <row r="56" spans="1:26" ht="17.25" customHeight="1">
      <c r="A56" s="2"/>
      <c r="B56" s="7"/>
      <c r="C56" s="2"/>
      <c r="D56" s="2"/>
      <c r="E56" s="2"/>
      <c r="F56" s="2"/>
      <c r="G56" s="2"/>
      <c r="H56" s="2"/>
      <c r="I56" s="2"/>
      <c r="J56" s="2"/>
      <c r="K56" s="2"/>
      <c r="L56" s="2"/>
      <c r="M56" s="2"/>
      <c r="N56" s="2"/>
      <c r="O56" s="2"/>
      <c r="P56" s="2"/>
      <c r="Q56" s="2"/>
      <c r="R56" s="2"/>
      <c r="S56" s="2"/>
      <c r="T56" s="2"/>
      <c r="U56" s="13"/>
      <c r="V56" s="14"/>
      <c r="W56" s="14"/>
      <c r="X56" s="14"/>
      <c r="Y56" s="16"/>
      <c r="Z56" s="2"/>
    </row>
    <row r="57" spans="1:26" ht="13.5" customHeight="1">
      <c r="A57" s="2"/>
      <c r="B57" s="7" t="s">
        <v>122</v>
      </c>
      <c r="C57" s="2"/>
      <c r="D57" s="2"/>
      <c r="E57" s="2"/>
      <c r="F57" s="2"/>
      <c r="G57" s="2"/>
      <c r="H57" s="2"/>
      <c r="I57" s="2"/>
      <c r="J57" s="2"/>
      <c r="K57" s="2"/>
      <c r="L57" s="2"/>
      <c r="M57" s="2"/>
      <c r="N57" s="2"/>
      <c r="O57" s="2"/>
      <c r="P57" s="2"/>
      <c r="Q57" s="2"/>
      <c r="R57" s="2"/>
      <c r="S57" s="2"/>
      <c r="T57" s="2"/>
      <c r="U57" s="653" t="s">
        <v>8</v>
      </c>
      <c r="V57" s="587"/>
      <c r="W57" s="587"/>
      <c r="X57" s="587"/>
      <c r="Y57" s="654"/>
      <c r="Z57" s="2"/>
    </row>
    <row r="58" spans="1:26" ht="19.5" customHeight="1">
      <c r="A58" s="2"/>
      <c r="B58" s="7"/>
      <c r="C58" s="2"/>
      <c r="D58" s="2"/>
      <c r="E58" s="2"/>
      <c r="F58" s="2"/>
      <c r="G58" s="2"/>
      <c r="H58" s="2"/>
      <c r="I58" s="2"/>
      <c r="J58" s="2"/>
      <c r="K58" s="2"/>
      <c r="L58" s="2"/>
      <c r="M58" s="2"/>
      <c r="N58" s="2"/>
      <c r="O58" s="2"/>
      <c r="P58" s="2"/>
      <c r="Q58" s="2"/>
      <c r="R58" s="2"/>
      <c r="S58" s="2"/>
      <c r="T58" s="2"/>
      <c r="U58" s="13"/>
      <c r="V58" s="14"/>
      <c r="W58" s="14"/>
      <c r="X58" s="14"/>
      <c r="Y58" s="16"/>
      <c r="Z58" s="2"/>
    </row>
    <row r="59" spans="1:26" ht="1.5" customHeight="1">
      <c r="A59" s="2"/>
      <c r="B59" s="7"/>
      <c r="C59" s="31" t="s">
        <v>59</v>
      </c>
      <c r="D59" s="547" t="s">
        <v>152</v>
      </c>
      <c r="E59" s="547"/>
      <c r="F59" s="547"/>
      <c r="G59" s="547"/>
      <c r="H59" s="547"/>
      <c r="I59" s="547"/>
      <c r="J59" s="547"/>
      <c r="K59" s="547"/>
      <c r="L59" s="547"/>
      <c r="M59" s="547"/>
      <c r="N59" s="547"/>
      <c r="O59" s="547"/>
      <c r="P59" s="547"/>
      <c r="Q59" s="547"/>
      <c r="R59" s="547"/>
      <c r="S59" s="547"/>
      <c r="T59" s="548"/>
      <c r="U59" s="13"/>
      <c r="V59" s="14" t="s">
        <v>11</v>
      </c>
      <c r="W59" s="14" t="s">
        <v>12</v>
      </c>
      <c r="X59" s="14" t="s">
        <v>11</v>
      </c>
      <c r="Y59" s="16"/>
      <c r="Z59" s="2"/>
    </row>
    <row r="60" spans="1:26" ht="51" customHeight="1">
      <c r="A60" s="2"/>
      <c r="B60" s="7"/>
      <c r="C60" s="31"/>
      <c r="D60" s="547"/>
      <c r="E60" s="547"/>
      <c r="F60" s="547"/>
      <c r="G60" s="547"/>
      <c r="H60" s="547"/>
      <c r="I60" s="547"/>
      <c r="J60" s="547"/>
      <c r="K60" s="547"/>
      <c r="L60" s="547"/>
      <c r="M60" s="547"/>
      <c r="N60" s="547"/>
      <c r="O60" s="547"/>
      <c r="P60" s="547"/>
      <c r="Q60" s="547"/>
      <c r="R60" s="547"/>
      <c r="S60" s="547"/>
      <c r="T60" s="548"/>
      <c r="U60" s="13"/>
      <c r="V60" s="14"/>
      <c r="W60" s="14"/>
      <c r="X60" s="14"/>
      <c r="Y60" s="16"/>
      <c r="Z60" s="2"/>
    </row>
    <row r="61" spans="1:26" ht="18" customHeight="1">
      <c r="A61" s="2"/>
      <c r="B61" s="7"/>
      <c r="C61" s="31"/>
      <c r="D61" s="28"/>
      <c r="E61" s="28"/>
      <c r="F61" s="28"/>
      <c r="G61" s="28"/>
      <c r="H61" s="28"/>
      <c r="I61" s="28"/>
      <c r="J61" s="28"/>
      <c r="K61" s="28"/>
      <c r="L61" s="28"/>
      <c r="M61" s="28"/>
      <c r="N61" s="28"/>
      <c r="O61" s="28"/>
      <c r="P61" s="28"/>
      <c r="Q61" s="28"/>
      <c r="R61" s="28"/>
      <c r="S61" s="28"/>
      <c r="T61" s="43"/>
      <c r="U61" s="13"/>
      <c r="V61" s="14"/>
      <c r="W61" s="14"/>
      <c r="X61" s="14"/>
      <c r="Y61" s="16"/>
      <c r="Z61" s="2"/>
    </row>
    <row r="62" spans="1:26" ht="18" customHeight="1">
      <c r="A62" s="2"/>
      <c r="B62" s="7"/>
      <c r="C62" s="89" t="s">
        <v>15</v>
      </c>
      <c r="D62" s="592" t="s">
        <v>124</v>
      </c>
      <c r="E62" s="592"/>
      <c r="F62" s="592"/>
      <c r="G62" s="592"/>
      <c r="H62" s="592"/>
      <c r="I62" s="592"/>
      <c r="J62" s="592"/>
      <c r="K62" s="592"/>
      <c r="L62" s="592"/>
      <c r="M62" s="592"/>
      <c r="N62" s="592"/>
      <c r="O62" s="592"/>
      <c r="P62" s="592"/>
      <c r="Q62" s="592"/>
      <c r="R62" s="592"/>
      <c r="S62" s="592"/>
      <c r="T62" s="548"/>
      <c r="U62" s="13"/>
      <c r="V62" s="15" t="s">
        <v>11</v>
      </c>
      <c r="W62" s="15" t="s">
        <v>12</v>
      </c>
      <c r="X62" s="15" t="s">
        <v>11</v>
      </c>
      <c r="Y62" s="16"/>
      <c r="Z62" s="2"/>
    </row>
    <row r="63" spans="1:26" ht="18" customHeight="1">
      <c r="A63" s="2"/>
      <c r="B63" s="34"/>
      <c r="C63" s="90"/>
      <c r="D63" s="593"/>
      <c r="E63" s="593"/>
      <c r="F63" s="593"/>
      <c r="G63" s="593"/>
      <c r="H63" s="593"/>
      <c r="I63" s="593"/>
      <c r="J63" s="593"/>
      <c r="K63" s="593"/>
      <c r="L63" s="593"/>
      <c r="M63" s="593"/>
      <c r="N63" s="593"/>
      <c r="O63" s="593"/>
      <c r="P63" s="593"/>
      <c r="Q63" s="593"/>
      <c r="R63" s="593"/>
      <c r="S63" s="593"/>
      <c r="T63" s="594"/>
      <c r="U63" s="46"/>
      <c r="V63" s="47"/>
      <c r="W63" s="47"/>
      <c r="X63" s="47"/>
      <c r="Y63" s="48"/>
      <c r="Z63" s="2"/>
    </row>
    <row r="64" spans="1:26" ht="18" customHeight="1">
      <c r="A64" s="2"/>
      <c r="B64" s="5"/>
      <c r="C64" s="5"/>
      <c r="D64" s="5"/>
      <c r="E64" s="5"/>
      <c r="F64" s="5"/>
      <c r="G64" s="5"/>
      <c r="H64" s="5"/>
      <c r="I64" s="5"/>
      <c r="J64" s="5"/>
      <c r="K64" s="5"/>
      <c r="L64" s="5"/>
      <c r="M64" s="5"/>
      <c r="N64" s="5"/>
      <c r="O64" s="5"/>
      <c r="P64" s="5"/>
      <c r="Q64" s="5"/>
      <c r="R64" s="5"/>
      <c r="S64" s="5"/>
      <c r="T64" s="5"/>
      <c r="U64" s="5"/>
      <c r="V64" s="5"/>
      <c r="W64" s="5"/>
      <c r="X64" s="5"/>
      <c r="Y64" s="5"/>
      <c r="Z64" s="10"/>
    </row>
    <row r="65" spans="1:256" ht="18" customHeight="1">
      <c r="A65" s="2"/>
      <c r="B65" s="2" t="s">
        <v>62</v>
      </c>
      <c r="C65" s="2"/>
      <c r="D65" s="2"/>
      <c r="E65" s="2"/>
      <c r="F65" s="2"/>
      <c r="G65" s="2"/>
      <c r="H65" s="2"/>
      <c r="I65" s="2"/>
      <c r="J65" s="2"/>
      <c r="K65" s="2"/>
      <c r="L65" s="2"/>
      <c r="M65" s="2"/>
      <c r="N65" s="2"/>
      <c r="O65" s="2"/>
      <c r="P65" s="2"/>
      <c r="Q65" s="2"/>
      <c r="R65" s="2"/>
      <c r="S65" s="2"/>
      <c r="T65" s="2"/>
      <c r="U65" s="2"/>
      <c r="V65" s="2"/>
      <c r="W65" s="2"/>
      <c r="X65" s="2"/>
      <c r="Y65" s="2"/>
      <c r="Z65" s="2"/>
    </row>
    <row r="66" spans="1:256">
      <c r="A66" s="2"/>
      <c r="B66" s="91">
        <v>1</v>
      </c>
      <c r="C66" s="606" t="s">
        <v>63</v>
      </c>
      <c r="D66" s="606"/>
      <c r="E66" s="606"/>
      <c r="F66" s="606"/>
      <c r="G66" s="606"/>
      <c r="H66" s="606"/>
      <c r="I66" s="606"/>
      <c r="J66" s="606"/>
      <c r="K66" s="606"/>
      <c r="L66" s="606"/>
      <c r="M66" s="606"/>
      <c r="N66" s="606"/>
      <c r="O66" s="606"/>
      <c r="P66" s="606"/>
      <c r="Q66" s="606"/>
      <c r="R66" s="606"/>
      <c r="S66" s="606"/>
      <c r="T66" s="606"/>
      <c r="U66" s="606"/>
      <c r="V66" s="606"/>
      <c r="W66" s="606"/>
      <c r="X66" s="606"/>
      <c r="Y66" s="606"/>
      <c r="Z66" s="2"/>
      <c r="AE66" s="61"/>
    </row>
    <row r="67" spans="1:256" ht="54">
      <c r="A67" s="2"/>
      <c r="B67" s="33" t="s">
        <v>153</v>
      </c>
      <c r="C67" s="547" t="s">
        <v>154</v>
      </c>
      <c r="D67" s="547"/>
      <c r="E67" s="547"/>
      <c r="F67" s="547"/>
      <c r="G67" s="547"/>
      <c r="H67" s="547"/>
      <c r="I67" s="547"/>
      <c r="J67" s="547"/>
      <c r="K67" s="547"/>
      <c r="L67" s="547"/>
      <c r="M67" s="547"/>
      <c r="N67" s="547"/>
      <c r="O67" s="547"/>
      <c r="P67" s="547"/>
      <c r="Q67" s="547"/>
      <c r="R67" s="547"/>
      <c r="S67" s="547"/>
      <c r="T67" s="547"/>
      <c r="U67" s="547"/>
      <c r="V67" s="547"/>
      <c r="W67" s="547"/>
      <c r="X67" s="547"/>
      <c r="Y67" s="547"/>
      <c r="Z67" s="2"/>
    </row>
    <row r="68" spans="1:256">
      <c r="A68" s="2"/>
      <c r="B68" s="91">
        <v>3</v>
      </c>
      <c r="C68" s="606" t="s">
        <v>65</v>
      </c>
      <c r="D68" s="606"/>
      <c r="E68" s="606"/>
      <c r="F68" s="606"/>
      <c r="G68" s="606"/>
      <c r="H68" s="606"/>
      <c r="I68" s="606"/>
      <c r="J68" s="606"/>
      <c r="K68" s="606"/>
      <c r="L68" s="606"/>
      <c r="M68" s="606"/>
      <c r="N68" s="606"/>
      <c r="O68" s="606"/>
      <c r="P68" s="606"/>
      <c r="Q68" s="606"/>
      <c r="R68" s="606"/>
      <c r="S68" s="606"/>
      <c r="T68" s="606"/>
      <c r="U68" s="606"/>
      <c r="V68" s="606"/>
      <c r="W68" s="606"/>
      <c r="X68" s="606"/>
      <c r="Y68" s="606"/>
      <c r="Z68" s="18"/>
    </row>
    <row r="69" spans="1:256" s="39" customFormat="1">
      <c r="A69" s="2"/>
      <c r="B69" s="91">
        <v>4</v>
      </c>
      <c r="C69" s="547" t="s">
        <v>155</v>
      </c>
      <c r="D69" s="606"/>
      <c r="E69" s="606"/>
      <c r="F69" s="606"/>
      <c r="G69" s="606"/>
      <c r="H69" s="606"/>
      <c r="I69" s="606"/>
      <c r="J69" s="606"/>
      <c r="K69" s="606"/>
      <c r="L69" s="606"/>
      <c r="M69" s="606"/>
      <c r="N69" s="606"/>
      <c r="O69" s="606"/>
      <c r="P69" s="606"/>
      <c r="Q69" s="606"/>
      <c r="R69" s="606"/>
      <c r="S69" s="606"/>
      <c r="T69" s="606"/>
      <c r="U69" s="606"/>
      <c r="V69" s="606"/>
      <c r="W69" s="606"/>
      <c r="X69" s="606"/>
      <c r="Y69" s="606"/>
      <c r="Z69" s="18"/>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c r="A71" s="1"/>
      <c r="B71" s="1"/>
      <c r="C71" s="1"/>
      <c r="D71" s="1"/>
      <c r="E71" s="1"/>
      <c r="F71" s="21" t="s">
        <v>156</v>
      </c>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ht="55.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33.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4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ht="4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ht="33"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sheetData>
  <mergeCells count="61">
    <mergeCell ref="D22:T23"/>
    <mergeCell ref="Q2:Y2"/>
    <mergeCell ref="B4:Y4"/>
    <mergeCell ref="B6:F6"/>
    <mergeCell ref="M6:O6"/>
    <mergeCell ref="P6:Y6"/>
    <mergeCell ref="B7:F7"/>
    <mergeCell ref="G7:Y7"/>
    <mergeCell ref="U10:Y10"/>
    <mergeCell ref="D12:T13"/>
    <mergeCell ref="D15:T16"/>
    <mergeCell ref="D18:T18"/>
    <mergeCell ref="D20:T20"/>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59:T60"/>
    <mergeCell ref="D62:T63"/>
    <mergeCell ref="C66:Y66"/>
    <mergeCell ref="C67:Y67"/>
    <mergeCell ref="C68:Y68"/>
  </mergeCells>
  <phoneticPr fontId="3"/>
  <dataValidations count="1">
    <dataValidation type="list" allowBlank="1" showInputMessage="1" showErrorMessage="1" sqref="V12:V13 X12:X13 V15 X15 V18 X18 V20 X20 V22 X22 V25 X25 V27 X27 V29 X29 V40:V43 X40:X43 V47:V49 X47:X49 V59 X59 V62 X62" xr:uid="{00000000-0002-0000-0300-000000000000}">
      <formula1>"□,■"</formula1>
    </dataValidation>
  </dataValidations>
  <pageMargins left="0.70866141732283472" right="0.70866141732283472" top="0.55118110236220474" bottom="0.74803149606299213" header="0.31496062992125984" footer="0.31496062992125984"/>
  <pageSetup paperSize="9" scale="59"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I52"/>
  <sheetViews>
    <sheetView showGridLines="0" zoomScaleNormal="100" zoomScaleSheetLayoutView="100" workbookViewId="0">
      <selection sqref="A1:I21"/>
    </sheetView>
  </sheetViews>
  <sheetFormatPr defaultRowHeight="13.5"/>
  <cols>
    <col min="1" max="1" width="1.5" style="93" customWidth="1"/>
    <col min="2" max="2" width="28.625" style="93" customWidth="1"/>
    <col min="3" max="4" width="3.125" style="93" customWidth="1"/>
    <col min="5" max="5" width="23.625" style="93" customWidth="1"/>
    <col min="6" max="6" width="10.375" style="93" customWidth="1"/>
    <col min="7" max="7" width="7.5" style="93" customWidth="1"/>
    <col min="8" max="8" width="23.875" style="93" customWidth="1"/>
    <col min="9" max="9" width="13.75" style="93" customWidth="1"/>
    <col min="10" max="10" width="1.125" style="93" customWidth="1"/>
    <col min="11" max="257" width="9" style="93"/>
    <col min="258" max="258" width="28.625" style="93" customWidth="1"/>
    <col min="259" max="260" width="3.125" style="93" customWidth="1"/>
    <col min="261" max="261" width="23.625" style="93" customWidth="1"/>
    <col min="262" max="262" width="10.375" style="93" customWidth="1"/>
    <col min="263" max="263" width="7.5" style="93" customWidth="1"/>
    <col min="264" max="264" width="23.875" style="93" customWidth="1"/>
    <col min="265" max="265" width="13.75" style="93" customWidth="1"/>
    <col min="266" max="513" width="9" style="93"/>
    <col min="514" max="514" width="28.625" style="93" customWidth="1"/>
    <col min="515" max="516" width="3.125" style="93" customWidth="1"/>
    <col min="517" max="517" width="23.625" style="93" customWidth="1"/>
    <col min="518" max="518" width="10.375" style="93" customWidth="1"/>
    <col min="519" max="519" width="7.5" style="93" customWidth="1"/>
    <col min="520" max="520" width="23.875" style="93" customWidth="1"/>
    <col min="521" max="521" width="13.75" style="93" customWidth="1"/>
    <col min="522" max="769" width="9" style="93"/>
    <col min="770" max="770" width="28.625" style="93" customWidth="1"/>
    <col min="771" max="772" width="3.125" style="93" customWidth="1"/>
    <col min="773" max="773" width="23.625" style="93" customWidth="1"/>
    <col min="774" max="774" width="10.375" style="93" customWidth="1"/>
    <col min="775" max="775" width="7.5" style="93" customWidth="1"/>
    <col min="776" max="776" width="23.875" style="93" customWidth="1"/>
    <col min="777" max="777" width="13.75" style="93" customWidth="1"/>
    <col min="778" max="1025" width="9" style="93"/>
    <col min="1026" max="1026" width="28.625" style="93" customWidth="1"/>
    <col min="1027" max="1028" width="3.125" style="93" customWidth="1"/>
    <col min="1029" max="1029" width="23.625" style="93" customWidth="1"/>
    <col min="1030" max="1030" width="10.375" style="93" customWidth="1"/>
    <col min="1031" max="1031" width="7.5" style="93" customWidth="1"/>
    <col min="1032" max="1032" width="23.875" style="93" customWidth="1"/>
    <col min="1033" max="1033" width="13.75" style="93" customWidth="1"/>
    <col min="1034" max="1281" width="9" style="93"/>
    <col min="1282" max="1282" width="28.625" style="93" customWidth="1"/>
    <col min="1283" max="1284" width="3.125" style="93" customWidth="1"/>
    <col min="1285" max="1285" width="23.625" style="93" customWidth="1"/>
    <col min="1286" max="1286" width="10.375" style="93" customWidth="1"/>
    <col min="1287" max="1287" width="7.5" style="93" customWidth="1"/>
    <col min="1288" max="1288" width="23.875" style="93" customWidth="1"/>
    <col min="1289" max="1289" width="13.75" style="93" customWidth="1"/>
    <col min="1290" max="1537" width="9" style="93"/>
    <col min="1538" max="1538" width="28.625" style="93" customWidth="1"/>
    <col min="1539" max="1540" width="3.125" style="93" customWidth="1"/>
    <col min="1541" max="1541" width="23.625" style="93" customWidth="1"/>
    <col min="1542" max="1542" width="10.375" style="93" customWidth="1"/>
    <col min="1543" max="1543" width="7.5" style="93" customWidth="1"/>
    <col min="1544" max="1544" width="23.875" style="93" customWidth="1"/>
    <col min="1545" max="1545" width="13.75" style="93" customWidth="1"/>
    <col min="1546" max="1793" width="9" style="93"/>
    <col min="1794" max="1794" width="28.625" style="93" customWidth="1"/>
    <col min="1795" max="1796" width="3.125" style="93" customWidth="1"/>
    <col min="1797" max="1797" width="23.625" style="93" customWidth="1"/>
    <col min="1798" max="1798" width="10.375" style="93" customWidth="1"/>
    <col min="1799" max="1799" width="7.5" style="93" customWidth="1"/>
    <col min="1800" max="1800" width="23.875" style="93" customWidth="1"/>
    <col min="1801" max="1801" width="13.75" style="93" customWidth="1"/>
    <col min="1802" max="2049" width="9" style="93"/>
    <col min="2050" max="2050" width="28.625" style="93" customWidth="1"/>
    <col min="2051" max="2052" width="3.125" style="93" customWidth="1"/>
    <col min="2053" max="2053" width="23.625" style="93" customWidth="1"/>
    <col min="2054" max="2054" width="10.375" style="93" customWidth="1"/>
    <col min="2055" max="2055" width="7.5" style="93" customWidth="1"/>
    <col min="2056" max="2056" width="23.875" style="93" customWidth="1"/>
    <col min="2057" max="2057" width="13.75" style="93" customWidth="1"/>
    <col min="2058" max="2305" width="9" style="93"/>
    <col min="2306" max="2306" width="28.625" style="93" customWidth="1"/>
    <col min="2307" max="2308" width="3.125" style="93" customWidth="1"/>
    <col min="2309" max="2309" width="23.625" style="93" customWidth="1"/>
    <col min="2310" max="2310" width="10.375" style="93" customWidth="1"/>
    <col min="2311" max="2311" width="7.5" style="93" customWidth="1"/>
    <col min="2312" max="2312" width="23.875" style="93" customWidth="1"/>
    <col min="2313" max="2313" width="13.75" style="93" customWidth="1"/>
    <col min="2314" max="2561" width="9" style="93"/>
    <col min="2562" max="2562" width="28.625" style="93" customWidth="1"/>
    <col min="2563" max="2564" width="3.125" style="93" customWidth="1"/>
    <col min="2565" max="2565" width="23.625" style="93" customWidth="1"/>
    <col min="2566" max="2566" width="10.375" style="93" customWidth="1"/>
    <col min="2567" max="2567" width="7.5" style="93" customWidth="1"/>
    <col min="2568" max="2568" width="23.875" style="93" customWidth="1"/>
    <col min="2569" max="2569" width="13.75" style="93" customWidth="1"/>
    <col min="2570" max="2817" width="9" style="93"/>
    <col min="2818" max="2818" width="28.625" style="93" customWidth="1"/>
    <col min="2819" max="2820" width="3.125" style="93" customWidth="1"/>
    <col min="2821" max="2821" width="23.625" style="93" customWidth="1"/>
    <col min="2822" max="2822" width="10.375" style="93" customWidth="1"/>
    <col min="2823" max="2823" width="7.5" style="93" customWidth="1"/>
    <col min="2824" max="2824" width="23.875" style="93" customWidth="1"/>
    <col min="2825" max="2825" width="13.75" style="93" customWidth="1"/>
    <col min="2826" max="3073" width="9" style="93"/>
    <col min="3074" max="3074" width="28.625" style="93" customWidth="1"/>
    <col min="3075" max="3076" width="3.125" style="93" customWidth="1"/>
    <col min="3077" max="3077" width="23.625" style="93" customWidth="1"/>
    <col min="3078" max="3078" width="10.375" style="93" customWidth="1"/>
    <col min="3079" max="3079" width="7.5" style="93" customWidth="1"/>
    <col min="3080" max="3080" width="23.875" style="93" customWidth="1"/>
    <col min="3081" max="3081" width="13.75" style="93" customWidth="1"/>
    <col min="3082" max="3329" width="9" style="93"/>
    <col min="3330" max="3330" width="28.625" style="93" customWidth="1"/>
    <col min="3331" max="3332" width="3.125" style="93" customWidth="1"/>
    <col min="3333" max="3333" width="23.625" style="93" customWidth="1"/>
    <col min="3334" max="3334" width="10.375" style="93" customWidth="1"/>
    <col min="3335" max="3335" width="7.5" style="93" customWidth="1"/>
    <col min="3336" max="3336" width="23.875" style="93" customWidth="1"/>
    <col min="3337" max="3337" width="13.75" style="93" customWidth="1"/>
    <col min="3338" max="3585" width="9" style="93"/>
    <col min="3586" max="3586" width="28.625" style="93" customWidth="1"/>
    <col min="3587" max="3588" width="3.125" style="93" customWidth="1"/>
    <col min="3589" max="3589" width="23.625" style="93" customWidth="1"/>
    <col min="3590" max="3590" width="10.375" style="93" customWidth="1"/>
    <col min="3591" max="3591" width="7.5" style="93" customWidth="1"/>
    <col min="3592" max="3592" width="23.875" style="93" customWidth="1"/>
    <col min="3593" max="3593" width="13.75" style="93" customWidth="1"/>
    <col min="3594" max="3841" width="9" style="93"/>
    <col min="3842" max="3842" width="28.625" style="93" customWidth="1"/>
    <col min="3843" max="3844" width="3.125" style="93" customWidth="1"/>
    <col min="3845" max="3845" width="23.625" style="93" customWidth="1"/>
    <col min="3846" max="3846" width="10.375" style="93" customWidth="1"/>
    <col min="3847" max="3847" width="7.5" style="93" customWidth="1"/>
    <col min="3848" max="3848" width="23.875" style="93" customWidth="1"/>
    <col min="3849" max="3849" width="13.75" style="93" customWidth="1"/>
    <col min="3850" max="4097" width="9" style="93"/>
    <col min="4098" max="4098" width="28.625" style="93" customWidth="1"/>
    <col min="4099" max="4100" width="3.125" style="93" customWidth="1"/>
    <col min="4101" max="4101" width="23.625" style="93" customWidth="1"/>
    <col min="4102" max="4102" width="10.375" style="93" customWidth="1"/>
    <col min="4103" max="4103" width="7.5" style="93" customWidth="1"/>
    <col min="4104" max="4104" width="23.875" style="93" customWidth="1"/>
    <col min="4105" max="4105" width="13.75" style="93" customWidth="1"/>
    <col min="4106" max="4353" width="9" style="93"/>
    <col min="4354" max="4354" width="28.625" style="93" customWidth="1"/>
    <col min="4355" max="4356" width="3.125" style="93" customWidth="1"/>
    <col min="4357" max="4357" width="23.625" style="93" customWidth="1"/>
    <col min="4358" max="4358" width="10.375" style="93" customWidth="1"/>
    <col min="4359" max="4359" width="7.5" style="93" customWidth="1"/>
    <col min="4360" max="4360" width="23.875" style="93" customWidth="1"/>
    <col min="4361" max="4361" width="13.75" style="93" customWidth="1"/>
    <col min="4362" max="4609" width="9" style="93"/>
    <col min="4610" max="4610" width="28.625" style="93" customWidth="1"/>
    <col min="4611" max="4612" width="3.125" style="93" customWidth="1"/>
    <col min="4613" max="4613" width="23.625" style="93" customWidth="1"/>
    <col min="4614" max="4614" width="10.375" style="93" customWidth="1"/>
    <col min="4615" max="4615" width="7.5" style="93" customWidth="1"/>
    <col min="4616" max="4616" width="23.875" style="93" customWidth="1"/>
    <col min="4617" max="4617" width="13.75" style="93" customWidth="1"/>
    <col min="4618" max="4865" width="9" style="93"/>
    <col min="4866" max="4866" width="28.625" style="93" customWidth="1"/>
    <col min="4867" max="4868" width="3.125" style="93" customWidth="1"/>
    <col min="4869" max="4869" width="23.625" style="93" customWidth="1"/>
    <col min="4870" max="4870" width="10.375" style="93" customWidth="1"/>
    <col min="4871" max="4871" width="7.5" style="93" customWidth="1"/>
    <col min="4872" max="4872" width="23.875" style="93" customWidth="1"/>
    <col min="4873" max="4873" width="13.75" style="93" customWidth="1"/>
    <col min="4874" max="5121" width="9" style="93"/>
    <col min="5122" max="5122" width="28.625" style="93" customWidth="1"/>
    <col min="5123" max="5124" width="3.125" style="93" customWidth="1"/>
    <col min="5125" max="5125" width="23.625" style="93" customWidth="1"/>
    <col min="5126" max="5126" width="10.375" style="93" customWidth="1"/>
    <col min="5127" max="5127" width="7.5" style="93" customWidth="1"/>
    <col min="5128" max="5128" width="23.875" style="93" customWidth="1"/>
    <col min="5129" max="5129" width="13.75" style="93" customWidth="1"/>
    <col min="5130" max="5377" width="9" style="93"/>
    <col min="5378" max="5378" width="28.625" style="93" customWidth="1"/>
    <col min="5379" max="5380" width="3.125" style="93" customWidth="1"/>
    <col min="5381" max="5381" width="23.625" style="93" customWidth="1"/>
    <col min="5382" max="5382" width="10.375" style="93" customWidth="1"/>
    <col min="5383" max="5383" width="7.5" style="93" customWidth="1"/>
    <col min="5384" max="5384" width="23.875" style="93" customWidth="1"/>
    <col min="5385" max="5385" width="13.75" style="93" customWidth="1"/>
    <col min="5386" max="5633" width="9" style="93"/>
    <col min="5634" max="5634" width="28.625" style="93" customWidth="1"/>
    <col min="5635" max="5636" width="3.125" style="93" customWidth="1"/>
    <col min="5637" max="5637" width="23.625" style="93" customWidth="1"/>
    <col min="5638" max="5638" width="10.375" style="93" customWidth="1"/>
    <col min="5639" max="5639" width="7.5" style="93" customWidth="1"/>
    <col min="5640" max="5640" width="23.875" style="93" customWidth="1"/>
    <col min="5641" max="5641" width="13.75" style="93" customWidth="1"/>
    <col min="5642" max="5889" width="9" style="93"/>
    <col min="5890" max="5890" width="28.625" style="93" customWidth="1"/>
    <col min="5891" max="5892" width="3.125" style="93" customWidth="1"/>
    <col min="5893" max="5893" width="23.625" style="93" customWidth="1"/>
    <col min="5894" max="5894" width="10.375" style="93" customWidth="1"/>
    <col min="5895" max="5895" width="7.5" style="93" customWidth="1"/>
    <col min="5896" max="5896" width="23.875" style="93" customWidth="1"/>
    <col min="5897" max="5897" width="13.75" style="93" customWidth="1"/>
    <col min="5898" max="6145" width="9" style="93"/>
    <col min="6146" max="6146" width="28.625" style="93" customWidth="1"/>
    <col min="6147" max="6148" width="3.125" style="93" customWidth="1"/>
    <col min="6149" max="6149" width="23.625" style="93" customWidth="1"/>
    <col min="6150" max="6150" width="10.375" style="93" customWidth="1"/>
    <col min="6151" max="6151" width="7.5" style="93" customWidth="1"/>
    <col min="6152" max="6152" width="23.875" style="93" customWidth="1"/>
    <col min="6153" max="6153" width="13.75" style="93" customWidth="1"/>
    <col min="6154" max="6401" width="9" style="93"/>
    <col min="6402" max="6402" width="28.625" style="93" customWidth="1"/>
    <col min="6403" max="6404" width="3.125" style="93" customWidth="1"/>
    <col min="6405" max="6405" width="23.625" style="93" customWidth="1"/>
    <col min="6406" max="6406" width="10.375" style="93" customWidth="1"/>
    <col min="6407" max="6407" width="7.5" style="93" customWidth="1"/>
    <col min="6408" max="6408" width="23.875" style="93" customWidth="1"/>
    <col min="6409" max="6409" width="13.75" style="93" customWidth="1"/>
    <col min="6410" max="6657" width="9" style="93"/>
    <col min="6658" max="6658" width="28.625" style="93" customWidth="1"/>
    <col min="6659" max="6660" width="3.125" style="93" customWidth="1"/>
    <col min="6661" max="6661" width="23.625" style="93" customWidth="1"/>
    <col min="6662" max="6662" width="10.375" style="93" customWidth="1"/>
    <col min="6663" max="6663" width="7.5" style="93" customWidth="1"/>
    <col min="6664" max="6664" width="23.875" style="93" customWidth="1"/>
    <col min="6665" max="6665" width="13.75" style="93" customWidth="1"/>
    <col min="6666" max="6913" width="9" style="93"/>
    <col min="6914" max="6914" width="28.625" style="93" customWidth="1"/>
    <col min="6915" max="6916" width="3.125" style="93" customWidth="1"/>
    <col min="6917" max="6917" width="23.625" style="93" customWidth="1"/>
    <col min="6918" max="6918" width="10.375" style="93" customWidth="1"/>
    <col min="6919" max="6919" width="7.5" style="93" customWidth="1"/>
    <col min="6920" max="6920" width="23.875" style="93" customWidth="1"/>
    <col min="6921" max="6921" width="13.75" style="93" customWidth="1"/>
    <col min="6922" max="7169" width="9" style="93"/>
    <col min="7170" max="7170" width="28.625" style="93" customWidth="1"/>
    <col min="7171" max="7172" width="3.125" style="93" customWidth="1"/>
    <col min="7173" max="7173" width="23.625" style="93" customWidth="1"/>
    <col min="7174" max="7174" width="10.375" style="93" customWidth="1"/>
    <col min="7175" max="7175" width="7.5" style="93" customWidth="1"/>
    <col min="7176" max="7176" width="23.875" style="93" customWidth="1"/>
    <col min="7177" max="7177" width="13.75" style="93" customWidth="1"/>
    <col min="7178" max="7425" width="9" style="93"/>
    <col min="7426" max="7426" width="28.625" style="93" customWidth="1"/>
    <col min="7427" max="7428" width="3.125" style="93" customWidth="1"/>
    <col min="7429" max="7429" width="23.625" style="93" customWidth="1"/>
    <col min="7430" max="7430" width="10.375" style="93" customWidth="1"/>
    <col min="7431" max="7431" width="7.5" style="93" customWidth="1"/>
    <col min="7432" max="7432" width="23.875" style="93" customWidth="1"/>
    <col min="7433" max="7433" width="13.75" style="93" customWidth="1"/>
    <col min="7434" max="7681" width="9" style="93"/>
    <col min="7682" max="7682" width="28.625" style="93" customWidth="1"/>
    <col min="7683" max="7684" width="3.125" style="93" customWidth="1"/>
    <col min="7685" max="7685" width="23.625" style="93" customWidth="1"/>
    <col min="7686" max="7686" width="10.375" style="93" customWidth="1"/>
    <col min="7687" max="7687" width="7.5" style="93" customWidth="1"/>
    <col min="7688" max="7688" width="23.875" style="93" customWidth="1"/>
    <col min="7689" max="7689" width="13.75" style="93" customWidth="1"/>
    <col min="7690" max="7937" width="9" style="93"/>
    <col min="7938" max="7938" width="28.625" style="93" customWidth="1"/>
    <col min="7939" max="7940" width="3.125" style="93" customWidth="1"/>
    <col min="7941" max="7941" width="23.625" style="93" customWidth="1"/>
    <col min="7942" max="7942" width="10.375" style="93" customWidth="1"/>
    <col min="7943" max="7943" width="7.5" style="93" customWidth="1"/>
    <col min="7944" max="7944" width="23.875" style="93" customWidth="1"/>
    <col min="7945" max="7945" width="13.75" style="93" customWidth="1"/>
    <col min="7946" max="8193" width="9" style="93"/>
    <col min="8194" max="8194" width="28.625" style="93" customWidth="1"/>
    <col min="8195" max="8196" width="3.125" style="93" customWidth="1"/>
    <col min="8197" max="8197" width="23.625" style="93" customWidth="1"/>
    <col min="8198" max="8198" width="10.375" style="93" customWidth="1"/>
    <col min="8199" max="8199" width="7.5" style="93" customWidth="1"/>
    <col min="8200" max="8200" width="23.875" style="93" customWidth="1"/>
    <col min="8201" max="8201" width="13.75" style="93" customWidth="1"/>
    <col min="8202" max="8449" width="9" style="93"/>
    <col min="8450" max="8450" width="28.625" style="93" customWidth="1"/>
    <col min="8451" max="8452" width="3.125" style="93" customWidth="1"/>
    <col min="8453" max="8453" width="23.625" style="93" customWidth="1"/>
    <col min="8454" max="8454" width="10.375" style="93" customWidth="1"/>
    <col min="8455" max="8455" width="7.5" style="93" customWidth="1"/>
    <col min="8456" max="8456" width="23.875" style="93" customWidth="1"/>
    <col min="8457" max="8457" width="13.75" style="93" customWidth="1"/>
    <col min="8458" max="8705" width="9" style="93"/>
    <col min="8706" max="8706" width="28.625" style="93" customWidth="1"/>
    <col min="8707" max="8708" width="3.125" style="93" customWidth="1"/>
    <col min="8709" max="8709" width="23.625" style="93" customWidth="1"/>
    <col min="8710" max="8710" width="10.375" style="93" customWidth="1"/>
    <col min="8711" max="8711" width="7.5" style="93" customWidth="1"/>
    <col min="8712" max="8712" width="23.875" style="93" customWidth="1"/>
    <col min="8713" max="8713" width="13.75" style="93" customWidth="1"/>
    <col min="8714" max="8961" width="9" style="93"/>
    <col min="8962" max="8962" width="28.625" style="93" customWidth="1"/>
    <col min="8963" max="8964" width="3.125" style="93" customWidth="1"/>
    <col min="8965" max="8965" width="23.625" style="93" customWidth="1"/>
    <col min="8966" max="8966" width="10.375" style="93" customWidth="1"/>
    <col min="8967" max="8967" width="7.5" style="93" customWidth="1"/>
    <col min="8968" max="8968" width="23.875" style="93" customWidth="1"/>
    <col min="8969" max="8969" width="13.75" style="93" customWidth="1"/>
    <col min="8970" max="9217" width="9" style="93"/>
    <col min="9218" max="9218" width="28.625" style="93" customWidth="1"/>
    <col min="9219" max="9220" width="3.125" style="93" customWidth="1"/>
    <col min="9221" max="9221" width="23.625" style="93" customWidth="1"/>
    <col min="9222" max="9222" width="10.375" style="93" customWidth="1"/>
    <col min="9223" max="9223" width="7.5" style="93" customWidth="1"/>
    <col min="9224" max="9224" width="23.875" style="93" customWidth="1"/>
    <col min="9225" max="9225" width="13.75" style="93" customWidth="1"/>
    <col min="9226" max="9473" width="9" style="93"/>
    <col min="9474" max="9474" width="28.625" style="93" customWidth="1"/>
    <col min="9475" max="9476" width="3.125" style="93" customWidth="1"/>
    <col min="9477" max="9477" width="23.625" style="93" customWidth="1"/>
    <col min="9478" max="9478" width="10.375" style="93" customWidth="1"/>
    <col min="9479" max="9479" width="7.5" style="93" customWidth="1"/>
    <col min="9480" max="9480" width="23.875" style="93" customWidth="1"/>
    <col min="9481" max="9481" width="13.75" style="93" customWidth="1"/>
    <col min="9482" max="9729" width="9" style="93"/>
    <col min="9730" max="9730" width="28.625" style="93" customWidth="1"/>
    <col min="9731" max="9732" width="3.125" style="93" customWidth="1"/>
    <col min="9733" max="9733" width="23.625" style="93" customWidth="1"/>
    <col min="9734" max="9734" width="10.375" style="93" customWidth="1"/>
    <col min="9735" max="9735" width="7.5" style="93" customWidth="1"/>
    <col min="9736" max="9736" width="23.875" style="93" customWidth="1"/>
    <col min="9737" max="9737" width="13.75" style="93" customWidth="1"/>
    <col min="9738" max="9985" width="9" style="93"/>
    <col min="9986" max="9986" width="28.625" style="93" customWidth="1"/>
    <col min="9987" max="9988" width="3.125" style="93" customWidth="1"/>
    <col min="9989" max="9989" width="23.625" style="93" customWidth="1"/>
    <col min="9990" max="9990" width="10.375" style="93" customWidth="1"/>
    <col min="9991" max="9991" width="7.5" style="93" customWidth="1"/>
    <col min="9992" max="9992" width="23.875" style="93" customWidth="1"/>
    <col min="9993" max="9993" width="13.75" style="93" customWidth="1"/>
    <col min="9994" max="10241" width="9" style="93"/>
    <col min="10242" max="10242" width="28.625" style="93" customWidth="1"/>
    <col min="10243" max="10244" width="3.125" style="93" customWidth="1"/>
    <col min="10245" max="10245" width="23.625" style="93" customWidth="1"/>
    <col min="10246" max="10246" width="10.375" style="93" customWidth="1"/>
    <col min="10247" max="10247" width="7.5" style="93" customWidth="1"/>
    <col min="10248" max="10248" width="23.875" style="93" customWidth="1"/>
    <col min="10249" max="10249" width="13.75" style="93" customWidth="1"/>
    <col min="10250" max="10497" width="9" style="93"/>
    <col min="10498" max="10498" width="28.625" style="93" customWidth="1"/>
    <col min="10499" max="10500" width="3.125" style="93" customWidth="1"/>
    <col min="10501" max="10501" width="23.625" style="93" customWidth="1"/>
    <col min="10502" max="10502" width="10.375" style="93" customWidth="1"/>
    <col min="10503" max="10503" width="7.5" style="93" customWidth="1"/>
    <col min="10504" max="10504" width="23.875" style="93" customWidth="1"/>
    <col min="10505" max="10505" width="13.75" style="93" customWidth="1"/>
    <col min="10506" max="10753" width="9" style="93"/>
    <col min="10754" max="10754" width="28.625" style="93" customWidth="1"/>
    <col min="10755" max="10756" width="3.125" style="93" customWidth="1"/>
    <col min="10757" max="10757" width="23.625" style="93" customWidth="1"/>
    <col min="10758" max="10758" width="10.375" style="93" customWidth="1"/>
    <col min="10759" max="10759" width="7.5" style="93" customWidth="1"/>
    <col min="10760" max="10760" width="23.875" style="93" customWidth="1"/>
    <col min="10761" max="10761" width="13.75" style="93" customWidth="1"/>
    <col min="10762" max="11009" width="9" style="93"/>
    <col min="11010" max="11010" width="28.625" style="93" customWidth="1"/>
    <col min="11011" max="11012" width="3.125" style="93" customWidth="1"/>
    <col min="11013" max="11013" width="23.625" style="93" customWidth="1"/>
    <col min="11014" max="11014" width="10.375" style="93" customWidth="1"/>
    <col min="11015" max="11015" width="7.5" style="93" customWidth="1"/>
    <col min="11016" max="11016" width="23.875" style="93" customWidth="1"/>
    <col min="11017" max="11017" width="13.75" style="93" customWidth="1"/>
    <col min="11018" max="11265" width="9" style="93"/>
    <col min="11266" max="11266" width="28.625" style="93" customWidth="1"/>
    <col min="11267" max="11268" width="3.125" style="93" customWidth="1"/>
    <col min="11269" max="11269" width="23.625" style="93" customWidth="1"/>
    <col min="11270" max="11270" width="10.375" style="93" customWidth="1"/>
    <col min="11271" max="11271" width="7.5" style="93" customWidth="1"/>
    <col min="11272" max="11272" width="23.875" style="93" customWidth="1"/>
    <col min="11273" max="11273" width="13.75" style="93" customWidth="1"/>
    <col min="11274" max="11521" width="9" style="93"/>
    <col min="11522" max="11522" width="28.625" style="93" customWidth="1"/>
    <col min="11523" max="11524" width="3.125" style="93" customWidth="1"/>
    <col min="11525" max="11525" width="23.625" style="93" customWidth="1"/>
    <col min="11526" max="11526" width="10.375" style="93" customWidth="1"/>
    <col min="11527" max="11527" width="7.5" style="93" customWidth="1"/>
    <col min="11528" max="11528" width="23.875" style="93" customWidth="1"/>
    <col min="11529" max="11529" width="13.75" style="93" customWidth="1"/>
    <col min="11530" max="11777" width="9" style="93"/>
    <col min="11778" max="11778" width="28.625" style="93" customWidth="1"/>
    <col min="11779" max="11780" width="3.125" style="93" customWidth="1"/>
    <col min="11781" max="11781" width="23.625" style="93" customWidth="1"/>
    <col min="11782" max="11782" width="10.375" style="93" customWidth="1"/>
    <col min="11783" max="11783" width="7.5" style="93" customWidth="1"/>
    <col min="11784" max="11784" width="23.875" style="93" customWidth="1"/>
    <col min="11785" max="11785" width="13.75" style="93" customWidth="1"/>
    <col min="11786" max="12033" width="9" style="93"/>
    <col min="12034" max="12034" width="28.625" style="93" customWidth="1"/>
    <col min="12035" max="12036" width="3.125" style="93" customWidth="1"/>
    <col min="12037" max="12037" width="23.625" style="93" customWidth="1"/>
    <col min="12038" max="12038" width="10.375" style="93" customWidth="1"/>
    <col min="12039" max="12039" width="7.5" style="93" customWidth="1"/>
    <col min="12040" max="12040" width="23.875" style="93" customWidth="1"/>
    <col min="12041" max="12041" width="13.75" style="93" customWidth="1"/>
    <col min="12042" max="12289" width="9" style="93"/>
    <col min="12290" max="12290" width="28.625" style="93" customWidth="1"/>
    <col min="12291" max="12292" width="3.125" style="93" customWidth="1"/>
    <col min="12293" max="12293" width="23.625" style="93" customWidth="1"/>
    <col min="12294" max="12294" width="10.375" style="93" customWidth="1"/>
    <col min="12295" max="12295" width="7.5" style="93" customWidth="1"/>
    <col min="12296" max="12296" width="23.875" style="93" customWidth="1"/>
    <col min="12297" max="12297" width="13.75" style="93" customWidth="1"/>
    <col min="12298" max="12545" width="9" style="93"/>
    <col min="12546" max="12546" width="28.625" style="93" customWidth="1"/>
    <col min="12547" max="12548" width="3.125" style="93" customWidth="1"/>
    <col min="12549" max="12549" width="23.625" style="93" customWidth="1"/>
    <col min="12550" max="12550" width="10.375" style="93" customWidth="1"/>
    <col min="12551" max="12551" width="7.5" style="93" customWidth="1"/>
    <col min="12552" max="12552" width="23.875" style="93" customWidth="1"/>
    <col min="12553" max="12553" width="13.75" style="93" customWidth="1"/>
    <col min="12554" max="12801" width="9" style="93"/>
    <col min="12802" max="12802" width="28.625" style="93" customWidth="1"/>
    <col min="12803" max="12804" width="3.125" style="93" customWidth="1"/>
    <col min="12805" max="12805" width="23.625" style="93" customWidth="1"/>
    <col min="12806" max="12806" width="10.375" style="93" customWidth="1"/>
    <col min="12807" max="12807" width="7.5" style="93" customWidth="1"/>
    <col min="12808" max="12808" width="23.875" style="93" customWidth="1"/>
    <col min="12809" max="12809" width="13.75" style="93" customWidth="1"/>
    <col min="12810" max="13057" width="9" style="93"/>
    <col min="13058" max="13058" width="28.625" style="93" customWidth="1"/>
    <col min="13059" max="13060" width="3.125" style="93" customWidth="1"/>
    <col min="13061" max="13061" width="23.625" style="93" customWidth="1"/>
    <col min="13062" max="13062" width="10.375" style="93" customWidth="1"/>
    <col min="13063" max="13063" width="7.5" style="93" customWidth="1"/>
    <col min="13064" max="13064" width="23.875" style="93" customWidth="1"/>
    <col min="13065" max="13065" width="13.75" style="93" customWidth="1"/>
    <col min="13066" max="13313" width="9" style="93"/>
    <col min="13314" max="13314" width="28.625" style="93" customWidth="1"/>
    <col min="13315" max="13316" width="3.125" style="93" customWidth="1"/>
    <col min="13317" max="13317" width="23.625" style="93" customWidth="1"/>
    <col min="13318" max="13318" width="10.375" style="93" customWidth="1"/>
    <col min="13319" max="13319" width="7.5" style="93" customWidth="1"/>
    <col min="13320" max="13320" width="23.875" style="93" customWidth="1"/>
    <col min="13321" max="13321" width="13.75" style="93" customWidth="1"/>
    <col min="13322" max="13569" width="9" style="93"/>
    <col min="13570" max="13570" width="28.625" style="93" customWidth="1"/>
    <col min="13571" max="13572" width="3.125" style="93" customWidth="1"/>
    <col min="13573" max="13573" width="23.625" style="93" customWidth="1"/>
    <col min="13574" max="13574" width="10.375" style="93" customWidth="1"/>
    <col min="13575" max="13575" width="7.5" style="93" customWidth="1"/>
    <col min="13576" max="13576" width="23.875" style="93" customWidth="1"/>
    <col min="13577" max="13577" width="13.75" style="93" customWidth="1"/>
    <col min="13578" max="13825" width="9" style="93"/>
    <col min="13826" max="13826" width="28.625" style="93" customWidth="1"/>
    <col min="13827" max="13828" width="3.125" style="93" customWidth="1"/>
    <col min="13829" max="13829" width="23.625" style="93" customWidth="1"/>
    <col min="13830" max="13830" width="10.375" style="93" customWidth="1"/>
    <col min="13831" max="13831" width="7.5" style="93" customWidth="1"/>
    <col min="13832" max="13832" width="23.875" style="93" customWidth="1"/>
    <col min="13833" max="13833" width="13.75" style="93" customWidth="1"/>
    <col min="13834" max="14081" width="9" style="93"/>
    <col min="14082" max="14082" width="28.625" style="93" customWidth="1"/>
    <col min="14083" max="14084" width="3.125" style="93" customWidth="1"/>
    <col min="14085" max="14085" width="23.625" style="93" customWidth="1"/>
    <col min="14086" max="14086" width="10.375" style="93" customWidth="1"/>
    <col min="14087" max="14087" width="7.5" style="93" customWidth="1"/>
    <col min="14088" max="14088" width="23.875" style="93" customWidth="1"/>
    <col min="14089" max="14089" width="13.75" style="93" customWidth="1"/>
    <col min="14090" max="14337" width="9" style="93"/>
    <col min="14338" max="14338" width="28.625" style="93" customWidth="1"/>
    <col min="14339" max="14340" width="3.125" style="93" customWidth="1"/>
    <col min="14341" max="14341" width="23.625" style="93" customWidth="1"/>
    <col min="14342" max="14342" width="10.375" style="93" customWidth="1"/>
    <col min="14343" max="14343" width="7.5" style="93" customWidth="1"/>
    <col min="14344" max="14344" width="23.875" style="93" customWidth="1"/>
    <col min="14345" max="14345" width="13.75" style="93" customWidth="1"/>
    <col min="14346" max="14593" width="9" style="93"/>
    <col min="14594" max="14594" width="28.625" style="93" customWidth="1"/>
    <col min="14595" max="14596" width="3.125" style="93" customWidth="1"/>
    <col min="14597" max="14597" width="23.625" style="93" customWidth="1"/>
    <col min="14598" max="14598" width="10.375" style="93" customWidth="1"/>
    <col min="14599" max="14599" width="7.5" style="93" customWidth="1"/>
    <col min="14600" max="14600" width="23.875" style="93" customWidth="1"/>
    <col min="14601" max="14601" width="13.75" style="93" customWidth="1"/>
    <col min="14602" max="14849" width="9" style="93"/>
    <col min="14850" max="14850" width="28.625" style="93" customWidth="1"/>
    <col min="14851" max="14852" width="3.125" style="93" customWidth="1"/>
    <col min="14853" max="14853" width="23.625" style="93" customWidth="1"/>
    <col min="14854" max="14854" width="10.375" style="93" customWidth="1"/>
    <col min="14855" max="14855" width="7.5" style="93" customWidth="1"/>
    <col min="14856" max="14856" width="23.875" style="93" customWidth="1"/>
    <col min="14857" max="14857" width="13.75" style="93" customWidth="1"/>
    <col min="14858" max="15105" width="9" style="93"/>
    <col min="15106" max="15106" width="28.625" style="93" customWidth="1"/>
    <col min="15107" max="15108" width="3.125" style="93" customWidth="1"/>
    <col min="15109" max="15109" width="23.625" style="93" customWidth="1"/>
    <col min="15110" max="15110" width="10.375" style="93" customWidth="1"/>
    <col min="15111" max="15111" width="7.5" style="93" customWidth="1"/>
    <col min="15112" max="15112" width="23.875" style="93" customWidth="1"/>
    <col min="15113" max="15113" width="13.75" style="93" customWidth="1"/>
    <col min="15114" max="15361" width="9" style="93"/>
    <col min="15362" max="15362" width="28.625" style="93" customWidth="1"/>
    <col min="15363" max="15364" width="3.125" style="93" customWidth="1"/>
    <col min="15365" max="15365" width="23.625" style="93" customWidth="1"/>
    <col min="15366" max="15366" width="10.375" style="93" customWidth="1"/>
    <col min="15367" max="15367" width="7.5" style="93" customWidth="1"/>
    <col min="15368" max="15368" width="23.875" style="93" customWidth="1"/>
    <col min="15369" max="15369" width="13.75" style="93" customWidth="1"/>
    <col min="15370" max="15617" width="9" style="93"/>
    <col min="15618" max="15618" width="28.625" style="93" customWidth="1"/>
    <col min="15619" max="15620" width="3.125" style="93" customWidth="1"/>
    <col min="15621" max="15621" width="23.625" style="93" customWidth="1"/>
    <col min="15622" max="15622" width="10.375" style="93" customWidth="1"/>
    <col min="15623" max="15623" width="7.5" style="93" customWidth="1"/>
    <col min="15624" max="15624" width="23.875" style="93" customWidth="1"/>
    <col min="15625" max="15625" width="13.75" style="93" customWidth="1"/>
    <col min="15626" max="15873" width="9" style="93"/>
    <col min="15874" max="15874" width="28.625" style="93" customWidth="1"/>
    <col min="15875" max="15876" width="3.125" style="93" customWidth="1"/>
    <col min="15877" max="15877" width="23.625" style="93" customWidth="1"/>
    <col min="15878" max="15878" width="10.375" style="93" customWidth="1"/>
    <col min="15879" max="15879" width="7.5" style="93" customWidth="1"/>
    <col min="15880" max="15880" width="23.875" style="93" customWidth="1"/>
    <col min="15881" max="15881" width="13.75" style="93" customWidth="1"/>
    <col min="15882" max="16129" width="9" style="93"/>
    <col min="16130" max="16130" width="28.625" style="93" customWidth="1"/>
    <col min="16131" max="16132" width="3.125" style="93" customWidth="1"/>
    <col min="16133" max="16133" width="23.625" style="93" customWidth="1"/>
    <col min="16134" max="16134" width="10.375" style="93" customWidth="1"/>
    <col min="16135" max="16135" width="7.5" style="93" customWidth="1"/>
    <col min="16136" max="16136" width="23.875" style="93" customWidth="1"/>
    <col min="16137" max="16137" width="13.75" style="93" customWidth="1"/>
    <col min="16138" max="16384" width="9" style="93"/>
  </cols>
  <sheetData>
    <row r="1" spans="2:9" s="234" customFormat="1" ht="20.100000000000001" customHeight="1">
      <c r="B1" s="235" t="s">
        <v>486</v>
      </c>
      <c r="C1" s="235"/>
      <c r="D1" s="235"/>
      <c r="E1" s="235"/>
      <c r="F1" s="235"/>
      <c r="G1" s="235"/>
      <c r="H1" s="676" t="s">
        <v>157</v>
      </c>
      <c r="I1" s="676"/>
    </row>
    <row r="2" spans="2:9" s="234" customFormat="1" ht="20.100000000000001" customHeight="1">
      <c r="B2" s="236"/>
      <c r="C2" s="235"/>
      <c r="D2" s="235"/>
      <c r="E2" s="235"/>
      <c r="F2" s="235"/>
      <c r="G2" s="235"/>
      <c r="H2" s="237"/>
      <c r="I2" s="237"/>
    </row>
    <row r="3" spans="2:9" s="234" customFormat="1" ht="56.25" customHeight="1">
      <c r="B3" s="677" t="s">
        <v>423</v>
      </c>
      <c r="C3" s="678"/>
      <c r="D3" s="678"/>
      <c r="E3" s="678"/>
      <c r="F3" s="678"/>
      <c r="G3" s="678"/>
      <c r="H3" s="678"/>
      <c r="I3" s="678"/>
    </row>
    <row r="4" spans="2:9" s="234" customFormat="1" ht="20.100000000000001" customHeight="1">
      <c r="B4" s="238"/>
      <c r="C4" s="238"/>
      <c r="D4" s="238"/>
      <c r="E4" s="238"/>
      <c r="F4" s="238"/>
      <c r="G4" s="238"/>
      <c r="H4" s="238"/>
      <c r="I4" s="238"/>
    </row>
    <row r="5" spans="2:9" s="234" customFormat="1" ht="39.950000000000003" customHeight="1">
      <c r="B5" s="239" t="s">
        <v>200</v>
      </c>
      <c r="C5" s="679"/>
      <c r="D5" s="680"/>
      <c r="E5" s="680"/>
      <c r="F5" s="680"/>
      <c r="G5" s="680"/>
      <c r="H5" s="680"/>
      <c r="I5" s="681"/>
    </row>
    <row r="6" spans="2:9" s="234" customFormat="1" ht="39.950000000000003" customHeight="1">
      <c r="B6" s="240" t="s">
        <v>159</v>
      </c>
      <c r="C6" s="682" t="s">
        <v>160</v>
      </c>
      <c r="D6" s="683"/>
      <c r="E6" s="683"/>
      <c r="F6" s="683"/>
      <c r="G6" s="683"/>
      <c r="H6" s="683"/>
      <c r="I6" s="684"/>
    </row>
    <row r="7" spans="2:9" s="234" customFormat="1" ht="39.950000000000003" customHeight="1">
      <c r="B7" s="240" t="s">
        <v>202</v>
      </c>
      <c r="C7" s="682"/>
      <c r="D7" s="683"/>
      <c r="E7" s="683"/>
      <c r="F7" s="683"/>
      <c r="G7" s="683"/>
      <c r="H7" s="683"/>
      <c r="I7" s="684"/>
    </row>
    <row r="8" spans="2:9" s="234" customFormat="1" ht="84" customHeight="1">
      <c r="B8" s="241" t="s">
        <v>424</v>
      </c>
      <c r="C8" s="659" t="s">
        <v>425</v>
      </c>
      <c r="D8" s="660"/>
      <c r="E8" s="660"/>
      <c r="F8" s="660"/>
      <c r="G8" s="660"/>
      <c r="H8" s="660"/>
      <c r="I8" s="661"/>
    </row>
    <row r="9" spans="2:9" s="234" customFormat="1" ht="23.25" customHeight="1">
      <c r="B9" s="242"/>
      <c r="C9" s="243" t="s">
        <v>426</v>
      </c>
      <c r="D9" s="244"/>
      <c r="E9" s="244"/>
      <c r="F9" s="244"/>
      <c r="G9" s="244"/>
      <c r="H9" s="244"/>
      <c r="I9" s="235"/>
    </row>
    <row r="10" spans="2:9" s="234" customFormat="1">
      <c r="B10" s="662" t="s">
        <v>427</v>
      </c>
      <c r="C10" s="245"/>
      <c r="D10" s="246"/>
      <c r="E10" s="246"/>
      <c r="F10" s="246"/>
      <c r="G10" s="246"/>
      <c r="H10" s="246"/>
      <c r="I10" s="664" t="s">
        <v>163</v>
      </c>
    </row>
    <row r="11" spans="2:9" s="234" customFormat="1" ht="52.5" customHeight="1">
      <c r="B11" s="663"/>
      <c r="C11" s="247"/>
      <c r="D11" s="248" t="s">
        <v>70</v>
      </c>
      <c r="E11" s="249" t="s">
        <v>164</v>
      </c>
      <c r="F11" s="250" t="s">
        <v>33</v>
      </c>
      <c r="G11" s="251"/>
      <c r="H11" s="235"/>
      <c r="I11" s="665"/>
    </row>
    <row r="12" spans="2:9" s="234" customFormat="1" ht="52.5" customHeight="1">
      <c r="B12" s="663"/>
      <c r="C12" s="247"/>
      <c r="D12" s="248" t="s">
        <v>72</v>
      </c>
      <c r="E12" s="249" t="s">
        <v>165</v>
      </c>
      <c r="F12" s="250" t="s">
        <v>33</v>
      </c>
      <c r="G12" s="251"/>
      <c r="H12" s="252" t="s">
        <v>428</v>
      </c>
      <c r="I12" s="665"/>
    </row>
    <row r="13" spans="2:9" s="234" customFormat="1" ht="13.5" customHeight="1">
      <c r="B13" s="663"/>
      <c r="C13" s="247"/>
      <c r="D13" s="235"/>
      <c r="E13" s="235"/>
      <c r="F13" s="235"/>
      <c r="G13" s="235"/>
      <c r="H13" s="235"/>
      <c r="I13" s="665"/>
    </row>
    <row r="14" spans="2:9" s="234" customFormat="1">
      <c r="B14" s="670" t="s">
        <v>429</v>
      </c>
      <c r="C14" s="245"/>
      <c r="D14" s="246"/>
      <c r="E14" s="246"/>
      <c r="F14" s="246"/>
      <c r="G14" s="246"/>
      <c r="H14" s="253"/>
      <c r="I14" s="672" t="s">
        <v>163</v>
      </c>
    </row>
    <row r="15" spans="2:9" s="234" customFormat="1" ht="53.1" customHeight="1">
      <c r="B15" s="671"/>
      <c r="C15" s="247"/>
      <c r="D15" s="248" t="s">
        <v>70</v>
      </c>
      <c r="E15" s="249" t="s">
        <v>167</v>
      </c>
      <c r="F15" s="250" t="s">
        <v>33</v>
      </c>
      <c r="G15" s="251"/>
      <c r="H15" s="254"/>
      <c r="I15" s="673"/>
    </row>
    <row r="16" spans="2:9" s="234" customFormat="1" ht="53.1" customHeight="1">
      <c r="B16" s="671"/>
      <c r="C16" s="247"/>
      <c r="D16" s="248" t="s">
        <v>72</v>
      </c>
      <c r="E16" s="249" t="s">
        <v>168</v>
      </c>
      <c r="F16" s="250" t="s">
        <v>33</v>
      </c>
      <c r="G16" s="251"/>
      <c r="H16" s="255" t="s">
        <v>430</v>
      </c>
      <c r="I16" s="673"/>
    </row>
    <row r="17" spans="2:9" s="234" customFormat="1">
      <c r="B17" s="671"/>
      <c r="C17" s="247"/>
      <c r="D17" s="235"/>
      <c r="E17" s="235"/>
      <c r="F17" s="235"/>
      <c r="G17" s="235"/>
      <c r="H17" s="254"/>
      <c r="I17" s="673"/>
    </row>
    <row r="18" spans="2:9" s="234" customFormat="1">
      <c r="B18" s="671" t="s">
        <v>431</v>
      </c>
      <c r="C18" s="247"/>
      <c r="D18" s="235"/>
      <c r="E18" s="235"/>
      <c r="F18" s="235"/>
      <c r="G18" s="235"/>
      <c r="H18" s="235"/>
      <c r="I18" s="673"/>
    </row>
    <row r="19" spans="2:9" s="234" customFormat="1" ht="52.5" customHeight="1">
      <c r="B19" s="671"/>
      <c r="C19" s="247"/>
      <c r="D19" s="248" t="s">
        <v>70</v>
      </c>
      <c r="E19" s="249" t="s">
        <v>164</v>
      </c>
      <c r="F19" s="250" t="s">
        <v>33</v>
      </c>
      <c r="G19" s="251"/>
      <c r="H19" s="235"/>
      <c r="I19" s="673"/>
    </row>
    <row r="20" spans="2:9" s="234" customFormat="1" ht="52.5" customHeight="1">
      <c r="B20" s="671"/>
      <c r="C20" s="247"/>
      <c r="D20" s="248" t="s">
        <v>72</v>
      </c>
      <c r="E20" s="249" t="s">
        <v>169</v>
      </c>
      <c r="F20" s="250" t="s">
        <v>33</v>
      </c>
      <c r="G20" s="251"/>
      <c r="H20" s="252" t="s">
        <v>432</v>
      </c>
      <c r="I20" s="673"/>
    </row>
    <row r="21" spans="2:9" s="234" customFormat="1">
      <c r="B21" s="675"/>
      <c r="C21" s="256"/>
      <c r="D21" s="244"/>
      <c r="E21" s="244"/>
      <c r="F21" s="244"/>
      <c r="G21" s="244"/>
      <c r="H21" s="244"/>
      <c r="I21" s="674"/>
    </row>
    <row r="22" spans="2:9" s="234" customFormat="1">
      <c r="B22" s="235"/>
      <c r="C22" s="235"/>
      <c r="D22" s="235"/>
      <c r="E22" s="235"/>
      <c r="F22" s="235"/>
      <c r="G22" s="235"/>
      <c r="H22" s="235"/>
      <c r="I22" s="235"/>
    </row>
    <row r="23" spans="2:9" s="234" customFormat="1" ht="48" customHeight="1">
      <c r="B23" s="668" t="s">
        <v>433</v>
      </c>
      <c r="C23" s="669"/>
      <c r="D23" s="669"/>
      <c r="E23" s="669"/>
      <c r="F23" s="669"/>
      <c r="G23" s="669"/>
      <c r="H23" s="669"/>
      <c r="I23" s="669"/>
    </row>
    <row r="24" spans="2:9" s="234" customFormat="1" ht="17.25" customHeight="1">
      <c r="B24" s="669" t="s">
        <v>434</v>
      </c>
      <c r="C24" s="669"/>
      <c r="D24" s="669"/>
      <c r="E24" s="669"/>
      <c r="F24" s="669"/>
      <c r="G24" s="669"/>
      <c r="H24" s="669"/>
      <c r="I24" s="669"/>
    </row>
    <row r="25" spans="2:9" s="234" customFormat="1" ht="17.25" customHeight="1">
      <c r="B25" s="669" t="s">
        <v>171</v>
      </c>
      <c r="C25" s="669"/>
      <c r="D25" s="669"/>
      <c r="E25" s="669"/>
      <c r="F25" s="669"/>
      <c r="G25" s="669"/>
      <c r="H25" s="669"/>
      <c r="I25" s="669"/>
    </row>
    <row r="26" spans="2:9" s="234" customFormat="1" ht="17.25" customHeight="1">
      <c r="B26" s="669" t="s">
        <v>172</v>
      </c>
      <c r="C26" s="669"/>
      <c r="D26" s="669"/>
      <c r="E26" s="669"/>
      <c r="F26" s="669"/>
      <c r="G26" s="669"/>
      <c r="H26" s="669"/>
      <c r="I26" s="669"/>
    </row>
    <row r="27" spans="2:9" s="234" customFormat="1" ht="17.25" customHeight="1">
      <c r="B27" s="669" t="s">
        <v>173</v>
      </c>
      <c r="C27" s="669"/>
      <c r="D27" s="669"/>
      <c r="E27" s="669"/>
      <c r="F27" s="669"/>
      <c r="G27" s="669"/>
      <c r="H27" s="669"/>
      <c r="I27" s="669"/>
    </row>
    <row r="28" spans="2:9" s="234" customFormat="1" ht="17.25" customHeight="1">
      <c r="B28" s="669" t="s">
        <v>174</v>
      </c>
      <c r="C28" s="669"/>
      <c r="D28" s="669"/>
      <c r="E28" s="669"/>
      <c r="F28" s="669"/>
      <c r="G28" s="669"/>
      <c r="H28" s="669"/>
      <c r="I28" s="669"/>
    </row>
    <row r="29" spans="2:9" s="234" customFormat="1" ht="17.25" customHeight="1">
      <c r="B29" s="685" t="s">
        <v>435</v>
      </c>
      <c r="C29" s="685"/>
      <c r="D29" s="685"/>
      <c r="E29" s="685"/>
      <c r="F29" s="685"/>
      <c r="G29" s="685"/>
      <c r="H29" s="685"/>
      <c r="I29" s="685"/>
    </row>
    <row r="30" spans="2:9" s="234" customFormat="1" ht="17.25" customHeight="1">
      <c r="B30" s="669" t="s">
        <v>436</v>
      </c>
      <c r="C30" s="669"/>
      <c r="D30" s="669"/>
      <c r="E30" s="669"/>
      <c r="F30" s="669"/>
      <c r="G30" s="669"/>
      <c r="H30" s="669"/>
      <c r="I30" s="669"/>
    </row>
    <row r="31" spans="2:9" s="234" customFormat="1" ht="17.25" customHeight="1">
      <c r="B31" s="669" t="s">
        <v>176</v>
      </c>
      <c r="C31" s="669"/>
      <c r="D31" s="669"/>
      <c r="E31" s="669"/>
      <c r="F31" s="669"/>
      <c r="G31" s="669"/>
      <c r="H31" s="669"/>
      <c r="I31" s="669"/>
    </row>
    <row r="32" spans="2:9" s="234" customFormat="1" ht="17.25" customHeight="1">
      <c r="B32" s="257" t="s">
        <v>177</v>
      </c>
      <c r="C32" s="257"/>
      <c r="D32" s="257"/>
      <c r="E32" s="257"/>
      <c r="F32" s="257"/>
      <c r="G32" s="257"/>
      <c r="H32" s="257"/>
      <c r="I32" s="257"/>
    </row>
    <row r="33" spans="1:9" s="234" customFormat="1" ht="17.25" customHeight="1">
      <c r="B33" s="669" t="s">
        <v>178</v>
      </c>
      <c r="C33" s="669"/>
      <c r="D33" s="669"/>
      <c r="E33" s="669"/>
      <c r="F33" s="669"/>
      <c r="G33" s="669"/>
      <c r="H33" s="669"/>
      <c r="I33" s="669"/>
    </row>
    <row r="34" spans="1:9" s="234" customFormat="1" ht="47.25" customHeight="1">
      <c r="B34" s="668" t="s">
        <v>437</v>
      </c>
      <c r="C34" s="669"/>
      <c r="D34" s="669"/>
      <c r="E34" s="669"/>
      <c r="F34" s="669"/>
      <c r="G34" s="669"/>
      <c r="H34" s="669"/>
      <c r="I34" s="669"/>
    </row>
    <row r="35" spans="1:9" s="234" customFormat="1" ht="51.75" customHeight="1">
      <c r="B35" s="668" t="s">
        <v>438</v>
      </c>
      <c r="C35" s="669"/>
      <c r="D35" s="669"/>
      <c r="E35" s="669"/>
      <c r="F35" s="669"/>
      <c r="G35" s="669"/>
      <c r="H35" s="669"/>
      <c r="I35" s="669"/>
    </row>
    <row r="36" spans="1:9" s="234" customFormat="1" ht="31.5" customHeight="1">
      <c r="B36" s="668" t="s">
        <v>439</v>
      </c>
      <c r="C36" s="668"/>
      <c r="D36" s="668"/>
      <c r="E36" s="668"/>
      <c r="F36" s="668"/>
      <c r="G36" s="668"/>
      <c r="H36" s="668"/>
      <c r="I36" s="668"/>
    </row>
    <row r="37" spans="1:9" s="234" customFormat="1" ht="48" customHeight="1">
      <c r="B37" s="668" t="s">
        <v>440</v>
      </c>
      <c r="C37" s="669"/>
      <c r="D37" s="669"/>
      <c r="E37" s="669"/>
      <c r="F37" s="669"/>
      <c r="G37" s="669"/>
      <c r="H37" s="669"/>
      <c r="I37" s="669"/>
    </row>
    <row r="38" spans="1:9" ht="17.25" customHeight="1">
      <c r="A38" s="658" t="s">
        <v>175</v>
      </c>
      <c r="B38" s="658"/>
      <c r="C38" s="658"/>
      <c r="D38" s="658"/>
      <c r="E38" s="658"/>
      <c r="F38" s="658"/>
      <c r="G38" s="658"/>
      <c r="H38" s="658"/>
    </row>
    <row r="39" spans="1:9" ht="17.25" customHeight="1">
      <c r="A39" s="658" t="s">
        <v>176</v>
      </c>
      <c r="B39" s="658"/>
      <c r="C39" s="658"/>
      <c r="D39" s="658"/>
      <c r="E39" s="658"/>
      <c r="F39" s="658"/>
      <c r="G39" s="658"/>
      <c r="H39" s="658"/>
    </row>
    <row r="40" spans="1:9" ht="17.25" customHeight="1">
      <c r="A40" s="115" t="s">
        <v>177</v>
      </c>
      <c r="B40" s="115"/>
      <c r="C40" s="115"/>
      <c r="D40" s="115"/>
      <c r="E40" s="115"/>
      <c r="F40" s="115"/>
      <c r="G40" s="115"/>
      <c r="H40" s="115"/>
    </row>
    <row r="41" spans="1:9" ht="17.25" customHeight="1">
      <c r="A41" s="667" t="s">
        <v>178</v>
      </c>
      <c r="B41" s="667"/>
      <c r="C41" s="667"/>
      <c r="D41" s="667"/>
      <c r="E41" s="667"/>
      <c r="F41" s="667"/>
      <c r="G41" s="667"/>
      <c r="H41" s="667"/>
    </row>
    <row r="42" spans="1:9" ht="17.25" customHeight="1">
      <c r="A42" s="666" t="s">
        <v>179</v>
      </c>
      <c r="B42" s="667"/>
      <c r="C42" s="667"/>
      <c r="D42" s="667"/>
      <c r="E42" s="667"/>
      <c r="F42" s="667"/>
      <c r="G42" s="667"/>
      <c r="H42" s="667"/>
    </row>
    <row r="43" spans="1:9" ht="17.25" customHeight="1">
      <c r="A43" s="658" t="s">
        <v>180</v>
      </c>
      <c r="B43" s="658"/>
      <c r="C43" s="658"/>
      <c r="D43" s="658"/>
      <c r="E43" s="658"/>
      <c r="F43" s="658"/>
      <c r="G43" s="658"/>
      <c r="H43" s="658"/>
    </row>
    <row r="44" spans="1:9" ht="17.25" customHeight="1">
      <c r="A44" s="116" t="s">
        <v>181</v>
      </c>
      <c r="B44" s="116"/>
      <c r="C44" s="116"/>
      <c r="D44" s="116"/>
      <c r="E44" s="116"/>
      <c r="F44" s="116"/>
      <c r="G44" s="116"/>
      <c r="H44" s="116"/>
    </row>
    <row r="45" spans="1:9" ht="17.25" customHeight="1">
      <c r="A45" s="116" t="s">
        <v>182</v>
      </c>
      <c r="B45" s="116"/>
      <c r="C45" s="116"/>
      <c r="D45" s="116"/>
      <c r="E45" s="116"/>
      <c r="F45" s="116"/>
      <c r="G45" s="116"/>
      <c r="H45" s="116"/>
    </row>
    <row r="46" spans="1:9" ht="17.25" customHeight="1">
      <c r="A46" s="116" t="s">
        <v>183</v>
      </c>
      <c r="B46" s="116"/>
      <c r="C46" s="116"/>
      <c r="D46" s="116"/>
      <c r="E46" s="116"/>
      <c r="F46" s="116"/>
      <c r="G46" s="116"/>
      <c r="H46" s="116"/>
    </row>
    <row r="47" spans="1:9" ht="17.25" customHeight="1">
      <c r="A47" s="666" t="s">
        <v>184</v>
      </c>
      <c r="B47" s="667"/>
      <c r="C47" s="667"/>
      <c r="D47" s="667"/>
      <c r="E47" s="667"/>
      <c r="F47" s="667"/>
      <c r="G47" s="667"/>
      <c r="H47" s="667"/>
    </row>
    <row r="48" spans="1:9" ht="17.25" customHeight="1">
      <c r="A48" s="658" t="s">
        <v>185</v>
      </c>
      <c r="B48" s="658"/>
      <c r="C48" s="658"/>
      <c r="D48" s="658"/>
      <c r="E48" s="658"/>
      <c r="F48" s="658"/>
      <c r="G48" s="658"/>
      <c r="H48" s="658"/>
    </row>
    <row r="49" spans="1:8" ht="17.25" customHeight="1">
      <c r="A49" s="658" t="s">
        <v>186</v>
      </c>
      <c r="B49" s="658"/>
      <c r="C49" s="658"/>
      <c r="D49" s="658"/>
      <c r="E49" s="658"/>
      <c r="F49" s="658"/>
      <c r="G49" s="658"/>
      <c r="H49" s="658"/>
    </row>
    <row r="50" spans="1:8">
      <c r="A50" s="658" t="s">
        <v>187</v>
      </c>
      <c r="B50" s="658"/>
      <c r="C50" s="658"/>
      <c r="D50" s="658"/>
      <c r="E50" s="658"/>
      <c r="F50" s="658"/>
      <c r="G50" s="658"/>
      <c r="H50" s="658"/>
    </row>
    <row r="51" spans="1:8">
      <c r="A51" s="658"/>
      <c r="B51" s="658"/>
      <c r="C51" s="658"/>
      <c r="D51" s="658"/>
      <c r="E51" s="658"/>
      <c r="F51" s="658"/>
      <c r="G51" s="658"/>
      <c r="H51" s="658"/>
    </row>
    <row r="52" spans="1:8">
      <c r="A52" s="658"/>
      <c r="B52" s="658"/>
      <c r="C52" s="658"/>
      <c r="D52" s="658"/>
      <c r="E52" s="658"/>
      <c r="F52" s="658"/>
      <c r="G52" s="658"/>
      <c r="H52" s="658"/>
    </row>
  </sheetData>
  <mergeCells count="36">
    <mergeCell ref="B30:I30"/>
    <mergeCell ref="B31:I31"/>
    <mergeCell ref="B33:I33"/>
    <mergeCell ref="B34:I34"/>
    <mergeCell ref="B35:I35"/>
    <mergeCell ref="B25:I25"/>
    <mergeCell ref="B26:I26"/>
    <mergeCell ref="B27:I27"/>
    <mergeCell ref="B28:I28"/>
    <mergeCell ref="B29:I29"/>
    <mergeCell ref="H1:I1"/>
    <mergeCell ref="B3:I3"/>
    <mergeCell ref="C5:I5"/>
    <mergeCell ref="C6:I6"/>
    <mergeCell ref="C7:I7"/>
    <mergeCell ref="C8:I8"/>
    <mergeCell ref="B10:B13"/>
    <mergeCell ref="I10:I13"/>
    <mergeCell ref="A47:H47"/>
    <mergeCell ref="A38:H38"/>
    <mergeCell ref="A39:H39"/>
    <mergeCell ref="A41:H41"/>
    <mergeCell ref="A42:H42"/>
    <mergeCell ref="A43:H43"/>
    <mergeCell ref="B36:I36"/>
    <mergeCell ref="B37:I37"/>
    <mergeCell ref="B14:B17"/>
    <mergeCell ref="I14:I21"/>
    <mergeCell ref="B18:B21"/>
    <mergeCell ref="B23:I23"/>
    <mergeCell ref="B24:I24"/>
    <mergeCell ref="A48:H48"/>
    <mergeCell ref="A49:H49"/>
    <mergeCell ref="A50:H50"/>
    <mergeCell ref="A51:H51"/>
    <mergeCell ref="A52:H52"/>
  </mergeCells>
  <phoneticPr fontId="3"/>
  <pageMargins left="0.70866141732283472" right="0.70866141732283472" top="0.55118110236220474" bottom="0.55118110236220474"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view="pageBreakPreview" zoomScaleNormal="100" zoomScaleSheetLayoutView="100" workbookViewId="0">
      <selection activeCell="B8" sqref="B8:H8"/>
    </sheetView>
  </sheetViews>
  <sheetFormatPr defaultColWidth="9" defaultRowHeight="13.5"/>
  <cols>
    <col min="1" max="1" width="32.125" style="93" customWidth="1"/>
    <col min="2" max="3" width="3.125" style="93" customWidth="1"/>
    <col min="4" max="4" width="23.625" style="93" customWidth="1"/>
    <col min="5" max="5" width="10.375" style="93" customWidth="1"/>
    <col min="6" max="6" width="7.5" style="93" customWidth="1"/>
    <col min="7" max="7" width="23.25" style="93" customWidth="1"/>
    <col min="8" max="8" width="11.5" style="93" customWidth="1"/>
    <col min="9" max="16384" width="9" style="93"/>
  </cols>
  <sheetData>
    <row r="1" spans="1:8" ht="17.25">
      <c r="A1" s="92" t="s">
        <v>421</v>
      </c>
    </row>
    <row r="2" spans="1:8" ht="27.75" customHeight="1">
      <c r="A2" s="92"/>
      <c r="G2" s="686" t="s">
        <v>157</v>
      </c>
      <c r="H2" s="686"/>
    </row>
    <row r="3" spans="1:8" ht="18" customHeight="1">
      <c r="A3" s="92"/>
      <c r="G3" s="94"/>
      <c r="H3" s="94"/>
    </row>
    <row r="4" spans="1:8" ht="70.5" customHeight="1">
      <c r="A4" s="687" t="s">
        <v>188</v>
      </c>
      <c r="B4" s="688"/>
      <c r="C4" s="688"/>
      <c r="D4" s="688"/>
      <c r="E4" s="688"/>
      <c r="F4" s="688"/>
      <c r="G4" s="688"/>
      <c r="H4" s="688"/>
    </row>
    <row r="5" spans="1:8" ht="12" customHeight="1">
      <c r="A5" s="95"/>
      <c r="B5" s="95"/>
      <c r="C5" s="95"/>
      <c r="D5" s="95"/>
      <c r="E5" s="95"/>
      <c r="F5" s="95"/>
      <c r="G5" s="95"/>
      <c r="H5" s="95"/>
    </row>
    <row r="6" spans="1:8" ht="36" customHeight="1">
      <c r="A6" s="96" t="s">
        <v>158</v>
      </c>
      <c r="B6" s="689"/>
      <c r="C6" s="690"/>
      <c r="D6" s="690"/>
      <c r="E6" s="690"/>
      <c r="F6" s="690"/>
      <c r="G6" s="690"/>
      <c r="H6" s="691"/>
    </row>
    <row r="7" spans="1:8" ht="46.5" customHeight="1">
      <c r="A7" s="97" t="s">
        <v>159</v>
      </c>
      <c r="B7" s="692" t="s">
        <v>160</v>
      </c>
      <c r="C7" s="693"/>
      <c r="D7" s="693"/>
      <c r="E7" s="693"/>
      <c r="F7" s="693"/>
      <c r="G7" s="693"/>
      <c r="H7" s="694"/>
    </row>
    <row r="8" spans="1:8" ht="84" customHeight="1">
      <c r="A8" s="98" t="s">
        <v>161</v>
      </c>
      <c r="B8" s="695" t="s">
        <v>189</v>
      </c>
      <c r="C8" s="696"/>
      <c r="D8" s="696"/>
      <c r="E8" s="696"/>
      <c r="F8" s="696"/>
      <c r="G8" s="696"/>
      <c r="H8" s="697"/>
    </row>
    <row r="9" spans="1:8" s="101" customFormat="1" ht="23.25" customHeight="1">
      <c r="A9" s="99"/>
      <c r="B9" s="100"/>
      <c r="C9" s="100"/>
      <c r="D9" s="100"/>
      <c r="E9" s="100"/>
      <c r="F9" s="100"/>
      <c r="G9" s="100"/>
    </row>
    <row r="10" spans="1:8" s="101" customFormat="1">
      <c r="A10" s="698" t="s">
        <v>162</v>
      </c>
      <c r="B10" s="102"/>
      <c r="C10" s="103"/>
      <c r="D10" s="103"/>
      <c r="E10" s="103"/>
      <c r="F10" s="103"/>
      <c r="G10" s="103"/>
      <c r="H10" s="701" t="s">
        <v>163</v>
      </c>
    </row>
    <row r="11" spans="1:8">
      <c r="A11" s="699"/>
      <c r="B11" s="104"/>
      <c r="C11" s="101"/>
      <c r="D11" s="101"/>
      <c r="E11" s="101"/>
      <c r="F11" s="101"/>
      <c r="G11" s="101"/>
      <c r="H11" s="702"/>
    </row>
    <row r="12" spans="1:8" ht="52.5" customHeight="1">
      <c r="A12" s="699"/>
      <c r="B12" s="104"/>
      <c r="C12" s="105" t="s">
        <v>70</v>
      </c>
      <c r="D12" s="106" t="s">
        <v>190</v>
      </c>
      <c r="E12" s="107" t="s">
        <v>33</v>
      </c>
      <c r="F12" s="108"/>
      <c r="G12" s="101"/>
      <c r="H12" s="702"/>
    </row>
    <row r="13" spans="1:8" ht="52.5" customHeight="1">
      <c r="A13" s="699"/>
      <c r="B13" s="104"/>
      <c r="C13" s="105" t="s">
        <v>72</v>
      </c>
      <c r="D13" s="106" t="s">
        <v>191</v>
      </c>
      <c r="E13" s="107" t="s">
        <v>33</v>
      </c>
      <c r="F13" s="108"/>
      <c r="G13" s="109" t="s">
        <v>166</v>
      </c>
      <c r="H13" s="702"/>
    </row>
    <row r="14" spans="1:8" ht="13.5" customHeight="1">
      <c r="A14" s="699"/>
      <c r="B14" s="104"/>
      <c r="C14" s="101"/>
      <c r="D14" s="101"/>
      <c r="E14" s="101"/>
      <c r="F14" s="101"/>
      <c r="G14" s="101"/>
      <c r="H14" s="702"/>
    </row>
    <row r="15" spans="1:8" ht="13.5" customHeight="1">
      <c r="A15" s="700"/>
      <c r="B15" s="110"/>
      <c r="C15" s="100"/>
      <c r="D15" s="100"/>
      <c r="E15" s="100"/>
      <c r="F15" s="100"/>
      <c r="G15" s="100"/>
      <c r="H15" s="703"/>
    </row>
    <row r="16" spans="1:8" s="101" customFormat="1">
      <c r="A16" s="704" t="s">
        <v>192</v>
      </c>
      <c r="B16" s="102"/>
      <c r="C16" s="103"/>
      <c r="D16" s="103"/>
      <c r="E16" s="103"/>
      <c r="F16" s="103"/>
      <c r="G16" s="111"/>
      <c r="H16" s="707" t="s">
        <v>163</v>
      </c>
    </row>
    <row r="17" spans="1:8">
      <c r="A17" s="705"/>
      <c r="B17" s="104"/>
      <c r="C17" s="101"/>
      <c r="D17" s="101"/>
      <c r="E17" s="101"/>
      <c r="F17" s="101"/>
      <c r="G17" s="112"/>
      <c r="H17" s="708"/>
    </row>
    <row r="18" spans="1:8" ht="53.1" customHeight="1">
      <c r="A18" s="705"/>
      <c r="B18" s="104"/>
      <c r="C18" s="117"/>
      <c r="D18" s="109"/>
      <c r="E18" s="108"/>
      <c r="F18" s="108"/>
      <c r="G18" s="112"/>
      <c r="H18" s="708"/>
    </row>
    <row r="19" spans="1:8" ht="53.1" customHeight="1">
      <c r="A19" s="705"/>
      <c r="B19" s="104"/>
      <c r="C19" s="117"/>
      <c r="D19" s="109"/>
      <c r="E19" s="108"/>
      <c r="F19" s="108"/>
      <c r="G19" s="113"/>
      <c r="H19" s="708"/>
    </row>
    <row r="20" spans="1:8">
      <c r="A20" s="705"/>
      <c r="B20" s="104"/>
      <c r="C20" s="101"/>
      <c r="D20" s="101"/>
      <c r="E20" s="101"/>
      <c r="F20" s="101"/>
      <c r="G20" s="112"/>
      <c r="H20" s="708"/>
    </row>
    <row r="21" spans="1:8">
      <c r="A21" s="706"/>
      <c r="B21" s="110"/>
      <c r="C21" s="100"/>
      <c r="D21" s="100"/>
      <c r="E21" s="100"/>
      <c r="F21" s="100"/>
      <c r="G21" s="114"/>
      <c r="H21" s="709"/>
    </row>
    <row r="23" spans="1:8" ht="17.25" customHeight="1">
      <c r="A23" s="658" t="s">
        <v>170</v>
      </c>
      <c r="B23" s="658"/>
      <c r="C23" s="658"/>
      <c r="D23" s="658"/>
      <c r="E23" s="658"/>
      <c r="F23" s="658"/>
      <c r="G23" s="658"/>
      <c r="H23" s="658"/>
    </row>
    <row r="24" spans="1:8" ht="16.5" customHeight="1">
      <c r="A24" s="658" t="s">
        <v>193</v>
      </c>
      <c r="B24" s="658"/>
      <c r="C24" s="658"/>
      <c r="D24" s="658"/>
      <c r="E24" s="658"/>
      <c r="F24" s="658"/>
      <c r="G24" s="658"/>
      <c r="H24" s="658"/>
    </row>
    <row r="25" spans="1:8" ht="17.25" customHeight="1">
      <c r="A25" s="658" t="s">
        <v>194</v>
      </c>
      <c r="B25" s="658"/>
      <c r="C25" s="658"/>
      <c r="D25" s="658"/>
      <c r="E25" s="658"/>
      <c r="F25" s="658"/>
      <c r="G25" s="658"/>
      <c r="H25" s="658"/>
    </row>
    <row r="26" spans="1:8" ht="17.25" customHeight="1">
      <c r="A26" s="658" t="s">
        <v>195</v>
      </c>
      <c r="B26" s="658"/>
      <c r="C26" s="658"/>
      <c r="D26" s="658"/>
      <c r="E26" s="658"/>
      <c r="F26" s="658"/>
      <c r="G26" s="658"/>
      <c r="H26" s="658"/>
    </row>
    <row r="27" spans="1:8" ht="17.25" customHeight="1">
      <c r="A27" s="658" t="s">
        <v>196</v>
      </c>
      <c r="B27" s="658"/>
      <c r="C27" s="658"/>
      <c r="D27" s="658"/>
      <c r="E27" s="658"/>
      <c r="F27" s="658"/>
      <c r="G27" s="658"/>
      <c r="H27" s="658"/>
    </row>
    <row r="28" spans="1:8" ht="17.25" customHeight="1">
      <c r="A28" s="658" t="s">
        <v>197</v>
      </c>
      <c r="B28" s="658"/>
      <c r="C28" s="658"/>
      <c r="D28" s="658"/>
      <c r="E28" s="658"/>
      <c r="F28" s="658"/>
      <c r="G28" s="658"/>
      <c r="H28" s="658"/>
    </row>
    <row r="29" spans="1:8" ht="17.25" customHeight="1">
      <c r="A29" s="667" t="s">
        <v>198</v>
      </c>
      <c r="B29" s="667"/>
      <c r="C29" s="667"/>
      <c r="D29" s="667"/>
      <c r="E29" s="667"/>
      <c r="F29" s="667"/>
      <c r="G29" s="667"/>
      <c r="H29" s="667"/>
    </row>
    <row r="30" spans="1:8" ht="17.25" customHeight="1">
      <c r="A30" s="667"/>
      <c r="B30" s="667"/>
      <c r="C30" s="667"/>
      <c r="D30" s="667"/>
      <c r="E30" s="667"/>
      <c r="F30" s="667"/>
      <c r="G30" s="667"/>
      <c r="H30" s="667"/>
    </row>
    <row r="31" spans="1:8" ht="17.25" customHeight="1">
      <c r="A31" s="116"/>
      <c r="B31" s="116"/>
      <c r="C31" s="116"/>
      <c r="D31" s="116"/>
      <c r="E31" s="116"/>
      <c r="F31" s="116"/>
      <c r="G31" s="116"/>
      <c r="H31" s="116"/>
    </row>
    <row r="32" spans="1:8" ht="17.25" customHeight="1">
      <c r="A32" s="116"/>
      <c r="B32" s="116"/>
      <c r="C32" s="116"/>
      <c r="D32" s="116"/>
      <c r="E32" s="116"/>
      <c r="F32" s="116"/>
      <c r="G32" s="116"/>
      <c r="H32" s="116"/>
    </row>
    <row r="33" spans="1:8" ht="17.25" customHeight="1">
      <c r="A33" s="116"/>
      <c r="B33" s="116"/>
      <c r="C33" s="116"/>
      <c r="D33" s="116"/>
      <c r="E33" s="116"/>
      <c r="F33" s="116"/>
      <c r="G33" s="116"/>
      <c r="H33" s="116"/>
    </row>
    <row r="34" spans="1:8" ht="17.25" customHeight="1">
      <c r="A34" s="116"/>
      <c r="B34" s="116"/>
      <c r="C34" s="116"/>
      <c r="D34" s="116"/>
      <c r="E34" s="116"/>
      <c r="F34" s="116"/>
      <c r="G34" s="116"/>
      <c r="H34" s="116"/>
    </row>
    <row r="35" spans="1:8" ht="17.25" customHeight="1">
      <c r="A35" s="658"/>
      <c r="B35" s="658"/>
      <c r="C35" s="658"/>
      <c r="D35" s="658"/>
      <c r="E35" s="658"/>
      <c r="F35" s="658"/>
      <c r="G35" s="658"/>
      <c r="H35" s="658"/>
    </row>
    <row r="36" spans="1:8">
      <c r="A36" s="658"/>
      <c r="B36" s="658"/>
      <c r="C36" s="658"/>
      <c r="D36" s="658"/>
      <c r="E36" s="658"/>
      <c r="F36" s="658"/>
      <c r="G36" s="658"/>
      <c r="H36" s="658"/>
    </row>
    <row r="37" spans="1:8">
      <c r="A37" s="658"/>
      <c r="B37" s="658"/>
      <c r="C37" s="658"/>
      <c r="D37" s="658"/>
      <c r="E37" s="658"/>
      <c r="F37" s="658"/>
      <c r="G37" s="658"/>
      <c r="H37" s="658"/>
    </row>
    <row r="38" spans="1:8">
      <c r="A38" s="658"/>
      <c r="B38" s="658"/>
      <c r="C38" s="658"/>
      <c r="D38" s="658"/>
      <c r="E38" s="658"/>
      <c r="F38" s="658"/>
      <c r="G38" s="658"/>
      <c r="H38" s="658"/>
    </row>
  </sheetData>
  <mergeCells count="21">
    <mergeCell ref="A26:H26"/>
    <mergeCell ref="G2:H2"/>
    <mergeCell ref="A4:H4"/>
    <mergeCell ref="B6:H6"/>
    <mergeCell ref="B7:H7"/>
    <mergeCell ref="B8:H8"/>
    <mergeCell ref="A10:A15"/>
    <mergeCell ref="H10:H15"/>
    <mergeCell ref="A16:A21"/>
    <mergeCell ref="H16:H21"/>
    <mergeCell ref="A23:H23"/>
    <mergeCell ref="A24:H24"/>
    <mergeCell ref="A25:H25"/>
    <mergeCell ref="A37:H37"/>
    <mergeCell ref="A38:H38"/>
    <mergeCell ref="A27:H27"/>
    <mergeCell ref="A28:H28"/>
    <mergeCell ref="A29:H29"/>
    <mergeCell ref="A30:H30"/>
    <mergeCell ref="A35:H35"/>
    <mergeCell ref="A36:H36"/>
  </mergeCells>
  <phoneticPr fontId="3"/>
  <pageMargins left="0.70866141732283472" right="0.51181102362204722" top="0.55118110236220474" bottom="0.55118110236220474" header="0.31496062992125984" footer="0.31496062992125984"/>
  <pageSetup paperSize="9" scale="7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5"/>
  <sheetViews>
    <sheetView view="pageBreakPreview" zoomScaleNormal="100" zoomScaleSheetLayoutView="100" workbookViewId="0"/>
  </sheetViews>
  <sheetFormatPr defaultColWidth="9" defaultRowHeight="13.5"/>
  <cols>
    <col min="1" max="1" width="2.25" style="119" customWidth="1"/>
    <col min="2" max="2" width="24.25" style="119" customWidth="1"/>
    <col min="3" max="3" width="4" style="119" customWidth="1"/>
    <col min="4" max="6" width="20.125" style="119" customWidth="1"/>
    <col min="7" max="7" width="3.125" style="119" customWidth="1"/>
    <col min="8" max="8" width="1.875" style="119" customWidth="1"/>
    <col min="9" max="9" width="2.5" style="119" customWidth="1"/>
    <col min="10" max="16384" width="9" style="119"/>
  </cols>
  <sheetData>
    <row r="1" spans="1:8" ht="27.75" customHeight="1">
      <c r="A1" s="93" t="s">
        <v>487</v>
      </c>
      <c r="B1" s="118"/>
      <c r="C1" s="118"/>
      <c r="D1" s="118"/>
      <c r="E1" s="118"/>
      <c r="F1" s="118"/>
      <c r="G1" s="118"/>
      <c r="H1" s="118"/>
    </row>
    <row r="2" spans="1:8" ht="27.75" customHeight="1">
      <c r="A2" s="120"/>
      <c r="B2" s="118"/>
      <c r="C2" s="118"/>
      <c r="D2" s="118"/>
      <c r="E2" s="118"/>
      <c r="F2" s="711" t="s">
        <v>157</v>
      </c>
      <c r="G2" s="711"/>
      <c r="H2" s="118"/>
    </row>
    <row r="3" spans="1:8" ht="36" customHeight="1">
      <c r="A3" s="120"/>
      <c r="B3" s="118"/>
      <c r="C3" s="118"/>
      <c r="D3" s="118"/>
      <c r="E3" s="118"/>
      <c r="F3" s="121"/>
      <c r="G3" s="121"/>
      <c r="H3" s="118"/>
    </row>
    <row r="4" spans="1:8" ht="36" customHeight="1">
      <c r="A4" s="712" t="s">
        <v>199</v>
      </c>
      <c r="B4" s="712"/>
      <c r="C4" s="712"/>
      <c r="D4" s="712"/>
      <c r="E4" s="712"/>
      <c r="F4" s="712"/>
      <c r="G4" s="712"/>
      <c r="H4" s="712"/>
    </row>
    <row r="5" spans="1:8" ht="36" customHeight="1">
      <c r="A5" s="122"/>
      <c r="B5" s="122"/>
      <c r="C5" s="122"/>
      <c r="D5" s="122"/>
      <c r="E5" s="122"/>
      <c r="F5" s="122"/>
      <c r="G5" s="122"/>
      <c r="H5" s="118"/>
    </row>
    <row r="6" spans="1:8" ht="46.5" customHeight="1">
      <c r="A6" s="122"/>
      <c r="B6" s="123" t="s">
        <v>200</v>
      </c>
      <c r="C6" s="713"/>
      <c r="D6" s="714"/>
      <c r="E6" s="714"/>
      <c r="F6" s="714"/>
      <c r="G6" s="715"/>
      <c r="H6" s="118"/>
    </row>
    <row r="7" spans="1:8" ht="46.5" customHeight="1">
      <c r="A7" s="118"/>
      <c r="B7" s="124" t="s">
        <v>159</v>
      </c>
      <c r="C7" s="716" t="s">
        <v>201</v>
      </c>
      <c r="D7" s="716"/>
      <c r="E7" s="716"/>
      <c r="F7" s="716"/>
      <c r="G7" s="717"/>
      <c r="H7" s="118"/>
    </row>
    <row r="8" spans="1:8" ht="18.75" customHeight="1">
      <c r="A8" s="118"/>
      <c r="B8" s="125" t="s">
        <v>202</v>
      </c>
      <c r="C8" s="718"/>
      <c r="D8" s="719"/>
      <c r="E8" s="719"/>
      <c r="F8" s="719"/>
      <c r="G8" s="720"/>
      <c r="H8" s="118"/>
    </row>
    <row r="9" spans="1:8" ht="40.5" customHeight="1">
      <c r="A9" s="118"/>
      <c r="B9" s="123" t="s">
        <v>203</v>
      </c>
      <c r="C9" s="718" t="s">
        <v>204</v>
      </c>
      <c r="D9" s="719"/>
      <c r="E9" s="719"/>
      <c r="F9" s="719"/>
      <c r="G9" s="720"/>
      <c r="H9" s="118"/>
    </row>
    <row r="10" spans="1:8" ht="25.5" customHeight="1">
      <c r="A10" s="118"/>
      <c r="B10" s="721" t="s">
        <v>205</v>
      </c>
      <c r="C10" s="126"/>
      <c r="D10" s="118"/>
      <c r="E10" s="118"/>
      <c r="F10" s="118"/>
      <c r="G10" s="127"/>
      <c r="H10" s="118"/>
    </row>
    <row r="11" spans="1:8" ht="27">
      <c r="A11" s="118"/>
      <c r="B11" s="721"/>
      <c r="C11" s="126"/>
      <c r="D11" s="128" t="s">
        <v>206</v>
      </c>
      <c r="E11" s="129" t="s">
        <v>207</v>
      </c>
      <c r="F11" s="130"/>
      <c r="G11" s="127"/>
      <c r="H11" s="118"/>
    </row>
    <row r="12" spans="1:8" ht="29.25" customHeight="1">
      <c r="A12" s="118"/>
      <c r="B12" s="722"/>
      <c r="C12" s="131"/>
      <c r="D12" s="132"/>
      <c r="E12" s="132"/>
      <c r="F12" s="132"/>
      <c r="G12" s="133"/>
      <c r="H12" s="118"/>
    </row>
    <row r="13" spans="1:8" ht="29.25" customHeight="1">
      <c r="A13" s="118"/>
      <c r="B13" s="723" t="s">
        <v>208</v>
      </c>
      <c r="C13" s="134"/>
      <c r="D13" s="134"/>
      <c r="E13" s="134"/>
      <c r="F13" s="134"/>
      <c r="G13" s="135"/>
      <c r="H13" s="118"/>
    </row>
    <row r="14" spans="1:8">
      <c r="A14" s="118"/>
      <c r="B14" s="724"/>
      <c r="C14" s="118"/>
      <c r="D14" s="136" t="s">
        <v>56</v>
      </c>
      <c r="E14" s="136" t="s">
        <v>57</v>
      </c>
      <c r="F14" s="136" t="s">
        <v>209</v>
      </c>
      <c r="G14" s="127"/>
      <c r="H14" s="118"/>
    </row>
    <row r="15" spans="1:8" ht="38.25" customHeight="1">
      <c r="A15" s="118"/>
      <c r="B15" s="724"/>
      <c r="C15" s="118"/>
      <c r="D15" s="129" t="s">
        <v>207</v>
      </c>
      <c r="E15" s="129" t="s">
        <v>207</v>
      </c>
      <c r="F15" s="129" t="s">
        <v>207</v>
      </c>
      <c r="G15" s="127"/>
      <c r="H15" s="118"/>
    </row>
    <row r="16" spans="1:8">
      <c r="A16" s="118"/>
      <c r="B16" s="725"/>
      <c r="C16" s="132"/>
      <c r="D16" s="132"/>
      <c r="E16" s="132"/>
      <c r="F16" s="132"/>
      <c r="G16" s="133"/>
      <c r="H16" s="118"/>
    </row>
    <row r="17" spans="1:8" ht="48.6" customHeight="1">
      <c r="A17" s="118"/>
      <c r="B17" s="125" t="s">
        <v>210</v>
      </c>
      <c r="C17" s="137"/>
      <c r="D17" s="726" t="s">
        <v>211</v>
      </c>
      <c r="E17" s="726"/>
      <c r="F17" s="726"/>
      <c r="G17" s="727"/>
      <c r="H17" s="118"/>
    </row>
    <row r="18" spans="1:8" ht="17.25" customHeight="1">
      <c r="A18" s="118"/>
      <c r="B18" s="118"/>
      <c r="C18" s="118"/>
      <c r="D18" s="118"/>
      <c r="E18" s="118"/>
      <c r="F18" s="118"/>
      <c r="G18" s="118"/>
      <c r="H18" s="118"/>
    </row>
    <row r="19" spans="1:8" ht="17.25" customHeight="1">
      <c r="A19" s="118"/>
      <c r="B19" s="118"/>
      <c r="C19" s="118"/>
      <c r="D19" s="118"/>
      <c r="E19" s="118"/>
      <c r="F19" s="118"/>
      <c r="G19" s="118"/>
      <c r="H19" s="118"/>
    </row>
    <row r="20" spans="1:8">
      <c r="A20" s="118"/>
      <c r="B20" s="118" t="s">
        <v>212</v>
      </c>
      <c r="C20" s="118"/>
      <c r="D20" s="118"/>
      <c r="E20" s="118"/>
      <c r="F20" s="118"/>
      <c r="G20" s="118"/>
      <c r="H20" s="118"/>
    </row>
    <row r="21" spans="1:8" ht="33" customHeight="1">
      <c r="A21" s="118"/>
      <c r="B21" s="710" t="s">
        <v>414</v>
      </c>
      <c r="C21" s="710"/>
      <c r="D21" s="710"/>
      <c r="E21" s="710"/>
      <c r="F21" s="710"/>
      <c r="G21" s="710"/>
      <c r="H21" s="118"/>
    </row>
    <row r="22" spans="1:8" ht="31.9" customHeight="1">
      <c r="A22" s="118"/>
      <c r="B22" s="710" t="s">
        <v>415</v>
      </c>
      <c r="C22" s="710"/>
      <c r="D22" s="710"/>
      <c r="E22" s="710"/>
      <c r="F22" s="710"/>
      <c r="G22" s="710"/>
      <c r="H22" s="118"/>
    </row>
    <row r="23" spans="1:8" ht="28.9" customHeight="1">
      <c r="A23" s="118"/>
      <c r="B23" s="138" t="s">
        <v>213</v>
      </c>
      <c r="C23" s="118"/>
      <c r="D23" s="118"/>
      <c r="E23" s="118"/>
      <c r="F23" s="118"/>
      <c r="G23" s="118"/>
      <c r="H23" s="118"/>
    </row>
    <row r="24" spans="1:8">
      <c r="A24" s="118"/>
      <c r="B24" s="118" t="s">
        <v>214</v>
      </c>
      <c r="C24" s="118"/>
      <c r="D24" s="118"/>
      <c r="E24" s="118"/>
      <c r="F24" s="118"/>
      <c r="G24" s="118"/>
      <c r="H24" s="118"/>
    </row>
    <row r="25" spans="1:8" ht="52.9" customHeight="1">
      <c r="A25" s="118"/>
      <c r="B25" s="710" t="s">
        <v>416</v>
      </c>
      <c r="C25" s="710"/>
      <c r="D25" s="710"/>
      <c r="E25" s="710"/>
      <c r="F25" s="710"/>
      <c r="G25" s="710"/>
      <c r="H25" s="118"/>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rintOptions horizontalCentered="1"/>
  <pageMargins left="0.59055118110236227" right="0.59055118110236227" top="0.98425196850393704" bottom="0.98425196850393704" header="0.51181102362204722" footer="0.51181102362204722"/>
  <pageSetup paperSize="9" scale="9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0"/>
  <sheetViews>
    <sheetView view="pageBreakPreview" zoomScale="70" zoomScaleNormal="70" zoomScaleSheetLayoutView="70" workbookViewId="0">
      <selection activeCell="F6" sqref="F6"/>
    </sheetView>
  </sheetViews>
  <sheetFormatPr defaultRowHeight="13.5"/>
  <cols>
    <col min="1" max="1" width="1.75" style="139" customWidth="1"/>
    <col min="2" max="2" width="22" style="139" customWidth="1"/>
    <col min="3" max="3" width="4" style="139" customWidth="1"/>
    <col min="4" max="4" width="9.875" style="139" customWidth="1"/>
    <col min="5" max="5" width="13.625" style="139" customWidth="1"/>
    <col min="6" max="6" width="7.625" style="139" customWidth="1"/>
    <col min="7" max="7" width="14.75" style="139" customWidth="1"/>
    <col min="8" max="8" width="9.875" style="139" customWidth="1"/>
    <col min="9" max="9" width="14.625" style="139" customWidth="1"/>
    <col min="10" max="10" width="7.625" style="139" customWidth="1"/>
    <col min="11" max="11" width="8.625" style="139" customWidth="1"/>
    <col min="12" max="12" width="1.75" style="139" customWidth="1"/>
    <col min="13" max="259" width="9" style="139"/>
    <col min="260" max="260" width="2.25" style="139" customWidth="1"/>
    <col min="261" max="261" width="24.25" style="139" customWidth="1"/>
    <col min="262" max="262" width="4" style="139" customWidth="1"/>
    <col min="263" max="265" width="20.125" style="139" customWidth="1"/>
    <col min="266" max="266" width="3.125" style="139" customWidth="1"/>
    <col min="267" max="267" width="4.375" style="139" customWidth="1"/>
    <col min="268" max="268" width="2.5" style="139" customWidth="1"/>
    <col min="269" max="515" width="9" style="139"/>
    <col min="516" max="516" width="2.25" style="139" customWidth="1"/>
    <col min="517" max="517" width="24.25" style="139" customWidth="1"/>
    <col min="518" max="518" width="4" style="139" customWidth="1"/>
    <col min="519" max="521" width="20.125" style="139" customWidth="1"/>
    <col min="522" max="522" width="3.125" style="139" customWidth="1"/>
    <col min="523" max="523" width="4.375" style="139" customWidth="1"/>
    <col min="524" max="524" width="2.5" style="139" customWidth="1"/>
    <col min="525" max="771" width="9" style="139"/>
    <col min="772" max="772" width="2.25" style="139" customWidth="1"/>
    <col min="773" max="773" width="24.25" style="139" customWidth="1"/>
    <col min="774" max="774" width="4" style="139" customWidth="1"/>
    <col min="775" max="777" width="20.125" style="139" customWidth="1"/>
    <col min="778" max="778" width="3.125" style="139" customWidth="1"/>
    <col min="779" max="779" width="4.375" style="139" customWidth="1"/>
    <col min="780" max="780" width="2.5" style="139" customWidth="1"/>
    <col min="781" max="1027" width="9" style="139"/>
    <col min="1028" max="1028" width="2.25" style="139" customWidth="1"/>
    <col min="1029" max="1029" width="24.25" style="139" customWidth="1"/>
    <col min="1030" max="1030" width="4" style="139" customWidth="1"/>
    <col min="1031" max="1033" width="20.125" style="139" customWidth="1"/>
    <col min="1034" max="1034" width="3.125" style="139" customWidth="1"/>
    <col min="1035" max="1035" width="4.375" style="139" customWidth="1"/>
    <col min="1036" max="1036" width="2.5" style="139" customWidth="1"/>
    <col min="1037" max="1283" width="9" style="139"/>
    <col min="1284" max="1284" width="2.25" style="139" customWidth="1"/>
    <col min="1285" max="1285" width="24.25" style="139" customWidth="1"/>
    <col min="1286" max="1286" width="4" style="139" customWidth="1"/>
    <col min="1287" max="1289" width="20.125" style="139" customWidth="1"/>
    <col min="1290" max="1290" width="3.125" style="139" customWidth="1"/>
    <col min="1291" max="1291" width="4.375" style="139" customWidth="1"/>
    <col min="1292" max="1292" width="2.5" style="139" customWidth="1"/>
    <col min="1293" max="1539" width="9" style="139"/>
    <col min="1540" max="1540" width="2.25" style="139" customWidth="1"/>
    <col min="1541" max="1541" width="24.25" style="139" customWidth="1"/>
    <col min="1542" max="1542" width="4" style="139" customWidth="1"/>
    <col min="1543" max="1545" width="20.125" style="139" customWidth="1"/>
    <col min="1546" max="1546" width="3.125" style="139" customWidth="1"/>
    <col min="1547" max="1547" width="4.375" style="139" customWidth="1"/>
    <col min="1548" max="1548" width="2.5" style="139" customWidth="1"/>
    <col min="1549" max="1795" width="9" style="139"/>
    <col min="1796" max="1796" width="2.25" style="139" customWidth="1"/>
    <col min="1797" max="1797" width="24.25" style="139" customWidth="1"/>
    <col min="1798" max="1798" width="4" style="139" customWidth="1"/>
    <col min="1799" max="1801" width="20.125" style="139" customWidth="1"/>
    <col min="1802" max="1802" width="3.125" style="139" customWidth="1"/>
    <col min="1803" max="1803" width="4.375" style="139" customWidth="1"/>
    <col min="1804" max="1804" width="2.5" style="139" customWidth="1"/>
    <col min="1805" max="2051" width="9" style="139"/>
    <col min="2052" max="2052" width="2.25" style="139" customWidth="1"/>
    <col min="2053" max="2053" width="24.25" style="139" customWidth="1"/>
    <col min="2054" max="2054" width="4" style="139" customWidth="1"/>
    <col min="2055" max="2057" width="20.125" style="139" customWidth="1"/>
    <col min="2058" max="2058" width="3.125" style="139" customWidth="1"/>
    <col min="2059" max="2059" width="4.375" style="139" customWidth="1"/>
    <col min="2060" max="2060" width="2.5" style="139" customWidth="1"/>
    <col min="2061" max="2307" width="9" style="139"/>
    <col min="2308" max="2308" width="2.25" style="139" customWidth="1"/>
    <col min="2309" max="2309" width="24.25" style="139" customWidth="1"/>
    <col min="2310" max="2310" width="4" style="139" customWidth="1"/>
    <col min="2311" max="2313" width="20.125" style="139" customWidth="1"/>
    <col min="2314" max="2314" width="3.125" style="139" customWidth="1"/>
    <col min="2315" max="2315" width="4.375" style="139" customWidth="1"/>
    <col min="2316" max="2316" width="2.5" style="139" customWidth="1"/>
    <col min="2317" max="2563" width="9" style="139"/>
    <col min="2564" max="2564" width="2.25" style="139" customWidth="1"/>
    <col min="2565" max="2565" width="24.25" style="139" customWidth="1"/>
    <col min="2566" max="2566" width="4" style="139" customWidth="1"/>
    <col min="2567" max="2569" width="20.125" style="139" customWidth="1"/>
    <col min="2570" max="2570" width="3.125" style="139" customWidth="1"/>
    <col min="2571" max="2571" width="4.375" style="139" customWidth="1"/>
    <col min="2572" max="2572" width="2.5" style="139" customWidth="1"/>
    <col min="2573" max="2819" width="9" style="139"/>
    <col min="2820" max="2820" width="2.25" style="139" customWidth="1"/>
    <col min="2821" max="2821" width="24.25" style="139" customWidth="1"/>
    <col min="2822" max="2822" width="4" style="139" customWidth="1"/>
    <col min="2823" max="2825" width="20.125" style="139" customWidth="1"/>
    <col min="2826" max="2826" width="3.125" style="139" customWidth="1"/>
    <col min="2827" max="2827" width="4.375" style="139" customWidth="1"/>
    <col min="2828" max="2828" width="2.5" style="139" customWidth="1"/>
    <col min="2829" max="3075" width="9" style="139"/>
    <col min="3076" max="3076" width="2.25" style="139" customWidth="1"/>
    <col min="3077" max="3077" width="24.25" style="139" customWidth="1"/>
    <col min="3078" max="3078" width="4" style="139" customWidth="1"/>
    <col min="3079" max="3081" width="20.125" style="139" customWidth="1"/>
    <col min="3082" max="3082" width="3.125" style="139" customWidth="1"/>
    <col min="3083" max="3083" width="4.375" style="139" customWidth="1"/>
    <col min="3084" max="3084" width="2.5" style="139" customWidth="1"/>
    <col min="3085" max="3331" width="9" style="139"/>
    <col min="3332" max="3332" width="2.25" style="139" customWidth="1"/>
    <col min="3333" max="3333" width="24.25" style="139" customWidth="1"/>
    <col min="3334" max="3334" width="4" style="139" customWidth="1"/>
    <col min="3335" max="3337" width="20.125" style="139" customWidth="1"/>
    <col min="3338" max="3338" width="3.125" style="139" customWidth="1"/>
    <col min="3339" max="3339" width="4.375" style="139" customWidth="1"/>
    <col min="3340" max="3340" width="2.5" style="139" customWidth="1"/>
    <col min="3341" max="3587" width="9" style="139"/>
    <col min="3588" max="3588" width="2.25" style="139" customWidth="1"/>
    <col min="3589" max="3589" width="24.25" style="139" customWidth="1"/>
    <col min="3590" max="3590" width="4" style="139" customWidth="1"/>
    <col min="3591" max="3593" width="20.125" style="139" customWidth="1"/>
    <col min="3594" max="3594" width="3.125" style="139" customWidth="1"/>
    <col min="3595" max="3595" width="4.375" style="139" customWidth="1"/>
    <col min="3596" max="3596" width="2.5" style="139" customWidth="1"/>
    <col min="3597" max="3843" width="9" style="139"/>
    <col min="3844" max="3844" width="2.25" style="139" customWidth="1"/>
    <col min="3845" max="3845" width="24.25" style="139" customWidth="1"/>
    <col min="3846" max="3846" width="4" style="139" customWidth="1"/>
    <col min="3847" max="3849" width="20.125" style="139" customWidth="1"/>
    <col min="3850" max="3850" width="3.125" style="139" customWidth="1"/>
    <col min="3851" max="3851" width="4.375" style="139" customWidth="1"/>
    <col min="3852" max="3852" width="2.5" style="139" customWidth="1"/>
    <col min="3853" max="4099" width="9" style="139"/>
    <col min="4100" max="4100" width="2.25" style="139" customWidth="1"/>
    <col min="4101" max="4101" width="24.25" style="139" customWidth="1"/>
    <col min="4102" max="4102" width="4" style="139" customWidth="1"/>
    <col min="4103" max="4105" width="20.125" style="139" customWidth="1"/>
    <col min="4106" max="4106" width="3.125" style="139" customWidth="1"/>
    <col min="4107" max="4107" width="4.375" style="139" customWidth="1"/>
    <col min="4108" max="4108" width="2.5" style="139" customWidth="1"/>
    <col min="4109" max="4355" width="9" style="139"/>
    <col min="4356" max="4356" width="2.25" style="139" customWidth="1"/>
    <col min="4357" max="4357" width="24.25" style="139" customWidth="1"/>
    <col min="4358" max="4358" width="4" style="139" customWidth="1"/>
    <col min="4359" max="4361" width="20.125" style="139" customWidth="1"/>
    <col min="4362" max="4362" width="3.125" style="139" customWidth="1"/>
    <col min="4363" max="4363" width="4.375" style="139" customWidth="1"/>
    <col min="4364" max="4364" width="2.5" style="139" customWidth="1"/>
    <col min="4365" max="4611" width="9" style="139"/>
    <col min="4612" max="4612" width="2.25" style="139" customWidth="1"/>
    <col min="4613" max="4613" width="24.25" style="139" customWidth="1"/>
    <col min="4614" max="4614" width="4" style="139" customWidth="1"/>
    <col min="4615" max="4617" width="20.125" style="139" customWidth="1"/>
    <col min="4618" max="4618" width="3.125" style="139" customWidth="1"/>
    <col min="4619" max="4619" width="4.375" style="139" customWidth="1"/>
    <col min="4620" max="4620" width="2.5" style="139" customWidth="1"/>
    <col min="4621" max="4867" width="9" style="139"/>
    <col min="4868" max="4868" width="2.25" style="139" customWidth="1"/>
    <col min="4869" max="4869" width="24.25" style="139" customWidth="1"/>
    <col min="4870" max="4870" width="4" style="139" customWidth="1"/>
    <col min="4871" max="4873" width="20.125" style="139" customWidth="1"/>
    <col min="4874" max="4874" width="3.125" style="139" customWidth="1"/>
    <col min="4875" max="4875" width="4.375" style="139" customWidth="1"/>
    <col min="4876" max="4876" width="2.5" style="139" customWidth="1"/>
    <col min="4877" max="5123" width="9" style="139"/>
    <col min="5124" max="5124" width="2.25" style="139" customWidth="1"/>
    <col min="5125" max="5125" width="24.25" style="139" customWidth="1"/>
    <col min="5126" max="5126" width="4" style="139" customWidth="1"/>
    <col min="5127" max="5129" width="20.125" style="139" customWidth="1"/>
    <col min="5130" max="5130" width="3.125" style="139" customWidth="1"/>
    <col min="5131" max="5131" width="4.375" style="139" customWidth="1"/>
    <col min="5132" max="5132" width="2.5" style="139" customWidth="1"/>
    <col min="5133" max="5379" width="9" style="139"/>
    <col min="5380" max="5380" width="2.25" style="139" customWidth="1"/>
    <col min="5381" max="5381" width="24.25" style="139" customWidth="1"/>
    <col min="5382" max="5382" width="4" style="139" customWidth="1"/>
    <col min="5383" max="5385" width="20.125" style="139" customWidth="1"/>
    <col min="5386" max="5386" width="3.125" style="139" customWidth="1"/>
    <col min="5387" max="5387" width="4.375" style="139" customWidth="1"/>
    <col min="5388" max="5388" width="2.5" style="139" customWidth="1"/>
    <col min="5389" max="5635" width="9" style="139"/>
    <col min="5636" max="5636" width="2.25" style="139" customWidth="1"/>
    <col min="5637" max="5637" width="24.25" style="139" customWidth="1"/>
    <col min="5638" max="5638" width="4" style="139" customWidth="1"/>
    <col min="5639" max="5641" width="20.125" style="139" customWidth="1"/>
    <col min="5642" max="5642" width="3.125" style="139" customWidth="1"/>
    <col min="5643" max="5643" width="4.375" style="139" customWidth="1"/>
    <col min="5644" max="5644" width="2.5" style="139" customWidth="1"/>
    <col min="5645" max="5891" width="9" style="139"/>
    <col min="5892" max="5892" width="2.25" style="139" customWidth="1"/>
    <col min="5893" max="5893" width="24.25" style="139" customWidth="1"/>
    <col min="5894" max="5894" width="4" style="139" customWidth="1"/>
    <col min="5895" max="5897" width="20.125" style="139" customWidth="1"/>
    <col min="5898" max="5898" width="3.125" style="139" customWidth="1"/>
    <col min="5899" max="5899" width="4.375" style="139" customWidth="1"/>
    <col min="5900" max="5900" width="2.5" style="139" customWidth="1"/>
    <col min="5901" max="6147" width="9" style="139"/>
    <col min="6148" max="6148" width="2.25" style="139" customWidth="1"/>
    <col min="6149" max="6149" width="24.25" style="139" customWidth="1"/>
    <col min="6150" max="6150" width="4" style="139" customWidth="1"/>
    <col min="6151" max="6153" width="20.125" style="139" customWidth="1"/>
    <col min="6154" max="6154" width="3.125" style="139" customWidth="1"/>
    <col min="6155" max="6155" width="4.375" style="139" customWidth="1"/>
    <col min="6156" max="6156" width="2.5" style="139" customWidth="1"/>
    <col min="6157" max="6403" width="9" style="139"/>
    <col min="6404" max="6404" width="2.25" style="139" customWidth="1"/>
    <col min="6405" max="6405" width="24.25" style="139" customWidth="1"/>
    <col min="6406" max="6406" width="4" style="139" customWidth="1"/>
    <col min="6407" max="6409" width="20.125" style="139" customWidth="1"/>
    <col min="6410" max="6410" width="3.125" style="139" customWidth="1"/>
    <col min="6411" max="6411" width="4.375" style="139" customWidth="1"/>
    <col min="6412" max="6412" width="2.5" style="139" customWidth="1"/>
    <col min="6413" max="6659" width="9" style="139"/>
    <col min="6660" max="6660" width="2.25" style="139" customWidth="1"/>
    <col min="6661" max="6661" width="24.25" style="139" customWidth="1"/>
    <col min="6662" max="6662" width="4" style="139" customWidth="1"/>
    <col min="6663" max="6665" width="20.125" style="139" customWidth="1"/>
    <col min="6666" max="6666" width="3.125" style="139" customWidth="1"/>
    <col min="6667" max="6667" width="4.375" style="139" customWidth="1"/>
    <col min="6668" max="6668" width="2.5" style="139" customWidth="1"/>
    <col min="6669" max="6915" width="9" style="139"/>
    <col min="6916" max="6916" width="2.25" style="139" customWidth="1"/>
    <col min="6917" max="6917" width="24.25" style="139" customWidth="1"/>
    <col min="6918" max="6918" width="4" style="139" customWidth="1"/>
    <col min="6919" max="6921" width="20.125" style="139" customWidth="1"/>
    <col min="6922" max="6922" width="3.125" style="139" customWidth="1"/>
    <col min="6923" max="6923" width="4.375" style="139" customWidth="1"/>
    <col min="6924" max="6924" width="2.5" style="139" customWidth="1"/>
    <col min="6925" max="7171" width="9" style="139"/>
    <col min="7172" max="7172" width="2.25" style="139" customWidth="1"/>
    <col min="7173" max="7173" width="24.25" style="139" customWidth="1"/>
    <col min="7174" max="7174" width="4" style="139" customWidth="1"/>
    <col min="7175" max="7177" width="20.125" style="139" customWidth="1"/>
    <col min="7178" max="7178" width="3.125" style="139" customWidth="1"/>
    <col min="7179" max="7179" width="4.375" style="139" customWidth="1"/>
    <col min="7180" max="7180" width="2.5" style="139" customWidth="1"/>
    <col min="7181" max="7427" width="9" style="139"/>
    <col min="7428" max="7428" width="2.25" style="139" customWidth="1"/>
    <col min="7429" max="7429" width="24.25" style="139" customWidth="1"/>
    <col min="7430" max="7430" width="4" style="139" customWidth="1"/>
    <col min="7431" max="7433" width="20.125" style="139" customWidth="1"/>
    <col min="7434" max="7434" width="3.125" style="139" customWidth="1"/>
    <col min="7435" max="7435" width="4.375" style="139" customWidth="1"/>
    <col min="7436" max="7436" width="2.5" style="139" customWidth="1"/>
    <col min="7437" max="7683" width="9" style="139"/>
    <col min="7684" max="7684" width="2.25" style="139" customWidth="1"/>
    <col min="7685" max="7685" width="24.25" style="139" customWidth="1"/>
    <col min="7686" max="7686" width="4" style="139" customWidth="1"/>
    <col min="7687" max="7689" width="20.125" style="139" customWidth="1"/>
    <col min="7690" max="7690" width="3.125" style="139" customWidth="1"/>
    <col min="7691" max="7691" width="4.375" style="139" customWidth="1"/>
    <col min="7692" max="7692" width="2.5" style="139" customWidth="1"/>
    <col min="7693" max="7939" width="9" style="139"/>
    <col min="7940" max="7940" width="2.25" style="139" customWidth="1"/>
    <col min="7941" max="7941" width="24.25" style="139" customWidth="1"/>
    <col min="7942" max="7942" width="4" style="139" customWidth="1"/>
    <col min="7943" max="7945" width="20.125" style="139" customWidth="1"/>
    <col min="7946" max="7946" width="3.125" style="139" customWidth="1"/>
    <col min="7947" max="7947" width="4.375" style="139" customWidth="1"/>
    <col min="7948" max="7948" width="2.5" style="139" customWidth="1"/>
    <col min="7949" max="8195" width="9" style="139"/>
    <col min="8196" max="8196" width="2.25" style="139" customWidth="1"/>
    <col min="8197" max="8197" width="24.25" style="139" customWidth="1"/>
    <col min="8198" max="8198" width="4" style="139" customWidth="1"/>
    <col min="8199" max="8201" width="20.125" style="139" customWidth="1"/>
    <col min="8202" max="8202" width="3.125" style="139" customWidth="1"/>
    <col min="8203" max="8203" width="4.375" style="139" customWidth="1"/>
    <col min="8204" max="8204" width="2.5" style="139" customWidth="1"/>
    <col min="8205" max="8451" width="9" style="139"/>
    <col min="8452" max="8452" width="2.25" style="139" customWidth="1"/>
    <col min="8453" max="8453" width="24.25" style="139" customWidth="1"/>
    <col min="8454" max="8454" width="4" style="139" customWidth="1"/>
    <col min="8455" max="8457" width="20.125" style="139" customWidth="1"/>
    <col min="8458" max="8458" width="3.125" style="139" customWidth="1"/>
    <col min="8459" max="8459" width="4.375" style="139" customWidth="1"/>
    <col min="8460" max="8460" width="2.5" style="139" customWidth="1"/>
    <col min="8461" max="8707" width="9" style="139"/>
    <col min="8708" max="8708" width="2.25" style="139" customWidth="1"/>
    <col min="8709" max="8709" width="24.25" style="139" customWidth="1"/>
    <col min="8710" max="8710" width="4" style="139" customWidth="1"/>
    <col min="8711" max="8713" width="20.125" style="139" customWidth="1"/>
    <col min="8714" max="8714" width="3.125" style="139" customWidth="1"/>
    <col min="8715" max="8715" width="4.375" style="139" customWidth="1"/>
    <col min="8716" max="8716" width="2.5" style="139" customWidth="1"/>
    <col min="8717" max="8963" width="9" style="139"/>
    <col min="8964" max="8964" width="2.25" style="139" customWidth="1"/>
    <col min="8965" max="8965" width="24.25" style="139" customWidth="1"/>
    <col min="8966" max="8966" width="4" style="139" customWidth="1"/>
    <col min="8967" max="8969" width="20.125" style="139" customWidth="1"/>
    <col min="8970" max="8970" width="3.125" style="139" customWidth="1"/>
    <col min="8971" max="8971" width="4.375" style="139" customWidth="1"/>
    <col min="8972" max="8972" width="2.5" style="139" customWidth="1"/>
    <col min="8973" max="9219" width="9" style="139"/>
    <col min="9220" max="9220" width="2.25" style="139" customWidth="1"/>
    <col min="9221" max="9221" width="24.25" style="139" customWidth="1"/>
    <col min="9222" max="9222" width="4" style="139" customWidth="1"/>
    <col min="9223" max="9225" width="20.125" style="139" customWidth="1"/>
    <col min="9226" max="9226" width="3.125" style="139" customWidth="1"/>
    <col min="9227" max="9227" width="4.375" style="139" customWidth="1"/>
    <col min="9228" max="9228" width="2.5" style="139" customWidth="1"/>
    <col min="9229" max="9475" width="9" style="139"/>
    <col min="9476" max="9476" width="2.25" style="139" customWidth="1"/>
    <col min="9477" max="9477" width="24.25" style="139" customWidth="1"/>
    <col min="9478" max="9478" width="4" style="139" customWidth="1"/>
    <col min="9479" max="9481" width="20.125" style="139" customWidth="1"/>
    <col min="9482" max="9482" width="3.125" style="139" customWidth="1"/>
    <col min="9483" max="9483" width="4.375" style="139" customWidth="1"/>
    <col min="9484" max="9484" width="2.5" style="139" customWidth="1"/>
    <col min="9485" max="9731" width="9" style="139"/>
    <col min="9732" max="9732" width="2.25" style="139" customWidth="1"/>
    <col min="9733" max="9733" width="24.25" style="139" customWidth="1"/>
    <col min="9734" max="9734" width="4" style="139" customWidth="1"/>
    <col min="9735" max="9737" width="20.125" style="139" customWidth="1"/>
    <col min="9738" max="9738" width="3.125" style="139" customWidth="1"/>
    <col min="9739" max="9739" width="4.375" style="139" customWidth="1"/>
    <col min="9740" max="9740" width="2.5" style="139" customWidth="1"/>
    <col min="9741" max="9987" width="9" style="139"/>
    <col min="9988" max="9988" width="2.25" style="139" customWidth="1"/>
    <col min="9989" max="9989" width="24.25" style="139" customWidth="1"/>
    <col min="9990" max="9990" width="4" style="139" customWidth="1"/>
    <col min="9991" max="9993" width="20.125" style="139" customWidth="1"/>
    <col min="9994" max="9994" width="3.125" style="139" customWidth="1"/>
    <col min="9995" max="9995" width="4.375" style="139" customWidth="1"/>
    <col min="9996" max="9996" width="2.5" style="139" customWidth="1"/>
    <col min="9997" max="10243" width="9" style="139"/>
    <col min="10244" max="10244" width="2.25" style="139" customWidth="1"/>
    <col min="10245" max="10245" width="24.25" style="139" customWidth="1"/>
    <col min="10246" max="10246" width="4" style="139" customWidth="1"/>
    <col min="10247" max="10249" width="20.125" style="139" customWidth="1"/>
    <col min="10250" max="10250" width="3.125" style="139" customWidth="1"/>
    <col min="10251" max="10251" width="4.375" style="139" customWidth="1"/>
    <col min="10252" max="10252" width="2.5" style="139" customWidth="1"/>
    <col min="10253" max="10499" width="9" style="139"/>
    <col min="10500" max="10500" width="2.25" style="139" customWidth="1"/>
    <col min="10501" max="10501" width="24.25" style="139" customWidth="1"/>
    <col min="10502" max="10502" width="4" style="139" customWidth="1"/>
    <col min="10503" max="10505" width="20.125" style="139" customWidth="1"/>
    <col min="10506" max="10506" width="3.125" style="139" customWidth="1"/>
    <col min="10507" max="10507" width="4.375" style="139" customWidth="1"/>
    <col min="10508" max="10508" width="2.5" style="139" customWidth="1"/>
    <col min="10509" max="10755" width="9" style="139"/>
    <col min="10756" max="10756" width="2.25" style="139" customWidth="1"/>
    <col min="10757" max="10757" width="24.25" style="139" customWidth="1"/>
    <col min="10758" max="10758" width="4" style="139" customWidth="1"/>
    <col min="10759" max="10761" width="20.125" style="139" customWidth="1"/>
    <col min="10762" max="10762" width="3.125" style="139" customWidth="1"/>
    <col min="10763" max="10763" width="4.375" style="139" customWidth="1"/>
    <col min="10764" max="10764" width="2.5" style="139" customWidth="1"/>
    <col min="10765" max="11011" width="9" style="139"/>
    <col min="11012" max="11012" width="2.25" style="139" customWidth="1"/>
    <col min="11013" max="11013" width="24.25" style="139" customWidth="1"/>
    <col min="11014" max="11014" width="4" style="139" customWidth="1"/>
    <col min="11015" max="11017" width="20.125" style="139" customWidth="1"/>
    <col min="11018" max="11018" width="3.125" style="139" customWidth="1"/>
    <col min="11019" max="11019" width="4.375" style="139" customWidth="1"/>
    <col min="11020" max="11020" width="2.5" style="139" customWidth="1"/>
    <col min="11021" max="11267" width="9" style="139"/>
    <col min="11268" max="11268" width="2.25" style="139" customWidth="1"/>
    <col min="11269" max="11269" width="24.25" style="139" customWidth="1"/>
    <col min="11270" max="11270" width="4" style="139" customWidth="1"/>
    <col min="11271" max="11273" width="20.125" style="139" customWidth="1"/>
    <col min="11274" max="11274" width="3.125" style="139" customWidth="1"/>
    <col min="11275" max="11275" width="4.375" style="139" customWidth="1"/>
    <col min="11276" max="11276" width="2.5" style="139" customWidth="1"/>
    <col min="11277" max="11523" width="9" style="139"/>
    <col min="11524" max="11524" width="2.25" style="139" customWidth="1"/>
    <col min="11525" max="11525" width="24.25" style="139" customWidth="1"/>
    <col min="11526" max="11526" width="4" style="139" customWidth="1"/>
    <col min="11527" max="11529" width="20.125" style="139" customWidth="1"/>
    <col min="11530" max="11530" width="3.125" style="139" customWidth="1"/>
    <col min="11531" max="11531" width="4.375" style="139" customWidth="1"/>
    <col min="11532" max="11532" width="2.5" style="139" customWidth="1"/>
    <col min="11533" max="11779" width="9" style="139"/>
    <col min="11780" max="11780" width="2.25" style="139" customWidth="1"/>
    <col min="11781" max="11781" width="24.25" style="139" customWidth="1"/>
    <col min="11782" max="11782" width="4" style="139" customWidth="1"/>
    <col min="11783" max="11785" width="20.125" style="139" customWidth="1"/>
    <col min="11786" max="11786" width="3.125" style="139" customWidth="1"/>
    <col min="11787" max="11787" width="4.375" style="139" customWidth="1"/>
    <col min="11788" max="11788" width="2.5" style="139" customWidth="1"/>
    <col min="11789" max="12035" width="9" style="139"/>
    <col min="12036" max="12036" width="2.25" style="139" customWidth="1"/>
    <col min="12037" max="12037" width="24.25" style="139" customWidth="1"/>
    <col min="12038" max="12038" width="4" style="139" customWidth="1"/>
    <col min="12039" max="12041" width="20.125" style="139" customWidth="1"/>
    <col min="12042" max="12042" width="3.125" style="139" customWidth="1"/>
    <col min="12043" max="12043" width="4.375" style="139" customWidth="1"/>
    <col min="12044" max="12044" width="2.5" style="139" customWidth="1"/>
    <col min="12045" max="12291" width="9" style="139"/>
    <col min="12292" max="12292" width="2.25" style="139" customWidth="1"/>
    <col min="12293" max="12293" width="24.25" style="139" customWidth="1"/>
    <col min="12294" max="12294" width="4" style="139" customWidth="1"/>
    <col min="12295" max="12297" width="20.125" style="139" customWidth="1"/>
    <col min="12298" max="12298" width="3.125" style="139" customWidth="1"/>
    <col min="12299" max="12299" width="4.375" style="139" customWidth="1"/>
    <col min="12300" max="12300" width="2.5" style="139" customWidth="1"/>
    <col min="12301" max="12547" width="9" style="139"/>
    <col min="12548" max="12548" width="2.25" style="139" customWidth="1"/>
    <col min="12549" max="12549" width="24.25" style="139" customWidth="1"/>
    <col min="12550" max="12550" width="4" style="139" customWidth="1"/>
    <col min="12551" max="12553" width="20.125" style="139" customWidth="1"/>
    <col min="12554" max="12554" width="3.125" style="139" customWidth="1"/>
    <col min="12555" max="12555" width="4.375" style="139" customWidth="1"/>
    <col min="12556" max="12556" width="2.5" style="139" customWidth="1"/>
    <col min="12557" max="12803" width="9" style="139"/>
    <col min="12804" max="12804" width="2.25" style="139" customWidth="1"/>
    <col min="12805" max="12805" width="24.25" style="139" customWidth="1"/>
    <col min="12806" max="12806" width="4" style="139" customWidth="1"/>
    <col min="12807" max="12809" width="20.125" style="139" customWidth="1"/>
    <col min="12810" max="12810" width="3.125" style="139" customWidth="1"/>
    <col min="12811" max="12811" width="4.375" style="139" customWidth="1"/>
    <col min="12812" max="12812" width="2.5" style="139" customWidth="1"/>
    <col min="12813" max="13059" width="9" style="139"/>
    <col min="13060" max="13060" width="2.25" style="139" customWidth="1"/>
    <col min="13061" max="13061" width="24.25" style="139" customWidth="1"/>
    <col min="13062" max="13062" width="4" style="139" customWidth="1"/>
    <col min="13063" max="13065" width="20.125" style="139" customWidth="1"/>
    <col min="13066" max="13066" width="3.125" style="139" customWidth="1"/>
    <col min="13067" max="13067" width="4.375" style="139" customWidth="1"/>
    <col min="13068" max="13068" width="2.5" style="139" customWidth="1"/>
    <col min="13069" max="13315" width="9" style="139"/>
    <col min="13316" max="13316" width="2.25" style="139" customWidth="1"/>
    <col min="13317" max="13317" width="24.25" style="139" customWidth="1"/>
    <col min="13318" max="13318" width="4" style="139" customWidth="1"/>
    <col min="13319" max="13321" width="20.125" style="139" customWidth="1"/>
    <col min="13322" max="13322" width="3.125" style="139" customWidth="1"/>
    <col min="13323" max="13323" width="4.375" style="139" customWidth="1"/>
    <col min="13324" max="13324" width="2.5" style="139" customWidth="1"/>
    <col min="13325" max="13571" width="9" style="139"/>
    <col min="13572" max="13572" width="2.25" style="139" customWidth="1"/>
    <col min="13573" max="13573" width="24.25" style="139" customWidth="1"/>
    <col min="13574" max="13574" width="4" style="139" customWidth="1"/>
    <col min="13575" max="13577" width="20.125" style="139" customWidth="1"/>
    <col min="13578" max="13578" width="3.125" style="139" customWidth="1"/>
    <col min="13579" max="13579" width="4.375" style="139" customWidth="1"/>
    <col min="13580" max="13580" width="2.5" style="139" customWidth="1"/>
    <col min="13581" max="13827" width="9" style="139"/>
    <col min="13828" max="13828" width="2.25" style="139" customWidth="1"/>
    <col min="13829" max="13829" width="24.25" style="139" customWidth="1"/>
    <col min="13830" max="13830" width="4" style="139" customWidth="1"/>
    <col min="13831" max="13833" width="20.125" style="139" customWidth="1"/>
    <col min="13834" max="13834" width="3.125" style="139" customWidth="1"/>
    <col min="13835" max="13835" width="4.375" style="139" customWidth="1"/>
    <col min="13836" max="13836" width="2.5" style="139" customWidth="1"/>
    <col min="13837" max="14083" width="9" style="139"/>
    <col min="14084" max="14084" width="2.25" style="139" customWidth="1"/>
    <col min="14085" max="14085" width="24.25" style="139" customWidth="1"/>
    <col min="14086" max="14086" width="4" style="139" customWidth="1"/>
    <col min="14087" max="14089" width="20.125" style="139" customWidth="1"/>
    <col min="14090" max="14090" width="3.125" style="139" customWidth="1"/>
    <col min="14091" max="14091" width="4.375" style="139" customWidth="1"/>
    <col min="14092" max="14092" width="2.5" style="139" customWidth="1"/>
    <col min="14093" max="14339" width="9" style="139"/>
    <col min="14340" max="14340" width="2.25" style="139" customWidth="1"/>
    <col min="14341" max="14341" width="24.25" style="139" customWidth="1"/>
    <col min="14342" max="14342" width="4" style="139" customWidth="1"/>
    <col min="14343" max="14345" width="20.125" style="139" customWidth="1"/>
    <col min="14346" max="14346" width="3.125" style="139" customWidth="1"/>
    <col min="14347" max="14347" width="4.375" style="139" customWidth="1"/>
    <col min="14348" max="14348" width="2.5" style="139" customWidth="1"/>
    <col min="14349" max="14595" width="9" style="139"/>
    <col min="14596" max="14596" width="2.25" style="139" customWidth="1"/>
    <col min="14597" max="14597" width="24.25" style="139" customWidth="1"/>
    <col min="14598" max="14598" width="4" style="139" customWidth="1"/>
    <col min="14599" max="14601" width="20.125" style="139" customWidth="1"/>
    <col min="14602" max="14602" width="3.125" style="139" customWidth="1"/>
    <col min="14603" max="14603" width="4.375" style="139" customWidth="1"/>
    <col min="14604" max="14604" width="2.5" style="139" customWidth="1"/>
    <col min="14605" max="14851" width="9" style="139"/>
    <col min="14852" max="14852" width="2.25" style="139" customWidth="1"/>
    <col min="14853" max="14853" width="24.25" style="139" customWidth="1"/>
    <col min="14854" max="14854" width="4" style="139" customWidth="1"/>
    <col min="14855" max="14857" width="20.125" style="139" customWidth="1"/>
    <col min="14858" max="14858" width="3.125" style="139" customWidth="1"/>
    <col min="14859" max="14859" width="4.375" style="139" customWidth="1"/>
    <col min="14860" max="14860" width="2.5" style="139" customWidth="1"/>
    <col min="14861" max="15107" width="9" style="139"/>
    <col min="15108" max="15108" width="2.25" style="139" customWidth="1"/>
    <col min="15109" max="15109" width="24.25" style="139" customWidth="1"/>
    <col min="15110" max="15110" width="4" style="139" customWidth="1"/>
    <col min="15111" max="15113" width="20.125" style="139" customWidth="1"/>
    <col min="15114" max="15114" width="3.125" style="139" customWidth="1"/>
    <col min="15115" max="15115" width="4.375" style="139" customWidth="1"/>
    <col min="15116" max="15116" width="2.5" style="139" customWidth="1"/>
    <col min="15117" max="15363" width="9" style="139"/>
    <col min="15364" max="15364" width="2.25" style="139" customWidth="1"/>
    <col min="15365" max="15365" width="24.25" style="139" customWidth="1"/>
    <col min="15366" max="15366" width="4" style="139" customWidth="1"/>
    <col min="15367" max="15369" width="20.125" style="139" customWidth="1"/>
    <col min="15370" max="15370" width="3.125" style="139" customWidth="1"/>
    <col min="15371" max="15371" width="4.375" style="139" customWidth="1"/>
    <col min="15372" max="15372" width="2.5" style="139" customWidth="1"/>
    <col min="15373" max="15619" width="9" style="139"/>
    <col min="15620" max="15620" width="2.25" style="139" customWidth="1"/>
    <col min="15621" max="15621" width="24.25" style="139" customWidth="1"/>
    <col min="15622" max="15622" width="4" style="139" customWidth="1"/>
    <col min="15623" max="15625" width="20.125" style="139" customWidth="1"/>
    <col min="15626" max="15626" width="3.125" style="139" customWidth="1"/>
    <col min="15627" max="15627" width="4.375" style="139" customWidth="1"/>
    <col min="15628" max="15628" width="2.5" style="139" customWidth="1"/>
    <col min="15629" max="15875" width="9" style="139"/>
    <col min="15876" max="15876" width="2.25" style="139" customWidth="1"/>
    <col min="15877" max="15877" width="24.25" style="139" customWidth="1"/>
    <col min="15878" max="15878" width="4" style="139" customWidth="1"/>
    <col min="15879" max="15881" width="20.125" style="139" customWidth="1"/>
    <col min="15882" max="15882" width="3.125" style="139" customWidth="1"/>
    <col min="15883" max="15883" width="4.375" style="139" customWidth="1"/>
    <col min="15884" max="15884" width="2.5" style="139" customWidth="1"/>
    <col min="15885" max="16131" width="9" style="139"/>
    <col min="16132" max="16132" width="2.25" style="139" customWidth="1"/>
    <col min="16133" max="16133" width="24.25" style="139" customWidth="1"/>
    <col min="16134" max="16134" width="4" style="139" customWidth="1"/>
    <col min="16135" max="16137" width="20.125" style="139" customWidth="1"/>
    <col min="16138" max="16138" width="3.125" style="139" customWidth="1"/>
    <col min="16139" max="16139" width="4.375" style="139" customWidth="1"/>
    <col min="16140" max="16140" width="2.5" style="139" customWidth="1"/>
    <col min="16141" max="16384" width="9" style="139"/>
  </cols>
  <sheetData>
    <row r="1" spans="1:12" ht="27.75" customHeight="1">
      <c r="A1" s="92" t="s">
        <v>422</v>
      </c>
      <c r="B1" s="118"/>
      <c r="C1" s="118"/>
      <c r="D1" s="118"/>
      <c r="E1" s="118"/>
      <c r="F1" s="118"/>
      <c r="G1" s="118"/>
      <c r="H1" s="118"/>
      <c r="I1" s="118"/>
      <c r="J1" s="118"/>
      <c r="K1" s="118"/>
      <c r="L1" s="118"/>
    </row>
    <row r="2" spans="1:12" s="259" customFormat="1" ht="16.899999999999999" customHeight="1">
      <c r="A2" s="258"/>
      <c r="I2" s="760" t="s">
        <v>157</v>
      </c>
      <c r="J2" s="760"/>
      <c r="K2" s="760"/>
    </row>
    <row r="3" spans="1:12" s="259" customFormat="1" ht="16.899999999999999" customHeight="1">
      <c r="A3" s="258"/>
      <c r="I3" s="296"/>
      <c r="J3" s="296"/>
      <c r="K3" s="296"/>
    </row>
    <row r="4" spans="1:12" s="259" customFormat="1" ht="24.6" customHeight="1">
      <c r="A4" s="761" t="s">
        <v>215</v>
      </c>
      <c r="B4" s="761"/>
      <c r="C4" s="761"/>
      <c r="D4" s="761"/>
      <c r="E4" s="761"/>
      <c r="F4" s="761"/>
      <c r="G4" s="761"/>
      <c r="H4" s="761"/>
      <c r="I4" s="761"/>
      <c r="J4" s="761"/>
      <c r="K4" s="761"/>
    </row>
    <row r="5" spans="1:12" s="259" customFormat="1" ht="13.15" customHeight="1">
      <c r="A5" s="261"/>
      <c r="B5" s="261"/>
      <c r="C5" s="261"/>
      <c r="D5" s="261"/>
      <c r="E5" s="261"/>
      <c r="F5" s="261"/>
      <c r="G5" s="261"/>
      <c r="H5" s="261"/>
      <c r="I5" s="261"/>
      <c r="J5" s="261"/>
      <c r="K5" s="261"/>
    </row>
    <row r="6" spans="1:12" s="259" customFormat="1" ht="22.9" customHeight="1">
      <c r="A6" s="261"/>
      <c r="B6" s="293" t="s">
        <v>216</v>
      </c>
      <c r="C6" s="492"/>
      <c r="D6" s="493"/>
      <c r="E6" s="493"/>
      <c r="F6" s="493"/>
      <c r="G6" s="493"/>
      <c r="H6" s="493"/>
      <c r="I6" s="493"/>
      <c r="J6" s="493"/>
      <c r="K6" s="494"/>
    </row>
    <row r="7" spans="1:12" s="259" customFormat="1" ht="27.6" customHeight="1">
      <c r="B7" s="495" t="s">
        <v>159</v>
      </c>
      <c r="C7" s="762" t="s">
        <v>217</v>
      </c>
      <c r="D7" s="762"/>
      <c r="E7" s="762"/>
      <c r="F7" s="762"/>
      <c r="G7" s="762"/>
      <c r="H7" s="762"/>
      <c r="I7" s="762"/>
      <c r="J7" s="762"/>
      <c r="K7" s="763"/>
    </row>
    <row r="8" spans="1:12" s="259" customFormat="1" ht="27.6" customHeight="1">
      <c r="B8" s="496" t="s">
        <v>218</v>
      </c>
      <c r="C8" s="740" t="s">
        <v>219</v>
      </c>
      <c r="D8" s="741"/>
      <c r="E8" s="741"/>
      <c r="F8" s="741"/>
      <c r="G8" s="741"/>
      <c r="H8" s="741"/>
      <c r="I8" s="741"/>
      <c r="J8" s="741"/>
      <c r="K8" s="742"/>
    </row>
    <row r="9" spans="1:12" s="259" customFormat="1" ht="27.6" customHeight="1">
      <c r="B9" s="264" t="s">
        <v>203</v>
      </c>
      <c r="C9" s="740" t="s">
        <v>643</v>
      </c>
      <c r="D9" s="741"/>
      <c r="E9" s="741"/>
      <c r="F9" s="741"/>
      <c r="G9" s="741"/>
      <c r="H9" s="741"/>
      <c r="I9" s="741"/>
      <c r="J9" s="741"/>
      <c r="K9" s="742"/>
    </row>
    <row r="10" spans="1:12" s="259" customFormat="1" ht="18.600000000000001" customHeight="1">
      <c r="B10" s="757" t="s">
        <v>205</v>
      </c>
      <c r="C10" s="497"/>
      <c r="K10" s="498"/>
    </row>
    <row r="11" spans="1:12" s="259" customFormat="1" ht="28.9" customHeight="1">
      <c r="B11" s="757"/>
      <c r="C11" s="497"/>
      <c r="D11" s="759" t="s">
        <v>206</v>
      </c>
      <c r="E11" s="759"/>
      <c r="F11" s="499"/>
      <c r="G11" s="500"/>
      <c r="H11" s="500" t="s">
        <v>33</v>
      </c>
      <c r="I11" s="296"/>
      <c r="J11" s="296"/>
      <c r="K11" s="498"/>
    </row>
    <row r="12" spans="1:12" s="259" customFormat="1" ht="22.9" customHeight="1">
      <c r="B12" s="758"/>
      <c r="C12" s="501"/>
      <c r="D12" s="502" t="s">
        <v>220</v>
      </c>
      <c r="E12" s="502"/>
      <c r="F12" s="503"/>
      <c r="G12" s="503"/>
      <c r="H12" s="503"/>
      <c r="I12" s="503"/>
      <c r="J12" s="503"/>
      <c r="K12" s="504"/>
    </row>
    <row r="13" spans="1:12" s="259" customFormat="1" ht="27.6" customHeight="1">
      <c r="B13" s="269" t="s">
        <v>221</v>
      </c>
      <c r="C13" s="740" t="s">
        <v>222</v>
      </c>
      <c r="D13" s="741"/>
      <c r="E13" s="741"/>
      <c r="F13" s="741"/>
      <c r="G13" s="741"/>
      <c r="H13" s="741"/>
      <c r="I13" s="741"/>
      <c r="J13" s="741"/>
      <c r="K13" s="742"/>
    </row>
    <row r="14" spans="1:12" s="259" customFormat="1" ht="27.6" customHeight="1">
      <c r="A14" s="505"/>
      <c r="B14" s="745" t="s">
        <v>223</v>
      </c>
      <c r="C14" s="748" t="s">
        <v>644</v>
      </c>
      <c r="D14" s="749"/>
      <c r="E14" s="749"/>
      <c r="F14" s="749"/>
      <c r="G14" s="749"/>
      <c r="H14" s="749"/>
      <c r="I14" s="749"/>
      <c r="J14" s="749"/>
      <c r="K14" s="750"/>
    </row>
    <row r="15" spans="1:12" s="259" customFormat="1" ht="27.6" customHeight="1" thickBot="1">
      <c r="A15" s="505"/>
      <c r="B15" s="746"/>
      <c r="C15" s="506"/>
      <c r="D15" s="505" t="s">
        <v>645</v>
      </c>
      <c r="E15" s="505"/>
      <c r="F15" s="505"/>
      <c r="G15" s="505"/>
      <c r="H15" s="505"/>
      <c r="I15" s="505"/>
      <c r="J15" s="505"/>
      <c r="K15" s="507"/>
    </row>
    <row r="16" spans="1:12" s="259" customFormat="1" ht="21" customHeight="1">
      <c r="A16" s="505"/>
      <c r="B16" s="746"/>
      <c r="C16" s="506"/>
      <c r="D16" s="508"/>
      <c r="E16" s="743" t="s">
        <v>224</v>
      </c>
      <c r="F16" s="744"/>
      <c r="G16" s="509" t="s">
        <v>225</v>
      </c>
      <c r="H16" s="510"/>
      <c r="I16" s="751" t="s">
        <v>646</v>
      </c>
      <c r="J16" s="752"/>
      <c r="K16" s="507"/>
    </row>
    <row r="17" spans="1:11" s="259" customFormat="1" ht="25.9" customHeight="1">
      <c r="A17" s="505"/>
      <c r="B17" s="746"/>
      <c r="C17" s="506"/>
      <c r="D17" s="509" t="s">
        <v>647</v>
      </c>
      <c r="E17" s="511"/>
      <c r="F17" s="512" t="s">
        <v>33</v>
      </c>
      <c r="G17" s="511"/>
      <c r="H17" s="513" t="s">
        <v>33</v>
      </c>
      <c r="I17" s="514"/>
      <c r="J17" s="515" t="s">
        <v>33</v>
      </c>
      <c r="K17" s="507"/>
    </row>
    <row r="18" spans="1:11" s="259" customFormat="1" ht="25.9" customHeight="1" thickBot="1">
      <c r="A18" s="505"/>
      <c r="B18" s="746"/>
      <c r="C18" s="506"/>
      <c r="D18" s="516" t="s">
        <v>648</v>
      </c>
      <c r="E18" s="511" t="s">
        <v>635</v>
      </c>
      <c r="F18" s="517" t="s">
        <v>34</v>
      </c>
      <c r="G18" s="511" t="s">
        <v>637</v>
      </c>
      <c r="H18" s="518" t="s">
        <v>34</v>
      </c>
      <c r="I18" s="519" t="s">
        <v>649</v>
      </c>
      <c r="J18" s="520" t="s">
        <v>34</v>
      </c>
      <c r="K18" s="507"/>
    </row>
    <row r="19" spans="1:11" s="259" customFormat="1" ht="25.9" customHeight="1" thickBot="1">
      <c r="A19" s="505"/>
      <c r="B19" s="746"/>
      <c r="C19" s="506"/>
      <c r="D19" s="505" t="s">
        <v>650</v>
      </c>
      <c r="E19" s="505"/>
      <c r="F19" s="505"/>
      <c r="G19" s="521"/>
      <c r="H19" s="521"/>
      <c r="I19" s="521"/>
      <c r="J19" s="521"/>
      <c r="K19" s="507"/>
    </row>
    <row r="20" spans="1:11" s="259" customFormat="1" ht="33" customHeight="1">
      <c r="A20" s="505"/>
      <c r="B20" s="746"/>
      <c r="C20" s="506"/>
      <c r="D20" s="522"/>
      <c r="E20" s="523" t="s">
        <v>651</v>
      </c>
      <c r="F20" s="524"/>
      <c r="G20" s="525"/>
      <c r="H20" s="522"/>
      <c r="I20" s="526" t="s">
        <v>652</v>
      </c>
      <c r="J20" s="524"/>
      <c r="K20" s="507"/>
    </row>
    <row r="21" spans="1:11" s="259" customFormat="1" ht="25.9" customHeight="1" thickBot="1">
      <c r="A21" s="505"/>
      <c r="B21" s="746"/>
      <c r="C21" s="506"/>
      <c r="D21" s="527" t="s">
        <v>653</v>
      </c>
      <c r="E21" s="528" t="s">
        <v>654</v>
      </c>
      <c r="F21" s="520" t="s">
        <v>34</v>
      </c>
      <c r="G21" s="525"/>
      <c r="H21" s="527" t="s">
        <v>653</v>
      </c>
      <c r="I21" s="528" t="s">
        <v>655</v>
      </c>
      <c r="J21" s="520" t="s">
        <v>34</v>
      </c>
      <c r="K21" s="507"/>
    </row>
    <row r="22" spans="1:11" s="259" customFormat="1" ht="29.25" customHeight="1" thickBot="1">
      <c r="A22" s="505"/>
      <c r="B22" s="746"/>
      <c r="C22" s="497"/>
      <c r="D22" s="259" t="s">
        <v>656</v>
      </c>
      <c r="E22" s="529"/>
      <c r="F22" s="529"/>
      <c r="G22" s="529"/>
      <c r="H22" s="529"/>
      <c r="I22" s="529"/>
      <c r="J22" s="529"/>
      <c r="K22" s="498"/>
    </row>
    <row r="23" spans="1:11" s="259" customFormat="1" ht="25.9" customHeight="1">
      <c r="A23" s="505"/>
      <c r="B23" s="746"/>
      <c r="C23" s="497"/>
      <c r="D23" s="529"/>
      <c r="E23" s="529"/>
      <c r="F23" s="753"/>
      <c r="G23" s="754"/>
      <c r="H23" s="755"/>
      <c r="I23" s="530" t="s">
        <v>227</v>
      </c>
      <c r="J23" s="531"/>
      <c r="K23" s="498"/>
    </row>
    <row r="24" spans="1:11" s="259" customFormat="1" ht="25.9" customHeight="1">
      <c r="A24" s="505"/>
      <c r="B24" s="746"/>
      <c r="C24" s="497"/>
      <c r="D24" s="529"/>
      <c r="E24" s="529"/>
      <c r="F24" s="729" t="s">
        <v>657</v>
      </c>
      <c r="G24" s="730"/>
      <c r="H24" s="730"/>
      <c r="I24" s="532" t="s">
        <v>658</v>
      </c>
      <c r="J24" s="294" t="s">
        <v>33</v>
      </c>
      <c r="K24" s="498"/>
    </row>
    <row r="25" spans="1:11" s="259" customFormat="1" ht="25.9" customHeight="1" thickBot="1">
      <c r="A25" s="505"/>
      <c r="B25" s="746"/>
      <c r="C25" s="497"/>
      <c r="D25" s="533"/>
      <c r="E25" s="273"/>
      <c r="F25" s="731" t="s">
        <v>659</v>
      </c>
      <c r="G25" s="732"/>
      <c r="H25" s="732"/>
      <c r="I25" s="534" t="s">
        <v>660</v>
      </c>
      <c r="J25" s="535" t="s">
        <v>34</v>
      </c>
      <c r="K25" s="498"/>
    </row>
    <row r="26" spans="1:11" s="259" customFormat="1" ht="20.45" customHeight="1">
      <c r="A26" s="505"/>
      <c r="B26" s="746"/>
      <c r="C26" s="497"/>
      <c r="D26" s="533"/>
      <c r="E26" s="273"/>
      <c r="F26" s="533"/>
      <c r="G26" s="273"/>
      <c r="H26" s="529"/>
      <c r="I26" s="529"/>
      <c r="J26" s="529"/>
      <c r="K26" s="498"/>
    </row>
    <row r="27" spans="1:11" s="259" customFormat="1" ht="20.45" customHeight="1">
      <c r="A27" s="505"/>
      <c r="B27" s="746"/>
      <c r="C27" s="756" t="s">
        <v>661</v>
      </c>
      <c r="D27" s="734"/>
      <c r="E27" s="734"/>
      <c r="F27" s="734"/>
      <c r="G27" s="734"/>
      <c r="H27" s="734"/>
      <c r="I27" s="734"/>
      <c r="J27" s="734"/>
      <c r="K27" s="735"/>
    </row>
    <row r="28" spans="1:11" s="259" customFormat="1" ht="20.45" customHeight="1" thickBot="1">
      <c r="A28" s="505"/>
      <c r="B28" s="746"/>
      <c r="C28" s="497"/>
      <c r="D28" s="536"/>
      <c r="E28" s="529"/>
      <c r="F28" s="529"/>
      <c r="G28" s="529"/>
      <c r="H28" s="529"/>
      <c r="I28" s="529"/>
      <c r="J28" s="529"/>
      <c r="K28" s="498"/>
    </row>
    <row r="29" spans="1:11" s="259" customFormat="1" ht="20.45" customHeight="1">
      <c r="A29" s="505"/>
      <c r="B29" s="746"/>
      <c r="C29" s="497"/>
      <c r="F29" s="753"/>
      <c r="G29" s="754"/>
      <c r="H29" s="755"/>
      <c r="I29" s="530" t="s">
        <v>227</v>
      </c>
      <c r="J29" s="531"/>
      <c r="K29" s="498"/>
    </row>
    <row r="30" spans="1:11" s="259" customFormat="1" ht="20.45" customHeight="1">
      <c r="A30" s="505"/>
      <c r="B30" s="746"/>
      <c r="C30" s="497"/>
      <c r="D30" s="537"/>
      <c r="E30" s="537"/>
      <c r="F30" s="729" t="s">
        <v>657</v>
      </c>
      <c r="G30" s="730"/>
      <c r="H30" s="730"/>
      <c r="I30" s="532" t="s">
        <v>662</v>
      </c>
      <c r="J30" s="294" t="s">
        <v>33</v>
      </c>
      <c r="K30" s="498"/>
    </row>
    <row r="31" spans="1:11" s="259" customFormat="1" ht="20.45" customHeight="1" thickBot="1">
      <c r="A31" s="505"/>
      <c r="B31" s="746"/>
      <c r="C31" s="497"/>
      <c r="D31" s="533"/>
      <c r="E31" s="533"/>
      <c r="F31" s="731" t="s">
        <v>659</v>
      </c>
      <c r="G31" s="732"/>
      <c r="H31" s="732"/>
      <c r="I31" s="538"/>
      <c r="J31" s="535" t="s">
        <v>34</v>
      </c>
      <c r="K31" s="498"/>
    </row>
    <row r="32" spans="1:11" s="259" customFormat="1" ht="20.45" customHeight="1">
      <c r="A32" s="505"/>
      <c r="B32" s="746"/>
      <c r="C32" s="497"/>
      <c r="D32" s="533"/>
      <c r="F32" s="529"/>
      <c r="H32" s="529"/>
      <c r="J32" s="529"/>
      <c r="K32" s="498"/>
    </row>
    <row r="33" spans="1:11" s="259" customFormat="1" ht="21" customHeight="1">
      <c r="A33" s="505"/>
      <c r="B33" s="746"/>
      <c r="C33" s="733" t="s">
        <v>663</v>
      </c>
      <c r="D33" s="734"/>
      <c r="E33" s="734"/>
      <c r="F33" s="734"/>
      <c r="G33" s="734"/>
      <c r="H33" s="734"/>
      <c r="I33" s="734"/>
      <c r="J33" s="734"/>
      <c r="K33" s="735"/>
    </row>
    <row r="34" spans="1:11" s="259" customFormat="1" ht="21" customHeight="1" thickBot="1">
      <c r="A34" s="505"/>
      <c r="B34" s="746"/>
      <c r="C34" s="539"/>
      <c r="D34" s="537"/>
      <c r="E34" s="537"/>
      <c r="F34" s="537"/>
      <c r="G34" s="537"/>
      <c r="H34" s="537"/>
      <c r="I34" s="537"/>
      <c r="J34" s="537"/>
      <c r="K34" s="540"/>
    </row>
    <row r="35" spans="1:11" s="259" customFormat="1" ht="21" customHeight="1" thickBot="1">
      <c r="A35" s="505"/>
      <c r="B35" s="746"/>
      <c r="C35" s="541"/>
      <c r="D35" s="542" t="s">
        <v>664</v>
      </c>
      <c r="E35" s="736" t="s">
        <v>665</v>
      </c>
      <c r="F35" s="736"/>
      <c r="G35" s="736"/>
      <c r="H35" s="736"/>
      <c r="I35" s="736"/>
      <c r="J35" s="737"/>
      <c r="K35" s="540"/>
    </row>
    <row r="36" spans="1:11" s="259" customFormat="1" ht="21" customHeight="1" thickBot="1">
      <c r="A36" s="505"/>
      <c r="B36" s="746"/>
      <c r="C36" s="497"/>
      <c r="D36" s="543" t="s">
        <v>666</v>
      </c>
      <c r="E36" s="738" t="s">
        <v>667</v>
      </c>
      <c r="F36" s="738"/>
      <c r="G36" s="738"/>
      <c r="H36" s="738"/>
      <c r="I36" s="738"/>
      <c r="J36" s="739"/>
      <c r="K36" s="540"/>
    </row>
    <row r="37" spans="1:11" s="259" customFormat="1" ht="21" customHeight="1">
      <c r="A37" s="505"/>
      <c r="B37" s="747"/>
      <c r="C37" s="501"/>
      <c r="D37" s="503"/>
      <c r="E37" s="503"/>
      <c r="F37" s="503"/>
      <c r="G37" s="503"/>
      <c r="H37" s="503"/>
      <c r="I37" s="503"/>
      <c r="J37" s="503"/>
      <c r="K37" s="504"/>
    </row>
    <row r="38" spans="1:11" s="259" customFormat="1">
      <c r="B38" s="544"/>
      <c r="C38" s="544"/>
      <c r="D38" s="544"/>
      <c r="E38" s="544"/>
      <c r="F38" s="544"/>
      <c r="G38" s="544"/>
      <c r="H38" s="544"/>
      <c r="I38" s="544"/>
      <c r="J38" s="544"/>
      <c r="K38" s="544"/>
    </row>
    <row r="39" spans="1:11" s="259" customFormat="1" ht="14.45" customHeight="1">
      <c r="B39" s="728" t="s">
        <v>668</v>
      </c>
      <c r="C39" s="728"/>
      <c r="D39" s="728"/>
      <c r="E39" s="728"/>
      <c r="F39" s="728"/>
      <c r="G39" s="728"/>
      <c r="H39" s="728"/>
      <c r="I39" s="728"/>
      <c r="J39" s="728"/>
      <c r="K39" s="728"/>
    </row>
    <row r="40" spans="1:11" s="259" customFormat="1" ht="14.45" customHeight="1">
      <c r="B40" s="728"/>
      <c r="C40" s="728"/>
      <c r="D40" s="728"/>
      <c r="E40" s="728"/>
      <c r="F40" s="728"/>
      <c r="G40" s="728"/>
      <c r="H40" s="728"/>
      <c r="I40" s="728"/>
      <c r="J40" s="728"/>
      <c r="K40" s="728"/>
    </row>
    <row r="41" spans="1:11" s="259" customFormat="1" ht="14.45" customHeight="1">
      <c r="B41" s="728"/>
      <c r="C41" s="728"/>
      <c r="D41" s="728"/>
      <c r="E41" s="728"/>
      <c r="F41" s="728"/>
      <c r="G41" s="728"/>
      <c r="H41" s="728"/>
      <c r="I41" s="728"/>
      <c r="J41" s="728"/>
      <c r="K41" s="728"/>
    </row>
    <row r="42" spans="1:11" s="259" customFormat="1" ht="14.45" customHeight="1">
      <c r="B42" s="728"/>
      <c r="C42" s="728"/>
      <c r="D42" s="728"/>
      <c r="E42" s="728"/>
      <c r="F42" s="728"/>
      <c r="G42" s="728"/>
      <c r="H42" s="728"/>
      <c r="I42" s="728"/>
      <c r="J42" s="728"/>
      <c r="K42" s="728"/>
    </row>
    <row r="43" spans="1:11" s="259" customFormat="1" ht="14.45" customHeight="1">
      <c r="B43" s="728"/>
      <c r="C43" s="728"/>
      <c r="D43" s="728"/>
      <c r="E43" s="728"/>
      <c r="F43" s="728"/>
      <c r="G43" s="728"/>
      <c r="H43" s="728"/>
      <c r="I43" s="728"/>
      <c r="J43" s="728"/>
      <c r="K43" s="728"/>
    </row>
    <row r="44" spans="1:11" s="259" customFormat="1" ht="14.45" customHeight="1">
      <c r="B44" s="728"/>
      <c r="C44" s="728"/>
      <c r="D44" s="728"/>
      <c r="E44" s="728"/>
      <c r="F44" s="728"/>
      <c r="G44" s="728"/>
      <c r="H44" s="728"/>
      <c r="I44" s="728"/>
      <c r="J44" s="728"/>
      <c r="K44" s="728"/>
    </row>
    <row r="45" spans="1:11">
      <c r="B45" s="140"/>
    </row>
    <row r="46" spans="1:11">
      <c r="B46" s="141"/>
    </row>
    <row r="47" spans="1:11">
      <c r="B47" s="141"/>
    </row>
    <row r="48" spans="1:11">
      <c r="B48" s="141"/>
    </row>
    <row r="49" spans="2:2">
      <c r="B49" s="141"/>
    </row>
    <row r="50" spans="2:2">
      <c r="B50" s="141"/>
    </row>
  </sheetData>
  <mergeCells count="23">
    <mergeCell ref="B10:B12"/>
    <mergeCell ref="D11:E11"/>
    <mergeCell ref="I2:K2"/>
    <mergeCell ref="A4:K4"/>
    <mergeCell ref="C7:K7"/>
    <mergeCell ref="C8:K8"/>
    <mergeCell ref="C9:K9"/>
    <mergeCell ref="C13:K13"/>
    <mergeCell ref="E16:F16"/>
    <mergeCell ref="B14:B37"/>
    <mergeCell ref="C14:K14"/>
    <mergeCell ref="I16:J16"/>
    <mergeCell ref="F23:H23"/>
    <mergeCell ref="F24:H24"/>
    <mergeCell ref="F25:H25"/>
    <mergeCell ref="C27:K27"/>
    <mergeCell ref="F29:H29"/>
    <mergeCell ref="B39:K44"/>
    <mergeCell ref="F30:H30"/>
    <mergeCell ref="F31:H31"/>
    <mergeCell ref="C33:K33"/>
    <mergeCell ref="E35:J35"/>
    <mergeCell ref="E36:J36"/>
  </mergeCells>
  <phoneticPr fontId="3"/>
  <printOptions horizontalCentered="1"/>
  <pageMargins left="0.39370078740157483" right="0.39370078740157483" top="0.98425196850393704" bottom="0.98425196850393704" header="0.51181102362204722" footer="0.51181102362204722"/>
  <pageSetup paperSize="9" scale="77" orientation="portrait" horizontalDpi="300" verticalDpi="300"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ABD5-22F7-4D04-A8F9-B73768760F56}">
  <sheetPr>
    <pageSetUpPr fitToPage="1"/>
  </sheetPr>
  <dimension ref="B1:DH77"/>
  <sheetViews>
    <sheetView view="pageBreakPreview" topLeftCell="A10" zoomScale="60" zoomScaleNormal="100" workbookViewId="0">
      <selection activeCell="B76" sqref="B76"/>
    </sheetView>
  </sheetViews>
  <sheetFormatPr defaultColWidth="9" defaultRowHeight="21" customHeight="1"/>
  <cols>
    <col min="1" max="1" width="3.75" style="297" customWidth="1"/>
    <col min="2" max="2" width="3" style="297" customWidth="1"/>
    <col min="3" max="3" width="5.375" style="297" customWidth="1"/>
    <col min="4" max="7" width="3.5" style="298" customWidth="1"/>
    <col min="8" max="64" width="3.5" style="297" customWidth="1"/>
    <col min="65" max="65" width="3.375" style="297" customWidth="1"/>
    <col min="66" max="68" width="3.25" style="297" customWidth="1"/>
    <col min="69" max="76" width="3.375" style="297" customWidth="1"/>
    <col min="77" max="78" width="7.625" style="297" customWidth="1"/>
    <col min="79" max="80" width="2.625" style="297" customWidth="1"/>
    <col min="81" max="16384" width="9" style="297"/>
  </cols>
  <sheetData>
    <row r="1" spans="2:112" ht="21" customHeight="1">
      <c r="B1" s="298"/>
      <c r="C1" s="298"/>
      <c r="G1" s="297"/>
      <c r="W1" s="297" t="s">
        <v>568</v>
      </c>
      <c r="AK1" s="341"/>
      <c r="AO1" s="462"/>
      <c r="AZ1" s="462"/>
      <c r="BA1" s="462"/>
      <c r="BB1" s="462"/>
      <c r="BC1" s="462"/>
      <c r="BD1" s="462"/>
      <c r="BE1" s="462"/>
      <c r="BF1" s="462"/>
      <c r="BG1" s="462"/>
      <c r="BH1" s="462"/>
      <c r="BI1" s="462"/>
      <c r="BJ1" s="462"/>
      <c r="BK1" s="462"/>
      <c r="BL1" s="462"/>
      <c r="BM1" s="462"/>
      <c r="BN1" s="462"/>
      <c r="BO1" s="462"/>
      <c r="BP1" s="462"/>
      <c r="BQ1" s="462"/>
      <c r="BR1" s="462"/>
      <c r="BS1" s="341"/>
      <c r="BT1" s="341"/>
      <c r="BU1" s="341"/>
      <c r="BV1" s="341"/>
      <c r="BW1" s="341"/>
      <c r="BX1" s="341"/>
      <c r="BY1" s="341"/>
      <c r="BZ1" s="341"/>
      <c r="CA1" s="341"/>
      <c r="CB1" s="341"/>
      <c r="CC1" s="341"/>
      <c r="CD1" s="341"/>
      <c r="CE1" s="341"/>
    </row>
    <row r="2" spans="2:112" ht="21" customHeight="1">
      <c r="B2" s="298"/>
      <c r="C2" s="298"/>
      <c r="G2" s="297"/>
      <c r="Y2" s="297">
        <v>-1</v>
      </c>
      <c r="AO2" s="1057" t="s">
        <v>567</v>
      </c>
      <c r="AP2" s="1057"/>
      <c r="AQ2" s="1057"/>
      <c r="AR2" s="1057"/>
      <c r="AS2" s="1057"/>
      <c r="AT2" s="1057"/>
      <c r="AU2" s="1057"/>
      <c r="AV2" s="1057"/>
      <c r="AW2" s="1058"/>
      <c r="AX2" s="1059"/>
      <c r="AY2" s="1059"/>
      <c r="AZ2" s="1059"/>
      <c r="BA2" s="1059"/>
      <c r="BB2" s="1059"/>
      <c r="BC2" s="1059"/>
      <c r="BD2" s="1059"/>
      <c r="BE2" s="1059"/>
      <c r="BF2" s="1059"/>
      <c r="BG2" s="1059"/>
      <c r="BH2" s="1059"/>
      <c r="BI2" s="1059"/>
      <c r="BJ2" s="1059"/>
      <c r="BK2" s="1059"/>
      <c r="BL2" s="1059"/>
      <c r="BM2" s="1059"/>
      <c r="BN2" s="1059"/>
      <c r="BO2" s="1059"/>
      <c r="BP2" s="1059"/>
      <c r="BQ2" s="1059"/>
      <c r="BR2" s="1060"/>
      <c r="BS2" s="461"/>
      <c r="BT2" s="461"/>
      <c r="BU2" s="461"/>
      <c r="BV2" s="461"/>
      <c r="BW2" s="461"/>
      <c r="BX2" s="461"/>
      <c r="BY2" s="461"/>
      <c r="CA2" s="461"/>
      <c r="CB2" s="461"/>
      <c r="CC2" s="461"/>
      <c r="CD2" s="461"/>
      <c r="CE2" s="461"/>
    </row>
    <row r="3" spans="2:112" ht="21" customHeight="1">
      <c r="B3" s="298"/>
      <c r="C3" s="298"/>
      <c r="G3" s="297"/>
      <c r="AO3" s="1057" t="s">
        <v>566</v>
      </c>
      <c r="AP3" s="1057"/>
      <c r="AQ3" s="1057"/>
      <c r="AR3" s="1057"/>
      <c r="AS3" s="1057"/>
      <c r="AT3" s="1057"/>
      <c r="AU3" s="1057"/>
      <c r="AV3" s="1057"/>
      <c r="AW3" s="1061"/>
      <c r="AX3" s="1061"/>
      <c r="AY3" s="1061"/>
      <c r="AZ3" s="1061"/>
      <c r="BA3" s="1061"/>
      <c r="BB3" s="1061"/>
      <c r="BC3" s="1061"/>
      <c r="BD3" s="1061"/>
      <c r="BE3" s="1061"/>
      <c r="BF3" s="1061"/>
      <c r="BG3" s="1061"/>
      <c r="BH3" s="1061"/>
      <c r="BI3" s="1061"/>
      <c r="BJ3" s="1061"/>
      <c r="BK3" s="1062" t="s">
        <v>565</v>
      </c>
      <c r="BL3" s="1063"/>
      <c r="BM3" s="1063"/>
      <c r="BN3" s="1064"/>
      <c r="BO3" s="1065"/>
      <c r="BP3" s="1066"/>
      <c r="BQ3" s="1066"/>
      <c r="BR3" s="1067"/>
      <c r="BS3" s="461"/>
      <c r="BT3" s="461"/>
      <c r="BU3" s="461"/>
      <c r="BV3" s="461"/>
      <c r="BW3" s="461"/>
      <c r="BX3" s="461"/>
      <c r="BY3" s="461"/>
      <c r="CA3" s="461"/>
      <c r="CB3" s="461"/>
      <c r="CC3" s="461"/>
      <c r="CD3" s="461"/>
      <c r="CE3" s="461"/>
    </row>
    <row r="4" spans="2:112" ht="21" customHeight="1">
      <c r="B4" s="298"/>
      <c r="C4" s="457"/>
      <c r="D4" s="1069" t="s">
        <v>564</v>
      </c>
      <c r="E4" s="1069"/>
      <c r="F4" s="1069"/>
      <c r="G4" s="1069"/>
      <c r="H4" s="1069"/>
      <c r="I4" s="1069"/>
      <c r="J4" s="1069"/>
      <c r="K4" s="460"/>
      <c r="L4" s="460"/>
      <c r="M4" s="452"/>
      <c r="N4" s="452"/>
      <c r="O4" s="452"/>
      <c r="P4" s="452"/>
      <c r="Q4" s="452"/>
      <c r="R4" s="452"/>
      <c r="S4" s="452"/>
      <c r="T4" s="452"/>
      <c r="U4" s="445"/>
      <c r="V4" s="459"/>
      <c r="W4" s="453"/>
      <c r="X4" s="403"/>
      <c r="Y4" s="403"/>
      <c r="Z4" s="458" t="s">
        <v>563</v>
      </c>
      <c r="AA4" s="410"/>
      <c r="CA4" s="819"/>
      <c r="CB4" s="819"/>
      <c r="CC4" s="819"/>
      <c r="CD4" s="819"/>
      <c r="CE4" s="819"/>
      <c r="CF4" s="819"/>
      <c r="CG4" s="819"/>
      <c r="CH4" s="1070"/>
      <c r="CI4" s="1070"/>
      <c r="CJ4" s="1070"/>
      <c r="CK4" s="1070"/>
      <c r="CL4" s="819"/>
      <c r="CM4" s="819"/>
      <c r="CN4" s="819"/>
      <c r="CO4" s="819"/>
      <c r="CP4" s="819"/>
      <c r="CQ4" s="819"/>
      <c r="CR4" s="819"/>
      <c r="CS4" s="819"/>
      <c r="CT4" s="819"/>
      <c r="CU4" s="819"/>
      <c r="CV4" s="819"/>
      <c r="CW4" s="819"/>
      <c r="CX4" s="819"/>
      <c r="CY4" s="819"/>
      <c r="CZ4" s="819"/>
      <c r="DA4" s="819"/>
      <c r="DB4" s="819"/>
      <c r="DC4" s="819"/>
      <c r="DD4" s="819"/>
      <c r="DE4" s="819"/>
      <c r="DF4" s="819"/>
      <c r="DG4" s="819"/>
      <c r="DH4" s="819"/>
    </row>
    <row r="5" spans="2:112" ht="27.75" customHeight="1">
      <c r="B5" s="298"/>
      <c r="C5" s="457"/>
      <c r="D5" s="1055"/>
      <c r="E5" s="1055"/>
      <c r="F5" s="1055"/>
      <c r="G5" s="1019" t="s">
        <v>562</v>
      </c>
      <c r="H5" s="1019"/>
      <c r="I5" s="1019"/>
      <c r="J5" s="1019"/>
      <c r="K5" s="1019"/>
      <c r="L5" s="1019"/>
      <c r="M5" s="1019"/>
      <c r="N5" s="1019"/>
      <c r="O5" s="1019"/>
      <c r="P5" s="1019"/>
      <c r="Q5" s="1019"/>
      <c r="R5" s="1019"/>
      <c r="S5" s="1019"/>
      <c r="T5" s="1020"/>
      <c r="U5" s="445"/>
      <c r="V5" s="445"/>
      <c r="W5" s="453"/>
      <c r="X5" s="403"/>
      <c r="Y5" s="403"/>
      <c r="Z5" s="1018"/>
      <c r="AA5" s="1019"/>
      <c r="AB5" s="1019"/>
      <c r="AC5" s="1019"/>
      <c r="AD5" s="1019"/>
      <c r="AE5" s="1019"/>
      <c r="AF5" s="1020"/>
      <c r="AG5" s="892" t="s">
        <v>561</v>
      </c>
      <c r="AH5" s="893"/>
      <c r="AI5" s="893"/>
      <c r="AJ5" s="998"/>
      <c r="AK5" s="1018" t="s">
        <v>560</v>
      </c>
      <c r="AL5" s="1019"/>
      <c r="AM5" s="1019"/>
      <c r="AN5" s="1020"/>
      <c r="AO5" s="1018" t="s">
        <v>559</v>
      </c>
      <c r="AP5" s="1019"/>
      <c r="AQ5" s="1019"/>
      <c r="AR5" s="1020"/>
      <c r="AS5" s="1018" t="s">
        <v>558</v>
      </c>
      <c r="AT5" s="1019"/>
      <c r="AU5" s="1019"/>
      <c r="AV5" s="1020"/>
      <c r="AW5" s="1018" t="s">
        <v>557</v>
      </c>
      <c r="AX5" s="1019"/>
      <c r="AY5" s="1019"/>
      <c r="AZ5" s="1020"/>
      <c r="BA5" s="1018" t="s">
        <v>556</v>
      </c>
      <c r="BB5" s="1019"/>
      <c r="BC5" s="1019"/>
      <c r="BD5" s="1020"/>
      <c r="BE5" s="1018" t="s">
        <v>550</v>
      </c>
      <c r="BF5" s="1019"/>
      <c r="BG5" s="1020"/>
      <c r="BK5" s="373"/>
      <c r="BL5" s="373"/>
      <c r="BM5" s="373"/>
      <c r="BN5" s="373"/>
      <c r="BO5" s="450"/>
      <c r="BP5" s="449"/>
      <c r="BQ5" s="448"/>
      <c r="BR5" s="448"/>
      <c r="BS5" s="448"/>
      <c r="CA5" s="1070"/>
      <c r="CB5" s="1070"/>
      <c r="CC5" s="1070"/>
      <c r="CD5" s="1070"/>
      <c r="CE5" s="1070"/>
      <c r="CF5" s="1070"/>
      <c r="CG5" s="1070"/>
      <c r="CH5" s="1054"/>
      <c r="CI5" s="1054"/>
      <c r="CJ5" s="1054"/>
      <c r="CK5" s="1054"/>
      <c r="CL5" s="1054"/>
      <c r="CM5" s="1054"/>
      <c r="CN5" s="1054"/>
      <c r="CO5" s="1054"/>
      <c r="CP5" s="1054"/>
      <c r="CQ5" s="1054"/>
      <c r="CR5" s="1054"/>
      <c r="CS5" s="1054"/>
      <c r="CT5" s="1054"/>
      <c r="CU5" s="1054"/>
      <c r="CV5" s="1054"/>
      <c r="CW5" s="1054"/>
      <c r="CX5" s="1054"/>
      <c r="CY5" s="1054"/>
      <c r="CZ5" s="1054"/>
      <c r="DA5" s="1054"/>
      <c r="DB5" s="1054"/>
      <c r="DC5" s="1054"/>
      <c r="DD5" s="1054"/>
      <c r="DE5" s="1054"/>
      <c r="DF5" s="1041"/>
      <c r="DG5" s="1041"/>
      <c r="DH5" s="1041"/>
    </row>
    <row r="6" spans="2:112" ht="21" customHeight="1">
      <c r="B6" s="298"/>
      <c r="C6" s="457"/>
      <c r="D6" s="1055"/>
      <c r="E6" s="1055"/>
      <c r="F6" s="1055"/>
      <c r="G6" s="1019" t="s">
        <v>555</v>
      </c>
      <c r="H6" s="1019"/>
      <c r="I6" s="1019"/>
      <c r="J6" s="1019"/>
      <c r="K6" s="1019"/>
      <c r="L6" s="1019"/>
      <c r="M6" s="1019"/>
      <c r="N6" s="1019"/>
      <c r="O6" s="1019"/>
      <c r="P6" s="1019"/>
      <c r="Q6" s="1019"/>
      <c r="R6" s="1019"/>
      <c r="S6" s="1019"/>
      <c r="T6" s="1020"/>
      <c r="U6" s="445"/>
      <c r="V6" s="445"/>
      <c r="W6" s="453"/>
      <c r="X6" s="403"/>
      <c r="Y6" s="403"/>
      <c r="Z6" s="897" t="s">
        <v>554</v>
      </c>
      <c r="AA6" s="898"/>
      <c r="AB6" s="898"/>
      <c r="AC6" s="898"/>
      <c r="AD6" s="898"/>
      <c r="AE6" s="898"/>
      <c r="AF6" s="1068"/>
      <c r="AG6" s="1045"/>
      <c r="AH6" s="1046"/>
      <c r="AI6" s="1046"/>
      <c r="AJ6" s="1047"/>
      <c r="AK6" s="1045"/>
      <c r="AL6" s="1046"/>
      <c r="AM6" s="1046"/>
      <c r="AN6" s="1047"/>
      <c r="AO6" s="1045"/>
      <c r="AP6" s="1046"/>
      <c r="AQ6" s="1046"/>
      <c r="AR6" s="1047"/>
      <c r="AS6" s="1045"/>
      <c r="AT6" s="1046"/>
      <c r="AU6" s="1046"/>
      <c r="AV6" s="1047"/>
      <c r="AW6" s="1045"/>
      <c r="AX6" s="1046"/>
      <c r="AY6" s="1046"/>
      <c r="AZ6" s="1047"/>
      <c r="BA6" s="1045"/>
      <c r="BB6" s="1046"/>
      <c r="BC6" s="1046"/>
      <c r="BD6" s="1047"/>
      <c r="BE6" s="1042">
        <f>SUM(AG6:BD6)</f>
        <v>0</v>
      </c>
      <c r="BF6" s="1043"/>
      <c r="BG6" s="1044"/>
      <c r="BL6" s="432"/>
      <c r="BM6" s="432"/>
      <c r="BN6" s="432"/>
      <c r="BW6" s="335"/>
      <c r="CC6" s="432"/>
      <c r="CD6" s="432"/>
      <c r="CE6" s="432"/>
      <c r="CL6" s="1056"/>
      <c r="CM6" s="1056"/>
      <c r="CN6" s="1056"/>
      <c r="CO6" s="1056"/>
      <c r="CP6" s="1056"/>
      <c r="CQ6" s="1056"/>
      <c r="CR6" s="1056"/>
      <c r="CS6" s="1056"/>
      <c r="CT6" s="1054"/>
      <c r="CU6" s="1054"/>
      <c r="CV6" s="1054"/>
      <c r="CW6" s="1054"/>
      <c r="CX6" s="1054"/>
      <c r="CY6" s="1054"/>
      <c r="CZ6" s="1054"/>
      <c r="DA6" s="1054"/>
      <c r="DB6" s="1054"/>
      <c r="DC6" s="1054"/>
      <c r="DD6" s="1054"/>
      <c r="DE6" s="1054"/>
      <c r="DF6" s="1041"/>
      <c r="DG6" s="1041"/>
      <c r="DH6" s="1041"/>
    </row>
    <row r="7" spans="2:112" ht="21" customHeight="1">
      <c r="B7" s="298"/>
      <c r="C7" s="457"/>
      <c r="D7" s="1055"/>
      <c r="E7" s="1055"/>
      <c r="F7" s="1055"/>
      <c r="G7" s="1019" t="s">
        <v>553</v>
      </c>
      <c r="H7" s="1019"/>
      <c r="I7" s="1019"/>
      <c r="J7" s="1019"/>
      <c r="K7" s="1019"/>
      <c r="L7" s="1019"/>
      <c r="M7" s="1019"/>
      <c r="N7" s="1019"/>
      <c r="O7" s="1019"/>
      <c r="P7" s="1019"/>
      <c r="Q7" s="1019"/>
      <c r="R7" s="1019"/>
      <c r="S7" s="1019"/>
      <c r="T7" s="1020"/>
      <c r="U7" s="456"/>
      <c r="V7" s="445"/>
      <c r="W7" s="453"/>
      <c r="X7" s="403"/>
      <c r="Y7" s="403"/>
      <c r="Z7" s="455" t="s">
        <v>25</v>
      </c>
      <c r="AA7" s="892" t="s">
        <v>552</v>
      </c>
      <c r="AB7" s="893"/>
      <c r="AC7" s="893"/>
      <c r="AD7" s="893"/>
      <c r="AE7" s="893"/>
      <c r="AF7" s="998"/>
      <c r="AG7" s="1050"/>
      <c r="AH7" s="1051"/>
      <c r="AI7" s="1051"/>
      <c r="AJ7" s="1052"/>
      <c r="AK7" s="1050"/>
      <c r="AL7" s="1051"/>
      <c r="AM7" s="1051"/>
      <c r="AN7" s="1052"/>
      <c r="AO7" s="1050"/>
      <c r="AP7" s="1051"/>
      <c r="AQ7" s="1051"/>
      <c r="AR7" s="1052"/>
      <c r="AS7" s="1045"/>
      <c r="AT7" s="1046"/>
      <c r="AU7" s="1046"/>
      <c r="AV7" s="1047"/>
      <c r="AW7" s="1045"/>
      <c r="AX7" s="1046"/>
      <c r="AY7" s="1046"/>
      <c r="AZ7" s="1047"/>
      <c r="BA7" s="1045"/>
      <c r="BB7" s="1046"/>
      <c r="BC7" s="1046"/>
      <c r="BD7" s="1047"/>
      <c r="BE7" s="1042">
        <f>SUM(AG7:BD7)</f>
        <v>0</v>
      </c>
      <c r="BF7" s="1043"/>
      <c r="BG7" s="1044"/>
      <c r="CB7" s="819"/>
      <c r="CC7" s="819"/>
      <c r="CD7" s="819"/>
      <c r="CE7" s="819"/>
      <c r="CF7" s="819"/>
      <c r="CG7" s="819"/>
      <c r="CH7" s="819"/>
      <c r="CI7" s="1053"/>
      <c r="CJ7" s="1053"/>
      <c r="CK7" s="1053"/>
      <c r="CL7" s="1054"/>
      <c r="CM7" s="1054"/>
      <c r="CN7" s="1054"/>
      <c r="CO7" s="1054"/>
      <c r="CP7" s="1054"/>
      <c r="CQ7" s="1054"/>
      <c r="CR7" s="1054"/>
      <c r="CS7" s="1054"/>
      <c r="CT7" s="1054"/>
      <c r="CU7" s="1054"/>
      <c r="CV7" s="1054"/>
      <c r="CW7" s="1054"/>
      <c r="CX7" s="1054"/>
      <c r="CY7" s="1054"/>
      <c r="CZ7" s="1054"/>
      <c r="DA7" s="1054"/>
      <c r="DB7" s="1054"/>
      <c r="DC7" s="1054"/>
      <c r="DD7" s="1054"/>
      <c r="DE7" s="1054"/>
      <c r="DF7" s="1041"/>
      <c r="DG7" s="1041"/>
      <c r="DH7" s="1041"/>
    </row>
    <row r="8" spans="2:112" ht="21" customHeight="1">
      <c r="B8" s="403"/>
      <c r="C8" s="439"/>
      <c r="D8" s="452"/>
      <c r="E8" s="452"/>
      <c r="F8" s="452"/>
      <c r="G8" s="452"/>
      <c r="H8" s="452"/>
      <c r="I8" s="452"/>
      <c r="J8" s="452"/>
      <c r="K8" s="452"/>
      <c r="L8" s="454" t="str">
        <f>IF(COUNTIF(D5:F7,"○")&gt;1,"いずれか１つを選択してください。","")</f>
        <v/>
      </c>
      <c r="M8" s="452"/>
      <c r="N8" s="452"/>
      <c r="O8" s="452"/>
      <c r="P8" s="452"/>
      <c r="Q8" s="452"/>
      <c r="R8" s="452"/>
      <c r="S8" s="452"/>
      <c r="T8" s="452"/>
      <c r="U8" s="444"/>
      <c r="V8" s="444"/>
      <c r="W8" s="453"/>
      <c r="X8" s="403"/>
      <c r="Y8" s="403"/>
      <c r="Z8" s="892" t="s">
        <v>551</v>
      </c>
      <c r="AA8" s="893"/>
      <c r="AB8" s="893"/>
      <c r="AC8" s="893"/>
      <c r="AD8" s="893"/>
      <c r="AE8" s="893"/>
      <c r="AF8" s="998"/>
      <c r="AG8" s="1045"/>
      <c r="AH8" s="1046"/>
      <c r="AI8" s="1046"/>
      <c r="AJ8" s="1047"/>
      <c r="AK8" s="1045"/>
      <c r="AL8" s="1046"/>
      <c r="AM8" s="1046"/>
      <c r="AN8" s="1047"/>
      <c r="AO8" s="1045"/>
      <c r="AP8" s="1046"/>
      <c r="AQ8" s="1046"/>
      <c r="AR8" s="1047"/>
      <c r="AS8" s="1045"/>
      <c r="AT8" s="1046"/>
      <c r="AU8" s="1046"/>
      <c r="AV8" s="1047"/>
      <c r="AW8" s="1045"/>
      <c r="AX8" s="1046"/>
      <c r="AY8" s="1046"/>
      <c r="AZ8" s="1047"/>
      <c r="BA8" s="1045"/>
      <c r="BB8" s="1046"/>
      <c r="BC8" s="1046"/>
      <c r="BD8" s="1047"/>
      <c r="BE8" s="1042">
        <f>SUM(AG8:BD8)</f>
        <v>0</v>
      </c>
      <c r="BF8" s="1043"/>
      <c r="BG8" s="1044"/>
      <c r="BU8" s="335"/>
      <c r="BW8" s="1049"/>
      <c r="BX8" s="1049"/>
      <c r="BY8" s="1049"/>
      <c r="BZ8" s="1049"/>
      <c r="CA8" s="1049"/>
      <c r="CB8" s="1048"/>
      <c r="CC8" s="1048"/>
      <c r="CD8" s="1048"/>
      <c r="CE8" s="1048"/>
      <c r="CF8" s="1048"/>
      <c r="CG8" s="1048"/>
      <c r="CH8" s="1048"/>
      <c r="CI8" s="1053"/>
      <c r="CJ8" s="1053"/>
      <c r="CK8" s="1053"/>
      <c r="CL8" s="1041"/>
      <c r="CM8" s="1041"/>
      <c r="CN8" s="1041"/>
      <c r="CO8" s="1041"/>
      <c r="CP8" s="1041"/>
      <c r="CQ8" s="1041"/>
      <c r="CR8" s="1041"/>
      <c r="CS8" s="1041"/>
      <c r="CT8" s="1041"/>
      <c r="CU8" s="1041"/>
      <c r="CV8" s="1041"/>
      <c r="CW8" s="1041"/>
      <c r="CX8" s="1041"/>
      <c r="CY8" s="1041"/>
      <c r="CZ8" s="1041"/>
      <c r="DA8" s="1041"/>
      <c r="DB8" s="1041"/>
      <c r="DC8" s="1041"/>
      <c r="DD8" s="1041"/>
      <c r="DE8" s="1041"/>
      <c r="DF8" s="1041"/>
      <c r="DG8" s="1041"/>
      <c r="DH8" s="1041"/>
    </row>
    <row r="9" spans="2:112" ht="21" customHeight="1">
      <c r="B9" s="403"/>
      <c r="C9" s="439"/>
      <c r="D9" s="452"/>
      <c r="E9" s="444"/>
      <c r="F9" s="445"/>
      <c r="G9" s="445"/>
      <c r="H9" s="445"/>
      <c r="I9" s="445"/>
      <c r="J9" s="445"/>
      <c r="K9" s="445"/>
      <c r="L9" s="445"/>
      <c r="M9" s="445"/>
      <c r="N9" s="445"/>
      <c r="O9" s="445"/>
      <c r="P9" s="445"/>
      <c r="Q9" s="445"/>
      <c r="R9" s="445"/>
      <c r="S9" s="445"/>
      <c r="T9" s="445"/>
      <c r="U9" s="445"/>
      <c r="V9" s="444"/>
      <c r="W9" s="453"/>
      <c r="X9" s="403"/>
      <c r="Y9" s="403"/>
      <c r="Z9" s="892" t="s">
        <v>550</v>
      </c>
      <c r="AA9" s="893"/>
      <c r="AB9" s="893"/>
      <c r="AC9" s="893"/>
      <c r="AD9" s="893"/>
      <c r="AE9" s="893"/>
      <c r="AF9" s="998"/>
      <c r="AG9" s="1042">
        <f>AG6+AG8</f>
        <v>0</v>
      </c>
      <c r="AH9" s="1043"/>
      <c r="AI9" s="1043"/>
      <c r="AJ9" s="1044"/>
      <c r="AK9" s="1042">
        <f>AK6+AK8</f>
        <v>0</v>
      </c>
      <c r="AL9" s="1043"/>
      <c r="AM9" s="1043"/>
      <c r="AN9" s="1044"/>
      <c r="AO9" s="1042">
        <f>AO6+AO8</f>
        <v>0</v>
      </c>
      <c r="AP9" s="1043"/>
      <c r="AQ9" s="1043"/>
      <c r="AR9" s="1044"/>
      <c r="AS9" s="1042">
        <f>AS6+AS8</f>
        <v>0</v>
      </c>
      <c r="AT9" s="1043"/>
      <c r="AU9" s="1043"/>
      <c r="AV9" s="1044"/>
      <c r="AW9" s="1042">
        <f>AW6+AW8</f>
        <v>0</v>
      </c>
      <c r="AX9" s="1043"/>
      <c r="AY9" s="1043"/>
      <c r="AZ9" s="1044"/>
      <c r="BA9" s="1042">
        <f>BA6+BA8</f>
        <v>0</v>
      </c>
      <c r="BB9" s="1043"/>
      <c r="BC9" s="1043"/>
      <c r="BD9" s="1044"/>
      <c r="BE9" s="1042">
        <f>BE6+BE8</f>
        <v>0</v>
      </c>
      <c r="BF9" s="1043"/>
      <c r="BG9" s="1044"/>
      <c r="BW9" s="819"/>
      <c r="BX9" s="819"/>
      <c r="BY9" s="819"/>
      <c r="BZ9" s="819"/>
      <c r="CA9" s="819"/>
      <c r="CB9" s="1017"/>
      <c r="CC9" s="1017"/>
      <c r="CD9" s="1017"/>
      <c r="CE9" s="1017"/>
      <c r="CF9" s="1029"/>
      <c r="CG9" s="1029"/>
      <c r="CH9" s="1029"/>
      <c r="CI9" s="1029"/>
      <c r="CJ9" s="1029"/>
      <c r="CK9" s="1029"/>
    </row>
    <row r="10" spans="2:112" ht="21" customHeight="1">
      <c r="B10" s="403"/>
      <c r="C10" s="439"/>
      <c r="D10" s="452"/>
      <c r="E10" s="444"/>
      <c r="F10" s="445"/>
      <c r="G10" s="445"/>
      <c r="H10" s="445"/>
      <c r="I10" s="445"/>
      <c r="J10" s="445"/>
      <c r="K10" s="445"/>
      <c r="L10" s="445"/>
      <c r="M10" s="445"/>
      <c r="N10" s="445"/>
      <c r="O10" s="445"/>
      <c r="P10" s="445"/>
      <c r="Q10" s="445"/>
      <c r="R10" s="445"/>
      <c r="S10" s="445"/>
      <c r="T10" s="445"/>
      <c r="U10" s="445"/>
      <c r="V10" s="444"/>
      <c r="W10" s="442"/>
      <c r="X10" s="403"/>
      <c r="Y10" s="403"/>
      <c r="Z10" s="403"/>
      <c r="AA10" s="403"/>
      <c r="BG10" s="451" t="str">
        <f>IF(AND(BE9&lt;&gt;BO3,D12="○"),"「事業者名簿」の定員数と想定される利用者数が一致しません。","")</f>
        <v/>
      </c>
      <c r="BK10" s="373"/>
      <c r="BL10" s="373"/>
      <c r="BM10" s="373"/>
      <c r="BN10" s="373"/>
      <c r="BO10" s="450"/>
      <c r="BP10" s="449"/>
      <c r="BQ10" s="448"/>
      <c r="BR10" s="448"/>
      <c r="BS10" s="448"/>
      <c r="BW10" s="819"/>
      <c r="BX10" s="819"/>
      <c r="BY10" s="819"/>
      <c r="BZ10" s="819"/>
      <c r="CA10" s="819"/>
      <c r="CB10" s="1017"/>
      <c r="CC10" s="1017"/>
      <c r="CD10" s="1017"/>
      <c r="CE10" s="1017"/>
      <c r="CF10" s="1029"/>
      <c r="CG10" s="1029"/>
      <c r="CH10" s="1029"/>
      <c r="CI10" s="1029"/>
      <c r="CJ10" s="1029"/>
      <c r="CK10" s="1029"/>
    </row>
    <row r="11" spans="2:112" ht="21" customHeight="1">
      <c r="B11" s="403"/>
      <c r="C11" s="439"/>
      <c r="D11" s="447" t="s">
        <v>549</v>
      </c>
      <c r="E11" s="446"/>
      <c r="F11" s="446"/>
      <c r="G11" s="446"/>
      <c r="H11" s="446"/>
      <c r="I11" s="446"/>
      <c r="J11" s="445"/>
      <c r="K11" s="445"/>
      <c r="L11" s="445"/>
      <c r="M11" s="445"/>
      <c r="N11" s="445"/>
      <c r="O11" s="445"/>
      <c r="P11" s="445"/>
      <c r="Q11" s="445"/>
      <c r="R11" s="445"/>
      <c r="S11" s="445"/>
      <c r="T11" s="445"/>
      <c r="U11" s="445"/>
      <c r="V11" s="444"/>
      <c r="W11" s="443"/>
      <c r="Z11" s="335" t="s">
        <v>548</v>
      </c>
      <c r="AP11" s="335" t="s">
        <v>547</v>
      </c>
      <c r="AQ11" s="335"/>
      <c r="AW11" s="432"/>
      <c r="AX11" s="432"/>
      <c r="AY11" s="432"/>
      <c r="BG11" s="380"/>
      <c r="BH11" s="335" t="s">
        <v>546</v>
      </c>
      <c r="BN11" s="432"/>
      <c r="BO11" s="432"/>
      <c r="BP11" s="432"/>
      <c r="BW11" s="403"/>
      <c r="BX11" s="403"/>
      <c r="BY11" s="403"/>
      <c r="BZ11" s="403"/>
      <c r="CA11" s="403"/>
      <c r="CB11" s="1017"/>
      <c r="CC11" s="1017"/>
      <c r="CD11" s="1017"/>
      <c r="CE11" s="1017"/>
      <c r="CF11" s="1029"/>
      <c r="CG11" s="1029"/>
      <c r="CH11" s="1029"/>
      <c r="CI11" s="1029"/>
      <c r="CJ11" s="1029"/>
      <c r="CK11" s="1029"/>
    </row>
    <row r="12" spans="2:112" ht="21" customHeight="1">
      <c r="B12" s="403"/>
      <c r="C12" s="439"/>
      <c r="D12" s="1021"/>
      <c r="E12" s="1033"/>
      <c r="F12" s="1023" t="s">
        <v>545</v>
      </c>
      <c r="G12" s="1024"/>
      <c r="H12" s="1024"/>
      <c r="I12" s="1024"/>
      <c r="J12" s="1024"/>
      <c r="K12" s="1024"/>
      <c r="L12" s="1024"/>
      <c r="M12" s="1024"/>
      <c r="N12" s="1024"/>
      <c r="O12" s="1024"/>
      <c r="P12" s="1024"/>
      <c r="Q12" s="1024"/>
      <c r="R12" s="1024"/>
      <c r="S12" s="1024"/>
      <c r="T12" s="1024"/>
      <c r="U12" s="1024"/>
      <c r="V12" s="1025"/>
      <c r="W12" s="442"/>
      <c r="AE12" s="1018" t="s">
        <v>544</v>
      </c>
      <c r="AF12" s="1019"/>
      <c r="AG12" s="1019"/>
      <c r="AH12" s="1019"/>
      <c r="AI12" s="1019"/>
      <c r="AJ12" s="1019"/>
      <c r="AK12" s="1020"/>
      <c r="AL12" s="1034" t="s">
        <v>543</v>
      </c>
      <c r="AM12" s="1035"/>
      <c r="AN12" s="1036"/>
      <c r="AV12" s="1018" t="s">
        <v>544</v>
      </c>
      <c r="AW12" s="1019"/>
      <c r="AX12" s="1019"/>
      <c r="AY12" s="1019"/>
      <c r="AZ12" s="1019"/>
      <c r="BA12" s="1019"/>
      <c r="BB12" s="1020"/>
      <c r="BC12" s="1034" t="s">
        <v>543</v>
      </c>
      <c r="BD12" s="1035"/>
      <c r="BE12" s="1036"/>
      <c r="BF12" s="441"/>
      <c r="BG12" s="380"/>
      <c r="BM12" s="1018" t="s">
        <v>542</v>
      </c>
      <c r="BN12" s="1019"/>
      <c r="BO12" s="1019"/>
      <c r="BP12" s="1019"/>
      <c r="BQ12" s="1019"/>
      <c r="BR12" s="1019"/>
      <c r="BS12" s="1020"/>
      <c r="BW12" s="1040"/>
      <c r="BX12" s="1040"/>
      <c r="BY12" s="1040"/>
      <c r="BZ12" s="1040"/>
      <c r="CA12" s="1040"/>
      <c r="CB12" s="1031"/>
      <c r="CC12" s="1031"/>
      <c r="CD12" s="1031"/>
      <c r="CE12" s="1031"/>
      <c r="CF12" s="1030"/>
      <c r="CG12" s="1030"/>
      <c r="CH12" s="1030"/>
      <c r="CI12" s="1040"/>
      <c r="CJ12" s="1040"/>
      <c r="CK12" s="1040"/>
    </row>
    <row r="13" spans="2:112" ht="26.25" customHeight="1">
      <c r="B13" s="403"/>
      <c r="C13" s="439"/>
      <c r="D13" s="1021"/>
      <c r="E13" s="1022"/>
      <c r="F13" s="1023" t="s">
        <v>541</v>
      </c>
      <c r="G13" s="1024"/>
      <c r="H13" s="1024"/>
      <c r="I13" s="1024"/>
      <c r="J13" s="1024"/>
      <c r="K13" s="1024"/>
      <c r="L13" s="1024"/>
      <c r="M13" s="1024"/>
      <c r="N13" s="1024"/>
      <c r="O13" s="1024"/>
      <c r="P13" s="1024"/>
      <c r="Q13" s="1024"/>
      <c r="R13" s="1024"/>
      <c r="S13" s="1024"/>
      <c r="T13" s="1024"/>
      <c r="U13" s="1024"/>
      <c r="V13" s="1025"/>
      <c r="W13" s="438"/>
      <c r="AE13" s="1014" t="s">
        <v>540</v>
      </c>
      <c r="AF13" s="1015"/>
      <c r="AG13" s="1015"/>
      <c r="AH13" s="1016"/>
      <c r="AI13" s="1014" t="s">
        <v>226</v>
      </c>
      <c r="AJ13" s="1015"/>
      <c r="AK13" s="1016"/>
      <c r="AL13" s="1037"/>
      <c r="AM13" s="1038"/>
      <c r="AN13" s="1039"/>
      <c r="AQ13" s="1023"/>
      <c r="AR13" s="1024"/>
      <c r="AS13" s="1024"/>
      <c r="AT13" s="1024"/>
      <c r="AU13" s="1025"/>
      <c r="AV13" s="1014" t="s">
        <v>540</v>
      </c>
      <c r="AW13" s="1015"/>
      <c r="AX13" s="1015"/>
      <c r="AY13" s="1016"/>
      <c r="AZ13" s="1014" t="s">
        <v>226</v>
      </c>
      <c r="BA13" s="1015"/>
      <c r="BB13" s="1016"/>
      <c r="BC13" s="1037"/>
      <c r="BD13" s="1038"/>
      <c r="BE13" s="1039"/>
      <c r="BF13" s="441"/>
      <c r="BG13" s="440"/>
      <c r="BH13" s="1023"/>
      <c r="BI13" s="1024"/>
      <c r="BJ13" s="1024"/>
      <c r="BK13" s="1024"/>
      <c r="BL13" s="1025"/>
      <c r="BM13" s="1014" t="s">
        <v>539</v>
      </c>
      <c r="BN13" s="1015"/>
      <c r="BO13" s="1015"/>
      <c r="BP13" s="1016"/>
      <c r="BQ13" s="1014" t="s">
        <v>226</v>
      </c>
      <c r="BR13" s="1015"/>
      <c r="BS13" s="1016"/>
      <c r="BW13" s="403"/>
      <c r="BX13" s="403"/>
      <c r="BY13" s="403"/>
      <c r="BZ13" s="1017"/>
      <c r="CA13" s="1017"/>
      <c r="CB13" s="1017"/>
      <c r="CC13" s="1017"/>
      <c r="CD13" s="1029"/>
      <c r="CE13" s="1029"/>
      <c r="CF13" s="1029"/>
      <c r="CG13" s="1029"/>
      <c r="CH13" s="1029"/>
      <c r="CI13" s="1029"/>
    </row>
    <row r="14" spans="2:112" ht="21" customHeight="1">
      <c r="B14" s="403"/>
      <c r="C14" s="439"/>
      <c r="D14" s="1021"/>
      <c r="E14" s="1022"/>
      <c r="F14" s="1023" t="s">
        <v>538</v>
      </c>
      <c r="G14" s="1024"/>
      <c r="H14" s="1024"/>
      <c r="I14" s="1024"/>
      <c r="J14" s="1024"/>
      <c r="K14" s="1024"/>
      <c r="L14" s="1024"/>
      <c r="M14" s="1024"/>
      <c r="N14" s="1024"/>
      <c r="O14" s="1024"/>
      <c r="P14" s="1024"/>
      <c r="Q14" s="1024"/>
      <c r="R14" s="1024"/>
      <c r="S14" s="1024"/>
      <c r="T14" s="1024"/>
      <c r="U14" s="1024"/>
      <c r="V14" s="1025"/>
      <c r="W14" s="438"/>
      <c r="Z14" s="1018" t="s">
        <v>537</v>
      </c>
      <c r="AA14" s="1019"/>
      <c r="AB14" s="1019"/>
      <c r="AC14" s="1019"/>
      <c r="AD14" s="1020"/>
      <c r="AE14" s="1026" t="b">
        <f>IF((OR($D$5="○",$D$6="○")),ROUNDDOWN(((BE$6+BE$8*0.9))/6,1))</f>
        <v>0</v>
      </c>
      <c r="AF14" s="1027"/>
      <c r="AG14" s="1027"/>
      <c r="AH14" s="1028"/>
      <c r="AI14" s="1002">
        <f>AE14*$AY$60</f>
        <v>0</v>
      </c>
      <c r="AJ14" s="1003"/>
      <c r="AK14" s="1004"/>
      <c r="AL14" s="1002">
        <f>AE14*40</f>
        <v>0</v>
      </c>
      <c r="AM14" s="1003"/>
      <c r="AN14" s="1004"/>
      <c r="AQ14" s="1018" t="s">
        <v>537</v>
      </c>
      <c r="AR14" s="1019"/>
      <c r="AS14" s="1019"/>
      <c r="AT14" s="1019"/>
      <c r="AU14" s="1020"/>
      <c r="AV14" s="999" t="b">
        <f>IF((OR($D$5="○",$D$6="○")),$BE$43)</f>
        <v>0</v>
      </c>
      <c r="AW14" s="1000"/>
      <c r="AX14" s="1000"/>
      <c r="AY14" s="1001"/>
      <c r="AZ14" s="1012">
        <f>AV14*$AY$60</f>
        <v>0</v>
      </c>
      <c r="BA14" s="1012"/>
      <c r="BB14" s="1012"/>
      <c r="BC14" s="1002">
        <f>AV14*40</f>
        <v>0</v>
      </c>
      <c r="BD14" s="1003"/>
      <c r="BE14" s="1004"/>
      <c r="BF14" s="431"/>
      <c r="BG14" s="380"/>
      <c r="BH14" s="1018" t="s">
        <v>536</v>
      </c>
      <c r="BI14" s="1019"/>
      <c r="BJ14" s="1019"/>
      <c r="BK14" s="1019"/>
      <c r="BL14" s="1020"/>
      <c r="BM14" s="999">
        <f>(ROUNDDOWN(BQ14/40,1))</f>
        <v>0</v>
      </c>
      <c r="BN14" s="1000"/>
      <c r="BO14" s="1000"/>
      <c r="BP14" s="1001"/>
      <c r="BQ14" s="1012">
        <f>$BB$73</f>
        <v>0</v>
      </c>
      <c r="BR14" s="1012"/>
      <c r="BS14" s="1012"/>
      <c r="BU14" s="335"/>
      <c r="BW14" s="335"/>
      <c r="BX14" s="335"/>
      <c r="BY14" s="335"/>
      <c r="BZ14" s="1031"/>
      <c r="CA14" s="1031"/>
      <c r="CB14" s="1031"/>
      <c r="CC14" s="1031"/>
      <c r="CD14" s="1032"/>
      <c r="CE14" s="1032"/>
      <c r="CF14" s="1032"/>
      <c r="CG14" s="819"/>
      <c r="CH14" s="819"/>
      <c r="CI14" s="819"/>
    </row>
    <row r="15" spans="2:112" ht="21" customHeight="1">
      <c r="B15" s="403"/>
      <c r="C15" s="437"/>
      <c r="D15" s="435"/>
      <c r="E15" s="435"/>
      <c r="F15" s="435"/>
      <c r="G15" s="435"/>
      <c r="H15" s="435"/>
      <c r="I15" s="435"/>
      <c r="J15" s="435"/>
      <c r="K15" s="435"/>
      <c r="L15" s="436" t="str">
        <f>IF(COUNTIF(D12:E14,"○")&gt;1,"いずれか１つを選択してください。","")</f>
        <v/>
      </c>
      <c r="M15" s="435"/>
      <c r="N15" s="435"/>
      <c r="O15" s="435"/>
      <c r="P15" s="435"/>
      <c r="Q15" s="435"/>
      <c r="R15" s="435"/>
      <c r="S15" s="435"/>
      <c r="T15" s="435"/>
      <c r="U15" s="435"/>
      <c r="V15" s="434"/>
      <c r="W15" s="433"/>
      <c r="Z15" s="1018" t="s">
        <v>535</v>
      </c>
      <c r="AA15" s="1019"/>
      <c r="AB15" s="1019"/>
      <c r="AC15" s="1019"/>
      <c r="AD15" s="1020"/>
      <c r="AE15" s="1026" t="b">
        <f>IF((OR($D$7="○")),ROUNDDOWN((BE$6+BE$8*0.9)/5,1))</f>
        <v>0</v>
      </c>
      <c r="AF15" s="1027"/>
      <c r="AG15" s="1027"/>
      <c r="AH15" s="1028"/>
      <c r="AI15" s="1002">
        <f>AE15*$AY$60</f>
        <v>0</v>
      </c>
      <c r="AJ15" s="1003"/>
      <c r="AK15" s="1004"/>
      <c r="AL15" s="1002">
        <f>AE15*40</f>
        <v>0</v>
      </c>
      <c r="AM15" s="1003"/>
      <c r="AN15" s="1004"/>
      <c r="AQ15" s="1018" t="s">
        <v>535</v>
      </c>
      <c r="AR15" s="1019"/>
      <c r="AS15" s="1019"/>
      <c r="AT15" s="1019"/>
      <c r="AU15" s="1020"/>
      <c r="AV15" s="999" t="b">
        <f>IF(($D$7="○"),$BE$43)</f>
        <v>0</v>
      </c>
      <c r="AW15" s="1000"/>
      <c r="AX15" s="1000"/>
      <c r="AY15" s="1001"/>
      <c r="AZ15" s="1012">
        <f>AV15*$AY$60</f>
        <v>0</v>
      </c>
      <c r="BA15" s="1012"/>
      <c r="BB15" s="1012"/>
      <c r="BC15" s="1002">
        <f>AV15*40</f>
        <v>0</v>
      </c>
      <c r="BD15" s="1003"/>
      <c r="BE15" s="1004"/>
      <c r="BF15" s="431"/>
      <c r="BG15" s="380"/>
      <c r="BH15" s="1005" t="s">
        <v>209</v>
      </c>
      <c r="BI15" s="1006"/>
      <c r="BJ15" s="1006"/>
      <c r="BK15" s="1006"/>
      <c r="BL15" s="1007"/>
      <c r="BM15" s="1008">
        <f>SUM(BM12:BP14)</f>
        <v>0</v>
      </c>
      <c r="BN15" s="1009"/>
      <c r="BO15" s="1009"/>
      <c r="BP15" s="1010"/>
      <c r="BQ15" s="1013">
        <f>SUMIF(BQ12:BS14,"&lt;&gt;#VALUE!")</f>
        <v>0</v>
      </c>
      <c r="BR15" s="1013"/>
      <c r="BS15" s="1013"/>
      <c r="BW15" s="409"/>
    </row>
    <row r="16" spans="2:112" ht="21" customHeight="1">
      <c r="B16" s="403"/>
      <c r="C16" s="403"/>
      <c r="D16" s="403"/>
      <c r="E16" s="373"/>
      <c r="F16" s="373"/>
      <c r="G16" s="373"/>
      <c r="H16" s="373"/>
      <c r="I16" s="373"/>
      <c r="J16" s="373"/>
      <c r="K16" s="373"/>
      <c r="L16" s="373"/>
      <c r="M16" s="373"/>
      <c r="N16" s="373"/>
      <c r="O16" s="373"/>
      <c r="P16" s="373"/>
      <c r="Q16" s="373"/>
      <c r="R16" s="373"/>
      <c r="S16" s="373"/>
      <c r="T16" s="373"/>
      <c r="U16" s="373"/>
      <c r="V16" s="403"/>
      <c r="W16" s="403"/>
      <c r="X16" s="403"/>
      <c r="Y16" s="403"/>
      <c r="Z16" s="892" t="s">
        <v>284</v>
      </c>
      <c r="AA16" s="893"/>
      <c r="AB16" s="893"/>
      <c r="AC16" s="893"/>
      <c r="AD16" s="998"/>
      <c r="AE16" s="999">
        <f>IF($D$6="○","",ROUNDDOWN(($AO$6+$AO$8*0.9)/9,1)+ROUNDDOWN(($AS$6-$AS$7+$AS$8*0.9)/6,1)+ROUNDDOWN($AS$7/12,1)+ROUNDDOWN(($AW$6-$AW$7+$AW$8*0.9)/4,1)+ROUNDDOWN($AW$7/8,1)+ROUNDDOWN(($BA$6-$BA$7+$BA$8*0.9)/2.5,1)+ROUNDDOWN($BA$7/5,1))</f>
        <v>0</v>
      </c>
      <c r="AF16" s="1000"/>
      <c r="AG16" s="1000"/>
      <c r="AH16" s="1001"/>
      <c r="AI16" s="1002">
        <f>AE16*$AY$60</f>
        <v>0</v>
      </c>
      <c r="AJ16" s="1003"/>
      <c r="AK16" s="1004"/>
      <c r="AL16" s="1002">
        <f>AE16*40</f>
        <v>0</v>
      </c>
      <c r="AM16" s="1003"/>
      <c r="AN16" s="1004"/>
      <c r="AO16" s="403"/>
      <c r="AP16" s="403"/>
      <c r="AQ16" s="892" t="s">
        <v>284</v>
      </c>
      <c r="AR16" s="893"/>
      <c r="AS16" s="893"/>
      <c r="AT16" s="893"/>
      <c r="AU16" s="998"/>
      <c r="AV16" s="999" t="e">
        <f>IF(($D$6="○"),"",$BE$51)</f>
        <v>#DIV/0!</v>
      </c>
      <c r="AW16" s="1000"/>
      <c r="AX16" s="1000"/>
      <c r="AY16" s="1001"/>
      <c r="AZ16" s="1012" t="e">
        <f>AV16*$AY$60</f>
        <v>#DIV/0!</v>
      </c>
      <c r="BA16" s="1012"/>
      <c r="BB16" s="1012"/>
      <c r="BC16" s="1002" t="e">
        <f>AV16*40</f>
        <v>#DIV/0!</v>
      </c>
      <c r="BD16" s="1003"/>
      <c r="BE16" s="1004"/>
      <c r="BF16" s="431"/>
      <c r="BG16" s="380"/>
      <c r="BH16" s="403"/>
      <c r="BI16" s="403"/>
      <c r="BJ16" s="403"/>
      <c r="BK16" s="403"/>
      <c r="BL16" s="403"/>
      <c r="BM16" s="432"/>
      <c r="BN16" s="432"/>
      <c r="BO16" s="432"/>
      <c r="BP16" s="432"/>
      <c r="BQ16" s="431"/>
      <c r="BR16" s="431"/>
      <c r="BS16" s="431"/>
    </row>
    <row r="17" spans="2:92" ht="21" customHeight="1">
      <c r="B17" s="403"/>
      <c r="C17" s="403"/>
      <c r="D17" s="403"/>
      <c r="E17" s="373"/>
      <c r="F17" s="373"/>
      <c r="G17" s="373"/>
      <c r="H17" s="373"/>
      <c r="I17" s="373"/>
      <c r="J17" s="373"/>
      <c r="K17" s="373"/>
      <c r="L17" s="373"/>
      <c r="M17" s="373"/>
      <c r="N17" s="373"/>
      <c r="O17" s="373"/>
      <c r="P17" s="373"/>
      <c r="Q17" s="373"/>
      <c r="R17" s="373"/>
      <c r="S17" s="373"/>
      <c r="T17" s="373"/>
      <c r="U17" s="373"/>
      <c r="V17" s="403"/>
      <c r="W17" s="335"/>
      <c r="X17" s="335"/>
      <c r="Y17" s="335"/>
      <c r="Z17" s="1005" t="s">
        <v>209</v>
      </c>
      <c r="AA17" s="1006"/>
      <c r="AB17" s="1006"/>
      <c r="AC17" s="1006"/>
      <c r="AD17" s="1007"/>
      <c r="AE17" s="1008">
        <f>SUM(AE14:AH16)</f>
        <v>0</v>
      </c>
      <c r="AF17" s="1009"/>
      <c r="AG17" s="1009"/>
      <c r="AH17" s="1010"/>
      <c r="AI17" s="1011">
        <f>SUMIF(AI14:AK16,"&lt;&gt;#VALUE!")</f>
        <v>0</v>
      </c>
      <c r="AJ17" s="1011"/>
      <c r="AK17" s="1011"/>
      <c r="AL17" s="1011">
        <f>SUMIF(AL14:AN16,"&lt;&gt;#VALUE!")</f>
        <v>0</v>
      </c>
      <c r="AM17" s="1011"/>
      <c r="AN17" s="1011"/>
      <c r="AO17" s="335"/>
      <c r="AP17" s="335"/>
      <c r="AQ17" s="1005" t="s">
        <v>209</v>
      </c>
      <c r="AR17" s="1006"/>
      <c r="AS17" s="1006"/>
      <c r="AT17" s="1006"/>
      <c r="AU17" s="1007"/>
      <c r="AV17" s="1008" t="e">
        <f>SUM(AV14:AY16)</f>
        <v>#DIV/0!</v>
      </c>
      <c r="AW17" s="1009"/>
      <c r="AX17" s="1009"/>
      <c r="AY17" s="1010"/>
      <c r="AZ17" s="1013" t="e">
        <f>SUMIF(AZ14:BB16,"&lt;&gt;#VALUE!")</f>
        <v>#DIV/0!</v>
      </c>
      <c r="BA17" s="1013"/>
      <c r="BB17" s="1013"/>
      <c r="BC17" s="1005" t="e">
        <f>SUMIF(BC14:BE16,"&lt;&gt;#VALUE!")</f>
        <v>#DIV/0!</v>
      </c>
      <c r="BD17" s="1006"/>
      <c r="BE17" s="1007"/>
      <c r="BF17" s="335"/>
      <c r="BG17" s="425"/>
      <c r="BH17" s="335"/>
      <c r="BI17" s="335"/>
      <c r="BJ17" s="335"/>
      <c r="BK17" s="335"/>
      <c r="BL17" s="335"/>
      <c r="BM17" s="430"/>
      <c r="BN17" s="430"/>
      <c r="BO17" s="430"/>
      <c r="BP17" s="430"/>
      <c r="BQ17" s="429"/>
      <c r="BR17" s="429"/>
      <c r="BS17" s="429"/>
      <c r="BT17" s="335"/>
      <c r="BU17" s="335"/>
      <c r="BV17" s="335"/>
      <c r="BW17" s="355"/>
      <c r="BX17" s="413"/>
    </row>
    <row r="18" spans="2:92" ht="21" customHeight="1" thickBot="1">
      <c r="B18" s="403"/>
      <c r="C18" s="403"/>
      <c r="D18" s="403"/>
      <c r="E18" s="373"/>
      <c r="F18" s="373"/>
      <c r="G18" s="373"/>
      <c r="H18" s="373"/>
      <c r="I18" s="373"/>
      <c r="J18" s="373"/>
      <c r="K18" s="373"/>
      <c r="L18" s="373"/>
      <c r="M18" s="373"/>
      <c r="N18" s="373"/>
      <c r="O18" s="373"/>
      <c r="P18" s="373"/>
      <c r="Q18" s="373"/>
      <c r="R18" s="373"/>
      <c r="S18" s="373"/>
      <c r="T18" s="373"/>
      <c r="U18" s="373"/>
      <c r="V18" s="403"/>
      <c r="W18" s="428"/>
      <c r="X18" s="428"/>
      <c r="Y18" s="428"/>
      <c r="Z18" s="428"/>
      <c r="AA18" s="428"/>
      <c r="AB18" s="427"/>
      <c r="AC18" s="427"/>
      <c r="AD18" s="427"/>
      <c r="AE18" s="427"/>
      <c r="AF18" s="373"/>
      <c r="AG18" s="373"/>
      <c r="AH18" s="373"/>
      <c r="AI18" s="373"/>
      <c r="AJ18" s="373"/>
      <c r="AK18" s="373"/>
      <c r="AM18" s="428"/>
      <c r="AN18" s="428"/>
      <c r="AO18" s="428"/>
      <c r="AP18" s="428"/>
      <c r="AQ18" s="428"/>
      <c r="AR18" s="427"/>
      <c r="AS18" s="427"/>
      <c r="AT18" s="427"/>
      <c r="AU18" s="427"/>
      <c r="AV18" s="426"/>
      <c r="AW18" s="426"/>
      <c r="AX18" s="426"/>
      <c r="AY18" s="373"/>
      <c r="AZ18" s="373"/>
      <c r="BA18" s="373"/>
      <c r="BD18" s="425"/>
      <c r="BE18" s="425"/>
      <c r="BF18" s="425"/>
      <c r="BG18" s="425"/>
      <c r="BH18" s="425"/>
      <c r="BI18" s="381"/>
      <c r="BJ18" s="381"/>
      <c r="BK18" s="381"/>
      <c r="BL18" s="381"/>
      <c r="BM18" s="356"/>
      <c r="BN18" s="356"/>
      <c r="BO18" s="356"/>
      <c r="BP18" s="356"/>
      <c r="BQ18" s="410"/>
      <c r="BR18" s="355"/>
      <c r="BS18" s="355"/>
      <c r="BT18" s="355"/>
      <c r="BU18" s="409"/>
      <c r="BV18" s="409"/>
      <c r="BW18" s="409"/>
      <c r="BX18" s="413"/>
    </row>
    <row r="19" spans="2:92" ht="8.25" customHeight="1">
      <c r="B19" s="424"/>
      <c r="C19" s="423"/>
      <c r="D19" s="423"/>
      <c r="E19" s="419"/>
      <c r="F19" s="419"/>
      <c r="G19" s="419"/>
      <c r="H19" s="419"/>
      <c r="I19" s="419"/>
      <c r="J19" s="419"/>
      <c r="K19" s="419"/>
      <c r="L19" s="419"/>
      <c r="M19" s="419"/>
      <c r="N19" s="419"/>
      <c r="O19" s="419"/>
      <c r="P19" s="419"/>
      <c r="Q19" s="419"/>
      <c r="R19" s="419"/>
      <c r="S19" s="419"/>
      <c r="T19" s="419"/>
      <c r="U19" s="419"/>
      <c r="V19" s="423"/>
      <c r="W19" s="422"/>
      <c r="X19" s="422"/>
      <c r="Y19" s="422"/>
      <c r="Z19" s="422"/>
      <c r="AA19" s="422"/>
      <c r="AB19" s="421"/>
      <c r="AC19" s="421"/>
      <c r="AD19" s="421"/>
      <c r="AE19" s="421"/>
      <c r="AF19" s="419"/>
      <c r="AG19" s="419"/>
      <c r="AH19" s="419"/>
      <c r="AI19" s="419"/>
      <c r="AJ19" s="419"/>
      <c r="AK19" s="419"/>
      <c r="AL19" s="418"/>
      <c r="AM19" s="422"/>
      <c r="AN19" s="422"/>
      <c r="AO19" s="422"/>
      <c r="AP19" s="422"/>
      <c r="AQ19" s="422"/>
      <c r="AR19" s="421"/>
      <c r="AS19" s="421"/>
      <c r="AT19" s="421"/>
      <c r="AU19" s="421"/>
      <c r="AV19" s="420"/>
      <c r="AW19" s="420"/>
      <c r="AX19" s="420"/>
      <c r="AY19" s="419"/>
      <c r="AZ19" s="419"/>
      <c r="BA19" s="419"/>
      <c r="BB19" s="418"/>
      <c r="BC19" s="418"/>
      <c r="BD19" s="417"/>
      <c r="BE19" s="417"/>
      <c r="BF19" s="417"/>
      <c r="BG19" s="417"/>
      <c r="BH19" s="417"/>
      <c r="BI19" s="416"/>
      <c r="BJ19" s="416"/>
      <c r="BK19" s="416"/>
      <c r="BL19" s="416"/>
      <c r="BM19" s="415"/>
      <c r="BN19" s="414"/>
      <c r="BO19" s="356"/>
      <c r="BP19" s="356"/>
      <c r="BQ19" s="410"/>
      <c r="BR19" s="355"/>
      <c r="BS19" s="355"/>
      <c r="BT19" s="355"/>
      <c r="BU19" s="409"/>
      <c r="BV19" s="409"/>
      <c r="BW19" s="409"/>
      <c r="BX19" s="413"/>
    </row>
    <row r="20" spans="2:92" ht="21" customHeight="1">
      <c r="B20" s="376"/>
      <c r="D20" s="335" t="s">
        <v>534</v>
      </c>
      <c r="E20" s="349"/>
      <c r="F20" s="349"/>
      <c r="G20" s="349"/>
      <c r="H20" s="349"/>
      <c r="I20" s="334"/>
      <c r="J20" s="381"/>
      <c r="K20" s="381"/>
      <c r="L20" s="381"/>
      <c r="M20" s="356"/>
      <c r="N20" s="356"/>
      <c r="O20" s="334"/>
      <c r="P20" s="356"/>
      <c r="Q20" s="373"/>
      <c r="R20" s="373"/>
      <c r="S20" s="373"/>
      <c r="T20" s="373"/>
      <c r="U20" s="373"/>
      <c r="V20" s="403"/>
      <c r="W20" s="412"/>
      <c r="X20" s="411"/>
      <c r="Y20" s="411"/>
      <c r="Z20" s="989" t="s">
        <v>533</v>
      </c>
      <c r="AA20" s="989"/>
      <c r="AB20" s="989"/>
      <c r="AC20" s="989"/>
      <c r="AD20" s="989"/>
      <c r="AE20" s="989"/>
      <c r="AF20" s="989"/>
      <c r="AG20" s="989"/>
      <c r="AH20" s="989"/>
      <c r="AI20" s="989"/>
      <c r="AJ20" s="989"/>
      <c r="AK20" s="989"/>
      <c r="AL20" s="989"/>
      <c r="AM20" s="989"/>
      <c r="AN20" s="989"/>
      <c r="AO20" s="989"/>
      <c r="AP20" s="989"/>
      <c r="AQ20" s="989"/>
      <c r="AR20" s="989"/>
      <c r="AS20" s="989"/>
      <c r="AT20" s="989"/>
      <c r="AU20" s="989"/>
      <c r="AV20" s="989"/>
      <c r="AW20" s="989"/>
      <c r="AX20" s="989"/>
      <c r="AY20" s="989"/>
      <c r="AZ20" s="989"/>
      <c r="BA20" s="989"/>
      <c r="BB20" s="989"/>
      <c r="BC20" s="989"/>
      <c r="BD20" s="989"/>
      <c r="BE20" s="989"/>
      <c r="BF20" s="989"/>
      <c r="BG20" s="989"/>
      <c r="BH20" s="989"/>
      <c r="BI20" s="989"/>
      <c r="BJ20" s="989"/>
      <c r="BK20" s="989"/>
      <c r="BL20" s="989"/>
      <c r="BM20" s="990"/>
      <c r="BN20" s="395"/>
      <c r="BO20" s="356"/>
      <c r="BP20" s="356"/>
      <c r="BQ20" s="410"/>
      <c r="BR20" s="355"/>
      <c r="BS20" s="355"/>
      <c r="BT20" s="355"/>
      <c r="BU20" s="409"/>
      <c r="BV20" s="409"/>
      <c r="BW20" s="409"/>
      <c r="BX20" s="356"/>
    </row>
    <row r="21" spans="2:92" ht="16.5" customHeight="1">
      <c r="B21" s="376"/>
      <c r="C21" s="403"/>
      <c r="D21" s="403"/>
      <c r="E21" s="297"/>
      <c r="F21" s="381"/>
      <c r="G21" s="381"/>
      <c r="H21" s="381"/>
      <c r="I21" s="356"/>
      <c r="J21" s="356"/>
      <c r="L21" s="356"/>
      <c r="M21" s="373"/>
      <c r="N21" s="373"/>
      <c r="Q21" s="373"/>
      <c r="S21" s="381"/>
      <c r="T21" s="381"/>
      <c r="U21" s="381"/>
      <c r="V21" s="356"/>
      <c r="W21" s="408" t="s">
        <v>532</v>
      </c>
      <c r="X21" s="407"/>
      <c r="Y21" s="406"/>
      <c r="Z21" s="991"/>
      <c r="AA21" s="991"/>
      <c r="AB21" s="991"/>
      <c r="AC21" s="991"/>
      <c r="AD21" s="991"/>
      <c r="AE21" s="991"/>
      <c r="AF21" s="991"/>
      <c r="AG21" s="991"/>
      <c r="AH21" s="991"/>
      <c r="AI21" s="991"/>
      <c r="AJ21" s="991"/>
      <c r="AK21" s="991"/>
      <c r="AL21" s="991"/>
      <c r="AM21" s="991"/>
      <c r="AN21" s="991"/>
      <c r="AO21" s="991"/>
      <c r="AP21" s="991"/>
      <c r="AQ21" s="991"/>
      <c r="AR21" s="991"/>
      <c r="AS21" s="991"/>
      <c r="AT21" s="991"/>
      <c r="AU21" s="991"/>
      <c r="AV21" s="991"/>
      <c r="AW21" s="991"/>
      <c r="AX21" s="991"/>
      <c r="AY21" s="991"/>
      <c r="AZ21" s="991"/>
      <c r="BA21" s="991"/>
      <c r="BB21" s="991"/>
      <c r="BC21" s="991"/>
      <c r="BD21" s="991"/>
      <c r="BE21" s="991"/>
      <c r="BF21" s="991"/>
      <c r="BG21" s="991"/>
      <c r="BH21" s="991"/>
      <c r="BI21" s="991"/>
      <c r="BJ21" s="991"/>
      <c r="BK21" s="991"/>
      <c r="BL21" s="991"/>
      <c r="BM21" s="992"/>
      <c r="BN21" s="395"/>
      <c r="BO21" s="356"/>
      <c r="BQ21" s="349"/>
      <c r="BR21" s="348"/>
      <c r="BS21" s="348"/>
      <c r="BT21" s="340"/>
      <c r="BU21" s="340"/>
      <c r="BX21" s="356"/>
    </row>
    <row r="22" spans="2:92" ht="16.5" customHeight="1">
      <c r="B22" s="376"/>
      <c r="C22" s="403"/>
      <c r="D22" s="403"/>
      <c r="E22" s="297"/>
      <c r="F22" s="381"/>
      <c r="G22" s="381"/>
      <c r="H22" s="381"/>
      <c r="I22" s="356"/>
      <c r="J22" s="356"/>
      <c r="L22" s="356"/>
      <c r="M22" s="373"/>
      <c r="N22" s="373"/>
      <c r="Q22" s="373"/>
      <c r="S22" s="381"/>
      <c r="T22" s="381"/>
      <c r="U22" s="381"/>
      <c r="V22" s="356"/>
      <c r="W22" s="405"/>
      <c r="X22" s="404"/>
      <c r="Y22" s="404"/>
      <c r="Z22" s="993"/>
      <c r="AA22" s="993"/>
      <c r="AB22" s="993"/>
      <c r="AC22" s="993"/>
      <c r="AD22" s="993"/>
      <c r="AE22" s="993"/>
      <c r="AF22" s="993"/>
      <c r="AG22" s="993"/>
      <c r="AH22" s="993"/>
      <c r="AI22" s="993"/>
      <c r="AJ22" s="993"/>
      <c r="AK22" s="993"/>
      <c r="AL22" s="993"/>
      <c r="AM22" s="993"/>
      <c r="AN22" s="993"/>
      <c r="AO22" s="993"/>
      <c r="AP22" s="993"/>
      <c r="AQ22" s="993"/>
      <c r="AR22" s="993"/>
      <c r="AS22" s="993"/>
      <c r="AT22" s="993"/>
      <c r="AU22" s="993"/>
      <c r="AV22" s="993"/>
      <c r="AW22" s="993"/>
      <c r="AX22" s="993"/>
      <c r="AY22" s="993"/>
      <c r="AZ22" s="993"/>
      <c r="BA22" s="993"/>
      <c r="BB22" s="993"/>
      <c r="BC22" s="993"/>
      <c r="BD22" s="993"/>
      <c r="BE22" s="993"/>
      <c r="BF22" s="993"/>
      <c r="BG22" s="993"/>
      <c r="BH22" s="993"/>
      <c r="BI22" s="993"/>
      <c r="BJ22" s="993"/>
      <c r="BK22" s="993"/>
      <c r="BL22" s="993"/>
      <c r="BM22" s="994"/>
      <c r="BN22" s="395"/>
      <c r="BO22" s="355"/>
      <c r="BQ22" s="349"/>
      <c r="BR22" s="348"/>
      <c r="BS22" s="348"/>
      <c r="BT22" s="340"/>
      <c r="BU22" s="340"/>
      <c r="BX22" s="356"/>
    </row>
    <row r="23" spans="2:92" ht="12" customHeight="1">
      <c r="B23" s="376"/>
      <c r="C23" s="403"/>
      <c r="D23" s="403"/>
      <c r="E23" s="297"/>
      <c r="F23" s="381"/>
      <c r="G23" s="381"/>
      <c r="H23" s="381"/>
      <c r="I23" s="356"/>
      <c r="J23" s="356"/>
      <c r="L23" s="356"/>
      <c r="M23" s="373"/>
      <c r="N23" s="373"/>
      <c r="Q23" s="373"/>
      <c r="S23" s="381"/>
      <c r="T23" s="381"/>
      <c r="U23" s="381"/>
      <c r="V23" s="356"/>
      <c r="W23" s="333"/>
      <c r="X23" s="402"/>
      <c r="Y23" s="402"/>
      <c r="Z23" s="401"/>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0"/>
      <c r="AW23" s="400"/>
      <c r="AX23" s="400"/>
      <c r="AY23" s="400"/>
      <c r="AZ23" s="400"/>
      <c r="BA23" s="400"/>
      <c r="BB23" s="400"/>
      <c r="BC23" s="400"/>
      <c r="BD23" s="400"/>
      <c r="BE23" s="400"/>
      <c r="BF23" s="400"/>
      <c r="BG23" s="400"/>
      <c r="BH23" s="400"/>
      <c r="BI23" s="400"/>
      <c r="BJ23" s="400"/>
      <c r="BK23" s="400"/>
      <c r="BL23" s="400"/>
      <c r="BM23" s="400"/>
      <c r="BN23" s="395"/>
      <c r="BO23" s="355"/>
      <c r="BQ23" s="349"/>
      <c r="BR23" s="348"/>
      <c r="BS23" s="348"/>
      <c r="BT23" s="340"/>
      <c r="BU23" s="340"/>
      <c r="BX23" s="356"/>
    </row>
    <row r="24" spans="2:92" ht="21" customHeight="1">
      <c r="B24" s="376"/>
      <c r="C24" s="399"/>
      <c r="D24" s="995" t="s">
        <v>531</v>
      </c>
      <c r="E24" s="995"/>
      <c r="F24" s="995"/>
      <c r="G24" s="995"/>
      <c r="H24" s="995"/>
      <c r="I24" s="995"/>
      <c r="J24" s="995"/>
      <c r="K24" s="995"/>
      <c r="L24" s="995"/>
      <c r="M24" s="995"/>
      <c r="N24" s="995"/>
      <c r="O24" s="995"/>
      <c r="P24" s="995"/>
      <c r="Q24" s="995"/>
      <c r="R24" s="995"/>
      <c r="S24" s="995"/>
      <c r="T24" s="995"/>
      <c r="U24" s="995"/>
      <c r="V24" s="995"/>
      <c r="W24" s="995"/>
      <c r="X24" s="995"/>
      <c r="Y24" s="995"/>
      <c r="Z24" s="995"/>
      <c r="AA24" s="995"/>
      <c r="AB24" s="995"/>
      <c r="AC24" s="995"/>
      <c r="AD24" s="995"/>
      <c r="AE24" s="995"/>
      <c r="AF24" s="995"/>
      <c r="AG24" s="398"/>
      <c r="AH24" s="356"/>
      <c r="AI24" s="397"/>
      <c r="AJ24" s="996" t="s">
        <v>530</v>
      </c>
      <c r="AK24" s="996"/>
      <c r="AL24" s="996"/>
      <c r="AM24" s="996"/>
      <c r="AN24" s="996"/>
      <c r="AO24" s="996"/>
      <c r="AP24" s="996"/>
      <c r="AQ24" s="996"/>
      <c r="AR24" s="996"/>
      <c r="AS24" s="996"/>
      <c r="AT24" s="996"/>
      <c r="AU24" s="996"/>
      <c r="AV24" s="996"/>
      <c r="AW24" s="996"/>
      <c r="AX24" s="996"/>
      <c r="AY24" s="996"/>
      <c r="AZ24" s="996"/>
      <c r="BA24" s="996"/>
      <c r="BB24" s="996"/>
      <c r="BC24" s="996"/>
      <c r="BD24" s="996"/>
      <c r="BE24" s="996"/>
      <c r="BF24" s="996"/>
      <c r="BG24" s="996"/>
      <c r="BH24" s="996"/>
      <c r="BI24" s="996"/>
      <c r="BJ24" s="996"/>
      <c r="BK24" s="996"/>
      <c r="BL24" s="996"/>
      <c r="BM24" s="396"/>
      <c r="BN24" s="395"/>
      <c r="BO24" s="355"/>
      <c r="BQ24" s="349"/>
      <c r="BR24" s="348"/>
      <c r="BS24" s="348"/>
      <c r="BT24" s="340"/>
      <c r="BU24" s="340"/>
    </row>
    <row r="25" spans="2:92" ht="21" customHeight="1">
      <c r="B25" s="376"/>
      <c r="C25" s="384"/>
      <c r="D25" s="997" t="s">
        <v>529</v>
      </c>
      <c r="E25" s="997"/>
      <c r="F25" s="997"/>
      <c r="G25" s="997"/>
      <c r="H25" s="997"/>
      <c r="I25" s="394" t="s">
        <v>525</v>
      </c>
      <c r="J25" s="394"/>
      <c r="K25" s="394"/>
      <c r="L25" s="394"/>
      <c r="M25" s="394" t="s">
        <v>524</v>
      </c>
      <c r="N25" s="394"/>
      <c r="O25" s="394"/>
      <c r="P25" s="394"/>
      <c r="Q25" s="391"/>
      <c r="R25" s="387"/>
      <c r="S25" s="387"/>
      <c r="T25" s="997" t="s">
        <v>528</v>
      </c>
      <c r="U25" s="997"/>
      <c r="V25" s="997"/>
      <c r="W25" s="997"/>
      <c r="X25" s="997"/>
      <c r="Y25" s="394" t="s">
        <v>525</v>
      </c>
      <c r="Z25" s="394"/>
      <c r="AA25" s="394"/>
      <c r="AB25" s="394"/>
      <c r="AC25" s="394" t="s">
        <v>524</v>
      </c>
      <c r="AD25" s="394"/>
      <c r="AE25" s="394"/>
      <c r="AF25" s="394"/>
      <c r="AG25" s="390"/>
      <c r="AH25" s="387"/>
      <c r="AI25" s="389"/>
      <c r="AJ25" s="997" t="s">
        <v>527</v>
      </c>
      <c r="AK25" s="997"/>
      <c r="AL25" s="997"/>
      <c r="AM25" s="997"/>
      <c r="AN25" s="997"/>
      <c r="AO25" s="394" t="s">
        <v>525</v>
      </c>
      <c r="AP25" s="394"/>
      <c r="AQ25" s="394"/>
      <c r="AR25" s="394"/>
      <c r="AS25" s="394" t="s">
        <v>524</v>
      </c>
      <c r="AT25" s="394"/>
      <c r="AU25" s="394"/>
      <c r="AV25" s="394"/>
      <c r="AW25" s="393"/>
      <c r="AX25" s="387"/>
      <c r="AY25" s="386"/>
      <c r="AZ25" s="997" t="s">
        <v>526</v>
      </c>
      <c r="BA25" s="997"/>
      <c r="BB25" s="997"/>
      <c r="BC25" s="997"/>
      <c r="BD25" s="997"/>
      <c r="BE25" s="394" t="s">
        <v>525</v>
      </c>
      <c r="BF25" s="394"/>
      <c r="BG25" s="394"/>
      <c r="BH25" s="394"/>
      <c r="BI25" s="394" t="s">
        <v>524</v>
      </c>
      <c r="BJ25" s="394"/>
      <c r="BK25" s="394"/>
      <c r="BL25" s="394"/>
      <c r="BM25" s="377"/>
      <c r="BN25" s="365"/>
      <c r="BO25" s="356"/>
      <c r="BQ25" s="349"/>
      <c r="BR25" s="348"/>
      <c r="BS25" s="348"/>
      <c r="BT25" s="340"/>
      <c r="BU25" s="340"/>
      <c r="BV25" s="393"/>
      <c r="BW25" s="393"/>
      <c r="BX25" s="393"/>
      <c r="BY25" s="393"/>
      <c r="CA25" s="393"/>
      <c r="CB25" s="393"/>
      <c r="CC25" s="393"/>
      <c r="CD25" s="393"/>
      <c r="CF25" s="393"/>
      <c r="CG25" s="393"/>
      <c r="CH25" s="393"/>
      <c r="CI25" s="393"/>
      <c r="CK25" s="393"/>
      <c r="CL25" s="393"/>
      <c r="CM25" s="393"/>
      <c r="CN25" s="393"/>
    </row>
    <row r="26" spans="2:92" ht="21" customHeight="1">
      <c r="B26" s="376"/>
      <c r="C26" s="384"/>
      <c r="D26" s="997" t="s">
        <v>523</v>
      </c>
      <c r="E26" s="997"/>
      <c r="F26" s="997"/>
      <c r="G26" s="997"/>
      <c r="H26" s="997"/>
      <c r="I26" s="979">
        <f>(ROUNDDOWN(M26/40,1))</f>
        <v>0</v>
      </c>
      <c r="J26" s="979"/>
      <c r="K26" s="979"/>
      <c r="L26" s="979"/>
      <c r="M26" s="979">
        <f>((((ROUNDDOWN($BE$9/12,1))*40)))*-1</f>
        <v>0</v>
      </c>
      <c r="N26" s="979"/>
      <c r="O26" s="979"/>
      <c r="P26" s="979"/>
      <c r="Q26" s="391"/>
      <c r="R26" s="387"/>
      <c r="S26" s="387"/>
      <c r="T26" s="997" t="s">
        <v>523</v>
      </c>
      <c r="U26" s="997"/>
      <c r="V26" s="997"/>
      <c r="W26" s="997"/>
      <c r="X26" s="997"/>
      <c r="Y26" s="979">
        <f>(ROUNDDOWN(AC26/40,1))</f>
        <v>0</v>
      </c>
      <c r="Z26" s="979"/>
      <c r="AA26" s="979"/>
      <c r="AB26" s="979"/>
      <c r="AC26" s="979">
        <f>((((ROUNDDOWN($BE$9/30,1))*40)))*-1</f>
        <v>0</v>
      </c>
      <c r="AD26" s="979"/>
      <c r="AE26" s="979"/>
      <c r="AF26" s="979"/>
      <c r="AG26" s="390"/>
      <c r="AH26" s="387"/>
      <c r="AI26" s="389"/>
      <c r="AJ26" s="997" t="s">
        <v>523</v>
      </c>
      <c r="AK26" s="997"/>
      <c r="AL26" s="997"/>
      <c r="AM26" s="997"/>
      <c r="AN26" s="997"/>
      <c r="AO26" s="979">
        <f>(ROUNDDOWN(AS26/40,1))</f>
        <v>0</v>
      </c>
      <c r="AP26" s="979"/>
      <c r="AQ26" s="979"/>
      <c r="AR26" s="979"/>
      <c r="AS26" s="979">
        <f>((((ROUNDDOWN($BE$9/7.5,1))*40)))*-1</f>
        <v>0</v>
      </c>
      <c r="AT26" s="979"/>
      <c r="AU26" s="979"/>
      <c r="AV26" s="979"/>
      <c r="AW26" s="388"/>
      <c r="AX26" s="387"/>
      <c r="AY26" s="386"/>
      <c r="AZ26" s="997" t="s">
        <v>523</v>
      </c>
      <c r="BA26" s="997"/>
      <c r="BB26" s="997"/>
      <c r="BC26" s="997"/>
      <c r="BD26" s="997"/>
      <c r="BE26" s="979">
        <f>(ROUNDDOWN(BI26/40,1))</f>
        <v>0</v>
      </c>
      <c r="BF26" s="979"/>
      <c r="BG26" s="979"/>
      <c r="BH26" s="979"/>
      <c r="BI26" s="980">
        <f>((((ROUNDDOWN($BE$9/20,1))*40)))*-1</f>
        <v>0</v>
      </c>
      <c r="BJ26" s="981"/>
      <c r="BK26" s="981"/>
      <c r="BL26" s="982"/>
      <c r="BM26" s="377"/>
      <c r="BN26" s="365"/>
      <c r="BO26" s="356"/>
      <c r="BQ26" s="349"/>
      <c r="BR26" s="348"/>
      <c r="BS26" s="348"/>
      <c r="BT26" s="340"/>
      <c r="BU26" s="340"/>
      <c r="BV26" s="392"/>
      <c r="BW26" s="392"/>
      <c r="BX26" s="392"/>
      <c r="BY26" s="392"/>
      <c r="CA26" s="392"/>
      <c r="CB26" s="392"/>
      <c r="CC26" s="392"/>
      <c r="CD26" s="392"/>
      <c r="CF26" s="392"/>
      <c r="CG26" s="392"/>
      <c r="CH26" s="392"/>
      <c r="CI26" s="392"/>
      <c r="CK26" s="392"/>
      <c r="CL26" s="392"/>
      <c r="CM26" s="392"/>
      <c r="CN26" s="392"/>
    </row>
    <row r="27" spans="2:92" ht="21" customHeight="1">
      <c r="B27" s="376"/>
      <c r="C27" s="384"/>
      <c r="D27" s="976" t="s">
        <v>522</v>
      </c>
      <c r="E27" s="977"/>
      <c r="F27" s="977"/>
      <c r="G27" s="977"/>
      <c r="H27" s="978"/>
      <c r="I27" s="979">
        <f>(ROUNDDOWN(M27/40,1))</f>
        <v>0</v>
      </c>
      <c r="J27" s="979"/>
      <c r="K27" s="979"/>
      <c r="L27" s="979"/>
      <c r="M27" s="980">
        <f>($AL$17-$AI$17)*-1</f>
        <v>0</v>
      </c>
      <c r="N27" s="981"/>
      <c r="O27" s="981"/>
      <c r="P27" s="982"/>
      <c r="Q27" s="391"/>
      <c r="R27" s="387"/>
      <c r="S27" s="387"/>
      <c r="T27" s="976" t="s">
        <v>522</v>
      </c>
      <c r="U27" s="977"/>
      <c r="V27" s="977"/>
      <c r="W27" s="977"/>
      <c r="X27" s="978"/>
      <c r="Y27" s="979">
        <f>(ROUNDDOWN(AC27/40,1))</f>
        <v>0</v>
      </c>
      <c r="Z27" s="979"/>
      <c r="AA27" s="979"/>
      <c r="AB27" s="979"/>
      <c r="AC27" s="980">
        <f>($AL$17-$AI$17)*-1</f>
        <v>0</v>
      </c>
      <c r="AD27" s="981"/>
      <c r="AE27" s="981"/>
      <c r="AF27" s="982"/>
      <c r="AG27" s="390"/>
      <c r="AH27" s="387"/>
      <c r="AI27" s="389"/>
      <c r="AJ27" s="976" t="s">
        <v>522</v>
      </c>
      <c r="AK27" s="977"/>
      <c r="AL27" s="977"/>
      <c r="AM27" s="977"/>
      <c r="AN27" s="978"/>
      <c r="AO27" s="979">
        <f>(ROUNDDOWN(AS27/40,1))</f>
        <v>0</v>
      </c>
      <c r="AP27" s="979"/>
      <c r="AQ27" s="979"/>
      <c r="AR27" s="979"/>
      <c r="AS27" s="980">
        <f>($AL$17-$AI$17)*-1</f>
        <v>0</v>
      </c>
      <c r="AT27" s="981"/>
      <c r="AU27" s="981"/>
      <c r="AV27" s="982"/>
      <c r="AW27" s="388"/>
      <c r="AX27" s="387"/>
      <c r="AY27" s="386"/>
      <c r="AZ27" s="976" t="s">
        <v>522</v>
      </c>
      <c r="BA27" s="977"/>
      <c r="BB27" s="977"/>
      <c r="BC27" s="977"/>
      <c r="BD27" s="978"/>
      <c r="BE27" s="979">
        <f>(ROUNDDOWN(BI27/40,1))</f>
        <v>0</v>
      </c>
      <c r="BF27" s="979"/>
      <c r="BG27" s="979"/>
      <c r="BH27" s="979"/>
      <c r="BI27" s="980">
        <f>($AL$17-$AI$17)*-1</f>
        <v>0</v>
      </c>
      <c r="BJ27" s="981"/>
      <c r="BK27" s="981"/>
      <c r="BL27" s="982"/>
      <c r="BM27" s="377"/>
      <c r="BN27" s="365"/>
      <c r="BO27" s="356"/>
      <c r="BQ27" s="349"/>
      <c r="BR27" s="348"/>
      <c r="BS27" s="348"/>
      <c r="BT27" s="340"/>
      <c r="BU27" s="340"/>
      <c r="BV27" s="392"/>
      <c r="BW27" s="392"/>
      <c r="BX27" s="392"/>
      <c r="BY27" s="392"/>
      <c r="CA27" s="392"/>
      <c r="CB27" s="392"/>
      <c r="CC27" s="392"/>
      <c r="CD27" s="392"/>
      <c r="CF27" s="392"/>
      <c r="CG27" s="392"/>
      <c r="CH27" s="392"/>
      <c r="CI27" s="392"/>
      <c r="CK27" s="392"/>
      <c r="CL27" s="392"/>
      <c r="CM27" s="392"/>
      <c r="CN27" s="392"/>
    </row>
    <row r="28" spans="2:92" ht="21" customHeight="1" thickBot="1">
      <c r="B28" s="376"/>
      <c r="C28" s="384"/>
      <c r="D28" s="983" t="s">
        <v>521</v>
      </c>
      <c r="E28" s="983"/>
      <c r="F28" s="983"/>
      <c r="G28" s="983"/>
      <c r="H28" s="983"/>
      <c r="I28" s="984">
        <f>(ROUNDDOWN(M28/40,1))</f>
        <v>0</v>
      </c>
      <c r="J28" s="984"/>
      <c r="K28" s="984"/>
      <c r="L28" s="984"/>
      <c r="M28" s="985">
        <f>$BB$73</f>
        <v>0</v>
      </c>
      <c r="N28" s="986"/>
      <c r="O28" s="986"/>
      <c r="P28" s="987"/>
      <c r="Q28" s="391"/>
      <c r="R28" s="387"/>
      <c r="S28" s="387"/>
      <c r="T28" s="983" t="s">
        <v>521</v>
      </c>
      <c r="U28" s="983"/>
      <c r="V28" s="983"/>
      <c r="W28" s="983"/>
      <c r="X28" s="983"/>
      <c r="Y28" s="984">
        <f>(ROUNDDOWN(AC28/40,1))</f>
        <v>0</v>
      </c>
      <c r="Z28" s="984"/>
      <c r="AA28" s="984"/>
      <c r="AB28" s="984"/>
      <c r="AC28" s="985">
        <f>$BB$73</f>
        <v>0</v>
      </c>
      <c r="AD28" s="986"/>
      <c r="AE28" s="986"/>
      <c r="AF28" s="987"/>
      <c r="AG28" s="390"/>
      <c r="AH28" s="387"/>
      <c r="AI28" s="389"/>
      <c r="AJ28" s="983" t="s">
        <v>521</v>
      </c>
      <c r="AK28" s="983"/>
      <c r="AL28" s="983"/>
      <c r="AM28" s="983"/>
      <c r="AN28" s="983"/>
      <c r="AO28" s="984">
        <f>(ROUNDDOWN(AS28/40,1))</f>
        <v>0</v>
      </c>
      <c r="AP28" s="984"/>
      <c r="AQ28" s="984"/>
      <c r="AR28" s="984"/>
      <c r="AS28" s="985">
        <f>$BB$73</f>
        <v>0</v>
      </c>
      <c r="AT28" s="986"/>
      <c r="AU28" s="986"/>
      <c r="AV28" s="987"/>
      <c r="AW28" s="388"/>
      <c r="AX28" s="387"/>
      <c r="AY28" s="386"/>
      <c r="AZ28" s="983" t="s">
        <v>521</v>
      </c>
      <c r="BA28" s="983"/>
      <c r="BB28" s="983"/>
      <c r="BC28" s="983"/>
      <c r="BD28" s="983"/>
      <c r="BE28" s="988">
        <f>(ROUNDDOWN(BI28/40,1))</f>
        <v>0</v>
      </c>
      <c r="BF28" s="988"/>
      <c r="BG28" s="988"/>
      <c r="BH28" s="988"/>
      <c r="BI28" s="985">
        <f>$BB$73</f>
        <v>0</v>
      </c>
      <c r="BJ28" s="986"/>
      <c r="BK28" s="986"/>
      <c r="BL28" s="987"/>
      <c r="BM28" s="377"/>
      <c r="BN28" s="365"/>
      <c r="BO28" s="356"/>
      <c r="BV28" s="388"/>
      <c r="BW28" s="388"/>
      <c r="BX28" s="388"/>
      <c r="BY28" s="388"/>
      <c r="CA28" s="388"/>
      <c r="CB28" s="388"/>
      <c r="CC28" s="388"/>
      <c r="CD28" s="388"/>
      <c r="CF28" s="388"/>
      <c r="CG28" s="388"/>
      <c r="CH28" s="388"/>
      <c r="CI28" s="388"/>
      <c r="CK28" s="388"/>
      <c r="CL28" s="388"/>
      <c r="CM28" s="388"/>
      <c r="CN28" s="388"/>
    </row>
    <row r="29" spans="2:92" ht="30.75" customHeight="1" thickTop="1">
      <c r="B29" s="376"/>
      <c r="C29" s="384"/>
      <c r="D29" s="973" t="s">
        <v>520</v>
      </c>
      <c r="E29" s="974"/>
      <c r="F29" s="974"/>
      <c r="G29" s="974"/>
      <c r="H29" s="974"/>
      <c r="I29" s="972">
        <f>SUM(I26:L28)</f>
        <v>0</v>
      </c>
      <c r="J29" s="972"/>
      <c r="K29" s="972"/>
      <c r="L29" s="972"/>
      <c r="M29" s="972">
        <f>SUM(M26:P28)</f>
        <v>0</v>
      </c>
      <c r="N29" s="972"/>
      <c r="O29" s="972"/>
      <c r="P29" s="972"/>
      <c r="Q29" s="387"/>
      <c r="R29" s="387"/>
      <c r="S29" s="387"/>
      <c r="T29" s="973" t="s">
        <v>520</v>
      </c>
      <c r="U29" s="974"/>
      <c r="V29" s="974"/>
      <c r="W29" s="974"/>
      <c r="X29" s="974"/>
      <c r="Y29" s="972">
        <f>SUM(Y26:AB28)</f>
        <v>0</v>
      </c>
      <c r="Z29" s="972"/>
      <c r="AA29" s="972"/>
      <c r="AB29" s="972"/>
      <c r="AC29" s="972">
        <f>SUM(AC26:AF28)</f>
        <v>0</v>
      </c>
      <c r="AD29" s="972"/>
      <c r="AE29" s="972"/>
      <c r="AF29" s="972"/>
      <c r="AG29" s="390"/>
      <c r="AH29" s="387"/>
      <c r="AI29" s="389"/>
      <c r="AJ29" s="973" t="s">
        <v>519</v>
      </c>
      <c r="AK29" s="974"/>
      <c r="AL29" s="974"/>
      <c r="AM29" s="974"/>
      <c r="AN29" s="974"/>
      <c r="AO29" s="975">
        <f>SUM(AO26:AR28)</f>
        <v>0</v>
      </c>
      <c r="AP29" s="975"/>
      <c r="AQ29" s="975"/>
      <c r="AR29" s="975"/>
      <c r="AS29" s="972">
        <f>SUM(AS26:AV28)</f>
        <v>0</v>
      </c>
      <c r="AT29" s="972"/>
      <c r="AU29" s="972"/>
      <c r="AV29" s="972"/>
      <c r="AW29" s="388"/>
      <c r="AX29" s="387"/>
      <c r="AY29" s="386"/>
      <c r="AZ29" s="973" t="s">
        <v>519</v>
      </c>
      <c r="BA29" s="974"/>
      <c r="BB29" s="974"/>
      <c r="BC29" s="974"/>
      <c r="BD29" s="974"/>
      <c r="BE29" s="975">
        <f>SUM(BE26:BH28)</f>
        <v>0</v>
      </c>
      <c r="BF29" s="975"/>
      <c r="BG29" s="975"/>
      <c r="BH29" s="975"/>
      <c r="BI29" s="972">
        <f>SUM(BI26:BL28)</f>
        <v>0</v>
      </c>
      <c r="BJ29" s="972"/>
      <c r="BK29" s="972"/>
      <c r="BL29" s="972"/>
      <c r="BM29" s="377"/>
      <c r="BN29" s="365"/>
      <c r="BO29" s="356"/>
      <c r="BQ29" s="349"/>
      <c r="BR29" s="348"/>
      <c r="BS29" s="348"/>
      <c r="BT29" s="340"/>
      <c r="BU29" s="340"/>
      <c r="BV29" s="385"/>
      <c r="BW29" s="385"/>
      <c r="BX29" s="385"/>
      <c r="BY29" s="385"/>
      <c r="CA29" s="385"/>
      <c r="CB29" s="385"/>
      <c r="CC29" s="385"/>
      <c r="CD29" s="385"/>
      <c r="CF29" s="385"/>
      <c r="CG29" s="385"/>
      <c r="CH29" s="385"/>
      <c r="CI29" s="385"/>
      <c r="CK29" s="385"/>
      <c r="CL29" s="385"/>
      <c r="CM29" s="385"/>
      <c r="CN29" s="385"/>
    </row>
    <row r="30" spans="2:92" ht="20.25" customHeight="1">
      <c r="B30" s="376"/>
      <c r="C30" s="384"/>
      <c r="D30" s="379"/>
      <c r="E30" s="379"/>
      <c r="F30" s="379"/>
      <c r="G30" s="379"/>
      <c r="H30" s="379"/>
      <c r="I30" s="378"/>
      <c r="J30" s="378"/>
      <c r="K30" s="378"/>
      <c r="L30" s="378"/>
      <c r="M30" s="378"/>
      <c r="N30" s="378"/>
      <c r="O30" s="378"/>
      <c r="P30" s="378"/>
      <c r="Q30" s="373"/>
      <c r="R30" s="373"/>
      <c r="S30" s="373"/>
      <c r="T30" s="379"/>
      <c r="U30" s="379"/>
      <c r="V30" s="379"/>
      <c r="W30" s="379"/>
      <c r="X30" s="379"/>
      <c r="Y30" s="378"/>
      <c r="Z30" s="378"/>
      <c r="AA30" s="378"/>
      <c r="AB30" s="378"/>
      <c r="AC30" s="378"/>
      <c r="AD30" s="378"/>
      <c r="AE30" s="378"/>
      <c r="AF30" s="378"/>
      <c r="AG30" s="383"/>
      <c r="AH30" s="373"/>
      <c r="AI30" s="382"/>
      <c r="AJ30" s="379"/>
      <c r="AK30" s="379"/>
      <c r="AL30" s="379"/>
      <c r="AM30" s="379"/>
      <c r="AN30" s="379"/>
      <c r="AO30" s="378"/>
      <c r="AP30" s="378"/>
      <c r="AQ30" s="378"/>
      <c r="AR30" s="378"/>
      <c r="AS30" s="378"/>
      <c r="AT30" s="378"/>
      <c r="AU30" s="378"/>
      <c r="AV30" s="378"/>
      <c r="AW30" s="381"/>
      <c r="AX30" s="373"/>
      <c r="AY30" s="380"/>
      <c r="AZ30" s="379"/>
      <c r="BA30" s="379"/>
      <c r="BB30" s="379"/>
      <c r="BC30" s="379"/>
      <c r="BD30" s="379"/>
      <c r="BE30" s="378"/>
      <c r="BF30" s="378"/>
      <c r="BG30" s="378"/>
      <c r="BH30" s="378"/>
      <c r="BI30" s="378"/>
      <c r="BJ30" s="378"/>
      <c r="BK30" s="378"/>
      <c r="BL30" s="378"/>
      <c r="BM30" s="377"/>
      <c r="BN30" s="365"/>
      <c r="BO30" s="356"/>
      <c r="BQ30" s="349"/>
      <c r="BR30" s="348"/>
      <c r="BS30" s="348"/>
      <c r="BT30" s="340"/>
      <c r="BU30" s="340"/>
      <c r="BX30" s="356"/>
    </row>
    <row r="31" spans="2:92" ht="20.25" customHeight="1">
      <c r="B31" s="376"/>
      <c r="C31" s="384"/>
      <c r="D31" s="379"/>
      <c r="E31" s="379"/>
      <c r="F31" s="379"/>
      <c r="G31" s="379"/>
      <c r="H31" s="379"/>
      <c r="I31" s="378"/>
      <c r="J31" s="378"/>
      <c r="K31" s="954" t="s">
        <v>518</v>
      </c>
      <c r="L31" s="955"/>
      <c r="M31" s="955"/>
      <c r="N31" s="957" t="str">
        <f>IF(OR($BE$9&gt;0,),IF(AND(OR($D$5="○",$D$6="○"),$I$29&gt;=0),"可",IF(AND(OR($D$5="○",$D$6="○"),$I$29&lt;0),"不可","")),"")</f>
        <v/>
      </c>
      <c r="O31" s="958"/>
      <c r="P31" s="959"/>
      <c r="Q31" s="373"/>
      <c r="R31" s="373"/>
      <c r="S31" s="373"/>
      <c r="T31" s="379"/>
      <c r="U31" s="379"/>
      <c r="V31" s="379"/>
      <c r="W31" s="379"/>
      <c r="X31" s="379"/>
      <c r="Y31" s="378"/>
      <c r="Z31" s="378"/>
      <c r="AA31" s="954" t="s">
        <v>517</v>
      </c>
      <c r="AB31" s="955"/>
      <c r="AC31" s="956"/>
      <c r="AD31" s="957" t="str">
        <f>IF(OR($BE$9&gt;0,),IF(AND(OR($D$5="○",$D$6="○"),$Y$29&gt;=0),"可",IF(AND(OR($D$5="○",$D$6="○"),$Y$29&lt;0),"不可","")),"")</f>
        <v/>
      </c>
      <c r="AE31" s="958"/>
      <c r="AF31" s="959"/>
      <c r="AG31" s="383"/>
      <c r="AH31" s="373"/>
      <c r="AI31" s="382"/>
      <c r="AJ31" s="379"/>
      <c r="AK31" s="379"/>
      <c r="AL31" s="379"/>
      <c r="AM31" s="379"/>
      <c r="AN31" s="379"/>
      <c r="AO31" s="378"/>
      <c r="AP31" s="378"/>
      <c r="AQ31" s="954" t="s">
        <v>516</v>
      </c>
      <c r="AR31" s="955"/>
      <c r="AS31" s="956"/>
      <c r="AT31" s="957" t="str">
        <f>IF(OR($BE$9&gt;0,),IF(AND(OR($D$7="○"),$AO$29&gt;=0),"可",IF(AND(OR($D$7="○"),$AO$29&lt;0),"不可","")),"")</f>
        <v/>
      </c>
      <c r="AU31" s="958"/>
      <c r="AV31" s="959"/>
      <c r="AW31" s="381"/>
      <c r="AX31" s="373"/>
      <c r="AY31" s="380"/>
      <c r="AZ31" s="379"/>
      <c r="BA31" s="379"/>
      <c r="BB31" s="379"/>
      <c r="BC31" s="379"/>
      <c r="BD31" s="379"/>
      <c r="BE31" s="378"/>
      <c r="BF31" s="378"/>
      <c r="BG31" s="954" t="s">
        <v>515</v>
      </c>
      <c r="BH31" s="955"/>
      <c r="BI31" s="956"/>
      <c r="BJ31" s="957" t="str">
        <f>IF(OR($BE$9&gt;0,),IF(AND(OR($D$7="○"),$BE$29&gt;=0),"可",IF(AND(OR($D$7="○"),$BE$29&lt;0),"不可","")),"")</f>
        <v/>
      </c>
      <c r="BK31" s="958"/>
      <c r="BL31" s="959"/>
      <c r="BM31" s="377"/>
      <c r="BN31" s="365"/>
      <c r="BO31" s="356"/>
      <c r="BQ31" s="349"/>
      <c r="BR31" s="348"/>
      <c r="BS31" s="348"/>
      <c r="BT31" s="340"/>
      <c r="BU31" s="340"/>
      <c r="BX31" s="356"/>
    </row>
    <row r="32" spans="2:92" ht="20.25" customHeight="1">
      <c r="B32" s="376"/>
      <c r="C32" s="375"/>
      <c r="D32" s="368"/>
      <c r="E32" s="368"/>
      <c r="F32" s="368"/>
      <c r="G32" s="368"/>
      <c r="H32" s="368"/>
      <c r="I32" s="367"/>
      <c r="J32" s="367"/>
      <c r="K32" s="367"/>
      <c r="L32" s="367"/>
      <c r="M32" s="367"/>
      <c r="N32" s="367"/>
      <c r="O32" s="367"/>
      <c r="P32" s="367"/>
      <c r="Q32" s="370"/>
      <c r="R32" s="370"/>
      <c r="S32" s="370"/>
      <c r="T32" s="368"/>
      <c r="U32" s="368"/>
      <c r="V32" s="368"/>
      <c r="W32" s="368"/>
      <c r="X32" s="368"/>
      <c r="Y32" s="367"/>
      <c r="Z32" s="367"/>
      <c r="AA32" s="367"/>
      <c r="AB32" s="367"/>
      <c r="AC32" s="367"/>
      <c r="AD32" s="367"/>
      <c r="AE32" s="367"/>
      <c r="AF32" s="367"/>
      <c r="AG32" s="374"/>
      <c r="AH32" s="373"/>
      <c r="AI32" s="372"/>
      <c r="AJ32" s="368"/>
      <c r="AK32" s="368"/>
      <c r="AL32" s="368"/>
      <c r="AM32" s="368"/>
      <c r="AN32" s="368"/>
      <c r="AO32" s="367"/>
      <c r="AP32" s="367"/>
      <c r="AQ32" s="367"/>
      <c r="AR32" s="367"/>
      <c r="AS32" s="367"/>
      <c r="AT32" s="367"/>
      <c r="AU32" s="367"/>
      <c r="AV32" s="367"/>
      <c r="AW32" s="371"/>
      <c r="AX32" s="370"/>
      <c r="AY32" s="369"/>
      <c r="AZ32" s="368"/>
      <c r="BA32" s="368"/>
      <c r="BB32" s="368"/>
      <c r="BC32" s="368"/>
      <c r="BD32" s="368"/>
      <c r="BE32" s="367"/>
      <c r="BF32" s="367"/>
      <c r="BG32" s="367"/>
      <c r="BH32" s="367"/>
      <c r="BI32" s="367"/>
      <c r="BJ32" s="367"/>
      <c r="BK32" s="367"/>
      <c r="BL32" s="367"/>
      <c r="BM32" s="366"/>
      <c r="BN32" s="365"/>
      <c r="BO32" s="356"/>
      <c r="BQ32" s="349"/>
      <c r="BR32" s="348"/>
      <c r="BS32" s="348"/>
      <c r="BT32" s="340"/>
      <c r="BU32" s="340"/>
      <c r="BX32" s="356"/>
    </row>
    <row r="33" spans="2:96" ht="20.25" customHeight="1" thickBot="1">
      <c r="B33" s="364"/>
      <c r="C33" s="363"/>
      <c r="D33" s="360"/>
      <c r="E33" s="360"/>
      <c r="F33" s="360"/>
      <c r="G33" s="360"/>
      <c r="H33" s="360"/>
      <c r="I33" s="359"/>
      <c r="J33" s="359"/>
      <c r="K33" s="359"/>
      <c r="L33" s="359"/>
      <c r="M33" s="359"/>
      <c r="N33" s="359"/>
      <c r="O33" s="359"/>
      <c r="P33" s="359"/>
      <c r="Q33" s="300"/>
      <c r="R33" s="300"/>
      <c r="S33" s="300"/>
      <c r="T33" s="360"/>
      <c r="U33" s="360"/>
      <c r="V33" s="360"/>
      <c r="W33" s="360"/>
      <c r="X33" s="360"/>
      <c r="Y33" s="359"/>
      <c r="Z33" s="359"/>
      <c r="AA33" s="359"/>
      <c r="AB33" s="359"/>
      <c r="AC33" s="359"/>
      <c r="AD33" s="359"/>
      <c r="AE33" s="359"/>
      <c r="AF33" s="359"/>
      <c r="AG33" s="300"/>
      <c r="AH33" s="300"/>
      <c r="AI33" s="300"/>
      <c r="AJ33" s="360"/>
      <c r="AK33" s="360"/>
      <c r="AL33" s="360"/>
      <c r="AM33" s="360"/>
      <c r="AN33" s="360"/>
      <c r="AO33" s="359"/>
      <c r="AP33" s="359"/>
      <c r="AQ33" s="359"/>
      <c r="AR33" s="359"/>
      <c r="AS33" s="359"/>
      <c r="AT33" s="359"/>
      <c r="AU33" s="359"/>
      <c r="AV33" s="359"/>
      <c r="AW33" s="362"/>
      <c r="AX33" s="300"/>
      <c r="AY33" s="361"/>
      <c r="AZ33" s="360"/>
      <c r="BA33" s="360"/>
      <c r="BB33" s="360"/>
      <c r="BC33" s="360"/>
      <c r="BD33" s="360"/>
      <c r="BE33" s="359"/>
      <c r="BF33" s="359"/>
      <c r="BG33" s="359"/>
      <c r="BH33" s="359"/>
      <c r="BI33" s="359"/>
      <c r="BJ33" s="359"/>
      <c r="BK33" s="359"/>
      <c r="BL33" s="359"/>
      <c r="BM33" s="358"/>
      <c r="BN33" s="357"/>
      <c r="BO33" s="355"/>
      <c r="BQ33" s="349"/>
      <c r="BR33" s="348"/>
      <c r="BS33" s="348"/>
      <c r="BT33" s="340"/>
      <c r="BU33" s="340"/>
      <c r="BX33" s="356"/>
    </row>
    <row r="34" spans="2:96" ht="21" customHeight="1" thickBot="1">
      <c r="B34" s="335" t="s">
        <v>514</v>
      </c>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4"/>
      <c r="BB34" s="333"/>
      <c r="BC34" s="334"/>
      <c r="BD34" s="334"/>
      <c r="BE34" s="333"/>
      <c r="BF34" s="334"/>
      <c r="BG34" s="333"/>
      <c r="BH34" s="333"/>
      <c r="BI34" s="333"/>
      <c r="BJ34" s="333"/>
      <c r="BK34" s="333"/>
      <c r="BL34" s="333"/>
      <c r="BM34" s="333"/>
      <c r="BN34" s="333"/>
      <c r="BO34" s="355"/>
      <c r="BQ34" s="349"/>
      <c r="BR34" s="348"/>
      <c r="BS34" s="348"/>
      <c r="BT34" s="340"/>
      <c r="BU34" s="340"/>
    </row>
    <row r="35" spans="2:96" ht="32.25" customHeight="1" thickBot="1">
      <c r="B35" s="815"/>
      <c r="C35" s="332"/>
      <c r="D35" s="817" t="s">
        <v>330</v>
      </c>
      <c r="E35" s="817"/>
      <c r="F35" s="817"/>
      <c r="G35" s="817"/>
      <c r="H35" s="817"/>
      <c r="I35" s="818"/>
      <c r="J35" s="821" t="s">
        <v>508</v>
      </c>
      <c r="K35" s="822"/>
      <c r="L35" s="822"/>
      <c r="M35" s="822"/>
      <c r="N35" s="822"/>
      <c r="O35" s="823"/>
      <c r="P35" s="827" t="s">
        <v>331</v>
      </c>
      <c r="Q35" s="817"/>
      <c r="R35" s="817"/>
      <c r="S35" s="817"/>
      <c r="T35" s="817"/>
      <c r="U35" s="817"/>
      <c r="V35" s="828"/>
      <c r="W35" s="831" t="s">
        <v>507</v>
      </c>
      <c r="X35" s="808"/>
      <c r="Y35" s="808"/>
      <c r="Z35" s="808"/>
      <c r="AA35" s="808"/>
      <c r="AB35" s="808"/>
      <c r="AC35" s="809"/>
      <c r="AD35" s="831" t="s">
        <v>506</v>
      </c>
      <c r="AE35" s="808"/>
      <c r="AF35" s="808"/>
      <c r="AG35" s="808"/>
      <c r="AH35" s="808"/>
      <c r="AI35" s="808"/>
      <c r="AJ35" s="809"/>
      <c r="AK35" s="831" t="s">
        <v>505</v>
      </c>
      <c r="AL35" s="808"/>
      <c r="AM35" s="808"/>
      <c r="AN35" s="808"/>
      <c r="AO35" s="808"/>
      <c r="AP35" s="808"/>
      <c r="AQ35" s="809"/>
      <c r="AR35" s="815" t="s">
        <v>504</v>
      </c>
      <c r="AS35" s="817"/>
      <c r="AT35" s="817"/>
      <c r="AU35" s="817"/>
      <c r="AV35" s="817"/>
      <c r="AW35" s="817"/>
      <c r="AX35" s="828"/>
      <c r="AY35" s="822" t="s">
        <v>503</v>
      </c>
      <c r="AZ35" s="822"/>
      <c r="BA35" s="823"/>
      <c r="BB35" s="821" t="s">
        <v>502</v>
      </c>
      <c r="BC35" s="822"/>
      <c r="BD35" s="823"/>
      <c r="BE35" s="821" t="s">
        <v>513</v>
      </c>
      <c r="BF35" s="822"/>
      <c r="BG35" s="822"/>
      <c r="BH35" s="821" t="s">
        <v>501</v>
      </c>
      <c r="BI35" s="822"/>
      <c r="BJ35" s="822"/>
      <c r="BK35" s="827" t="s">
        <v>500</v>
      </c>
      <c r="BL35" s="817"/>
      <c r="BM35" s="817"/>
      <c r="BN35" s="828"/>
      <c r="BQ35" s="349"/>
      <c r="BR35" s="348"/>
      <c r="BS35" s="348"/>
      <c r="BT35" s="340"/>
      <c r="BU35" s="340"/>
    </row>
    <row r="36" spans="2:96" ht="32.25" customHeight="1" thickBot="1">
      <c r="B36" s="816"/>
      <c r="C36" s="331"/>
      <c r="D36" s="819"/>
      <c r="E36" s="819"/>
      <c r="F36" s="819"/>
      <c r="G36" s="819"/>
      <c r="H36" s="819"/>
      <c r="I36" s="820"/>
      <c r="J36" s="824"/>
      <c r="K36" s="825"/>
      <c r="L36" s="825"/>
      <c r="M36" s="825"/>
      <c r="N36" s="825"/>
      <c r="O36" s="826"/>
      <c r="P36" s="960"/>
      <c r="Q36" s="961"/>
      <c r="R36" s="961"/>
      <c r="S36" s="961"/>
      <c r="T36" s="961"/>
      <c r="U36" s="961"/>
      <c r="V36" s="962"/>
      <c r="W36" s="330" t="s">
        <v>499</v>
      </c>
      <c r="X36" s="329" t="s">
        <v>498</v>
      </c>
      <c r="Y36" s="329" t="s">
        <v>497</v>
      </c>
      <c r="Z36" s="329" t="s">
        <v>496</v>
      </c>
      <c r="AA36" s="329" t="s">
        <v>495</v>
      </c>
      <c r="AB36" s="329" t="s">
        <v>494</v>
      </c>
      <c r="AC36" s="328" t="s">
        <v>381</v>
      </c>
      <c r="AD36" s="330" t="s">
        <v>499</v>
      </c>
      <c r="AE36" s="329" t="s">
        <v>498</v>
      </c>
      <c r="AF36" s="329" t="s">
        <v>497</v>
      </c>
      <c r="AG36" s="329" t="s">
        <v>496</v>
      </c>
      <c r="AH36" s="329" t="s">
        <v>495</v>
      </c>
      <c r="AI36" s="329" t="s">
        <v>494</v>
      </c>
      <c r="AJ36" s="328" t="s">
        <v>381</v>
      </c>
      <c r="AK36" s="330" t="s">
        <v>499</v>
      </c>
      <c r="AL36" s="329" t="s">
        <v>498</v>
      </c>
      <c r="AM36" s="329" t="s">
        <v>497</v>
      </c>
      <c r="AN36" s="329" t="s">
        <v>496</v>
      </c>
      <c r="AO36" s="329" t="s">
        <v>495</v>
      </c>
      <c r="AP36" s="329" t="s">
        <v>494</v>
      </c>
      <c r="AQ36" s="328" t="s">
        <v>381</v>
      </c>
      <c r="AR36" s="327" t="s">
        <v>499</v>
      </c>
      <c r="AS36" s="326" t="s">
        <v>498</v>
      </c>
      <c r="AT36" s="326" t="s">
        <v>497</v>
      </c>
      <c r="AU36" s="326" t="s">
        <v>496</v>
      </c>
      <c r="AV36" s="326" t="s">
        <v>495</v>
      </c>
      <c r="AW36" s="326" t="s">
        <v>494</v>
      </c>
      <c r="AX36" s="354" t="s">
        <v>381</v>
      </c>
      <c r="AY36" s="825"/>
      <c r="AZ36" s="825"/>
      <c r="BA36" s="826"/>
      <c r="BB36" s="824"/>
      <c r="BC36" s="825"/>
      <c r="BD36" s="826"/>
      <c r="BE36" s="824"/>
      <c r="BF36" s="825"/>
      <c r="BG36" s="825"/>
      <c r="BH36" s="824"/>
      <c r="BI36" s="825"/>
      <c r="BJ36" s="825"/>
      <c r="BK36" s="829"/>
      <c r="BL36" s="819"/>
      <c r="BM36" s="819"/>
      <c r="BN36" s="830"/>
      <c r="BQ36" s="349"/>
      <c r="BR36" s="348"/>
      <c r="BS36" s="348"/>
      <c r="BT36" s="340"/>
      <c r="BU36" s="340"/>
    </row>
    <row r="37" spans="2:96" ht="21" customHeight="1" thickBot="1">
      <c r="B37" s="945" t="s">
        <v>512</v>
      </c>
      <c r="C37" s="353"/>
      <c r="D37" s="947"/>
      <c r="E37" s="947"/>
      <c r="F37" s="947"/>
      <c r="G37" s="947"/>
      <c r="H37" s="947"/>
      <c r="I37" s="948"/>
      <c r="J37" s="949"/>
      <c r="K37" s="947"/>
      <c r="L37" s="948"/>
      <c r="M37" s="949"/>
      <c r="N37" s="947"/>
      <c r="O37" s="948"/>
      <c r="P37" s="950"/>
      <c r="Q37" s="813"/>
      <c r="R37" s="813"/>
      <c r="S37" s="813"/>
      <c r="T37" s="813"/>
      <c r="U37" s="813"/>
      <c r="V37" s="814"/>
      <c r="W37" s="352"/>
      <c r="X37" s="351"/>
      <c r="Y37" s="351"/>
      <c r="Z37" s="351"/>
      <c r="AA37" s="351"/>
      <c r="AB37" s="351"/>
      <c r="AC37" s="350"/>
      <c r="AD37" s="352"/>
      <c r="AE37" s="351"/>
      <c r="AF37" s="351"/>
      <c r="AG37" s="351"/>
      <c r="AH37" s="351"/>
      <c r="AI37" s="351"/>
      <c r="AJ37" s="350"/>
      <c r="AK37" s="352"/>
      <c r="AL37" s="351"/>
      <c r="AM37" s="351"/>
      <c r="AN37" s="351"/>
      <c r="AO37" s="351"/>
      <c r="AP37" s="351"/>
      <c r="AQ37" s="350"/>
      <c r="AR37" s="352"/>
      <c r="AS37" s="351"/>
      <c r="AT37" s="351"/>
      <c r="AU37" s="351"/>
      <c r="AV37" s="351"/>
      <c r="AW37" s="351"/>
      <c r="AX37" s="350"/>
      <c r="AY37" s="771">
        <f t="shared" ref="AY37:AY57" si="0">SUM(W37:AX37)</f>
        <v>0</v>
      </c>
      <c r="AZ37" s="771"/>
      <c r="BA37" s="840"/>
      <c r="BB37" s="967">
        <f t="shared" ref="BB37:BB57" si="1">AY37/4</f>
        <v>0</v>
      </c>
      <c r="BC37" s="968"/>
      <c r="BD37" s="969"/>
      <c r="BE37" s="970"/>
      <c r="BF37" s="971"/>
      <c r="BG37" s="971"/>
      <c r="BH37" s="970"/>
      <c r="BI37" s="971"/>
      <c r="BJ37" s="971"/>
      <c r="BK37" s="926"/>
      <c r="BL37" s="927"/>
      <c r="BM37" s="927"/>
      <c r="BN37" s="928"/>
      <c r="BQ37" s="349"/>
      <c r="BR37" s="348"/>
      <c r="BS37" s="348"/>
      <c r="BT37" s="340"/>
      <c r="BU37" s="340"/>
    </row>
    <row r="38" spans="2:96" ht="21" customHeight="1">
      <c r="B38" s="834"/>
      <c r="C38" s="929" t="s">
        <v>511</v>
      </c>
      <c r="D38" s="931"/>
      <c r="E38" s="931"/>
      <c r="F38" s="931"/>
      <c r="G38" s="931"/>
      <c r="H38" s="931"/>
      <c r="I38" s="877"/>
      <c r="J38" s="932"/>
      <c r="K38" s="931"/>
      <c r="L38" s="877"/>
      <c r="M38" s="932"/>
      <c r="N38" s="931"/>
      <c r="O38" s="877"/>
      <c r="P38" s="878"/>
      <c r="Q38" s="879"/>
      <c r="R38" s="879"/>
      <c r="S38" s="879"/>
      <c r="T38" s="879"/>
      <c r="U38" s="879"/>
      <c r="V38" s="880"/>
      <c r="W38" s="323"/>
      <c r="X38" s="322"/>
      <c r="Y38" s="322"/>
      <c r="Z38" s="322"/>
      <c r="AA38" s="322"/>
      <c r="AB38" s="322"/>
      <c r="AC38" s="321"/>
      <c r="AD38" s="323"/>
      <c r="AE38" s="322"/>
      <c r="AF38" s="322"/>
      <c r="AG38" s="322"/>
      <c r="AH38" s="322"/>
      <c r="AI38" s="322"/>
      <c r="AJ38" s="321"/>
      <c r="AK38" s="323"/>
      <c r="AL38" s="322"/>
      <c r="AM38" s="322"/>
      <c r="AN38" s="322"/>
      <c r="AO38" s="322"/>
      <c r="AP38" s="322"/>
      <c r="AQ38" s="321"/>
      <c r="AR38" s="323"/>
      <c r="AS38" s="322"/>
      <c r="AT38" s="322"/>
      <c r="AU38" s="322"/>
      <c r="AV38" s="322"/>
      <c r="AW38" s="322"/>
      <c r="AX38" s="321"/>
      <c r="AY38" s="933">
        <f t="shared" si="0"/>
        <v>0</v>
      </c>
      <c r="AZ38" s="933"/>
      <c r="BA38" s="895"/>
      <c r="BB38" s="934">
        <f t="shared" si="1"/>
        <v>0</v>
      </c>
      <c r="BC38" s="935"/>
      <c r="BD38" s="936"/>
      <c r="BE38" s="937"/>
      <c r="BF38" s="938"/>
      <c r="BG38" s="939"/>
      <c r="BH38" s="937"/>
      <c r="BI38" s="938"/>
      <c r="BJ38" s="939"/>
      <c r="BK38" s="916"/>
      <c r="BL38" s="917"/>
      <c r="BM38" s="917"/>
      <c r="BN38" s="918"/>
      <c r="BO38" s="339"/>
    </row>
    <row r="39" spans="2:96" ht="21" customHeight="1">
      <c r="B39" s="834"/>
      <c r="C39" s="930"/>
      <c r="D39" s="940"/>
      <c r="E39" s="940"/>
      <c r="F39" s="940"/>
      <c r="G39" s="940"/>
      <c r="H39" s="940"/>
      <c r="I39" s="859"/>
      <c r="J39" s="941"/>
      <c r="K39" s="940"/>
      <c r="L39" s="859"/>
      <c r="M39" s="941"/>
      <c r="N39" s="940"/>
      <c r="O39" s="859"/>
      <c r="P39" s="792"/>
      <c r="Q39" s="793"/>
      <c r="R39" s="793"/>
      <c r="S39" s="793"/>
      <c r="T39" s="793"/>
      <c r="U39" s="793"/>
      <c r="V39" s="794"/>
      <c r="W39" s="315"/>
      <c r="X39" s="313"/>
      <c r="Y39" s="313"/>
      <c r="Z39" s="313"/>
      <c r="AA39" s="313"/>
      <c r="AB39" s="313"/>
      <c r="AC39" s="312"/>
      <c r="AD39" s="315"/>
      <c r="AE39" s="313"/>
      <c r="AF39" s="313"/>
      <c r="AG39" s="313"/>
      <c r="AH39" s="313"/>
      <c r="AI39" s="313"/>
      <c r="AJ39" s="312"/>
      <c r="AK39" s="315"/>
      <c r="AL39" s="313"/>
      <c r="AM39" s="313"/>
      <c r="AN39" s="313"/>
      <c r="AO39" s="313"/>
      <c r="AP39" s="313"/>
      <c r="AQ39" s="312"/>
      <c r="AR39" s="315"/>
      <c r="AS39" s="313"/>
      <c r="AT39" s="313"/>
      <c r="AU39" s="313"/>
      <c r="AV39" s="313"/>
      <c r="AW39" s="313"/>
      <c r="AX39" s="312"/>
      <c r="AY39" s="942">
        <f t="shared" si="0"/>
        <v>0</v>
      </c>
      <c r="AZ39" s="942"/>
      <c r="BA39" s="860"/>
      <c r="BB39" s="787">
        <f t="shared" si="1"/>
        <v>0</v>
      </c>
      <c r="BC39" s="943"/>
      <c r="BD39" s="944"/>
      <c r="BE39" s="919"/>
      <c r="BF39" s="920"/>
      <c r="BG39" s="921"/>
      <c r="BH39" s="919"/>
      <c r="BI39" s="920"/>
      <c r="BJ39" s="921"/>
      <c r="BK39" s="892"/>
      <c r="BL39" s="893"/>
      <c r="BM39" s="893"/>
      <c r="BN39" s="894"/>
      <c r="BO39" s="339"/>
    </row>
    <row r="40" spans="2:96" ht="21" customHeight="1">
      <c r="B40" s="834"/>
      <c r="C40" s="930"/>
      <c r="D40" s="940"/>
      <c r="E40" s="940"/>
      <c r="F40" s="940"/>
      <c r="G40" s="940"/>
      <c r="H40" s="940"/>
      <c r="I40" s="859"/>
      <c r="J40" s="941"/>
      <c r="K40" s="940"/>
      <c r="L40" s="859"/>
      <c r="M40" s="941"/>
      <c r="N40" s="940"/>
      <c r="O40" s="859"/>
      <c r="P40" s="792"/>
      <c r="Q40" s="793"/>
      <c r="R40" s="793"/>
      <c r="S40" s="793"/>
      <c r="T40" s="793"/>
      <c r="U40" s="793"/>
      <c r="V40" s="794"/>
      <c r="W40" s="315"/>
      <c r="X40" s="313"/>
      <c r="Y40" s="313"/>
      <c r="Z40" s="313"/>
      <c r="AA40" s="313"/>
      <c r="AB40" s="313"/>
      <c r="AC40" s="312"/>
      <c r="AD40" s="315"/>
      <c r="AE40" s="313"/>
      <c r="AF40" s="313"/>
      <c r="AG40" s="313"/>
      <c r="AH40" s="313"/>
      <c r="AI40" s="313"/>
      <c r="AJ40" s="312"/>
      <c r="AK40" s="315"/>
      <c r="AL40" s="313"/>
      <c r="AM40" s="313"/>
      <c r="AN40" s="313"/>
      <c r="AO40" s="313"/>
      <c r="AP40" s="313"/>
      <c r="AQ40" s="312"/>
      <c r="AR40" s="315"/>
      <c r="AS40" s="313"/>
      <c r="AT40" s="313"/>
      <c r="AU40" s="313"/>
      <c r="AV40" s="313"/>
      <c r="AW40" s="313"/>
      <c r="AX40" s="312"/>
      <c r="AY40" s="942">
        <f t="shared" si="0"/>
        <v>0</v>
      </c>
      <c r="AZ40" s="942"/>
      <c r="BA40" s="860"/>
      <c r="BB40" s="787">
        <f t="shared" si="1"/>
        <v>0</v>
      </c>
      <c r="BC40" s="943"/>
      <c r="BD40" s="944"/>
      <c r="BE40" s="919"/>
      <c r="BF40" s="920"/>
      <c r="BG40" s="921"/>
      <c r="BH40" s="919"/>
      <c r="BI40" s="920"/>
      <c r="BJ40" s="921"/>
      <c r="BK40" s="892"/>
      <c r="BL40" s="893"/>
      <c r="BM40" s="893"/>
      <c r="BN40" s="894"/>
      <c r="BO40" s="339"/>
    </row>
    <row r="41" spans="2:96" ht="21" customHeight="1">
      <c r="B41" s="834"/>
      <c r="C41" s="930"/>
      <c r="D41" s="940"/>
      <c r="E41" s="940"/>
      <c r="F41" s="940"/>
      <c r="G41" s="940"/>
      <c r="H41" s="940"/>
      <c r="I41" s="859"/>
      <c r="J41" s="941"/>
      <c r="K41" s="940"/>
      <c r="L41" s="859"/>
      <c r="M41" s="941"/>
      <c r="N41" s="940"/>
      <c r="O41" s="859"/>
      <c r="P41" s="792"/>
      <c r="Q41" s="793"/>
      <c r="R41" s="793"/>
      <c r="S41" s="793"/>
      <c r="T41" s="793"/>
      <c r="U41" s="793"/>
      <c r="V41" s="794"/>
      <c r="W41" s="315"/>
      <c r="X41" s="313"/>
      <c r="Y41" s="313"/>
      <c r="Z41" s="313"/>
      <c r="AA41" s="313"/>
      <c r="AB41" s="313"/>
      <c r="AC41" s="312"/>
      <c r="AD41" s="315"/>
      <c r="AE41" s="313"/>
      <c r="AF41" s="313"/>
      <c r="AG41" s="313"/>
      <c r="AH41" s="313"/>
      <c r="AI41" s="313"/>
      <c r="AJ41" s="312"/>
      <c r="AK41" s="315"/>
      <c r="AL41" s="313"/>
      <c r="AM41" s="313"/>
      <c r="AN41" s="313"/>
      <c r="AO41" s="313"/>
      <c r="AP41" s="313"/>
      <c r="AQ41" s="312"/>
      <c r="AR41" s="315"/>
      <c r="AS41" s="313"/>
      <c r="AT41" s="313"/>
      <c r="AU41" s="313"/>
      <c r="AV41" s="313"/>
      <c r="AW41" s="313"/>
      <c r="AX41" s="312"/>
      <c r="AY41" s="942">
        <f t="shared" si="0"/>
        <v>0</v>
      </c>
      <c r="AZ41" s="942"/>
      <c r="BA41" s="860"/>
      <c r="BB41" s="787">
        <f t="shared" si="1"/>
        <v>0</v>
      </c>
      <c r="BC41" s="943"/>
      <c r="BD41" s="944"/>
      <c r="BE41" s="919"/>
      <c r="BF41" s="920"/>
      <c r="BG41" s="921"/>
      <c r="BH41" s="919"/>
      <c r="BI41" s="920"/>
      <c r="BJ41" s="921"/>
      <c r="BK41" s="892"/>
      <c r="BL41" s="893"/>
      <c r="BM41" s="893"/>
      <c r="BN41" s="894"/>
      <c r="BO41" s="339"/>
      <c r="CC41" s="347"/>
      <c r="CD41" s="341"/>
      <c r="CE41" s="341"/>
      <c r="CF41" s="341"/>
      <c r="CG41" s="341"/>
      <c r="CH41" s="341"/>
      <c r="CI41" s="341"/>
      <c r="CJ41" s="341"/>
      <c r="CK41" s="341"/>
      <c r="CL41" s="341"/>
      <c r="CM41" s="341"/>
      <c r="CN41" s="341"/>
      <c r="CO41" s="341"/>
      <c r="CP41" s="341"/>
      <c r="CQ41" s="341"/>
      <c r="CR41" s="341"/>
    </row>
    <row r="42" spans="2:96" ht="21" customHeight="1" thickBot="1">
      <c r="B42" s="834"/>
      <c r="C42" s="930"/>
      <c r="D42" s="951"/>
      <c r="E42" s="951"/>
      <c r="F42" s="951"/>
      <c r="G42" s="951"/>
      <c r="H42" s="951"/>
      <c r="I42" s="952"/>
      <c r="J42" s="963"/>
      <c r="K42" s="951"/>
      <c r="L42" s="952"/>
      <c r="M42" s="963"/>
      <c r="N42" s="951"/>
      <c r="O42" s="952"/>
      <c r="P42" s="792"/>
      <c r="Q42" s="793"/>
      <c r="R42" s="793"/>
      <c r="S42" s="793"/>
      <c r="T42" s="793"/>
      <c r="U42" s="793"/>
      <c r="V42" s="794"/>
      <c r="W42" s="346"/>
      <c r="X42" s="345"/>
      <c r="Y42" s="345"/>
      <c r="Z42" s="345"/>
      <c r="AA42" s="345"/>
      <c r="AB42" s="345"/>
      <c r="AC42" s="344"/>
      <c r="AD42" s="346"/>
      <c r="AE42" s="345"/>
      <c r="AF42" s="345"/>
      <c r="AG42" s="345"/>
      <c r="AH42" s="345"/>
      <c r="AI42" s="345"/>
      <c r="AJ42" s="344"/>
      <c r="AK42" s="346"/>
      <c r="AL42" s="345"/>
      <c r="AM42" s="345"/>
      <c r="AN42" s="345"/>
      <c r="AO42" s="345"/>
      <c r="AP42" s="345"/>
      <c r="AQ42" s="344"/>
      <c r="AR42" s="346"/>
      <c r="AS42" s="345"/>
      <c r="AT42" s="345"/>
      <c r="AU42" s="345"/>
      <c r="AV42" s="345"/>
      <c r="AW42" s="345"/>
      <c r="AX42" s="344"/>
      <c r="AY42" s="964">
        <f t="shared" si="0"/>
        <v>0</v>
      </c>
      <c r="AZ42" s="964"/>
      <c r="BA42" s="866"/>
      <c r="BB42" s="803">
        <f t="shared" si="1"/>
        <v>0</v>
      </c>
      <c r="BC42" s="965"/>
      <c r="BD42" s="966"/>
      <c r="BE42" s="922"/>
      <c r="BF42" s="923"/>
      <c r="BG42" s="924"/>
      <c r="BH42" s="922"/>
      <c r="BI42" s="923"/>
      <c r="BJ42" s="924"/>
      <c r="BK42" s="897"/>
      <c r="BL42" s="898"/>
      <c r="BM42" s="898"/>
      <c r="BN42" s="899"/>
      <c r="BO42" s="339"/>
      <c r="CC42" s="341"/>
      <c r="CD42" s="341"/>
      <c r="CE42" s="925"/>
      <c r="CF42" s="925"/>
      <c r="CG42" s="925"/>
      <c r="CH42" s="925"/>
      <c r="CI42" s="925"/>
      <c r="CJ42" s="925"/>
      <c r="CK42" s="900"/>
      <c r="CL42" s="900"/>
      <c r="CM42" s="900"/>
      <c r="CN42" s="900"/>
      <c r="CO42" s="900"/>
      <c r="CP42" s="340"/>
      <c r="CQ42" s="340"/>
      <c r="CR42" s="340"/>
    </row>
    <row r="43" spans="2:96" ht="21" customHeight="1">
      <c r="B43" s="834"/>
      <c r="C43" s="835" t="s">
        <v>224</v>
      </c>
      <c r="D43" s="836"/>
      <c r="E43" s="837"/>
      <c r="F43" s="837"/>
      <c r="G43" s="837"/>
      <c r="H43" s="837"/>
      <c r="I43" s="837"/>
      <c r="J43" s="837"/>
      <c r="K43" s="837"/>
      <c r="L43" s="837"/>
      <c r="M43" s="837"/>
      <c r="N43" s="837"/>
      <c r="O43" s="837"/>
      <c r="P43" s="878"/>
      <c r="Q43" s="879"/>
      <c r="R43" s="879"/>
      <c r="S43" s="879"/>
      <c r="T43" s="879"/>
      <c r="U43" s="879"/>
      <c r="V43" s="880"/>
      <c r="W43" s="323"/>
      <c r="X43" s="322"/>
      <c r="Y43" s="322"/>
      <c r="Z43" s="322"/>
      <c r="AA43" s="322"/>
      <c r="AB43" s="322"/>
      <c r="AC43" s="321"/>
      <c r="AD43" s="323"/>
      <c r="AE43" s="322"/>
      <c r="AF43" s="322"/>
      <c r="AG43" s="322"/>
      <c r="AH43" s="322"/>
      <c r="AI43" s="322"/>
      <c r="AJ43" s="321"/>
      <c r="AK43" s="323"/>
      <c r="AL43" s="322"/>
      <c r="AM43" s="322"/>
      <c r="AN43" s="322"/>
      <c r="AO43" s="322"/>
      <c r="AP43" s="322"/>
      <c r="AQ43" s="321"/>
      <c r="AR43" s="324"/>
      <c r="AS43" s="322"/>
      <c r="AT43" s="322"/>
      <c r="AU43" s="322"/>
      <c r="AV43" s="322"/>
      <c r="AW43" s="322"/>
      <c r="AX43" s="321"/>
      <c r="AY43" s="895">
        <f t="shared" si="0"/>
        <v>0</v>
      </c>
      <c r="AZ43" s="896"/>
      <c r="BA43" s="896"/>
      <c r="BB43" s="953">
        <f t="shared" si="1"/>
        <v>0</v>
      </c>
      <c r="BC43" s="953"/>
      <c r="BD43" s="953"/>
      <c r="BE43" s="901" t="e">
        <f>ROUNDDOWN(SUM(BB43:BD50)/AY60,1)</f>
        <v>#DIV/0!</v>
      </c>
      <c r="BF43" s="902"/>
      <c r="BG43" s="903"/>
      <c r="BH43" s="907">
        <f>ROUNDDOWN(SUM(BB43:BD50)/40,1)</f>
        <v>0</v>
      </c>
      <c r="BI43" s="908"/>
      <c r="BJ43" s="909"/>
      <c r="BK43" s="916"/>
      <c r="BL43" s="917"/>
      <c r="BM43" s="917"/>
      <c r="BN43" s="918"/>
      <c r="BO43" s="339"/>
      <c r="BP43" s="343"/>
      <c r="CC43" s="341"/>
      <c r="CD43" s="341"/>
      <c r="CE43" s="925"/>
      <c r="CF43" s="925"/>
      <c r="CG43" s="925"/>
      <c r="CH43" s="925"/>
      <c r="CI43" s="925"/>
      <c r="CJ43" s="925"/>
      <c r="CK43" s="900"/>
      <c r="CL43" s="900"/>
      <c r="CM43" s="900"/>
      <c r="CN43" s="900"/>
      <c r="CO43" s="900"/>
      <c r="CP43" s="340"/>
      <c r="CQ43" s="340"/>
      <c r="CR43" s="340"/>
    </row>
    <row r="44" spans="2:96" ht="21" customHeight="1">
      <c r="B44" s="834"/>
      <c r="C44" s="834"/>
      <c r="D44" s="790"/>
      <c r="E44" s="791"/>
      <c r="F44" s="791"/>
      <c r="G44" s="791"/>
      <c r="H44" s="791"/>
      <c r="I44" s="791"/>
      <c r="J44" s="791"/>
      <c r="K44" s="791"/>
      <c r="L44" s="791"/>
      <c r="M44" s="791"/>
      <c r="N44" s="791"/>
      <c r="O44" s="791"/>
      <c r="P44" s="792"/>
      <c r="Q44" s="793"/>
      <c r="R44" s="793"/>
      <c r="S44" s="793"/>
      <c r="T44" s="793"/>
      <c r="U44" s="793"/>
      <c r="V44" s="794"/>
      <c r="W44" s="315"/>
      <c r="X44" s="313"/>
      <c r="Y44" s="313"/>
      <c r="Z44" s="313"/>
      <c r="AA44" s="313"/>
      <c r="AB44" s="313"/>
      <c r="AC44" s="312"/>
      <c r="AD44" s="315"/>
      <c r="AE44" s="313"/>
      <c r="AF44" s="313"/>
      <c r="AG44" s="313"/>
      <c r="AH44" s="313"/>
      <c r="AI44" s="313"/>
      <c r="AJ44" s="312"/>
      <c r="AK44" s="315"/>
      <c r="AL44" s="313"/>
      <c r="AM44" s="313"/>
      <c r="AN44" s="313"/>
      <c r="AO44" s="313"/>
      <c r="AP44" s="313"/>
      <c r="AQ44" s="312"/>
      <c r="AR44" s="314"/>
      <c r="AS44" s="313"/>
      <c r="AT44" s="313"/>
      <c r="AU44" s="313"/>
      <c r="AV44" s="313"/>
      <c r="AW44" s="313"/>
      <c r="AX44" s="312"/>
      <c r="AY44" s="860">
        <f t="shared" si="0"/>
        <v>0</v>
      </c>
      <c r="AZ44" s="796"/>
      <c r="BA44" s="796"/>
      <c r="BB44" s="786">
        <f t="shared" si="1"/>
        <v>0</v>
      </c>
      <c r="BC44" s="786"/>
      <c r="BD44" s="786"/>
      <c r="BE44" s="882"/>
      <c r="BF44" s="883"/>
      <c r="BG44" s="884"/>
      <c r="BH44" s="910"/>
      <c r="BI44" s="911"/>
      <c r="BJ44" s="912"/>
      <c r="BK44" s="892"/>
      <c r="BL44" s="893"/>
      <c r="BM44" s="893"/>
      <c r="BN44" s="894"/>
      <c r="BO44" s="339"/>
      <c r="CC44" s="341"/>
      <c r="CD44" s="341"/>
      <c r="CE44" s="925"/>
      <c r="CF44" s="925"/>
      <c r="CG44" s="925"/>
      <c r="CH44" s="925"/>
      <c r="CI44" s="925"/>
      <c r="CJ44" s="925"/>
      <c r="CK44" s="900"/>
      <c r="CL44" s="900"/>
      <c r="CM44" s="900"/>
      <c r="CN44" s="900"/>
      <c r="CO44" s="900"/>
      <c r="CP44" s="340"/>
      <c r="CQ44" s="340"/>
      <c r="CR44" s="340"/>
    </row>
    <row r="45" spans="2:96" ht="21" customHeight="1">
      <c r="B45" s="834"/>
      <c r="C45" s="834"/>
      <c r="D45" s="790"/>
      <c r="E45" s="791"/>
      <c r="F45" s="791"/>
      <c r="G45" s="791"/>
      <c r="H45" s="791"/>
      <c r="I45" s="791"/>
      <c r="J45" s="791"/>
      <c r="K45" s="791"/>
      <c r="L45" s="791"/>
      <c r="M45" s="791"/>
      <c r="N45" s="791"/>
      <c r="O45" s="791"/>
      <c r="P45" s="792"/>
      <c r="Q45" s="793"/>
      <c r="R45" s="793"/>
      <c r="S45" s="793"/>
      <c r="T45" s="793"/>
      <c r="U45" s="793"/>
      <c r="V45" s="794"/>
      <c r="W45" s="315"/>
      <c r="X45" s="313"/>
      <c r="Y45" s="313"/>
      <c r="Z45" s="313"/>
      <c r="AA45" s="313"/>
      <c r="AB45" s="313"/>
      <c r="AC45" s="312"/>
      <c r="AD45" s="315"/>
      <c r="AE45" s="313"/>
      <c r="AF45" s="313"/>
      <c r="AG45" s="313"/>
      <c r="AH45" s="313"/>
      <c r="AI45" s="313"/>
      <c r="AJ45" s="312"/>
      <c r="AK45" s="315"/>
      <c r="AL45" s="313"/>
      <c r="AM45" s="313"/>
      <c r="AN45" s="313"/>
      <c r="AO45" s="313"/>
      <c r="AP45" s="313"/>
      <c r="AQ45" s="312"/>
      <c r="AR45" s="314"/>
      <c r="AS45" s="313"/>
      <c r="AT45" s="313"/>
      <c r="AU45" s="313"/>
      <c r="AV45" s="313"/>
      <c r="AW45" s="313"/>
      <c r="AX45" s="312"/>
      <c r="AY45" s="860">
        <f t="shared" si="0"/>
        <v>0</v>
      </c>
      <c r="AZ45" s="796"/>
      <c r="BA45" s="796"/>
      <c r="BB45" s="786">
        <f t="shared" si="1"/>
        <v>0</v>
      </c>
      <c r="BC45" s="786"/>
      <c r="BD45" s="786"/>
      <c r="BE45" s="882"/>
      <c r="BF45" s="883"/>
      <c r="BG45" s="884"/>
      <c r="BH45" s="910"/>
      <c r="BI45" s="911"/>
      <c r="BJ45" s="912"/>
      <c r="BK45" s="892"/>
      <c r="BL45" s="893"/>
      <c r="BM45" s="893"/>
      <c r="BN45" s="894"/>
      <c r="BO45" s="339"/>
      <c r="CC45" s="342"/>
      <c r="CD45" s="341"/>
      <c r="CE45" s="925"/>
      <c r="CF45" s="925"/>
      <c r="CG45" s="925"/>
      <c r="CH45" s="925"/>
      <c r="CI45" s="925"/>
      <c r="CJ45" s="925"/>
      <c r="CK45" s="900"/>
      <c r="CL45" s="900"/>
      <c r="CM45" s="900"/>
      <c r="CN45" s="900"/>
      <c r="CO45" s="900"/>
      <c r="CP45" s="340"/>
      <c r="CQ45" s="340"/>
      <c r="CR45" s="340"/>
    </row>
    <row r="46" spans="2:96" ht="21" customHeight="1">
      <c r="B46" s="834"/>
      <c r="C46" s="834"/>
      <c r="D46" s="790"/>
      <c r="E46" s="791"/>
      <c r="F46" s="791"/>
      <c r="G46" s="791"/>
      <c r="H46" s="791"/>
      <c r="I46" s="791"/>
      <c r="J46" s="791"/>
      <c r="K46" s="791"/>
      <c r="L46" s="791"/>
      <c r="M46" s="791"/>
      <c r="N46" s="791"/>
      <c r="O46" s="791"/>
      <c r="P46" s="792"/>
      <c r="Q46" s="793"/>
      <c r="R46" s="793"/>
      <c r="S46" s="793"/>
      <c r="T46" s="793"/>
      <c r="U46" s="793"/>
      <c r="V46" s="794"/>
      <c r="W46" s="315"/>
      <c r="X46" s="313"/>
      <c r="Y46" s="313"/>
      <c r="Z46" s="313"/>
      <c r="AA46" s="313"/>
      <c r="AB46" s="313"/>
      <c r="AC46" s="312"/>
      <c r="AD46" s="315"/>
      <c r="AE46" s="313"/>
      <c r="AF46" s="313"/>
      <c r="AG46" s="313"/>
      <c r="AH46" s="313"/>
      <c r="AI46" s="313"/>
      <c r="AJ46" s="312"/>
      <c r="AK46" s="315"/>
      <c r="AL46" s="313"/>
      <c r="AM46" s="313"/>
      <c r="AN46" s="313"/>
      <c r="AO46" s="313"/>
      <c r="AP46" s="313"/>
      <c r="AQ46" s="312"/>
      <c r="AR46" s="314"/>
      <c r="AS46" s="313"/>
      <c r="AT46" s="313"/>
      <c r="AU46" s="313"/>
      <c r="AV46" s="313"/>
      <c r="AW46" s="313"/>
      <c r="AX46" s="312"/>
      <c r="AY46" s="860">
        <f t="shared" si="0"/>
        <v>0</v>
      </c>
      <c r="AZ46" s="796"/>
      <c r="BA46" s="796"/>
      <c r="BB46" s="786">
        <f t="shared" si="1"/>
        <v>0</v>
      </c>
      <c r="BC46" s="786"/>
      <c r="BD46" s="786"/>
      <c r="BE46" s="882"/>
      <c r="BF46" s="883"/>
      <c r="BG46" s="884"/>
      <c r="BH46" s="910"/>
      <c r="BI46" s="911"/>
      <c r="BJ46" s="912"/>
      <c r="BK46" s="897"/>
      <c r="BL46" s="898"/>
      <c r="BM46" s="898"/>
      <c r="BN46" s="899"/>
      <c r="BO46" s="339"/>
    </row>
    <row r="47" spans="2:96" ht="21" customHeight="1">
      <c r="B47" s="834"/>
      <c r="C47" s="834"/>
      <c r="D47" s="790"/>
      <c r="E47" s="791"/>
      <c r="F47" s="791"/>
      <c r="G47" s="791"/>
      <c r="H47" s="791"/>
      <c r="I47" s="791"/>
      <c r="J47" s="791"/>
      <c r="K47" s="791"/>
      <c r="L47" s="791"/>
      <c r="M47" s="791"/>
      <c r="N47" s="791"/>
      <c r="O47" s="791"/>
      <c r="P47" s="792"/>
      <c r="Q47" s="793"/>
      <c r="R47" s="793"/>
      <c r="S47" s="793"/>
      <c r="T47" s="793"/>
      <c r="U47" s="793"/>
      <c r="V47" s="794"/>
      <c r="W47" s="315"/>
      <c r="X47" s="313"/>
      <c r="Y47" s="313"/>
      <c r="Z47" s="313"/>
      <c r="AA47" s="313"/>
      <c r="AB47" s="313"/>
      <c r="AC47" s="312"/>
      <c r="AD47" s="315"/>
      <c r="AE47" s="313"/>
      <c r="AF47" s="313"/>
      <c r="AG47" s="313"/>
      <c r="AH47" s="313"/>
      <c r="AI47" s="313"/>
      <c r="AJ47" s="312"/>
      <c r="AK47" s="315"/>
      <c r="AL47" s="313"/>
      <c r="AM47" s="313"/>
      <c r="AN47" s="313"/>
      <c r="AO47" s="313"/>
      <c r="AP47" s="313"/>
      <c r="AQ47" s="312"/>
      <c r="AR47" s="314"/>
      <c r="AS47" s="313"/>
      <c r="AT47" s="313"/>
      <c r="AU47" s="313"/>
      <c r="AV47" s="313"/>
      <c r="AW47" s="313"/>
      <c r="AX47" s="312"/>
      <c r="AY47" s="860">
        <f t="shared" si="0"/>
        <v>0</v>
      </c>
      <c r="AZ47" s="796"/>
      <c r="BA47" s="796"/>
      <c r="BB47" s="786">
        <f t="shared" si="1"/>
        <v>0</v>
      </c>
      <c r="BC47" s="786"/>
      <c r="BD47" s="786"/>
      <c r="BE47" s="882"/>
      <c r="BF47" s="883"/>
      <c r="BG47" s="884"/>
      <c r="BH47" s="910"/>
      <c r="BI47" s="911"/>
      <c r="BJ47" s="912"/>
      <c r="BK47" s="892"/>
      <c r="BL47" s="893"/>
      <c r="BM47" s="893"/>
      <c r="BN47" s="894"/>
      <c r="BO47" s="339"/>
    </row>
    <row r="48" spans="2:96" ht="21" customHeight="1">
      <c r="B48" s="834"/>
      <c r="C48" s="834"/>
      <c r="D48" s="790"/>
      <c r="E48" s="791"/>
      <c r="F48" s="791"/>
      <c r="G48" s="791"/>
      <c r="H48" s="791"/>
      <c r="I48" s="791"/>
      <c r="J48" s="791"/>
      <c r="K48" s="791"/>
      <c r="L48" s="791"/>
      <c r="M48" s="791"/>
      <c r="N48" s="791"/>
      <c r="O48" s="791"/>
      <c r="P48" s="792"/>
      <c r="Q48" s="793"/>
      <c r="R48" s="793"/>
      <c r="S48" s="793"/>
      <c r="T48" s="793"/>
      <c r="U48" s="793"/>
      <c r="V48" s="794"/>
      <c r="W48" s="315"/>
      <c r="X48" s="313"/>
      <c r="Y48" s="313"/>
      <c r="Z48" s="313"/>
      <c r="AA48" s="313"/>
      <c r="AB48" s="313"/>
      <c r="AC48" s="312"/>
      <c r="AD48" s="315"/>
      <c r="AE48" s="313"/>
      <c r="AF48" s="313"/>
      <c r="AG48" s="313"/>
      <c r="AH48" s="313"/>
      <c r="AI48" s="313"/>
      <c r="AJ48" s="312"/>
      <c r="AK48" s="315"/>
      <c r="AL48" s="313"/>
      <c r="AM48" s="313"/>
      <c r="AN48" s="313"/>
      <c r="AO48" s="313"/>
      <c r="AP48" s="313"/>
      <c r="AQ48" s="312"/>
      <c r="AR48" s="314"/>
      <c r="AS48" s="313"/>
      <c r="AT48" s="313"/>
      <c r="AU48" s="313"/>
      <c r="AV48" s="313"/>
      <c r="AW48" s="313"/>
      <c r="AX48" s="312"/>
      <c r="AY48" s="860">
        <f t="shared" si="0"/>
        <v>0</v>
      </c>
      <c r="AZ48" s="796"/>
      <c r="BA48" s="796"/>
      <c r="BB48" s="786">
        <f t="shared" si="1"/>
        <v>0</v>
      </c>
      <c r="BC48" s="786"/>
      <c r="BD48" s="786"/>
      <c r="BE48" s="882"/>
      <c r="BF48" s="883"/>
      <c r="BG48" s="884"/>
      <c r="BH48" s="910"/>
      <c r="BI48" s="911"/>
      <c r="BJ48" s="912"/>
      <c r="BK48" s="892"/>
      <c r="BL48" s="893"/>
      <c r="BM48" s="893"/>
      <c r="BN48" s="894"/>
      <c r="BO48" s="339"/>
    </row>
    <row r="49" spans="2:85" ht="21" customHeight="1">
      <c r="B49" s="834"/>
      <c r="C49" s="834"/>
      <c r="D49" s="790"/>
      <c r="E49" s="791"/>
      <c r="F49" s="791"/>
      <c r="G49" s="791"/>
      <c r="H49" s="791"/>
      <c r="I49" s="791"/>
      <c r="J49" s="791"/>
      <c r="K49" s="791"/>
      <c r="L49" s="791"/>
      <c r="M49" s="791"/>
      <c r="N49" s="791"/>
      <c r="O49" s="791"/>
      <c r="P49" s="792"/>
      <c r="Q49" s="793"/>
      <c r="R49" s="793"/>
      <c r="S49" s="793"/>
      <c r="T49" s="793"/>
      <c r="U49" s="793"/>
      <c r="V49" s="794"/>
      <c r="W49" s="315"/>
      <c r="X49" s="313"/>
      <c r="Y49" s="313"/>
      <c r="Z49" s="313"/>
      <c r="AA49" s="313"/>
      <c r="AB49" s="313"/>
      <c r="AC49" s="312"/>
      <c r="AD49" s="315"/>
      <c r="AE49" s="313"/>
      <c r="AF49" s="313"/>
      <c r="AG49" s="313"/>
      <c r="AH49" s="313"/>
      <c r="AI49" s="313"/>
      <c r="AJ49" s="312"/>
      <c r="AK49" s="315"/>
      <c r="AL49" s="313"/>
      <c r="AM49" s="313"/>
      <c r="AN49" s="313"/>
      <c r="AO49" s="313"/>
      <c r="AP49" s="313"/>
      <c r="AQ49" s="312"/>
      <c r="AR49" s="314"/>
      <c r="AS49" s="313"/>
      <c r="AT49" s="313"/>
      <c r="AU49" s="313"/>
      <c r="AV49" s="313"/>
      <c r="AW49" s="313"/>
      <c r="AX49" s="312"/>
      <c r="AY49" s="860">
        <f t="shared" si="0"/>
        <v>0</v>
      </c>
      <c r="AZ49" s="796"/>
      <c r="BA49" s="796"/>
      <c r="BB49" s="786">
        <f t="shared" si="1"/>
        <v>0</v>
      </c>
      <c r="BC49" s="786"/>
      <c r="BD49" s="786"/>
      <c r="BE49" s="882"/>
      <c r="BF49" s="883"/>
      <c r="BG49" s="884"/>
      <c r="BH49" s="910"/>
      <c r="BI49" s="911"/>
      <c r="BJ49" s="912"/>
      <c r="BK49" s="892"/>
      <c r="BL49" s="893"/>
      <c r="BM49" s="893"/>
      <c r="BN49" s="894"/>
      <c r="BO49" s="339"/>
    </row>
    <row r="50" spans="2:85" ht="21" customHeight="1" thickBot="1">
      <c r="B50" s="834"/>
      <c r="C50" s="834"/>
      <c r="D50" s="888"/>
      <c r="E50" s="867"/>
      <c r="F50" s="867"/>
      <c r="G50" s="867"/>
      <c r="H50" s="867"/>
      <c r="I50" s="867"/>
      <c r="J50" s="867"/>
      <c r="K50" s="867"/>
      <c r="L50" s="867"/>
      <c r="M50" s="867"/>
      <c r="N50" s="867"/>
      <c r="O50" s="867"/>
      <c r="P50" s="868"/>
      <c r="Q50" s="869"/>
      <c r="R50" s="869"/>
      <c r="S50" s="869"/>
      <c r="T50" s="869"/>
      <c r="U50" s="869"/>
      <c r="V50" s="870"/>
      <c r="W50" s="311"/>
      <c r="X50" s="309"/>
      <c r="Y50" s="309"/>
      <c r="Z50" s="309"/>
      <c r="AA50" s="309"/>
      <c r="AB50" s="309"/>
      <c r="AC50" s="308"/>
      <c r="AD50" s="311"/>
      <c r="AE50" s="309"/>
      <c r="AF50" s="309"/>
      <c r="AG50" s="309"/>
      <c r="AH50" s="309"/>
      <c r="AI50" s="309"/>
      <c r="AJ50" s="308"/>
      <c r="AK50" s="311"/>
      <c r="AL50" s="309"/>
      <c r="AM50" s="309"/>
      <c r="AN50" s="309"/>
      <c r="AO50" s="309"/>
      <c r="AP50" s="309"/>
      <c r="AQ50" s="308"/>
      <c r="AR50" s="310"/>
      <c r="AS50" s="309"/>
      <c r="AT50" s="309"/>
      <c r="AU50" s="309"/>
      <c r="AV50" s="309"/>
      <c r="AW50" s="309"/>
      <c r="AX50" s="308"/>
      <c r="AY50" s="871">
        <f t="shared" si="0"/>
        <v>0</v>
      </c>
      <c r="AZ50" s="872"/>
      <c r="BA50" s="872"/>
      <c r="BB50" s="873">
        <f t="shared" si="1"/>
        <v>0</v>
      </c>
      <c r="BC50" s="873"/>
      <c r="BD50" s="873"/>
      <c r="BE50" s="904"/>
      <c r="BF50" s="905"/>
      <c r="BG50" s="906"/>
      <c r="BH50" s="913"/>
      <c r="BI50" s="914"/>
      <c r="BJ50" s="915"/>
      <c r="BK50" s="874"/>
      <c r="BL50" s="875"/>
      <c r="BM50" s="875"/>
      <c r="BN50" s="876"/>
      <c r="BO50" s="339"/>
    </row>
    <row r="51" spans="2:85" ht="21" customHeight="1">
      <c r="B51" s="834"/>
      <c r="C51" s="856" t="s">
        <v>225</v>
      </c>
      <c r="D51" s="877"/>
      <c r="E51" s="837"/>
      <c r="F51" s="837"/>
      <c r="G51" s="837"/>
      <c r="H51" s="837"/>
      <c r="I51" s="837"/>
      <c r="J51" s="837"/>
      <c r="K51" s="837"/>
      <c r="L51" s="837"/>
      <c r="M51" s="837"/>
      <c r="N51" s="837"/>
      <c r="O51" s="837"/>
      <c r="P51" s="878"/>
      <c r="Q51" s="879"/>
      <c r="R51" s="879"/>
      <c r="S51" s="879"/>
      <c r="T51" s="879"/>
      <c r="U51" s="879"/>
      <c r="V51" s="880"/>
      <c r="W51" s="319"/>
      <c r="X51" s="318"/>
      <c r="Y51" s="318"/>
      <c r="Z51" s="318"/>
      <c r="AA51" s="318"/>
      <c r="AB51" s="318"/>
      <c r="AC51" s="317"/>
      <c r="AD51" s="319"/>
      <c r="AE51" s="318"/>
      <c r="AF51" s="318"/>
      <c r="AG51" s="318"/>
      <c r="AH51" s="318"/>
      <c r="AI51" s="318"/>
      <c r="AJ51" s="317"/>
      <c r="AK51" s="319"/>
      <c r="AL51" s="318"/>
      <c r="AM51" s="318"/>
      <c r="AN51" s="318"/>
      <c r="AO51" s="318"/>
      <c r="AP51" s="318"/>
      <c r="AQ51" s="317"/>
      <c r="AR51" s="319"/>
      <c r="AS51" s="318"/>
      <c r="AT51" s="318"/>
      <c r="AU51" s="318"/>
      <c r="AV51" s="318"/>
      <c r="AW51" s="318"/>
      <c r="AX51" s="317"/>
      <c r="AY51" s="881">
        <f t="shared" si="0"/>
        <v>0</v>
      </c>
      <c r="AZ51" s="851"/>
      <c r="BA51" s="851"/>
      <c r="BB51" s="852">
        <f t="shared" si="1"/>
        <v>0</v>
      </c>
      <c r="BC51" s="852"/>
      <c r="BD51" s="852"/>
      <c r="BE51" s="882" t="e">
        <f>ROUNDDOWN(SUM(BB51:BD57)/AY60,1)</f>
        <v>#DIV/0!</v>
      </c>
      <c r="BF51" s="883"/>
      <c r="BG51" s="884"/>
      <c r="BH51" s="885">
        <f>ROUNDDOWN(SUM(BB51:BD57)/40,1)</f>
        <v>0</v>
      </c>
      <c r="BI51" s="886"/>
      <c r="BJ51" s="887"/>
      <c r="BK51" s="889"/>
      <c r="BL51" s="890"/>
      <c r="BM51" s="890"/>
      <c r="BN51" s="891"/>
      <c r="BO51" s="339"/>
    </row>
    <row r="52" spans="2:85" ht="21" customHeight="1">
      <c r="B52" s="834"/>
      <c r="C52" s="857"/>
      <c r="D52" s="859"/>
      <c r="E52" s="791"/>
      <c r="F52" s="791"/>
      <c r="G52" s="791"/>
      <c r="H52" s="791"/>
      <c r="I52" s="791"/>
      <c r="J52" s="791"/>
      <c r="K52" s="791"/>
      <c r="L52" s="791"/>
      <c r="M52" s="791"/>
      <c r="N52" s="791"/>
      <c r="O52" s="791"/>
      <c r="P52" s="792"/>
      <c r="Q52" s="793"/>
      <c r="R52" s="793"/>
      <c r="S52" s="793"/>
      <c r="T52" s="793"/>
      <c r="U52" s="793"/>
      <c r="V52" s="794"/>
      <c r="W52" s="315"/>
      <c r="X52" s="313"/>
      <c r="Y52" s="313"/>
      <c r="Z52" s="313"/>
      <c r="AA52" s="313"/>
      <c r="AB52" s="313"/>
      <c r="AC52" s="312"/>
      <c r="AD52" s="315"/>
      <c r="AE52" s="313"/>
      <c r="AF52" s="313"/>
      <c r="AG52" s="313"/>
      <c r="AH52" s="313"/>
      <c r="AI52" s="313"/>
      <c r="AJ52" s="312"/>
      <c r="AK52" s="315"/>
      <c r="AL52" s="313"/>
      <c r="AM52" s="313"/>
      <c r="AN52" s="313"/>
      <c r="AO52" s="313"/>
      <c r="AP52" s="313"/>
      <c r="AQ52" s="312"/>
      <c r="AR52" s="315"/>
      <c r="AS52" s="313"/>
      <c r="AT52" s="313"/>
      <c r="AU52" s="313"/>
      <c r="AV52" s="313"/>
      <c r="AW52" s="313"/>
      <c r="AX52" s="312"/>
      <c r="AY52" s="860">
        <f t="shared" si="0"/>
        <v>0</v>
      </c>
      <c r="AZ52" s="796"/>
      <c r="BA52" s="796"/>
      <c r="BB52" s="786">
        <f t="shared" si="1"/>
        <v>0</v>
      </c>
      <c r="BC52" s="786"/>
      <c r="BD52" s="786"/>
      <c r="BE52" s="882"/>
      <c r="BF52" s="883"/>
      <c r="BG52" s="884"/>
      <c r="BH52" s="885"/>
      <c r="BI52" s="886"/>
      <c r="BJ52" s="887"/>
      <c r="BK52" s="788"/>
      <c r="BL52" s="788"/>
      <c r="BM52" s="788"/>
      <c r="BN52" s="789"/>
      <c r="BO52" s="339"/>
    </row>
    <row r="53" spans="2:85" ht="21" customHeight="1">
      <c r="B53" s="834"/>
      <c r="C53" s="857"/>
      <c r="D53" s="859"/>
      <c r="E53" s="791"/>
      <c r="F53" s="791"/>
      <c r="G53" s="791"/>
      <c r="H53" s="791"/>
      <c r="I53" s="791"/>
      <c r="J53" s="791"/>
      <c r="K53" s="791"/>
      <c r="L53" s="791"/>
      <c r="M53" s="791"/>
      <c r="N53" s="791"/>
      <c r="O53" s="791"/>
      <c r="P53" s="792"/>
      <c r="Q53" s="793"/>
      <c r="R53" s="793"/>
      <c r="S53" s="793"/>
      <c r="T53" s="793"/>
      <c r="U53" s="793"/>
      <c r="V53" s="794"/>
      <c r="W53" s="315"/>
      <c r="X53" s="313"/>
      <c r="Y53" s="313"/>
      <c r="Z53" s="313"/>
      <c r="AA53" s="313"/>
      <c r="AB53" s="313"/>
      <c r="AC53" s="312"/>
      <c r="AD53" s="315"/>
      <c r="AE53" s="313"/>
      <c r="AF53" s="313"/>
      <c r="AG53" s="313"/>
      <c r="AH53" s="313"/>
      <c r="AI53" s="313"/>
      <c r="AJ53" s="312"/>
      <c r="AK53" s="315"/>
      <c r="AL53" s="313"/>
      <c r="AM53" s="313"/>
      <c r="AN53" s="313"/>
      <c r="AO53" s="313"/>
      <c r="AP53" s="313"/>
      <c r="AQ53" s="312"/>
      <c r="AR53" s="315"/>
      <c r="AS53" s="313"/>
      <c r="AT53" s="313"/>
      <c r="AU53" s="313"/>
      <c r="AV53" s="313"/>
      <c r="AW53" s="313"/>
      <c r="AX53" s="312"/>
      <c r="AY53" s="860">
        <f t="shared" si="0"/>
        <v>0</v>
      </c>
      <c r="AZ53" s="796"/>
      <c r="BA53" s="796"/>
      <c r="BB53" s="786">
        <f t="shared" si="1"/>
        <v>0</v>
      </c>
      <c r="BC53" s="786"/>
      <c r="BD53" s="786"/>
      <c r="BE53" s="882"/>
      <c r="BF53" s="883"/>
      <c r="BG53" s="884"/>
      <c r="BH53" s="885"/>
      <c r="BI53" s="886"/>
      <c r="BJ53" s="887"/>
      <c r="BK53" s="788"/>
      <c r="BL53" s="788"/>
      <c r="BM53" s="788"/>
      <c r="BN53" s="789"/>
      <c r="BO53" s="339"/>
    </row>
    <row r="54" spans="2:85" ht="21" customHeight="1">
      <c r="B54" s="834"/>
      <c r="C54" s="857"/>
      <c r="D54" s="859"/>
      <c r="E54" s="791"/>
      <c r="F54" s="791"/>
      <c r="G54" s="791"/>
      <c r="H54" s="791"/>
      <c r="I54" s="791"/>
      <c r="J54" s="791"/>
      <c r="K54" s="791"/>
      <c r="L54" s="791"/>
      <c r="M54" s="791"/>
      <c r="N54" s="791"/>
      <c r="O54" s="791"/>
      <c r="P54" s="792"/>
      <c r="Q54" s="793"/>
      <c r="R54" s="793"/>
      <c r="S54" s="793"/>
      <c r="T54" s="793"/>
      <c r="U54" s="793"/>
      <c r="V54" s="794"/>
      <c r="W54" s="315"/>
      <c r="X54" s="313"/>
      <c r="Y54" s="313"/>
      <c r="Z54" s="313"/>
      <c r="AA54" s="313"/>
      <c r="AB54" s="313"/>
      <c r="AC54" s="312"/>
      <c r="AD54" s="315"/>
      <c r="AE54" s="313"/>
      <c r="AF54" s="313"/>
      <c r="AG54" s="313"/>
      <c r="AH54" s="313"/>
      <c r="AI54" s="313"/>
      <c r="AJ54" s="312"/>
      <c r="AK54" s="315"/>
      <c r="AL54" s="313"/>
      <c r="AM54" s="313"/>
      <c r="AN54" s="313"/>
      <c r="AO54" s="313"/>
      <c r="AP54" s="313"/>
      <c r="AQ54" s="312"/>
      <c r="AR54" s="315"/>
      <c r="AS54" s="313"/>
      <c r="AT54" s="313"/>
      <c r="AU54" s="313"/>
      <c r="AV54" s="313"/>
      <c r="AW54" s="313"/>
      <c r="AX54" s="312"/>
      <c r="AY54" s="860">
        <f t="shared" si="0"/>
        <v>0</v>
      </c>
      <c r="AZ54" s="796"/>
      <c r="BA54" s="796"/>
      <c r="BB54" s="786">
        <f t="shared" si="1"/>
        <v>0</v>
      </c>
      <c r="BC54" s="786"/>
      <c r="BD54" s="786"/>
      <c r="BE54" s="882"/>
      <c r="BF54" s="883"/>
      <c r="BG54" s="884"/>
      <c r="BH54" s="885"/>
      <c r="BI54" s="886"/>
      <c r="BJ54" s="887"/>
      <c r="BK54" s="788"/>
      <c r="BL54" s="788"/>
      <c r="BM54" s="788"/>
      <c r="BN54" s="789"/>
    </row>
    <row r="55" spans="2:85" ht="21" customHeight="1">
      <c r="B55" s="834"/>
      <c r="C55" s="857"/>
      <c r="D55" s="859"/>
      <c r="E55" s="791"/>
      <c r="F55" s="791"/>
      <c r="G55" s="791"/>
      <c r="H55" s="791"/>
      <c r="I55" s="791"/>
      <c r="J55" s="791"/>
      <c r="K55" s="791"/>
      <c r="L55" s="791"/>
      <c r="M55" s="791"/>
      <c r="N55" s="791"/>
      <c r="O55" s="791"/>
      <c r="P55" s="792"/>
      <c r="Q55" s="793"/>
      <c r="R55" s="793"/>
      <c r="S55" s="793"/>
      <c r="T55" s="793"/>
      <c r="U55" s="793"/>
      <c r="V55" s="794"/>
      <c r="W55" s="315"/>
      <c r="X55" s="313"/>
      <c r="Y55" s="313"/>
      <c r="Z55" s="313"/>
      <c r="AA55" s="313"/>
      <c r="AB55" s="313"/>
      <c r="AC55" s="312"/>
      <c r="AD55" s="315"/>
      <c r="AE55" s="313"/>
      <c r="AF55" s="313"/>
      <c r="AG55" s="313"/>
      <c r="AH55" s="313"/>
      <c r="AI55" s="313"/>
      <c r="AJ55" s="312"/>
      <c r="AK55" s="315"/>
      <c r="AL55" s="313"/>
      <c r="AM55" s="313"/>
      <c r="AN55" s="313"/>
      <c r="AO55" s="313"/>
      <c r="AP55" s="313"/>
      <c r="AQ55" s="312"/>
      <c r="AR55" s="315"/>
      <c r="AS55" s="313"/>
      <c r="AT55" s="313"/>
      <c r="AU55" s="313"/>
      <c r="AV55" s="313"/>
      <c r="AW55" s="313"/>
      <c r="AX55" s="312"/>
      <c r="AY55" s="860">
        <f t="shared" si="0"/>
        <v>0</v>
      </c>
      <c r="AZ55" s="796"/>
      <c r="BA55" s="796"/>
      <c r="BB55" s="786">
        <f t="shared" si="1"/>
        <v>0</v>
      </c>
      <c r="BC55" s="786"/>
      <c r="BD55" s="786"/>
      <c r="BE55" s="882"/>
      <c r="BF55" s="883"/>
      <c r="BG55" s="884"/>
      <c r="BH55" s="885"/>
      <c r="BI55" s="886"/>
      <c r="BJ55" s="887"/>
      <c r="BK55" s="788"/>
      <c r="BL55" s="788"/>
      <c r="BM55" s="788"/>
      <c r="BN55" s="789"/>
      <c r="CE55" s="298"/>
      <c r="CF55" s="298"/>
      <c r="CG55" s="298"/>
    </row>
    <row r="56" spans="2:85" ht="21" customHeight="1">
      <c r="B56" s="834"/>
      <c r="C56" s="857"/>
      <c r="D56" s="859"/>
      <c r="E56" s="791"/>
      <c r="F56" s="791"/>
      <c r="G56" s="791"/>
      <c r="H56" s="791"/>
      <c r="I56" s="791"/>
      <c r="J56" s="791"/>
      <c r="K56" s="791"/>
      <c r="L56" s="791"/>
      <c r="M56" s="791"/>
      <c r="N56" s="791"/>
      <c r="O56" s="791"/>
      <c r="P56" s="792"/>
      <c r="Q56" s="793"/>
      <c r="R56" s="793"/>
      <c r="S56" s="793"/>
      <c r="T56" s="793"/>
      <c r="U56" s="793"/>
      <c r="V56" s="794"/>
      <c r="W56" s="315"/>
      <c r="X56" s="313"/>
      <c r="Y56" s="313"/>
      <c r="Z56" s="313"/>
      <c r="AA56" s="313"/>
      <c r="AB56" s="313"/>
      <c r="AC56" s="312"/>
      <c r="AD56" s="315"/>
      <c r="AE56" s="313"/>
      <c r="AF56" s="313"/>
      <c r="AG56" s="313"/>
      <c r="AH56" s="313"/>
      <c r="AI56" s="313"/>
      <c r="AJ56" s="312"/>
      <c r="AK56" s="315"/>
      <c r="AL56" s="313"/>
      <c r="AM56" s="313"/>
      <c r="AN56" s="313"/>
      <c r="AO56" s="313"/>
      <c r="AP56" s="313"/>
      <c r="AQ56" s="312"/>
      <c r="AR56" s="315"/>
      <c r="AS56" s="313"/>
      <c r="AT56" s="313"/>
      <c r="AU56" s="313"/>
      <c r="AV56" s="313"/>
      <c r="AW56" s="313"/>
      <c r="AX56" s="312"/>
      <c r="AY56" s="860">
        <f t="shared" si="0"/>
        <v>0</v>
      </c>
      <c r="AZ56" s="796"/>
      <c r="BA56" s="796"/>
      <c r="BB56" s="786">
        <f t="shared" si="1"/>
        <v>0</v>
      </c>
      <c r="BC56" s="786"/>
      <c r="BD56" s="786"/>
      <c r="BE56" s="882"/>
      <c r="BF56" s="883"/>
      <c r="BG56" s="884"/>
      <c r="BH56" s="885"/>
      <c r="BI56" s="886"/>
      <c r="BJ56" s="887"/>
      <c r="BK56" s="788"/>
      <c r="BL56" s="788"/>
      <c r="BM56" s="788"/>
      <c r="BN56" s="789"/>
      <c r="CE56" s="298"/>
      <c r="CF56" s="298"/>
      <c r="CG56" s="298"/>
    </row>
    <row r="57" spans="2:85" ht="21" customHeight="1" thickBot="1">
      <c r="B57" s="834"/>
      <c r="C57" s="858"/>
      <c r="D57" s="864"/>
      <c r="E57" s="865"/>
      <c r="F57" s="865"/>
      <c r="G57" s="865"/>
      <c r="H57" s="865"/>
      <c r="I57" s="865"/>
      <c r="J57" s="785"/>
      <c r="K57" s="785"/>
      <c r="L57" s="785"/>
      <c r="M57" s="785"/>
      <c r="N57" s="785"/>
      <c r="O57" s="785"/>
      <c r="P57" s="797"/>
      <c r="Q57" s="798"/>
      <c r="R57" s="798"/>
      <c r="S57" s="798"/>
      <c r="T57" s="798"/>
      <c r="U57" s="798"/>
      <c r="V57" s="799"/>
      <c r="W57" s="311"/>
      <c r="X57" s="309"/>
      <c r="Y57" s="309"/>
      <c r="Z57" s="309"/>
      <c r="AA57" s="309"/>
      <c r="AB57" s="309"/>
      <c r="AC57" s="308"/>
      <c r="AD57" s="311"/>
      <c r="AE57" s="309"/>
      <c r="AF57" s="309"/>
      <c r="AG57" s="309"/>
      <c r="AH57" s="309"/>
      <c r="AI57" s="309"/>
      <c r="AJ57" s="308"/>
      <c r="AK57" s="311"/>
      <c r="AL57" s="309"/>
      <c r="AM57" s="309"/>
      <c r="AN57" s="309"/>
      <c r="AO57" s="309"/>
      <c r="AP57" s="309"/>
      <c r="AQ57" s="308"/>
      <c r="AR57" s="311"/>
      <c r="AS57" s="309"/>
      <c r="AT57" s="309"/>
      <c r="AU57" s="309"/>
      <c r="AV57" s="309"/>
      <c r="AW57" s="309"/>
      <c r="AX57" s="308"/>
      <c r="AY57" s="866">
        <f t="shared" si="0"/>
        <v>0</v>
      </c>
      <c r="AZ57" s="801"/>
      <c r="BA57" s="801"/>
      <c r="BB57" s="802">
        <f t="shared" si="1"/>
        <v>0</v>
      </c>
      <c r="BC57" s="802"/>
      <c r="BD57" s="802"/>
      <c r="BE57" s="882"/>
      <c r="BF57" s="883"/>
      <c r="BG57" s="884"/>
      <c r="BH57" s="885"/>
      <c r="BI57" s="886"/>
      <c r="BJ57" s="887"/>
      <c r="BK57" s="773"/>
      <c r="BL57" s="773"/>
      <c r="BM57" s="773"/>
      <c r="BN57" s="774"/>
    </row>
    <row r="58" spans="2:85" ht="21" customHeight="1" thickBot="1">
      <c r="B58" s="834"/>
      <c r="C58" s="775" t="s">
        <v>493</v>
      </c>
      <c r="D58" s="776"/>
      <c r="E58" s="776"/>
      <c r="F58" s="776"/>
      <c r="G58" s="776"/>
      <c r="H58" s="776"/>
      <c r="I58" s="776"/>
      <c r="J58" s="776"/>
      <c r="K58" s="776"/>
      <c r="L58" s="776"/>
      <c r="M58" s="776"/>
      <c r="N58" s="776"/>
      <c r="O58" s="776"/>
      <c r="P58" s="776"/>
      <c r="Q58" s="776"/>
      <c r="R58" s="776"/>
      <c r="S58" s="776"/>
      <c r="T58" s="776"/>
      <c r="U58" s="776"/>
      <c r="V58" s="777"/>
      <c r="W58" s="307">
        <f t="shared" ref="W58:AX58" si="2">SUM(W43:W57)</f>
        <v>0</v>
      </c>
      <c r="X58" s="306">
        <f t="shared" si="2"/>
        <v>0</v>
      </c>
      <c r="Y58" s="306">
        <f t="shared" si="2"/>
        <v>0</v>
      </c>
      <c r="Z58" s="306">
        <f t="shared" si="2"/>
        <v>0</v>
      </c>
      <c r="AA58" s="306">
        <f t="shared" si="2"/>
        <v>0</v>
      </c>
      <c r="AB58" s="306">
        <f t="shared" si="2"/>
        <v>0</v>
      </c>
      <c r="AC58" s="305">
        <f t="shared" si="2"/>
        <v>0</v>
      </c>
      <c r="AD58" s="307">
        <f t="shared" si="2"/>
        <v>0</v>
      </c>
      <c r="AE58" s="306">
        <f t="shared" si="2"/>
        <v>0</v>
      </c>
      <c r="AF58" s="306">
        <f t="shared" si="2"/>
        <v>0</v>
      </c>
      <c r="AG58" s="306">
        <f t="shared" si="2"/>
        <v>0</v>
      </c>
      <c r="AH58" s="306">
        <f t="shared" si="2"/>
        <v>0</v>
      </c>
      <c r="AI58" s="306">
        <f t="shared" si="2"/>
        <v>0</v>
      </c>
      <c r="AJ58" s="305">
        <f t="shared" si="2"/>
        <v>0</v>
      </c>
      <c r="AK58" s="307">
        <f t="shared" si="2"/>
        <v>0</v>
      </c>
      <c r="AL58" s="306">
        <f t="shared" si="2"/>
        <v>0</v>
      </c>
      <c r="AM58" s="306">
        <f t="shared" si="2"/>
        <v>0</v>
      </c>
      <c r="AN58" s="306">
        <f t="shared" si="2"/>
        <v>0</v>
      </c>
      <c r="AO58" s="306">
        <f t="shared" si="2"/>
        <v>0</v>
      </c>
      <c r="AP58" s="306">
        <f t="shared" si="2"/>
        <v>0</v>
      </c>
      <c r="AQ58" s="305">
        <f t="shared" si="2"/>
        <v>0</v>
      </c>
      <c r="AR58" s="307">
        <f t="shared" si="2"/>
        <v>0</v>
      </c>
      <c r="AS58" s="306">
        <f t="shared" si="2"/>
        <v>0</v>
      </c>
      <c r="AT58" s="306">
        <f t="shared" si="2"/>
        <v>0</v>
      </c>
      <c r="AU58" s="306">
        <f t="shared" si="2"/>
        <v>0</v>
      </c>
      <c r="AV58" s="306">
        <f t="shared" si="2"/>
        <v>0</v>
      </c>
      <c r="AW58" s="306">
        <f t="shared" si="2"/>
        <v>0</v>
      </c>
      <c r="AX58" s="305">
        <f t="shared" si="2"/>
        <v>0</v>
      </c>
      <c r="AY58" s="840">
        <f>SUM(AY37:BA53)</f>
        <v>0</v>
      </c>
      <c r="AZ58" s="841"/>
      <c r="BA58" s="841"/>
      <c r="BB58" s="842">
        <f>SUM($BB$43:$BD$57)</f>
        <v>0</v>
      </c>
      <c r="BC58" s="842"/>
      <c r="BD58" s="842"/>
      <c r="BE58" s="861" t="e">
        <f>SUM(BE43:BG57)</f>
        <v>#DIV/0!</v>
      </c>
      <c r="BF58" s="861"/>
      <c r="BG58" s="861"/>
      <c r="BH58" s="862">
        <f>SUM(BH43:BJ57)</f>
        <v>0</v>
      </c>
      <c r="BI58" s="863"/>
      <c r="BJ58" s="863"/>
      <c r="BK58" s="848"/>
      <c r="BL58" s="848"/>
      <c r="BM58" s="848"/>
      <c r="BN58" s="849"/>
    </row>
    <row r="59" spans="2:85" ht="21" customHeight="1" thickBot="1">
      <c r="B59" s="946"/>
      <c r="C59" s="775" t="s">
        <v>510</v>
      </c>
      <c r="D59" s="776"/>
      <c r="E59" s="776"/>
      <c r="F59" s="776"/>
      <c r="G59" s="776"/>
      <c r="H59" s="776"/>
      <c r="I59" s="776"/>
      <c r="J59" s="776"/>
      <c r="K59" s="776"/>
      <c r="L59" s="776"/>
      <c r="M59" s="776"/>
      <c r="N59" s="776"/>
      <c r="O59" s="776"/>
      <c r="P59" s="776"/>
      <c r="Q59" s="776"/>
      <c r="R59" s="776"/>
      <c r="S59" s="776"/>
      <c r="T59" s="776"/>
      <c r="U59" s="776"/>
      <c r="V59" s="777"/>
      <c r="W59" s="338">
        <f t="shared" ref="W59:AM59" si="3">SUM(W37:W54)</f>
        <v>0</v>
      </c>
      <c r="X59" s="337">
        <f t="shared" si="3"/>
        <v>0</v>
      </c>
      <c r="Y59" s="337">
        <f t="shared" si="3"/>
        <v>0</v>
      </c>
      <c r="Z59" s="337">
        <f t="shared" si="3"/>
        <v>0</v>
      </c>
      <c r="AA59" s="337">
        <f t="shared" si="3"/>
        <v>0</v>
      </c>
      <c r="AB59" s="337">
        <f t="shared" si="3"/>
        <v>0</v>
      </c>
      <c r="AC59" s="336">
        <f t="shared" si="3"/>
        <v>0</v>
      </c>
      <c r="AD59" s="338">
        <f t="shared" si="3"/>
        <v>0</v>
      </c>
      <c r="AE59" s="337">
        <f t="shared" si="3"/>
        <v>0</v>
      </c>
      <c r="AF59" s="337">
        <f t="shared" si="3"/>
        <v>0</v>
      </c>
      <c r="AG59" s="337">
        <f t="shared" si="3"/>
        <v>0</v>
      </c>
      <c r="AH59" s="337">
        <f t="shared" si="3"/>
        <v>0</v>
      </c>
      <c r="AI59" s="337">
        <f t="shared" si="3"/>
        <v>0</v>
      </c>
      <c r="AJ59" s="336">
        <f t="shared" si="3"/>
        <v>0</v>
      </c>
      <c r="AK59" s="338">
        <f t="shared" si="3"/>
        <v>0</v>
      </c>
      <c r="AL59" s="337">
        <f t="shared" si="3"/>
        <v>0</v>
      </c>
      <c r="AM59" s="337">
        <f t="shared" si="3"/>
        <v>0</v>
      </c>
      <c r="AN59" s="337">
        <f>SUM(AN37:AN55)</f>
        <v>0</v>
      </c>
      <c r="AO59" s="337">
        <f t="shared" ref="AO59:AX59" si="4">SUM(AO37:AO54)</f>
        <v>0</v>
      </c>
      <c r="AP59" s="337">
        <f t="shared" si="4"/>
        <v>0</v>
      </c>
      <c r="AQ59" s="336">
        <f t="shared" si="4"/>
        <v>0</v>
      </c>
      <c r="AR59" s="338">
        <f t="shared" si="4"/>
        <v>0</v>
      </c>
      <c r="AS59" s="337">
        <f t="shared" si="4"/>
        <v>0</v>
      </c>
      <c r="AT59" s="337">
        <f t="shared" si="4"/>
        <v>0</v>
      </c>
      <c r="AU59" s="337">
        <f t="shared" si="4"/>
        <v>0</v>
      </c>
      <c r="AV59" s="337">
        <f t="shared" si="4"/>
        <v>0</v>
      </c>
      <c r="AW59" s="337">
        <f t="shared" si="4"/>
        <v>0</v>
      </c>
      <c r="AX59" s="336">
        <f t="shared" si="4"/>
        <v>0</v>
      </c>
      <c r="AY59" s="840">
        <f>SUM(AY38:BA54)</f>
        <v>0</v>
      </c>
      <c r="AZ59" s="841"/>
      <c r="BA59" s="841"/>
      <c r="BB59" s="842">
        <f>SUM($BB$37:$BD$57)</f>
        <v>0</v>
      </c>
      <c r="BC59" s="842"/>
      <c r="BD59" s="842"/>
      <c r="BE59" s="843"/>
      <c r="BF59" s="844"/>
      <c r="BG59" s="845"/>
      <c r="BH59" s="846"/>
      <c r="BI59" s="847"/>
      <c r="BJ59" s="847"/>
      <c r="BK59" s="848"/>
      <c r="BL59" s="848"/>
      <c r="BM59" s="848"/>
      <c r="BN59" s="849"/>
    </row>
    <row r="60" spans="2:85" ht="21" customHeight="1" thickBot="1">
      <c r="B60" s="304" t="s">
        <v>492</v>
      </c>
      <c r="C60" s="303"/>
      <c r="D60" s="302"/>
      <c r="E60" s="301"/>
      <c r="F60" s="301"/>
      <c r="G60" s="301"/>
      <c r="H60" s="301"/>
      <c r="I60" s="301"/>
      <c r="J60" s="301"/>
      <c r="K60" s="301"/>
      <c r="L60" s="301"/>
      <c r="M60" s="301"/>
      <c r="N60" s="301"/>
      <c r="O60" s="301"/>
      <c r="P60" s="301"/>
      <c r="Q60" s="301"/>
      <c r="R60" s="301"/>
      <c r="S60" s="301"/>
      <c r="T60" s="301"/>
      <c r="U60" s="301"/>
      <c r="V60" s="301"/>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299"/>
      <c r="AY60" s="812"/>
      <c r="AZ60" s="813"/>
      <c r="BA60" s="813"/>
      <c r="BB60" s="813"/>
      <c r="BC60" s="813"/>
      <c r="BD60" s="813"/>
      <c r="BE60" s="813"/>
      <c r="BF60" s="813"/>
      <c r="BG60" s="813"/>
      <c r="BH60" s="813"/>
      <c r="BI60" s="813"/>
      <c r="BJ60" s="813"/>
      <c r="BK60" s="813"/>
      <c r="BL60" s="813"/>
      <c r="BM60" s="813"/>
      <c r="BN60" s="814"/>
    </row>
    <row r="61" spans="2:85" ht="21" customHeight="1">
      <c r="G61" s="297"/>
    </row>
    <row r="62" spans="2:85" ht="21" customHeight="1" thickBot="1">
      <c r="B62" s="335" t="s">
        <v>509</v>
      </c>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4"/>
      <c r="BB62" s="333"/>
      <c r="BC62" s="334"/>
      <c r="BD62" s="334"/>
      <c r="BE62" s="333"/>
      <c r="BF62" s="334"/>
      <c r="BG62" s="333"/>
      <c r="BH62" s="333"/>
      <c r="BI62" s="333"/>
      <c r="BJ62" s="333"/>
      <c r="BK62" s="333"/>
      <c r="BL62" s="333"/>
      <c r="BM62" s="333"/>
      <c r="BN62" s="333"/>
    </row>
    <row r="63" spans="2:85" ht="21" customHeight="1" thickBot="1">
      <c r="B63" s="815"/>
      <c r="C63" s="332"/>
      <c r="D63" s="817" t="s">
        <v>330</v>
      </c>
      <c r="E63" s="817"/>
      <c r="F63" s="817"/>
      <c r="G63" s="817"/>
      <c r="H63" s="817"/>
      <c r="I63" s="818"/>
      <c r="J63" s="821" t="s">
        <v>508</v>
      </c>
      <c r="K63" s="822"/>
      <c r="L63" s="822"/>
      <c r="M63" s="822"/>
      <c r="N63" s="822"/>
      <c r="O63" s="823"/>
      <c r="P63" s="827" t="s">
        <v>331</v>
      </c>
      <c r="Q63" s="817"/>
      <c r="R63" s="817"/>
      <c r="S63" s="817"/>
      <c r="T63" s="817"/>
      <c r="U63" s="817"/>
      <c r="V63" s="828"/>
      <c r="W63" s="831" t="s">
        <v>507</v>
      </c>
      <c r="X63" s="808"/>
      <c r="Y63" s="808"/>
      <c r="Z63" s="808"/>
      <c r="AA63" s="808"/>
      <c r="AB63" s="808"/>
      <c r="AC63" s="809"/>
      <c r="AD63" s="831" t="s">
        <v>506</v>
      </c>
      <c r="AE63" s="808"/>
      <c r="AF63" s="808"/>
      <c r="AG63" s="808"/>
      <c r="AH63" s="808"/>
      <c r="AI63" s="808"/>
      <c r="AJ63" s="809"/>
      <c r="AK63" s="831" t="s">
        <v>505</v>
      </c>
      <c r="AL63" s="808"/>
      <c r="AM63" s="808"/>
      <c r="AN63" s="808"/>
      <c r="AO63" s="808"/>
      <c r="AP63" s="808"/>
      <c r="AQ63" s="809"/>
      <c r="AR63" s="815" t="s">
        <v>504</v>
      </c>
      <c r="AS63" s="817"/>
      <c r="AT63" s="817"/>
      <c r="AU63" s="817"/>
      <c r="AV63" s="817"/>
      <c r="AW63" s="817"/>
      <c r="AX63" s="817"/>
      <c r="AY63" s="832" t="s">
        <v>503</v>
      </c>
      <c r="AZ63" s="806"/>
      <c r="BA63" s="806"/>
      <c r="BB63" s="806" t="s">
        <v>502</v>
      </c>
      <c r="BC63" s="806"/>
      <c r="BD63" s="806"/>
      <c r="BE63" s="806" t="s">
        <v>501</v>
      </c>
      <c r="BF63" s="806"/>
      <c r="BG63" s="806"/>
      <c r="BH63" s="806"/>
      <c r="BI63" s="806"/>
      <c r="BJ63" s="806"/>
      <c r="BK63" s="808" t="s">
        <v>500</v>
      </c>
      <c r="BL63" s="808"/>
      <c r="BM63" s="808"/>
      <c r="BN63" s="809"/>
    </row>
    <row r="64" spans="2:85" ht="21" customHeight="1" thickBot="1">
      <c r="B64" s="816"/>
      <c r="C64" s="331"/>
      <c r="D64" s="819"/>
      <c r="E64" s="819"/>
      <c r="F64" s="819"/>
      <c r="G64" s="819"/>
      <c r="H64" s="819"/>
      <c r="I64" s="820"/>
      <c r="J64" s="824"/>
      <c r="K64" s="825"/>
      <c r="L64" s="825"/>
      <c r="M64" s="825"/>
      <c r="N64" s="825"/>
      <c r="O64" s="826"/>
      <c r="P64" s="829"/>
      <c r="Q64" s="819"/>
      <c r="R64" s="819"/>
      <c r="S64" s="819"/>
      <c r="T64" s="819"/>
      <c r="U64" s="819"/>
      <c r="V64" s="830"/>
      <c r="W64" s="330" t="s">
        <v>499</v>
      </c>
      <c r="X64" s="329" t="s">
        <v>498</v>
      </c>
      <c r="Y64" s="329" t="s">
        <v>497</v>
      </c>
      <c r="Z64" s="329" t="s">
        <v>496</v>
      </c>
      <c r="AA64" s="329" t="s">
        <v>495</v>
      </c>
      <c r="AB64" s="329" t="s">
        <v>494</v>
      </c>
      <c r="AC64" s="328" t="s">
        <v>381</v>
      </c>
      <c r="AD64" s="330" t="s">
        <v>499</v>
      </c>
      <c r="AE64" s="329" t="s">
        <v>498</v>
      </c>
      <c r="AF64" s="329" t="s">
        <v>497</v>
      </c>
      <c r="AG64" s="329" t="s">
        <v>496</v>
      </c>
      <c r="AH64" s="329" t="s">
        <v>495</v>
      </c>
      <c r="AI64" s="329" t="s">
        <v>494</v>
      </c>
      <c r="AJ64" s="328" t="s">
        <v>381</v>
      </c>
      <c r="AK64" s="330" t="s">
        <v>499</v>
      </c>
      <c r="AL64" s="329" t="s">
        <v>498</v>
      </c>
      <c r="AM64" s="329" t="s">
        <v>497</v>
      </c>
      <c r="AN64" s="329" t="s">
        <v>496</v>
      </c>
      <c r="AO64" s="329" t="s">
        <v>495</v>
      </c>
      <c r="AP64" s="329" t="s">
        <v>494</v>
      </c>
      <c r="AQ64" s="328" t="s">
        <v>381</v>
      </c>
      <c r="AR64" s="327" t="s">
        <v>499</v>
      </c>
      <c r="AS64" s="326" t="s">
        <v>498</v>
      </c>
      <c r="AT64" s="326" t="s">
        <v>497</v>
      </c>
      <c r="AU64" s="326" t="s">
        <v>496</v>
      </c>
      <c r="AV64" s="326" t="s">
        <v>495</v>
      </c>
      <c r="AW64" s="326" t="s">
        <v>494</v>
      </c>
      <c r="AX64" s="325" t="s">
        <v>381</v>
      </c>
      <c r="AY64" s="833"/>
      <c r="AZ64" s="807"/>
      <c r="BA64" s="807"/>
      <c r="BB64" s="807"/>
      <c r="BC64" s="807"/>
      <c r="BD64" s="807"/>
      <c r="BE64" s="807"/>
      <c r="BF64" s="807"/>
      <c r="BG64" s="807"/>
      <c r="BH64" s="807"/>
      <c r="BI64" s="807"/>
      <c r="BJ64" s="807"/>
      <c r="BK64" s="810"/>
      <c r="BL64" s="810"/>
      <c r="BM64" s="810"/>
      <c r="BN64" s="811"/>
    </row>
    <row r="65" spans="2:66" ht="21" customHeight="1">
      <c r="B65" s="834"/>
      <c r="C65" s="835" t="s">
        <v>227</v>
      </c>
      <c r="D65" s="836"/>
      <c r="E65" s="837"/>
      <c r="F65" s="837"/>
      <c r="G65" s="837"/>
      <c r="H65" s="837"/>
      <c r="I65" s="837"/>
      <c r="J65" s="837"/>
      <c r="K65" s="837"/>
      <c r="L65" s="837"/>
      <c r="M65" s="837"/>
      <c r="N65" s="837"/>
      <c r="O65" s="837"/>
      <c r="P65" s="838"/>
      <c r="Q65" s="838"/>
      <c r="R65" s="838"/>
      <c r="S65" s="838"/>
      <c r="T65" s="838"/>
      <c r="U65" s="838"/>
      <c r="V65" s="839"/>
      <c r="W65" s="324"/>
      <c r="X65" s="322"/>
      <c r="Y65" s="322"/>
      <c r="Z65" s="322"/>
      <c r="AA65" s="322"/>
      <c r="AB65" s="322"/>
      <c r="AC65" s="321"/>
      <c r="AD65" s="323"/>
      <c r="AE65" s="322"/>
      <c r="AF65" s="322"/>
      <c r="AG65" s="322"/>
      <c r="AH65" s="322"/>
      <c r="AI65" s="322"/>
      <c r="AJ65" s="321"/>
      <c r="AK65" s="323"/>
      <c r="AL65" s="322"/>
      <c r="AM65" s="322"/>
      <c r="AN65" s="322"/>
      <c r="AO65" s="322"/>
      <c r="AP65" s="322"/>
      <c r="AQ65" s="321"/>
      <c r="AR65" s="323"/>
      <c r="AS65" s="322"/>
      <c r="AT65" s="322"/>
      <c r="AU65" s="322"/>
      <c r="AV65" s="322"/>
      <c r="AW65" s="322"/>
      <c r="AX65" s="321"/>
      <c r="AY65" s="850">
        <f t="shared" ref="AY65:AY72" si="5">SUM(W65:AX65)</f>
        <v>0</v>
      </c>
      <c r="AZ65" s="851"/>
      <c r="BA65" s="851"/>
      <c r="BB65" s="852">
        <f t="shared" ref="BB65:BB72" si="6">AY65/4</f>
        <v>0</v>
      </c>
      <c r="BC65" s="852"/>
      <c r="BD65" s="853"/>
      <c r="BE65" s="767">
        <f>ROUNDDOWN(SUM($BB$65:$BD$72)/40,1)</f>
        <v>0</v>
      </c>
      <c r="BF65" s="767"/>
      <c r="BG65" s="767"/>
      <c r="BH65" s="767"/>
      <c r="BI65" s="767"/>
      <c r="BJ65" s="767"/>
      <c r="BK65" s="854"/>
      <c r="BL65" s="854"/>
      <c r="BM65" s="854"/>
      <c r="BN65" s="855"/>
    </row>
    <row r="66" spans="2:66" ht="21" customHeight="1">
      <c r="B66" s="834"/>
      <c r="C66" s="834"/>
      <c r="D66" s="790"/>
      <c r="E66" s="791"/>
      <c r="F66" s="791"/>
      <c r="G66" s="791"/>
      <c r="H66" s="791"/>
      <c r="I66" s="791"/>
      <c r="J66" s="791"/>
      <c r="K66" s="791"/>
      <c r="L66" s="791"/>
      <c r="M66" s="791"/>
      <c r="N66" s="791"/>
      <c r="O66" s="791"/>
      <c r="P66" s="804"/>
      <c r="Q66" s="804"/>
      <c r="R66" s="804"/>
      <c r="S66" s="804"/>
      <c r="T66" s="804"/>
      <c r="U66" s="804"/>
      <c r="V66" s="805"/>
      <c r="W66" s="314"/>
      <c r="X66" s="313"/>
      <c r="Y66" s="313"/>
      <c r="Z66" s="313"/>
      <c r="AA66" s="313"/>
      <c r="AB66" s="313"/>
      <c r="AC66" s="312"/>
      <c r="AD66" s="315"/>
      <c r="AE66" s="313"/>
      <c r="AF66" s="313"/>
      <c r="AG66" s="313"/>
      <c r="AH66" s="313"/>
      <c r="AI66" s="313"/>
      <c r="AJ66" s="312"/>
      <c r="AK66" s="315"/>
      <c r="AL66" s="313"/>
      <c r="AM66" s="313"/>
      <c r="AN66" s="313"/>
      <c r="AO66" s="313"/>
      <c r="AP66" s="313"/>
      <c r="AQ66" s="312"/>
      <c r="AR66" s="314"/>
      <c r="AS66" s="313"/>
      <c r="AT66" s="313"/>
      <c r="AU66" s="313"/>
      <c r="AV66" s="313"/>
      <c r="AW66" s="313"/>
      <c r="AX66" s="312"/>
      <c r="AY66" s="795">
        <f t="shared" si="5"/>
        <v>0</v>
      </c>
      <c r="AZ66" s="796"/>
      <c r="BA66" s="796"/>
      <c r="BB66" s="786">
        <f t="shared" si="6"/>
        <v>0</v>
      </c>
      <c r="BC66" s="786"/>
      <c r="BD66" s="787"/>
      <c r="BE66" s="768"/>
      <c r="BF66" s="768"/>
      <c r="BG66" s="768"/>
      <c r="BH66" s="768"/>
      <c r="BI66" s="768"/>
      <c r="BJ66" s="768"/>
      <c r="BK66" s="788"/>
      <c r="BL66" s="788"/>
      <c r="BM66" s="788"/>
      <c r="BN66" s="789"/>
    </row>
    <row r="67" spans="2:66" ht="21" customHeight="1">
      <c r="B67" s="834"/>
      <c r="C67" s="834"/>
      <c r="D67" s="790"/>
      <c r="E67" s="791"/>
      <c r="F67" s="791"/>
      <c r="G67" s="791"/>
      <c r="H67" s="791"/>
      <c r="I67" s="791"/>
      <c r="J67" s="791"/>
      <c r="K67" s="791"/>
      <c r="L67" s="791"/>
      <c r="M67" s="791"/>
      <c r="N67" s="791"/>
      <c r="O67" s="791"/>
      <c r="P67" s="804"/>
      <c r="Q67" s="804"/>
      <c r="R67" s="804"/>
      <c r="S67" s="804"/>
      <c r="T67" s="804"/>
      <c r="U67" s="804"/>
      <c r="V67" s="805"/>
      <c r="W67" s="320"/>
      <c r="X67" s="318"/>
      <c r="Y67" s="318"/>
      <c r="Z67" s="318"/>
      <c r="AA67" s="318"/>
      <c r="AB67" s="318"/>
      <c r="AC67" s="317"/>
      <c r="AD67" s="319"/>
      <c r="AE67" s="318"/>
      <c r="AF67" s="318"/>
      <c r="AG67" s="318"/>
      <c r="AH67" s="318"/>
      <c r="AI67" s="318"/>
      <c r="AJ67" s="317"/>
      <c r="AK67" s="319"/>
      <c r="AL67" s="318"/>
      <c r="AM67" s="318"/>
      <c r="AN67" s="318"/>
      <c r="AO67" s="318"/>
      <c r="AP67" s="318"/>
      <c r="AQ67" s="317"/>
      <c r="AR67" s="319"/>
      <c r="AS67" s="318"/>
      <c r="AT67" s="318"/>
      <c r="AU67" s="318"/>
      <c r="AV67" s="318"/>
      <c r="AW67" s="318"/>
      <c r="AX67" s="317"/>
      <c r="AY67" s="795">
        <f t="shared" si="5"/>
        <v>0</v>
      </c>
      <c r="AZ67" s="796"/>
      <c r="BA67" s="796"/>
      <c r="BB67" s="786">
        <f t="shared" si="6"/>
        <v>0</v>
      </c>
      <c r="BC67" s="786"/>
      <c r="BD67" s="787"/>
      <c r="BE67" s="768"/>
      <c r="BF67" s="768"/>
      <c r="BG67" s="768"/>
      <c r="BH67" s="768"/>
      <c r="BI67" s="768"/>
      <c r="BJ67" s="768"/>
      <c r="BK67" s="788"/>
      <c r="BL67" s="788"/>
      <c r="BM67" s="788"/>
      <c r="BN67" s="789"/>
    </row>
    <row r="68" spans="2:66" ht="21" customHeight="1">
      <c r="B68" s="834"/>
      <c r="C68" s="834"/>
      <c r="D68" s="790"/>
      <c r="E68" s="791"/>
      <c r="F68" s="791"/>
      <c r="G68" s="791"/>
      <c r="H68" s="791"/>
      <c r="I68" s="791"/>
      <c r="J68" s="791"/>
      <c r="K68" s="791"/>
      <c r="L68" s="791"/>
      <c r="M68" s="791"/>
      <c r="N68" s="791"/>
      <c r="O68" s="791"/>
      <c r="P68" s="792"/>
      <c r="Q68" s="793"/>
      <c r="R68" s="793"/>
      <c r="S68" s="793"/>
      <c r="T68" s="793"/>
      <c r="U68" s="793"/>
      <c r="V68" s="794"/>
      <c r="W68" s="314"/>
      <c r="X68" s="313"/>
      <c r="Y68" s="313"/>
      <c r="Z68" s="318"/>
      <c r="AA68" s="318"/>
      <c r="AB68" s="313"/>
      <c r="AC68" s="312"/>
      <c r="AD68" s="315"/>
      <c r="AE68" s="313"/>
      <c r="AF68" s="313"/>
      <c r="AG68" s="318"/>
      <c r="AH68" s="318"/>
      <c r="AI68" s="313"/>
      <c r="AJ68" s="312"/>
      <c r="AK68" s="315"/>
      <c r="AL68" s="313"/>
      <c r="AM68" s="313"/>
      <c r="AN68" s="318"/>
      <c r="AO68" s="318"/>
      <c r="AP68" s="313"/>
      <c r="AQ68" s="312"/>
      <c r="AR68" s="314"/>
      <c r="AS68" s="313"/>
      <c r="AT68" s="313"/>
      <c r="AU68" s="318"/>
      <c r="AV68" s="313"/>
      <c r="AW68" s="313"/>
      <c r="AX68" s="312"/>
      <c r="AY68" s="795">
        <f t="shared" si="5"/>
        <v>0</v>
      </c>
      <c r="AZ68" s="796"/>
      <c r="BA68" s="796"/>
      <c r="BB68" s="786">
        <f t="shared" si="6"/>
        <v>0</v>
      </c>
      <c r="BC68" s="786"/>
      <c r="BD68" s="787"/>
      <c r="BE68" s="768"/>
      <c r="BF68" s="768"/>
      <c r="BG68" s="768"/>
      <c r="BH68" s="768"/>
      <c r="BI68" s="768"/>
      <c r="BJ68" s="768"/>
      <c r="BK68" s="788"/>
      <c r="BL68" s="788"/>
      <c r="BM68" s="788"/>
      <c r="BN68" s="789"/>
    </row>
    <row r="69" spans="2:66" ht="21" customHeight="1">
      <c r="B69" s="834"/>
      <c r="C69" s="834"/>
      <c r="D69" s="790"/>
      <c r="E69" s="791"/>
      <c r="F69" s="791"/>
      <c r="G69" s="791"/>
      <c r="H69" s="791"/>
      <c r="I69" s="791"/>
      <c r="J69" s="791"/>
      <c r="K69" s="791"/>
      <c r="L69" s="791"/>
      <c r="M69" s="791"/>
      <c r="N69" s="791"/>
      <c r="O69" s="791"/>
      <c r="P69" s="804"/>
      <c r="Q69" s="804"/>
      <c r="R69" s="804"/>
      <c r="S69" s="804"/>
      <c r="T69" s="804"/>
      <c r="U69" s="804"/>
      <c r="V69" s="805"/>
      <c r="W69" s="320"/>
      <c r="X69" s="318"/>
      <c r="Y69" s="318"/>
      <c r="Z69" s="318"/>
      <c r="AA69" s="318"/>
      <c r="AB69" s="318"/>
      <c r="AC69" s="317"/>
      <c r="AD69" s="319"/>
      <c r="AE69" s="318"/>
      <c r="AF69" s="318"/>
      <c r="AG69" s="318"/>
      <c r="AH69" s="318"/>
      <c r="AI69" s="318"/>
      <c r="AJ69" s="317"/>
      <c r="AK69" s="319"/>
      <c r="AL69" s="318"/>
      <c r="AM69" s="318"/>
      <c r="AN69" s="318"/>
      <c r="AO69" s="318"/>
      <c r="AP69" s="318"/>
      <c r="AQ69" s="317"/>
      <c r="AR69" s="319"/>
      <c r="AS69" s="318"/>
      <c r="AT69" s="318"/>
      <c r="AU69" s="318"/>
      <c r="AV69" s="318"/>
      <c r="AW69" s="318"/>
      <c r="AX69" s="317"/>
      <c r="AY69" s="795">
        <f t="shared" si="5"/>
        <v>0</v>
      </c>
      <c r="AZ69" s="796"/>
      <c r="BA69" s="796"/>
      <c r="BB69" s="786">
        <f t="shared" si="6"/>
        <v>0</v>
      </c>
      <c r="BC69" s="786"/>
      <c r="BD69" s="787"/>
      <c r="BE69" s="768"/>
      <c r="BF69" s="768"/>
      <c r="BG69" s="768"/>
      <c r="BH69" s="768"/>
      <c r="BI69" s="768"/>
      <c r="BJ69" s="768"/>
      <c r="BK69" s="788"/>
      <c r="BL69" s="788"/>
      <c r="BM69" s="788"/>
      <c r="BN69" s="789"/>
    </row>
    <row r="70" spans="2:66" ht="21" customHeight="1">
      <c r="B70" s="834"/>
      <c r="C70" s="834"/>
      <c r="D70" s="790"/>
      <c r="E70" s="791"/>
      <c r="F70" s="791"/>
      <c r="G70" s="791"/>
      <c r="H70" s="791"/>
      <c r="I70" s="791"/>
      <c r="J70" s="791"/>
      <c r="K70" s="791"/>
      <c r="L70" s="791"/>
      <c r="M70" s="791"/>
      <c r="N70" s="791"/>
      <c r="O70" s="791"/>
      <c r="P70" s="792"/>
      <c r="Q70" s="793"/>
      <c r="R70" s="793"/>
      <c r="S70" s="793"/>
      <c r="T70" s="793"/>
      <c r="U70" s="793"/>
      <c r="V70" s="794"/>
      <c r="W70" s="314"/>
      <c r="X70" s="313"/>
      <c r="Y70" s="313"/>
      <c r="Z70" s="313"/>
      <c r="AA70" s="313"/>
      <c r="AB70" s="313"/>
      <c r="AC70" s="316"/>
      <c r="AD70" s="315"/>
      <c r="AE70" s="313"/>
      <c r="AF70" s="313"/>
      <c r="AG70" s="313"/>
      <c r="AH70" s="313"/>
      <c r="AI70" s="313"/>
      <c r="AJ70" s="316"/>
      <c r="AK70" s="315"/>
      <c r="AL70" s="313"/>
      <c r="AM70" s="313"/>
      <c r="AN70" s="313"/>
      <c r="AO70" s="313"/>
      <c r="AP70" s="313"/>
      <c r="AQ70" s="316"/>
      <c r="AR70" s="315"/>
      <c r="AS70" s="313"/>
      <c r="AT70" s="313"/>
      <c r="AU70" s="313"/>
      <c r="AV70" s="313"/>
      <c r="AW70" s="313"/>
      <c r="AX70" s="316"/>
      <c r="AY70" s="795">
        <f t="shared" si="5"/>
        <v>0</v>
      </c>
      <c r="AZ70" s="796"/>
      <c r="BA70" s="796"/>
      <c r="BB70" s="786">
        <f t="shared" si="6"/>
        <v>0</v>
      </c>
      <c r="BC70" s="786"/>
      <c r="BD70" s="787"/>
      <c r="BE70" s="768"/>
      <c r="BF70" s="768"/>
      <c r="BG70" s="768"/>
      <c r="BH70" s="768"/>
      <c r="BI70" s="768"/>
      <c r="BJ70" s="768"/>
      <c r="BK70" s="788"/>
      <c r="BL70" s="788"/>
      <c r="BM70" s="788"/>
      <c r="BN70" s="789"/>
    </row>
    <row r="71" spans="2:66" ht="21" customHeight="1">
      <c r="B71" s="834"/>
      <c r="C71" s="834"/>
      <c r="D71" s="790"/>
      <c r="E71" s="791"/>
      <c r="F71" s="791"/>
      <c r="G71" s="791"/>
      <c r="H71" s="791"/>
      <c r="I71" s="791"/>
      <c r="J71" s="791"/>
      <c r="K71" s="791"/>
      <c r="L71" s="791"/>
      <c r="M71" s="791"/>
      <c r="N71" s="791"/>
      <c r="O71" s="791"/>
      <c r="P71" s="792"/>
      <c r="Q71" s="793"/>
      <c r="R71" s="793"/>
      <c r="S71" s="793"/>
      <c r="T71" s="793"/>
      <c r="U71" s="793"/>
      <c r="V71" s="794"/>
      <c r="W71" s="314"/>
      <c r="X71" s="313"/>
      <c r="Y71" s="313"/>
      <c r="Z71" s="313"/>
      <c r="AA71" s="313"/>
      <c r="AB71" s="313"/>
      <c r="AC71" s="312"/>
      <c r="AD71" s="315"/>
      <c r="AE71" s="313"/>
      <c r="AF71" s="313"/>
      <c r="AG71" s="313"/>
      <c r="AH71" s="313"/>
      <c r="AI71" s="313"/>
      <c r="AJ71" s="312"/>
      <c r="AK71" s="315"/>
      <c r="AL71" s="313"/>
      <c r="AM71" s="313"/>
      <c r="AN71" s="313"/>
      <c r="AO71" s="313"/>
      <c r="AP71" s="313"/>
      <c r="AQ71" s="312"/>
      <c r="AR71" s="314"/>
      <c r="AS71" s="313"/>
      <c r="AT71" s="313"/>
      <c r="AU71" s="313"/>
      <c r="AV71" s="313"/>
      <c r="AW71" s="313"/>
      <c r="AX71" s="312"/>
      <c r="AY71" s="795">
        <f t="shared" si="5"/>
        <v>0</v>
      </c>
      <c r="AZ71" s="796"/>
      <c r="BA71" s="796"/>
      <c r="BB71" s="786">
        <f t="shared" si="6"/>
        <v>0</v>
      </c>
      <c r="BC71" s="786"/>
      <c r="BD71" s="787"/>
      <c r="BE71" s="768"/>
      <c r="BF71" s="768"/>
      <c r="BG71" s="768"/>
      <c r="BH71" s="768"/>
      <c r="BI71" s="768"/>
      <c r="BJ71" s="768"/>
      <c r="BK71" s="788"/>
      <c r="BL71" s="788"/>
      <c r="BM71" s="788"/>
      <c r="BN71" s="789"/>
    </row>
    <row r="72" spans="2:66" ht="21" customHeight="1" thickBot="1">
      <c r="B72" s="834"/>
      <c r="C72" s="834"/>
      <c r="D72" s="784"/>
      <c r="E72" s="785"/>
      <c r="F72" s="785"/>
      <c r="G72" s="785"/>
      <c r="H72" s="785"/>
      <c r="I72" s="785"/>
      <c r="J72" s="785"/>
      <c r="K72" s="785"/>
      <c r="L72" s="785"/>
      <c r="M72" s="785"/>
      <c r="N72" s="785"/>
      <c r="O72" s="785"/>
      <c r="P72" s="797"/>
      <c r="Q72" s="798"/>
      <c r="R72" s="798"/>
      <c r="S72" s="798"/>
      <c r="T72" s="798"/>
      <c r="U72" s="798"/>
      <c r="V72" s="799"/>
      <c r="W72" s="310"/>
      <c r="X72" s="309"/>
      <c r="Y72" s="309"/>
      <c r="Z72" s="309"/>
      <c r="AA72" s="309"/>
      <c r="AB72" s="309"/>
      <c r="AC72" s="308"/>
      <c r="AD72" s="311"/>
      <c r="AE72" s="309"/>
      <c r="AF72" s="309"/>
      <c r="AG72" s="309"/>
      <c r="AH72" s="309"/>
      <c r="AI72" s="309"/>
      <c r="AJ72" s="308"/>
      <c r="AK72" s="311"/>
      <c r="AL72" s="309"/>
      <c r="AM72" s="309"/>
      <c r="AN72" s="309"/>
      <c r="AO72" s="309"/>
      <c r="AP72" s="309"/>
      <c r="AQ72" s="308"/>
      <c r="AR72" s="310"/>
      <c r="AS72" s="309"/>
      <c r="AT72" s="309"/>
      <c r="AU72" s="309"/>
      <c r="AV72" s="309"/>
      <c r="AW72" s="309"/>
      <c r="AX72" s="308"/>
      <c r="AY72" s="800">
        <f t="shared" si="5"/>
        <v>0</v>
      </c>
      <c r="AZ72" s="801"/>
      <c r="BA72" s="801"/>
      <c r="BB72" s="802">
        <f t="shared" si="6"/>
        <v>0</v>
      </c>
      <c r="BC72" s="802"/>
      <c r="BD72" s="803"/>
      <c r="BE72" s="769"/>
      <c r="BF72" s="769"/>
      <c r="BG72" s="769"/>
      <c r="BH72" s="769"/>
      <c r="BI72" s="769"/>
      <c r="BJ72" s="769"/>
      <c r="BK72" s="773"/>
      <c r="BL72" s="773"/>
      <c r="BM72" s="773"/>
      <c r="BN72" s="774"/>
    </row>
    <row r="73" spans="2:66" ht="21" customHeight="1" thickBot="1">
      <c r="B73" s="834"/>
      <c r="C73" s="775" t="s">
        <v>493</v>
      </c>
      <c r="D73" s="776"/>
      <c r="E73" s="776"/>
      <c r="F73" s="776"/>
      <c r="G73" s="776"/>
      <c r="H73" s="776"/>
      <c r="I73" s="776"/>
      <c r="J73" s="776"/>
      <c r="K73" s="776"/>
      <c r="L73" s="776"/>
      <c r="M73" s="776"/>
      <c r="N73" s="776"/>
      <c r="O73" s="776"/>
      <c r="P73" s="776"/>
      <c r="Q73" s="776"/>
      <c r="R73" s="776"/>
      <c r="S73" s="776"/>
      <c r="T73" s="776"/>
      <c r="U73" s="776"/>
      <c r="V73" s="777"/>
      <c r="W73" s="307">
        <f t="shared" ref="W73:AX73" si="7">SUM(W65:W72)</f>
        <v>0</v>
      </c>
      <c r="X73" s="306">
        <f t="shared" si="7"/>
        <v>0</v>
      </c>
      <c r="Y73" s="306">
        <f t="shared" si="7"/>
        <v>0</v>
      </c>
      <c r="Z73" s="306">
        <f t="shared" si="7"/>
        <v>0</v>
      </c>
      <c r="AA73" s="306">
        <f t="shared" si="7"/>
        <v>0</v>
      </c>
      <c r="AB73" s="306">
        <f t="shared" si="7"/>
        <v>0</v>
      </c>
      <c r="AC73" s="305">
        <f t="shared" si="7"/>
        <v>0</v>
      </c>
      <c r="AD73" s="307">
        <f t="shared" si="7"/>
        <v>0</v>
      </c>
      <c r="AE73" s="306">
        <f t="shared" si="7"/>
        <v>0</v>
      </c>
      <c r="AF73" s="306">
        <f t="shared" si="7"/>
        <v>0</v>
      </c>
      <c r="AG73" s="306">
        <f t="shared" si="7"/>
        <v>0</v>
      </c>
      <c r="AH73" s="306">
        <f t="shared" si="7"/>
        <v>0</v>
      </c>
      <c r="AI73" s="306">
        <f t="shared" si="7"/>
        <v>0</v>
      </c>
      <c r="AJ73" s="305">
        <f t="shared" si="7"/>
        <v>0</v>
      </c>
      <c r="AK73" s="307">
        <f t="shared" si="7"/>
        <v>0</v>
      </c>
      <c r="AL73" s="306">
        <f t="shared" si="7"/>
        <v>0</v>
      </c>
      <c r="AM73" s="306">
        <f t="shared" si="7"/>
        <v>0</v>
      </c>
      <c r="AN73" s="306">
        <f t="shared" si="7"/>
        <v>0</v>
      </c>
      <c r="AO73" s="306">
        <f t="shared" si="7"/>
        <v>0</v>
      </c>
      <c r="AP73" s="306">
        <f t="shared" si="7"/>
        <v>0</v>
      </c>
      <c r="AQ73" s="305">
        <f t="shared" si="7"/>
        <v>0</v>
      </c>
      <c r="AR73" s="307">
        <f t="shared" si="7"/>
        <v>0</v>
      </c>
      <c r="AS73" s="306">
        <f t="shared" si="7"/>
        <v>0</v>
      </c>
      <c r="AT73" s="306">
        <f t="shared" si="7"/>
        <v>0</v>
      </c>
      <c r="AU73" s="306">
        <f t="shared" si="7"/>
        <v>0</v>
      </c>
      <c r="AV73" s="306">
        <f t="shared" si="7"/>
        <v>0</v>
      </c>
      <c r="AW73" s="306">
        <f t="shared" si="7"/>
        <v>0</v>
      </c>
      <c r="AX73" s="305">
        <f t="shared" si="7"/>
        <v>0</v>
      </c>
      <c r="AY73" s="778">
        <f>SUM(AY65:BA72)</f>
        <v>0</v>
      </c>
      <c r="AZ73" s="779"/>
      <c r="BA73" s="779"/>
      <c r="BB73" s="780">
        <f>SUM($BB$65:$BD$72)</f>
        <v>0</v>
      </c>
      <c r="BC73" s="780"/>
      <c r="BD73" s="781"/>
      <c r="BE73" s="764">
        <f>SUM(BE65)</f>
        <v>0</v>
      </c>
      <c r="BF73" s="765"/>
      <c r="BG73" s="765"/>
      <c r="BH73" s="765"/>
      <c r="BI73" s="765"/>
      <c r="BJ73" s="766"/>
      <c r="BK73" s="782"/>
      <c r="BL73" s="782"/>
      <c r="BM73" s="782"/>
      <c r="BN73" s="783"/>
    </row>
    <row r="74" spans="2:66" ht="21" customHeight="1" thickBot="1">
      <c r="B74" s="304" t="s">
        <v>492</v>
      </c>
      <c r="C74" s="303"/>
      <c r="D74" s="302"/>
      <c r="E74" s="301"/>
      <c r="F74" s="301"/>
      <c r="G74" s="301"/>
      <c r="H74" s="301"/>
      <c r="I74" s="301"/>
      <c r="J74" s="301"/>
      <c r="K74" s="301"/>
      <c r="L74" s="301"/>
      <c r="M74" s="301"/>
      <c r="N74" s="301"/>
      <c r="O74" s="301"/>
      <c r="P74" s="301"/>
      <c r="Q74" s="301"/>
      <c r="R74" s="301"/>
      <c r="S74" s="301"/>
      <c r="T74" s="301"/>
      <c r="U74" s="301"/>
      <c r="V74" s="301"/>
      <c r="W74" s="300"/>
      <c r="X74" s="300"/>
      <c r="Y74" s="300"/>
      <c r="Z74" s="300"/>
      <c r="AA74" s="300"/>
      <c r="AB74" s="300"/>
      <c r="AC74" s="300"/>
      <c r="AD74" s="300"/>
      <c r="AE74" s="300"/>
      <c r="AF74" s="300"/>
      <c r="AG74" s="300"/>
      <c r="AH74" s="300"/>
      <c r="AI74" s="300"/>
      <c r="AJ74" s="300"/>
      <c r="AK74" s="300"/>
      <c r="AL74" s="300"/>
      <c r="AM74" s="300"/>
      <c r="AN74" s="300"/>
      <c r="AO74" s="300"/>
      <c r="AP74" s="300"/>
      <c r="AQ74" s="300"/>
      <c r="AR74" s="300"/>
      <c r="AS74" s="300"/>
      <c r="AT74" s="300"/>
      <c r="AU74" s="300"/>
      <c r="AV74" s="300"/>
      <c r="AW74" s="300"/>
      <c r="AX74" s="299"/>
      <c r="AY74" s="770">
        <v>40</v>
      </c>
      <c r="AZ74" s="771"/>
      <c r="BA74" s="771"/>
      <c r="BB74" s="771"/>
      <c r="BC74" s="771"/>
      <c r="BD74" s="771"/>
      <c r="BE74" s="771"/>
      <c r="BF74" s="771"/>
      <c r="BG74" s="771"/>
      <c r="BH74" s="771"/>
      <c r="BI74" s="771"/>
      <c r="BJ74" s="771"/>
      <c r="BK74" s="771"/>
      <c r="BL74" s="771"/>
      <c r="BM74" s="771"/>
      <c r="BN74" s="772"/>
    </row>
    <row r="75" spans="2:66" ht="21" customHeight="1">
      <c r="B75" s="297" t="s">
        <v>491</v>
      </c>
    </row>
    <row r="76" spans="2:66" ht="21" customHeight="1">
      <c r="B76" s="297" t="s">
        <v>490</v>
      </c>
      <c r="G76" s="297"/>
    </row>
    <row r="77" spans="2:66" ht="21" customHeight="1">
      <c r="G77" s="297"/>
    </row>
  </sheetData>
  <mergeCells count="508">
    <mergeCell ref="CA5:CG5"/>
    <mergeCell ref="DF5:DH5"/>
    <mergeCell ref="DB4:DE4"/>
    <mergeCell ref="DF4:DH4"/>
    <mergeCell ref="CH4:CK4"/>
    <mergeCell ref="CL4:CO4"/>
    <mergeCell ref="CP4:CS4"/>
    <mergeCell ref="CT4:CW4"/>
    <mergeCell ref="CP5:CS5"/>
    <mergeCell ref="CT5:CW5"/>
    <mergeCell ref="CX5:DA5"/>
    <mergeCell ref="CH5:CK5"/>
    <mergeCell ref="CL5:CO5"/>
    <mergeCell ref="CX4:DA4"/>
    <mergeCell ref="AO2:AV2"/>
    <mergeCell ref="AW2:BR2"/>
    <mergeCell ref="AO3:AV3"/>
    <mergeCell ref="AW3:BJ3"/>
    <mergeCell ref="BK3:BN3"/>
    <mergeCell ref="BO3:BR3"/>
    <mergeCell ref="DB7:DE7"/>
    <mergeCell ref="D6:F6"/>
    <mergeCell ref="G6:T6"/>
    <mergeCell ref="Z6:AF6"/>
    <mergeCell ref="AG6:AJ6"/>
    <mergeCell ref="AK6:AN6"/>
    <mergeCell ref="AO6:AR6"/>
    <mergeCell ref="AS6:AV6"/>
    <mergeCell ref="AW6:AZ6"/>
    <mergeCell ref="BA6:BD6"/>
    <mergeCell ref="AO5:AR5"/>
    <mergeCell ref="AS5:AV5"/>
    <mergeCell ref="D4:J4"/>
    <mergeCell ref="CA4:CG4"/>
    <mergeCell ref="DB5:DE5"/>
    <mergeCell ref="AW5:AZ5"/>
    <mergeCell ref="BA5:BD5"/>
    <mergeCell ref="BE5:BG5"/>
    <mergeCell ref="DF7:DH7"/>
    <mergeCell ref="CI7:CK8"/>
    <mergeCell ref="CL7:CO7"/>
    <mergeCell ref="CP7:CS7"/>
    <mergeCell ref="CT7:CW7"/>
    <mergeCell ref="CX7:DA7"/>
    <mergeCell ref="D5:F5"/>
    <mergeCell ref="D7:F7"/>
    <mergeCell ref="G7:T7"/>
    <mergeCell ref="AA7:AF7"/>
    <mergeCell ref="AG7:AJ7"/>
    <mergeCell ref="AK7:AN7"/>
    <mergeCell ref="G5:T5"/>
    <mergeCell ref="Z5:AF5"/>
    <mergeCell ref="AG5:AJ5"/>
    <mergeCell ref="AK5:AN5"/>
    <mergeCell ref="CP6:CS6"/>
    <mergeCell ref="CT6:CW6"/>
    <mergeCell ref="CX6:DA6"/>
    <mergeCell ref="DB6:DE6"/>
    <mergeCell ref="DF6:DH6"/>
    <mergeCell ref="BE6:BG6"/>
    <mergeCell ref="CL6:CO6"/>
    <mergeCell ref="CL8:CO8"/>
    <mergeCell ref="CF9:CH9"/>
    <mergeCell ref="CI9:CK9"/>
    <mergeCell ref="AO8:AR8"/>
    <mergeCell ref="AS8:AV8"/>
    <mergeCell ref="AW8:AZ8"/>
    <mergeCell ref="BA8:BD8"/>
    <mergeCell ref="BE8:BG8"/>
    <mergeCell ref="BW8:CA8"/>
    <mergeCell ref="AO7:AR7"/>
    <mergeCell ref="AS7:AV7"/>
    <mergeCell ref="AW7:AZ7"/>
    <mergeCell ref="BA7:BD7"/>
    <mergeCell ref="BE7:BG7"/>
    <mergeCell ref="CB7:CH7"/>
    <mergeCell ref="BW10:CA10"/>
    <mergeCell ref="CB10:CE10"/>
    <mergeCell ref="CF10:CH10"/>
    <mergeCell ref="CI10:CK10"/>
    <mergeCell ref="DF8:DH8"/>
    <mergeCell ref="Z9:AF9"/>
    <mergeCell ref="AG9:AJ9"/>
    <mergeCell ref="AK9:AN9"/>
    <mergeCell ref="AO9:AR9"/>
    <mergeCell ref="AS9:AV9"/>
    <mergeCell ref="CP8:CS8"/>
    <mergeCell ref="CT8:CW8"/>
    <mergeCell ref="CX8:DA8"/>
    <mergeCell ref="DB8:DE8"/>
    <mergeCell ref="Z8:AF8"/>
    <mergeCell ref="AG8:AJ8"/>
    <mergeCell ref="AK8:AN8"/>
    <mergeCell ref="AW9:AZ9"/>
    <mergeCell ref="BA9:BD9"/>
    <mergeCell ref="BE9:BG9"/>
    <mergeCell ref="BW9:CA9"/>
    <mergeCell ref="CB8:CE8"/>
    <mergeCell ref="CF8:CH8"/>
    <mergeCell ref="CB9:CE9"/>
    <mergeCell ref="CB11:CE11"/>
    <mergeCell ref="CF11:CH11"/>
    <mergeCell ref="CF12:CH12"/>
    <mergeCell ref="BM13:BP13"/>
    <mergeCell ref="BQ14:BS14"/>
    <mergeCell ref="BZ14:CC14"/>
    <mergeCell ref="CD14:CF14"/>
    <mergeCell ref="CI11:CK11"/>
    <mergeCell ref="D12:E12"/>
    <mergeCell ref="F12:V12"/>
    <mergeCell ref="AE12:AK12"/>
    <mergeCell ref="AL12:AN13"/>
    <mergeCell ref="AV12:BB12"/>
    <mergeCell ref="BC12:BE13"/>
    <mergeCell ref="BM12:BS12"/>
    <mergeCell ref="BW12:CA12"/>
    <mergeCell ref="CB12:CE12"/>
    <mergeCell ref="CI12:CK12"/>
    <mergeCell ref="D13:E13"/>
    <mergeCell ref="F13:V13"/>
    <mergeCell ref="AE13:AH13"/>
    <mergeCell ref="AI13:AK13"/>
    <mergeCell ref="AQ13:AU13"/>
    <mergeCell ref="AV13:AY13"/>
    <mergeCell ref="D14:E14"/>
    <mergeCell ref="F14:V14"/>
    <mergeCell ref="Z14:AD14"/>
    <mergeCell ref="AE14:AH14"/>
    <mergeCell ref="AI14:AK14"/>
    <mergeCell ref="CD13:CF13"/>
    <mergeCell ref="CG14:CI14"/>
    <mergeCell ref="Z15:AD15"/>
    <mergeCell ref="AE15:AH15"/>
    <mergeCell ref="AI15:AK15"/>
    <mergeCell ref="AL15:AN15"/>
    <mergeCell ref="AQ15:AU15"/>
    <mergeCell ref="AV15:AY15"/>
    <mergeCell ref="AZ15:BB15"/>
    <mergeCell ref="BC15:BE15"/>
    <mergeCell ref="AL14:AN14"/>
    <mergeCell ref="AQ14:AU14"/>
    <mergeCell ref="AV14:AY14"/>
    <mergeCell ref="AZ14:BB14"/>
    <mergeCell ref="CG13:CI13"/>
    <mergeCell ref="AZ13:BB13"/>
    <mergeCell ref="BH13:BL13"/>
    <mergeCell ref="AZ16:BB16"/>
    <mergeCell ref="BC16:BE16"/>
    <mergeCell ref="AZ17:BB17"/>
    <mergeCell ref="BC17:BE17"/>
    <mergeCell ref="BQ13:BS13"/>
    <mergeCell ref="BZ13:CC13"/>
    <mergeCell ref="BH15:BL15"/>
    <mergeCell ref="BC14:BE14"/>
    <mergeCell ref="BH14:BL14"/>
    <mergeCell ref="BM14:BP14"/>
    <mergeCell ref="BM15:BP15"/>
    <mergeCell ref="BQ15:BS15"/>
    <mergeCell ref="Z16:AD16"/>
    <mergeCell ref="AE16:AH16"/>
    <mergeCell ref="AI16:AK16"/>
    <mergeCell ref="AL16:AN16"/>
    <mergeCell ref="AQ16:AU16"/>
    <mergeCell ref="AV16:AY16"/>
    <mergeCell ref="Z17:AD17"/>
    <mergeCell ref="AE17:AH17"/>
    <mergeCell ref="AI17:AK17"/>
    <mergeCell ref="AL17:AN17"/>
    <mergeCell ref="AQ17:AU17"/>
    <mergeCell ref="AV17:AY17"/>
    <mergeCell ref="Z20:BM22"/>
    <mergeCell ref="D24:AF24"/>
    <mergeCell ref="AJ24:BL24"/>
    <mergeCell ref="D25:H25"/>
    <mergeCell ref="T25:X25"/>
    <mergeCell ref="AJ25:AN25"/>
    <mergeCell ref="AZ25:BD25"/>
    <mergeCell ref="D26:H26"/>
    <mergeCell ref="I26:L26"/>
    <mergeCell ref="M26:P26"/>
    <mergeCell ref="T26:X26"/>
    <mergeCell ref="Y26:AB26"/>
    <mergeCell ref="AC26:AF26"/>
    <mergeCell ref="AJ26:AN26"/>
    <mergeCell ref="AO26:AR26"/>
    <mergeCell ref="AS26:AV26"/>
    <mergeCell ref="AZ26:BD26"/>
    <mergeCell ref="BE26:BH26"/>
    <mergeCell ref="BI26:BL26"/>
    <mergeCell ref="AZ27:BD27"/>
    <mergeCell ref="BE27:BH27"/>
    <mergeCell ref="BI27:BL27"/>
    <mergeCell ref="D28:H28"/>
    <mergeCell ref="I28:L28"/>
    <mergeCell ref="M28:P28"/>
    <mergeCell ref="T28:X28"/>
    <mergeCell ref="Y28:AB28"/>
    <mergeCell ref="AC28:AF28"/>
    <mergeCell ref="AJ28:AN28"/>
    <mergeCell ref="AO28:AR28"/>
    <mergeCell ref="AS28:AV28"/>
    <mergeCell ref="AZ28:BD28"/>
    <mergeCell ref="BE28:BH28"/>
    <mergeCell ref="BI28:BL28"/>
    <mergeCell ref="D27:H27"/>
    <mergeCell ref="I27:L27"/>
    <mergeCell ref="M27:P27"/>
    <mergeCell ref="T27:X27"/>
    <mergeCell ref="Y27:AB27"/>
    <mergeCell ref="AC27:AF27"/>
    <mergeCell ref="AJ27:AN27"/>
    <mergeCell ref="AO27:AR27"/>
    <mergeCell ref="AS27:AV27"/>
    <mergeCell ref="BI29:BL29"/>
    <mergeCell ref="D29:H29"/>
    <mergeCell ref="I29:L29"/>
    <mergeCell ref="M29:P29"/>
    <mergeCell ref="T29:X29"/>
    <mergeCell ref="Y29:AB29"/>
    <mergeCell ref="AC29:AF29"/>
    <mergeCell ref="AY35:BA36"/>
    <mergeCell ref="BB35:BD36"/>
    <mergeCell ref="BE35:BG36"/>
    <mergeCell ref="BH35:BJ36"/>
    <mergeCell ref="BK35:BN36"/>
    <mergeCell ref="AJ29:AN29"/>
    <mergeCell ref="AO29:AR29"/>
    <mergeCell ref="AS29:AV29"/>
    <mergeCell ref="AZ29:BD29"/>
    <mergeCell ref="BE29:BH29"/>
    <mergeCell ref="AD35:AJ35"/>
    <mergeCell ref="AK35:AQ35"/>
    <mergeCell ref="AR35:AX35"/>
    <mergeCell ref="K31:M31"/>
    <mergeCell ref="N31:P31"/>
    <mergeCell ref="AA31:AC31"/>
    <mergeCell ref="AD31:AF31"/>
    <mergeCell ref="B35:B36"/>
    <mergeCell ref="D35:I36"/>
    <mergeCell ref="J35:O36"/>
    <mergeCell ref="P35:V36"/>
    <mergeCell ref="W35:AC35"/>
    <mergeCell ref="J42:L42"/>
    <mergeCell ref="M42:O42"/>
    <mergeCell ref="P42:V42"/>
    <mergeCell ref="AY42:BA42"/>
    <mergeCell ref="AY37:BA37"/>
    <mergeCell ref="AY40:BA40"/>
    <mergeCell ref="J43:L43"/>
    <mergeCell ref="M43:O43"/>
    <mergeCell ref="AQ31:AS31"/>
    <mergeCell ref="AT31:AV31"/>
    <mergeCell ref="D44:I44"/>
    <mergeCell ref="J44:L44"/>
    <mergeCell ref="M44:O44"/>
    <mergeCell ref="BG31:BI31"/>
    <mergeCell ref="BJ31:BL31"/>
    <mergeCell ref="BB42:BD42"/>
    <mergeCell ref="BE42:BG42"/>
    <mergeCell ref="BB37:BD37"/>
    <mergeCell ref="BE37:BG37"/>
    <mergeCell ref="BH37:BJ37"/>
    <mergeCell ref="BB40:BD40"/>
    <mergeCell ref="BH39:BJ39"/>
    <mergeCell ref="BK39:BN39"/>
    <mergeCell ref="BE40:BG40"/>
    <mergeCell ref="BH40:BJ40"/>
    <mergeCell ref="D40:I40"/>
    <mergeCell ref="J40:L40"/>
    <mergeCell ref="M40:O40"/>
    <mergeCell ref="P40:V40"/>
    <mergeCell ref="B37:B59"/>
    <mergeCell ref="D37:I37"/>
    <mergeCell ref="J37:L37"/>
    <mergeCell ref="M37:O37"/>
    <mergeCell ref="P37:V37"/>
    <mergeCell ref="D42:I42"/>
    <mergeCell ref="BB43:BD43"/>
    <mergeCell ref="D45:I45"/>
    <mergeCell ref="J45:L45"/>
    <mergeCell ref="M45:O45"/>
    <mergeCell ref="P45:V45"/>
    <mergeCell ref="AY45:BA45"/>
    <mergeCell ref="BB45:BD45"/>
    <mergeCell ref="BB46:BD46"/>
    <mergeCell ref="C43:C50"/>
    <mergeCell ref="D43:I43"/>
    <mergeCell ref="BK37:BN37"/>
    <mergeCell ref="C38:C42"/>
    <mergeCell ref="D38:I38"/>
    <mergeCell ref="J38:L38"/>
    <mergeCell ref="M38:O38"/>
    <mergeCell ref="P38:V38"/>
    <mergeCell ref="AY38:BA38"/>
    <mergeCell ref="BB38:BD38"/>
    <mergeCell ref="BE38:BG38"/>
    <mergeCell ref="BH38:BJ38"/>
    <mergeCell ref="D41:I41"/>
    <mergeCell ref="J41:L41"/>
    <mergeCell ref="M41:O41"/>
    <mergeCell ref="P41:V41"/>
    <mergeCell ref="AY41:BA41"/>
    <mergeCell ref="BB41:BD41"/>
    <mergeCell ref="BK38:BN38"/>
    <mergeCell ref="D39:I39"/>
    <mergeCell ref="J39:L39"/>
    <mergeCell ref="M39:O39"/>
    <mergeCell ref="P39:V39"/>
    <mergeCell ref="AY39:BA39"/>
    <mergeCell ref="BB39:BD39"/>
    <mergeCell ref="BE39:BG39"/>
    <mergeCell ref="CK45:CO45"/>
    <mergeCell ref="BE43:BG50"/>
    <mergeCell ref="BH43:BJ50"/>
    <mergeCell ref="BK43:BN43"/>
    <mergeCell ref="CK43:CO43"/>
    <mergeCell ref="BK40:BN40"/>
    <mergeCell ref="BE41:BG41"/>
    <mergeCell ref="BH41:BJ41"/>
    <mergeCell ref="BK41:BN41"/>
    <mergeCell ref="BH42:BJ42"/>
    <mergeCell ref="BK44:BN44"/>
    <mergeCell ref="CK44:CO44"/>
    <mergeCell ref="BK45:BN45"/>
    <mergeCell ref="BK42:BN42"/>
    <mergeCell ref="CE42:CJ45"/>
    <mergeCell ref="CK42:CO42"/>
    <mergeCell ref="BK48:BN48"/>
    <mergeCell ref="D47:I47"/>
    <mergeCell ref="J47:L47"/>
    <mergeCell ref="M47:O47"/>
    <mergeCell ref="P47:V47"/>
    <mergeCell ref="AY47:BA47"/>
    <mergeCell ref="BB47:BD47"/>
    <mergeCell ref="BK47:BN47"/>
    <mergeCell ref="D46:I46"/>
    <mergeCell ref="J46:L46"/>
    <mergeCell ref="P44:V44"/>
    <mergeCell ref="AY44:BA44"/>
    <mergeCell ref="BB44:BD44"/>
    <mergeCell ref="M46:O46"/>
    <mergeCell ref="P46:V46"/>
    <mergeCell ref="AY46:BA46"/>
    <mergeCell ref="P43:V43"/>
    <mergeCell ref="AY43:BA43"/>
    <mergeCell ref="BK46:BN46"/>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J50:L50"/>
    <mergeCell ref="M50:O50"/>
    <mergeCell ref="P50:V50"/>
    <mergeCell ref="AY50:BA50"/>
    <mergeCell ref="BB50:BD50"/>
    <mergeCell ref="BK53:BN53"/>
    <mergeCell ref="BK50:BN50"/>
    <mergeCell ref="D51:I51"/>
    <mergeCell ref="J51:L51"/>
    <mergeCell ref="M51:O51"/>
    <mergeCell ref="P51:V51"/>
    <mergeCell ref="AY51:BA51"/>
    <mergeCell ref="BB51:BD51"/>
    <mergeCell ref="BE51:BG57"/>
    <mergeCell ref="BH51:BJ57"/>
    <mergeCell ref="D50:I50"/>
    <mergeCell ref="BK51:BN51"/>
    <mergeCell ref="D52:I52"/>
    <mergeCell ref="J52:L52"/>
    <mergeCell ref="M52:O52"/>
    <mergeCell ref="P52:V52"/>
    <mergeCell ref="AY52:BA52"/>
    <mergeCell ref="BB52:BD52"/>
    <mergeCell ref="BK52:BN52"/>
    <mergeCell ref="BB55:BD55"/>
    <mergeCell ref="P57:V57"/>
    <mergeCell ref="AY57:BA57"/>
    <mergeCell ref="BB57:BD57"/>
    <mergeCell ref="BK54:BN54"/>
    <mergeCell ref="D53:I53"/>
    <mergeCell ref="J53:L53"/>
    <mergeCell ref="M53:O53"/>
    <mergeCell ref="P53:V53"/>
    <mergeCell ref="AY53:BA53"/>
    <mergeCell ref="BB53:BD53"/>
    <mergeCell ref="D54:I54"/>
    <mergeCell ref="J54:L54"/>
    <mergeCell ref="M54:O54"/>
    <mergeCell ref="P54:V54"/>
    <mergeCell ref="AY54:BA54"/>
    <mergeCell ref="BB54:BD54"/>
    <mergeCell ref="C51:C57"/>
    <mergeCell ref="BK55:BN55"/>
    <mergeCell ref="D56:I56"/>
    <mergeCell ref="J56:L56"/>
    <mergeCell ref="M56:O56"/>
    <mergeCell ref="P56:V56"/>
    <mergeCell ref="AY56:BA56"/>
    <mergeCell ref="BK57:BN57"/>
    <mergeCell ref="C58:V58"/>
    <mergeCell ref="AY58:BA58"/>
    <mergeCell ref="BB58:BD58"/>
    <mergeCell ref="BE58:BG58"/>
    <mergeCell ref="BH58:BJ58"/>
    <mergeCell ref="BK58:BN58"/>
    <mergeCell ref="D57:I57"/>
    <mergeCell ref="J57:L57"/>
    <mergeCell ref="M57:O57"/>
    <mergeCell ref="BB56:BD56"/>
    <mergeCell ref="BK56:BN56"/>
    <mergeCell ref="D55:I55"/>
    <mergeCell ref="J55:L55"/>
    <mergeCell ref="M55:O55"/>
    <mergeCell ref="P55:V55"/>
    <mergeCell ref="AY55:BA55"/>
    <mergeCell ref="C59:V59"/>
    <mergeCell ref="AY59:BA59"/>
    <mergeCell ref="BB59:BD59"/>
    <mergeCell ref="BE59:BG59"/>
    <mergeCell ref="BH59:BJ59"/>
    <mergeCell ref="BK59:BN59"/>
    <mergeCell ref="AY65:BA65"/>
    <mergeCell ref="BB65:BD65"/>
    <mergeCell ref="BK65:BN65"/>
    <mergeCell ref="B65:B73"/>
    <mergeCell ref="C65:C72"/>
    <mergeCell ref="D65:I65"/>
    <mergeCell ref="J65:L65"/>
    <mergeCell ref="M65:O65"/>
    <mergeCell ref="P65:V65"/>
    <mergeCell ref="D67:I67"/>
    <mergeCell ref="J67:L67"/>
    <mergeCell ref="M67:O67"/>
    <mergeCell ref="AY60:BN60"/>
    <mergeCell ref="B63:B64"/>
    <mergeCell ref="D63:I64"/>
    <mergeCell ref="J63:O64"/>
    <mergeCell ref="P63:V64"/>
    <mergeCell ref="W63:AC63"/>
    <mergeCell ref="AD63:AJ63"/>
    <mergeCell ref="AK63:AQ63"/>
    <mergeCell ref="AR63:AX63"/>
    <mergeCell ref="AY63:BA64"/>
    <mergeCell ref="BB63:BD64"/>
    <mergeCell ref="BK63:BN64"/>
    <mergeCell ref="BB66:BD66"/>
    <mergeCell ref="BK66:BN66"/>
    <mergeCell ref="BK67:BN67"/>
    <mergeCell ref="BE63:BJ64"/>
    <mergeCell ref="BK68:BN68"/>
    <mergeCell ref="D66:I66"/>
    <mergeCell ref="J66:L66"/>
    <mergeCell ref="M66:O66"/>
    <mergeCell ref="P66:V66"/>
    <mergeCell ref="AY66:BA66"/>
    <mergeCell ref="BB69:BD69"/>
    <mergeCell ref="BK69:BN69"/>
    <mergeCell ref="D68:I68"/>
    <mergeCell ref="J68:L68"/>
    <mergeCell ref="P67:V67"/>
    <mergeCell ref="AY67:BA67"/>
    <mergeCell ref="BB67:BD67"/>
    <mergeCell ref="M68:O68"/>
    <mergeCell ref="P68:V68"/>
    <mergeCell ref="AY68:BA68"/>
    <mergeCell ref="BB68:BD68"/>
    <mergeCell ref="J71:L71"/>
    <mergeCell ref="M71:O71"/>
    <mergeCell ref="P71:V71"/>
    <mergeCell ref="AY71:BA71"/>
    <mergeCell ref="D69:I69"/>
    <mergeCell ref="J69:L69"/>
    <mergeCell ref="M69:O69"/>
    <mergeCell ref="P69:V69"/>
    <mergeCell ref="AY69:BA69"/>
    <mergeCell ref="BE73:BJ73"/>
    <mergeCell ref="BE65:BJ72"/>
    <mergeCell ref="AY74:BN74"/>
    <mergeCell ref="BK72:BN72"/>
    <mergeCell ref="C73:V73"/>
    <mergeCell ref="AY73:BA73"/>
    <mergeCell ref="BB73:BD73"/>
    <mergeCell ref="BK73:BN73"/>
    <mergeCell ref="D72:I72"/>
    <mergeCell ref="J72:L72"/>
    <mergeCell ref="BB71:BD71"/>
    <mergeCell ref="BK71:BN71"/>
    <mergeCell ref="D70:I70"/>
    <mergeCell ref="J70:L70"/>
    <mergeCell ref="M70:O70"/>
    <mergeCell ref="P70:V70"/>
    <mergeCell ref="AY70:BA70"/>
    <mergeCell ref="BB70:BD70"/>
    <mergeCell ref="M72:O72"/>
    <mergeCell ref="P72:V72"/>
    <mergeCell ref="AY72:BA72"/>
    <mergeCell ref="BB72:BD72"/>
    <mergeCell ref="BK70:BN70"/>
    <mergeCell ref="D71:I71"/>
  </mergeCells>
  <phoneticPr fontId="3"/>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2 D5:D7 D12:D14" xr:uid="{D7BDE0CE-D9DE-4E5E-9744-02757C5291E4}">
      <formula1>$W$1:$W$2</formula1>
    </dataValidation>
    <dataValidation type="list" allowBlank="1" showInputMessage="1" showErrorMessage="1" sqref="E16:E17 D10" xr:uid="{020D72DF-761E-47D0-B095-CE16539C1DF0}">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15</vt:i4>
      </vt:variant>
    </vt:vector>
  </HeadingPairs>
  <TitlesOfParts>
    <vt:vector size="38" baseType="lpstr">
      <vt:lpstr>14-13①</vt:lpstr>
      <vt:lpstr>14-13②</vt:lpstr>
      <vt:lpstr>14-13③</vt:lpstr>
      <vt:lpstr>14-13④</vt:lpstr>
      <vt:lpstr>14-14①</vt:lpstr>
      <vt:lpstr>14-14②</vt:lpstr>
      <vt:lpstr>14-15①</vt:lpstr>
      <vt:lpstr>14-15②</vt:lpstr>
      <vt:lpstr>別添参考様式（人員配置体制確認表）</vt:lpstr>
      <vt:lpstr>別添参考様式（人員配置体制確認表 （記載例））</vt:lpstr>
      <vt:lpstr>参考表</vt:lpstr>
      <vt:lpstr>14-16①</vt:lpstr>
      <vt:lpstr>14-16②</vt:lpstr>
      <vt:lpstr>14-17</vt:lpstr>
      <vt:lpstr>14-18</vt:lpstr>
      <vt:lpstr>14-19</vt:lpstr>
      <vt:lpstr>14-20</vt:lpstr>
      <vt:lpstr>14-21</vt:lpstr>
      <vt:lpstr>14-22</vt:lpstr>
      <vt:lpstr>14-23</vt:lpstr>
      <vt:lpstr>14-24</vt:lpstr>
      <vt:lpstr>14-25</vt:lpstr>
      <vt:lpstr>14-26</vt:lpstr>
      <vt:lpstr>'14-13①'!Print_Area</vt:lpstr>
      <vt:lpstr>'14-13②'!Print_Area</vt:lpstr>
      <vt:lpstr>'14-14①'!Print_Area</vt:lpstr>
      <vt:lpstr>'14-14②'!Print_Area</vt:lpstr>
      <vt:lpstr>'14-15①'!Print_Area</vt:lpstr>
      <vt:lpstr>'14-15②'!Print_Area</vt:lpstr>
      <vt:lpstr>'14-16②'!Print_Area</vt:lpstr>
      <vt:lpstr>'14-19'!Print_Area</vt:lpstr>
      <vt:lpstr>'14-21'!Print_Area</vt:lpstr>
      <vt:lpstr>'14-23'!Print_Area</vt:lpstr>
      <vt:lpstr>'14-24'!Print_Area</vt:lpstr>
      <vt:lpstr>'14-26'!Print_Area</vt:lpstr>
      <vt:lpstr>参考表!Print_Area</vt:lpstr>
      <vt:lpstr>'別添参考様式（人員配置体制確認表 （記載例））'!Print_Area</vt:lpstr>
      <vt:lpstr>'別添参考様式（人員配置体制確認表）'!Print_Area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dc:creator>
  <cp:lastModifiedBy>稲村　眞子</cp:lastModifiedBy>
  <cp:lastPrinted>2026-04-06T00:20:04Z</cp:lastPrinted>
  <dcterms:created xsi:type="dcterms:W3CDTF">2024-04-12T07:45:48Z</dcterms:created>
  <dcterms:modified xsi:type="dcterms:W3CDTF">2026-04-06T00:26:13Z</dcterms:modified>
</cp:coreProperties>
</file>