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設立当初の事業年度（記入例）" sheetId="1" r:id="rId1"/>
    <sheet name="翌事業年度（記入例）" sheetId="2" r:id="rId2"/>
  </sheets>
  <definedNames>
    <definedName name="_xlnm.Print_Area" localSheetId="0">'設立当初の事業年度（記入例）'!$A$1:$I$76</definedName>
    <definedName name="_xlnm.Print_Area" localSheetId="1">'翌事業年度（記入例）'!$A$1:$I$75</definedName>
  </definedNames>
  <calcPr fullCalcOnLoad="1"/>
</workbook>
</file>

<file path=xl/sharedStrings.xml><?xml version="1.0" encoding="utf-8"?>
<sst xmlns="http://schemas.openxmlformats.org/spreadsheetml/2006/main" count="215" uniqueCount="76">
  <si>
    <t>特定非営利活動法人○○○○</t>
  </si>
  <si>
    <t>（単位：円）</t>
  </si>
  <si>
    <t>科目</t>
  </si>
  <si>
    <t>金額</t>
  </si>
  <si>
    <t>Ⅰ</t>
  </si>
  <si>
    <t>１．</t>
  </si>
  <si>
    <t>×××</t>
  </si>
  <si>
    <t>２．</t>
  </si>
  <si>
    <t>（１）</t>
  </si>
  <si>
    <t>（２）</t>
  </si>
  <si>
    <t>Ⅱ</t>
  </si>
  <si>
    <t>チェック項目</t>
  </si>
  <si>
    <t>Ⅲ</t>
  </si>
  <si>
    <t>になっているか確認</t>
  </si>
  <si>
    <t>経常収益</t>
  </si>
  <si>
    <t>受取会費</t>
  </si>
  <si>
    <t>正会員受取会費</t>
  </si>
  <si>
    <t>賛助会員受取会費</t>
  </si>
  <si>
    <t>受取寄附金</t>
  </si>
  <si>
    <t>３．</t>
  </si>
  <si>
    <t>受取助成金等</t>
  </si>
  <si>
    <t>４．</t>
  </si>
  <si>
    <t>事業収益</t>
  </si>
  <si>
    <t>○○事業収益</t>
  </si>
  <si>
    <t>５．</t>
  </si>
  <si>
    <t>その他収益</t>
  </si>
  <si>
    <t>雑収益</t>
  </si>
  <si>
    <t>経常収益計</t>
  </si>
  <si>
    <t>経常費用</t>
  </si>
  <si>
    <t>人件費</t>
  </si>
  <si>
    <t>その他経費</t>
  </si>
  <si>
    <t>事業費計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</si>
  <si>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</si>
  <si>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</si>
  <si>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</si>
  <si>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</si>
  <si>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</si>
  <si>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</si>
  <si>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</si>
  <si>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受取寄附金　　</t>
  </si>
  <si>
    <t>受取民間助成金</t>
  </si>
  <si>
    <t>受取利息</t>
  </si>
  <si>
    <t>給料手当</t>
  </si>
  <si>
    <t>法定福利費</t>
  </si>
  <si>
    <t>退職給付費用</t>
  </si>
  <si>
    <t>福利厚生費</t>
  </si>
  <si>
    <t>人件費計</t>
  </si>
  <si>
    <t>会議費</t>
  </si>
  <si>
    <t>旅費交通費</t>
  </si>
  <si>
    <t>減価償却費</t>
  </si>
  <si>
    <t>支払利息</t>
  </si>
  <si>
    <t>その他経費計</t>
  </si>
  <si>
    <t>役員報酬</t>
  </si>
  <si>
    <t>管理費計</t>
  </si>
  <si>
    <t>経常費用計</t>
  </si>
  <si>
    <t>当期経常増減額</t>
  </si>
  <si>
    <r>
      <t>事業費</t>
    </r>
    <r>
      <rPr>
        <sz val="10.5"/>
        <rFont val="ＭＳ ゴシック"/>
        <family val="3"/>
      </rPr>
      <t>（注1）</t>
    </r>
  </si>
  <si>
    <t>○○○○○</t>
  </si>
  <si>
    <t>当期正味財産増減額</t>
  </si>
  <si>
    <t>設立時正味財産額</t>
  </si>
  <si>
    <r>
      <t>管理費</t>
    </r>
    <r>
      <rPr>
        <sz val="10.5"/>
        <rFont val="ＭＳ ゴシック"/>
        <family val="3"/>
      </rPr>
      <t>（注1）</t>
    </r>
  </si>
  <si>
    <t>次期繰越正味財産額（注2）</t>
  </si>
  <si>
    <r>
      <t>※　当該年度はその他の事業を実施していません。</t>
    </r>
    <r>
      <rPr>
        <sz val="10.5"/>
        <rFont val="ＭＳ ゴシック"/>
        <family val="3"/>
      </rPr>
      <t>（注3）</t>
    </r>
  </si>
  <si>
    <t>前期繰越正味財産額</t>
  </si>
  <si>
    <t>事業計画書の事業費計が</t>
  </si>
  <si>
    <t>次事業年度の「前期繰越正味財産額」が</t>
  </si>
  <si>
    <t>前事業年度の「次期繰越正味財産額」が</t>
  </si>
  <si>
    <t>次期繰越正味財産額</t>
  </si>
  <si>
    <t>（注2）その他の事業を定款に掲げていない法人はこの脚注は不要。</t>
  </si>
  <si>
    <t>（注1）人件費とその他経費に分けた上で、支出の形態別に内訳を記載する。</t>
  </si>
  <si>
    <t>（注2）次期事業年度活動予算書の「前期繰越正味財産額」と金額が一致することを確認する。</t>
  </si>
  <si>
    <t>（注3）その他の事業を定款に掲げていない法人はこの脚注は不要。</t>
  </si>
  <si>
    <t>×××</t>
  </si>
  <si>
    <t>○○年度　活動予算書</t>
  </si>
  <si>
    <t>○○年○○月○○日から○○年○○月○○日まで</t>
  </si>
  <si>
    <t>法人成立の日から○○年○○月○○日まで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</si>
</sst>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9"/>
      <color indexed="10"/>
      <name val="ＭＳ ゴシック"/>
      <family val="3"/>
    </font>
    <font>
      <sz val="10"/>
      <color indexed="10"/>
      <name val="ＭＳ Ｐゴシック"/>
      <family val="3"/>
    </font>
    <font>
      <b/>
      <u val="single"/>
      <sz val="9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38" fillId="33" borderId="10" xfId="0" applyNumberFormat="1" applyFont="1" applyFill="1" applyBorder="1" applyAlignment="1">
      <alignment vertical="center"/>
    </xf>
    <xf numFmtId="176" fontId="38" fillId="0" borderId="11" xfId="0" applyNumberFormat="1" applyFont="1" applyFill="1" applyBorder="1" applyAlignment="1">
      <alignment vertical="center"/>
    </xf>
    <xf numFmtId="176" fontId="38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38" fillId="0" borderId="0" xfId="0" applyNumberFormat="1" applyFon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38" fillId="0" borderId="3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38" fillId="0" borderId="3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5</xdr:col>
      <xdr:colOff>962025</xdr:colOff>
      <xdr:row>3</xdr:row>
      <xdr:rowOff>19050</xdr:rowOff>
    </xdr:to>
    <xdr:sp>
      <xdr:nvSpPr>
        <xdr:cNvPr id="1" name="テキスト ボックス 13"/>
        <xdr:cNvSpPr txBox="1">
          <a:spLocks noChangeArrowheads="1"/>
        </xdr:cNvSpPr>
      </xdr:nvSpPr>
      <xdr:spPr>
        <a:xfrm>
          <a:off x="47625" y="76200"/>
          <a:ext cx="1819275" cy="5619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設立当初の事業年度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「その他の事業」がない場合</a:t>
          </a:r>
        </a:p>
      </xdr:txBody>
    </xdr:sp>
    <xdr:clientData/>
  </xdr:twoCellAnchor>
  <xdr:twoCellAnchor>
    <xdr:from>
      <xdr:col>5</xdr:col>
      <xdr:colOff>590550</xdr:colOff>
      <xdr:row>23</xdr:row>
      <xdr:rowOff>47625</xdr:rowOff>
    </xdr:from>
    <xdr:to>
      <xdr:col>6</xdr:col>
      <xdr:colOff>276225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1495425" y="4638675"/>
          <a:ext cx="1514475" cy="628650"/>
        </a:xfrm>
        <a:prstGeom prst="wedgeRoundRectCallout">
          <a:avLst>
            <a:gd name="adj1" fmla="val -76226"/>
            <a:gd name="adj2" fmla="val -1315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「人件費」と「その他経費」を分けた上で、支出の形態別に内訳を記載</a:t>
          </a:r>
        </a:p>
      </xdr:txBody>
    </xdr:sp>
    <xdr:clientData/>
  </xdr:twoCellAnchor>
  <xdr:twoCellAnchor>
    <xdr:from>
      <xdr:col>5</xdr:col>
      <xdr:colOff>514350</xdr:colOff>
      <xdr:row>40</xdr:row>
      <xdr:rowOff>57150</xdr:rowOff>
    </xdr:from>
    <xdr:to>
      <xdr:col>6</xdr:col>
      <xdr:colOff>142875</xdr:colOff>
      <xdr:row>43</xdr:row>
      <xdr:rowOff>47625</xdr:rowOff>
    </xdr:to>
    <xdr:sp>
      <xdr:nvSpPr>
        <xdr:cNvPr id="3" name="AutoShape 1"/>
        <xdr:cNvSpPr>
          <a:spLocks/>
        </xdr:cNvSpPr>
      </xdr:nvSpPr>
      <xdr:spPr>
        <a:xfrm>
          <a:off x="1419225" y="8048625"/>
          <a:ext cx="1457325" cy="590550"/>
        </a:xfrm>
        <a:prstGeom prst="wedgeRoundRectCallout">
          <a:avLst>
            <a:gd name="adj1" fmla="val -72805"/>
            <a:gd name="adj2" fmla="val -42578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「人件費」と「その他経費」を分けた上で、支出の形態別に内訳を記載</a:t>
          </a:r>
        </a:p>
      </xdr:txBody>
    </xdr:sp>
    <xdr:clientData/>
  </xdr:twoCellAnchor>
  <xdr:twoCellAnchor>
    <xdr:from>
      <xdr:col>7</xdr:col>
      <xdr:colOff>352425</xdr:colOff>
      <xdr:row>38</xdr:row>
      <xdr:rowOff>152400</xdr:rowOff>
    </xdr:from>
    <xdr:to>
      <xdr:col>8</xdr:col>
      <xdr:colOff>19050</xdr:colOff>
      <xdr:row>40</xdr:row>
      <xdr:rowOff>66675</xdr:rowOff>
    </xdr:to>
    <xdr:sp>
      <xdr:nvSpPr>
        <xdr:cNvPr id="4" name="正方形/長方形 7"/>
        <xdr:cNvSpPr>
          <a:spLocks/>
        </xdr:cNvSpPr>
      </xdr:nvSpPr>
      <xdr:spPr>
        <a:xfrm>
          <a:off x="4114800" y="7743825"/>
          <a:ext cx="6953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69</xdr:row>
      <xdr:rowOff>19050</xdr:rowOff>
    </xdr:from>
    <xdr:to>
      <xdr:col>8</xdr:col>
      <xdr:colOff>942975</xdr:colOff>
      <xdr:row>69</xdr:row>
      <xdr:rowOff>190500</xdr:rowOff>
    </xdr:to>
    <xdr:sp>
      <xdr:nvSpPr>
        <xdr:cNvPr id="5" name="正方形/長方形 10"/>
        <xdr:cNvSpPr>
          <a:spLocks/>
        </xdr:cNvSpPr>
      </xdr:nvSpPr>
      <xdr:spPr>
        <a:xfrm>
          <a:off x="5248275" y="13811250"/>
          <a:ext cx="485775" cy="1714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647700</xdr:colOff>
      <xdr:row>9</xdr:row>
      <xdr:rowOff>38100</xdr:rowOff>
    </xdr:from>
    <xdr:to>
      <xdr:col>5</xdr:col>
      <xdr:colOff>1752600</xdr:colOff>
      <xdr:row>13</xdr:row>
      <xdr:rowOff>28575</xdr:rowOff>
    </xdr:to>
    <xdr:sp>
      <xdr:nvSpPr>
        <xdr:cNvPr id="6" name="AutoShape 1"/>
        <xdr:cNvSpPr>
          <a:spLocks/>
        </xdr:cNvSpPr>
      </xdr:nvSpPr>
      <xdr:spPr>
        <a:xfrm>
          <a:off x="1552575" y="1828800"/>
          <a:ext cx="1104900" cy="790575"/>
        </a:xfrm>
        <a:prstGeom prst="wedgeRoundRectCallout">
          <a:avLst>
            <a:gd name="adj1" fmla="val -102027"/>
            <a:gd name="adj2" fmla="val -3905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提出の際は、「○○○○」や不要な項目を削除してください</a:t>
          </a:r>
        </a:p>
      </xdr:txBody>
    </xdr:sp>
    <xdr:clientData/>
  </xdr:twoCellAnchor>
  <xdr:twoCellAnchor>
    <xdr:from>
      <xdr:col>5</xdr:col>
      <xdr:colOff>495300</xdr:colOff>
      <xdr:row>45</xdr:row>
      <xdr:rowOff>57150</xdr:rowOff>
    </xdr:from>
    <xdr:to>
      <xdr:col>5</xdr:col>
      <xdr:colOff>1790700</xdr:colOff>
      <xdr:row>48</xdr:row>
      <xdr:rowOff>0</xdr:rowOff>
    </xdr:to>
    <xdr:sp>
      <xdr:nvSpPr>
        <xdr:cNvPr id="7" name="AutoShape 1"/>
        <xdr:cNvSpPr>
          <a:spLocks/>
        </xdr:cNvSpPr>
      </xdr:nvSpPr>
      <xdr:spPr>
        <a:xfrm>
          <a:off x="1400175" y="9048750"/>
          <a:ext cx="1285875" cy="542925"/>
        </a:xfrm>
        <a:prstGeom prst="wedgeRoundRectCallout">
          <a:avLst>
            <a:gd name="adj1" fmla="val -65504"/>
            <a:gd name="adj2" fmla="val -1558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役員名簿の報酬の有無と整合性がとれているか</a:t>
          </a:r>
        </a:p>
      </xdr:txBody>
    </xdr:sp>
    <xdr:clientData/>
  </xdr:twoCellAnchor>
  <xdr:twoCellAnchor>
    <xdr:from>
      <xdr:col>7</xdr:col>
      <xdr:colOff>381000</xdr:colOff>
      <xdr:row>0</xdr:row>
      <xdr:rowOff>38100</xdr:rowOff>
    </xdr:from>
    <xdr:to>
      <xdr:col>8</xdr:col>
      <xdr:colOff>952500</xdr:colOff>
      <xdr:row>2</xdr:row>
      <xdr:rowOff>66675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4143375" y="38100"/>
          <a:ext cx="1600200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数式は適宜修正して使用してください</a:t>
          </a:r>
        </a:p>
      </xdr:txBody>
    </xdr:sp>
    <xdr:clientData/>
  </xdr:twoCellAnchor>
  <xdr:twoCellAnchor>
    <xdr:from>
      <xdr:col>7</xdr:col>
      <xdr:colOff>95250</xdr:colOff>
      <xdr:row>35</xdr:row>
      <xdr:rowOff>95250</xdr:rowOff>
    </xdr:from>
    <xdr:to>
      <xdr:col>8</xdr:col>
      <xdr:colOff>676275</xdr:colOff>
      <xdr:row>37</xdr:row>
      <xdr:rowOff>123825</xdr:rowOff>
    </xdr:to>
    <xdr:sp>
      <xdr:nvSpPr>
        <xdr:cNvPr id="9" name="AutoShape 1"/>
        <xdr:cNvSpPr>
          <a:spLocks/>
        </xdr:cNvSpPr>
      </xdr:nvSpPr>
      <xdr:spPr>
        <a:xfrm>
          <a:off x="3857625" y="7086600"/>
          <a:ext cx="1609725" cy="428625"/>
        </a:xfrm>
        <a:prstGeom prst="wedgeRoundRectCallout">
          <a:avLst>
            <a:gd name="adj1" fmla="val -21212"/>
            <a:gd name="adj2" fmla="val 10259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事業計画書の「事業費の予算額」計と必ず</a:t>
          </a:r>
          <a:r>
            <a:rPr lang="en-US" cap="none" sz="900" b="1" i="0" u="sng" baseline="0">
              <a:solidFill>
                <a:srgbClr val="FF0000"/>
              </a:solidFill>
            </a:rPr>
            <a:t>一致する</a:t>
          </a:r>
        </a:p>
      </xdr:txBody>
    </xdr:sp>
    <xdr:clientData/>
  </xdr:twoCellAnchor>
  <xdr:twoCellAnchor>
    <xdr:from>
      <xdr:col>6</xdr:col>
      <xdr:colOff>809625</xdr:colOff>
      <xdr:row>69</xdr:row>
      <xdr:rowOff>19050</xdr:rowOff>
    </xdr:from>
    <xdr:to>
      <xdr:col>8</xdr:col>
      <xdr:colOff>276225</xdr:colOff>
      <xdr:row>71</xdr:row>
      <xdr:rowOff>171450</xdr:rowOff>
    </xdr:to>
    <xdr:sp>
      <xdr:nvSpPr>
        <xdr:cNvPr id="10" name="AutoShape 1"/>
        <xdr:cNvSpPr>
          <a:spLocks/>
        </xdr:cNvSpPr>
      </xdr:nvSpPr>
      <xdr:spPr>
        <a:xfrm>
          <a:off x="3543300" y="13811250"/>
          <a:ext cx="1524000" cy="552450"/>
        </a:xfrm>
        <a:prstGeom prst="wedgeRoundRectCallout">
          <a:avLst>
            <a:gd name="adj1" fmla="val 64814"/>
            <a:gd name="adj2" fmla="val -3312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翌事業年度の活動予算書の「前期繰越正味財産額」と金額が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</a:p>
      </xdr:txBody>
    </xdr:sp>
    <xdr:clientData/>
  </xdr:twoCellAnchor>
  <xdr:twoCellAnchor>
    <xdr:from>
      <xdr:col>7</xdr:col>
      <xdr:colOff>438150</xdr:colOff>
      <xdr:row>56</xdr:row>
      <xdr:rowOff>28575</xdr:rowOff>
    </xdr:from>
    <xdr:to>
      <xdr:col>7</xdr:col>
      <xdr:colOff>1009650</xdr:colOff>
      <xdr:row>56</xdr:row>
      <xdr:rowOff>200025</xdr:rowOff>
    </xdr:to>
    <xdr:sp>
      <xdr:nvSpPr>
        <xdr:cNvPr id="11" name="正方形/長方形 17"/>
        <xdr:cNvSpPr>
          <a:spLocks/>
        </xdr:cNvSpPr>
      </xdr:nvSpPr>
      <xdr:spPr>
        <a:xfrm>
          <a:off x="4200525" y="11220450"/>
          <a:ext cx="571500" cy="1714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56</xdr:row>
      <xdr:rowOff>171450</xdr:rowOff>
    </xdr:from>
    <xdr:to>
      <xdr:col>6</xdr:col>
      <xdr:colOff>1000125</xdr:colOff>
      <xdr:row>59</xdr:row>
      <xdr:rowOff>85725</xdr:rowOff>
    </xdr:to>
    <xdr:sp>
      <xdr:nvSpPr>
        <xdr:cNvPr id="12" name="AutoShape 1"/>
        <xdr:cNvSpPr>
          <a:spLocks/>
        </xdr:cNvSpPr>
      </xdr:nvSpPr>
      <xdr:spPr>
        <a:xfrm>
          <a:off x="1704975" y="11363325"/>
          <a:ext cx="2028825" cy="514350"/>
        </a:xfrm>
        <a:prstGeom prst="wedgeRoundRectCallout">
          <a:avLst>
            <a:gd name="adj1" fmla="val 69402"/>
            <a:gd name="adj2" fmla="val -4901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・事業費より管理費が大きくなっていないこと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oneCellAnchor>
    <xdr:from>
      <xdr:col>7</xdr:col>
      <xdr:colOff>38100</xdr:colOff>
      <xdr:row>55</xdr:row>
      <xdr:rowOff>104775</xdr:rowOff>
    </xdr:from>
    <xdr:ext cx="295275" cy="304800"/>
    <xdr:sp>
      <xdr:nvSpPr>
        <xdr:cNvPr id="13" name="テキスト ボックス 2"/>
        <xdr:cNvSpPr txBox="1">
          <a:spLocks noChangeArrowheads="1"/>
        </xdr:cNvSpPr>
      </xdr:nvSpPr>
      <xdr:spPr>
        <a:xfrm>
          <a:off x="3800475" y="110966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5</xdr:col>
      <xdr:colOff>962025</xdr:colOff>
      <xdr:row>3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85725"/>
          <a:ext cx="1819275" cy="5905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翌事業年度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「その他の事業」がない場合</a:t>
          </a:r>
        </a:p>
      </xdr:txBody>
    </xdr:sp>
    <xdr:clientData/>
  </xdr:twoCellAnchor>
  <xdr:twoCellAnchor>
    <xdr:from>
      <xdr:col>5</xdr:col>
      <xdr:colOff>723900</xdr:colOff>
      <xdr:row>24</xdr:row>
      <xdr:rowOff>123825</xdr:rowOff>
    </xdr:from>
    <xdr:to>
      <xdr:col>6</xdr:col>
      <xdr:colOff>419100</xdr:colOff>
      <xdr:row>27</xdr:row>
      <xdr:rowOff>142875</xdr:rowOff>
    </xdr:to>
    <xdr:sp>
      <xdr:nvSpPr>
        <xdr:cNvPr id="2" name="AutoShape 1"/>
        <xdr:cNvSpPr>
          <a:spLocks/>
        </xdr:cNvSpPr>
      </xdr:nvSpPr>
      <xdr:spPr>
        <a:xfrm>
          <a:off x="1628775" y="4914900"/>
          <a:ext cx="1524000" cy="619125"/>
        </a:xfrm>
        <a:prstGeom prst="wedgeRoundRectCallout">
          <a:avLst>
            <a:gd name="adj1" fmla="val -76226"/>
            <a:gd name="adj2" fmla="val -1315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「人件費」と「その他経費」を分けた上で、支出の形態別に内訳を記載</a:t>
          </a:r>
        </a:p>
      </xdr:txBody>
    </xdr:sp>
    <xdr:clientData/>
  </xdr:twoCellAnchor>
  <xdr:twoCellAnchor>
    <xdr:from>
      <xdr:col>5</xdr:col>
      <xdr:colOff>514350</xdr:colOff>
      <xdr:row>40</xdr:row>
      <xdr:rowOff>57150</xdr:rowOff>
    </xdr:from>
    <xdr:to>
      <xdr:col>6</xdr:col>
      <xdr:colOff>142875</xdr:colOff>
      <xdr:row>43</xdr:row>
      <xdr:rowOff>47625</xdr:rowOff>
    </xdr:to>
    <xdr:sp>
      <xdr:nvSpPr>
        <xdr:cNvPr id="3" name="AutoShape 1"/>
        <xdr:cNvSpPr>
          <a:spLocks/>
        </xdr:cNvSpPr>
      </xdr:nvSpPr>
      <xdr:spPr>
        <a:xfrm>
          <a:off x="1419225" y="8048625"/>
          <a:ext cx="1457325" cy="590550"/>
        </a:xfrm>
        <a:prstGeom prst="wedgeRoundRectCallout">
          <a:avLst>
            <a:gd name="adj1" fmla="val -72805"/>
            <a:gd name="adj2" fmla="val -42578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「人件費」と「その他経費」を分けた上で、支出の形態別に内訳を記載</a:t>
          </a:r>
        </a:p>
      </xdr:txBody>
    </xdr:sp>
    <xdr:clientData/>
  </xdr:twoCellAnchor>
  <xdr:twoCellAnchor>
    <xdr:from>
      <xdr:col>7</xdr:col>
      <xdr:colOff>352425</xdr:colOff>
      <xdr:row>38</xdr:row>
      <xdr:rowOff>152400</xdr:rowOff>
    </xdr:from>
    <xdr:to>
      <xdr:col>8</xdr:col>
      <xdr:colOff>19050</xdr:colOff>
      <xdr:row>40</xdr:row>
      <xdr:rowOff>66675</xdr:rowOff>
    </xdr:to>
    <xdr:sp>
      <xdr:nvSpPr>
        <xdr:cNvPr id="4" name="正方形/長方形 4"/>
        <xdr:cNvSpPr>
          <a:spLocks/>
        </xdr:cNvSpPr>
      </xdr:nvSpPr>
      <xdr:spPr>
        <a:xfrm>
          <a:off x="4114800" y="7743825"/>
          <a:ext cx="6953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67</xdr:row>
      <xdr:rowOff>200025</xdr:rowOff>
    </xdr:from>
    <xdr:to>
      <xdr:col>8</xdr:col>
      <xdr:colOff>1000125</xdr:colOff>
      <xdr:row>69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5248275" y="13592175"/>
          <a:ext cx="542925" cy="2095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647700</xdr:colOff>
      <xdr:row>9</xdr:row>
      <xdr:rowOff>38100</xdr:rowOff>
    </xdr:from>
    <xdr:to>
      <xdr:col>5</xdr:col>
      <xdr:colOff>1752600</xdr:colOff>
      <xdr:row>13</xdr:row>
      <xdr:rowOff>28575</xdr:rowOff>
    </xdr:to>
    <xdr:sp>
      <xdr:nvSpPr>
        <xdr:cNvPr id="6" name="AutoShape 1"/>
        <xdr:cNvSpPr>
          <a:spLocks/>
        </xdr:cNvSpPr>
      </xdr:nvSpPr>
      <xdr:spPr>
        <a:xfrm>
          <a:off x="1552575" y="1828800"/>
          <a:ext cx="1104900" cy="790575"/>
        </a:xfrm>
        <a:prstGeom prst="wedgeRoundRectCallout">
          <a:avLst>
            <a:gd name="adj1" fmla="val -102027"/>
            <a:gd name="adj2" fmla="val -3905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提出の際は、「○○○○」や不要な項目を削除してください</a:t>
          </a:r>
        </a:p>
      </xdr:txBody>
    </xdr:sp>
    <xdr:clientData/>
  </xdr:twoCellAnchor>
  <xdr:twoCellAnchor>
    <xdr:from>
      <xdr:col>5</xdr:col>
      <xdr:colOff>495300</xdr:colOff>
      <xdr:row>45</xdr:row>
      <xdr:rowOff>57150</xdr:rowOff>
    </xdr:from>
    <xdr:to>
      <xdr:col>5</xdr:col>
      <xdr:colOff>1790700</xdr:colOff>
      <xdr:row>48</xdr:row>
      <xdr:rowOff>0</xdr:rowOff>
    </xdr:to>
    <xdr:sp>
      <xdr:nvSpPr>
        <xdr:cNvPr id="7" name="AutoShape 1"/>
        <xdr:cNvSpPr>
          <a:spLocks/>
        </xdr:cNvSpPr>
      </xdr:nvSpPr>
      <xdr:spPr>
        <a:xfrm>
          <a:off x="1400175" y="9048750"/>
          <a:ext cx="1285875" cy="542925"/>
        </a:xfrm>
        <a:prstGeom prst="wedgeRoundRectCallout">
          <a:avLst>
            <a:gd name="adj1" fmla="val -65504"/>
            <a:gd name="adj2" fmla="val -1558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役員名簿の報酬の有無と整合性がとれているか</a:t>
          </a:r>
        </a:p>
      </xdr:txBody>
    </xdr:sp>
    <xdr:clientData/>
  </xdr:twoCellAnchor>
  <xdr:twoCellAnchor>
    <xdr:from>
      <xdr:col>7</xdr:col>
      <xdr:colOff>381000</xdr:colOff>
      <xdr:row>0</xdr:row>
      <xdr:rowOff>38100</xdr:rowOff>
    </xdr:from>
    <xdr:to>
      <xdr:col>8</xdr:col>
      <xdr:colOff>952500</xdr:colOff>
      <xdr:row>2</xdr:row>
      <xdr:rowOff>66675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143375" y="38100"/>
          <a:ext cx="1600200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数式は適宜修正して使用してください</a:t>
          </a:r>
        </a:p>
      </xdr:txBody>
    </xdr:sp>
    <xdr:clientData/>
  </xdr:twoCellAnchor>
  <xdr:twoCellAnchor>
    <xdr:from>
      <xdr:col>7</xdr:col>
      <xdr:colOff>95250</xdr:colOff>
      <xdr:row>35</xdr:row>
      <xdr:rowOff>95250</xdr:rowOff>
    </xdr:from>
    <xdr:to>
      <xdr:col>8</xdr:col>
      <xdr:colOff>533400</xdr:colOff>
      <xdr:row>37</xdr:row>
      <xdr:rowOff>66675</xdr:rowOff>
    </xdr:to>
    <xdr:sp>
      <xdr:nvSpPr>
        <xdr:cNvPr id="9" name="AutoShape 1"/>
        <xdr:cNvSpPr>
          <a:spLocks/>
        </xdr:cNvSpPr>
      </xdr:nvSpPr>
      <xdr:spPr>
        <a:xfrm>
          <a:off x="3857625" y="7086600"/>
          <a:ext cx="1466850" cy="371475"/>
        </a:xfrm>
        <a:prstGeom prst="wedgeRoundRectCallout">
          <a:avLst>
            <a:gd name="adj1" fmla="val -13611"/>
            <a:gd name="adj2" fmla="val 11815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事業計画書の「事業費の予算額」計と必ず</a:t>
          </a:r>
          <a:r>
            <a:rPr lang="en-US" cap="none" sz="900" b="1" i="0" u="sng" baseline="0">
              <a:solidFill>
                <a:srgbClr val="FF0000"/>
              </a:solidFill>
            </a:rPr>
            <a:t>一致する</a:t>
          </a:r>
        </a:p>
      </xdr:txBody>
    </xdr:sp>
    <xdr:clientData/>
  </xdr:twoCellAnchor>
  <xdr:twoCellAnchor>
    <xdr:from>
      <xdr:col>6</xdr:col>
      <xdr:colOff>809625</xdr:colOff>
      <xdr:row>68</xdr:row>
      <xdr:rowOff>19050</xdr:rowOff>
    </xdr:from>
    <xdr:to>
      <xdr:col>8</xdr:col>
      <xdr:colOff>276225</xdr:colOff>
      <xdr:row>70</xdr:row>
      <xdr:rowOff>171450</xdr:rowOff>
    </xdr:to>
    <xdr:sp>
      <xdr:nvSpPr>
        <xdr:cNvPr id="10" name="AutoShape 1"/>
        <xdr:cNvSpPr>
          <a:spLocks/>
        </xdr:cNvSpPr>
      </xdr:nvSpPr>
      <xdr:spPr>
        <a:xfrm>
          <a:off x="3543300" y="13611225"/>
          <a:ext cx="1524000" cy="552450"/>
        </a:xfrm>
        <a:prstGeom prst="wedgeRoundRectCallout">
          <a:avLst>
            <a:gd name="adj1" fmla="val 64814"/>
            <a:gd name="adj2" fmla="val -3312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前事業年度の「次期繰越正味財産額」と金額が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</a:p>
      </xdr:txBody>
    </xdr:sp>
    <xdr:clientData/>
  </xdr:twoCellAnchor>
  <xdr:twoCellAnchor>
    <xdr:from>
      <xdr:col>5</xdr:col>
      <xdr:colOff>914400</xdr:colOff>
      <xdr:row>56</xdr:row>
      <xdr:rowOff>180975</xdr:rowOff>
    </xdr:from>
    <xdr:to>
      <xdr:col>7</xdr:col>
      <xdr:colOff>76200</xdr:colOff>
      <xdr:row>59</xdr:row>
      <xdr:rowOff>38100</xdr:rowOff>
    </xdr:to>
    <xdr:sp>
      <xdr:nvSpPr>
        <xdr:cNvPr id="11" name="AutoShape 1"/>
        <xdr:cNvSpPr>
          <a:spLocks/>
        </xdr:cNvSpPr>
      </xdr:nvSpPr>
      <xdr:spPr>
        <a:xfrm>
          <a:off x="1819275" y="11372850"/>
          <a:ext cx="2019300" cy="457200"/>
        </a:xfrm>
        <a:prstGeom prst="wedgeRoundRectCallout">
          <a:avLst>
            <a:gd name="adj1" fmla="val 69402"/>
            <a:gd name="adj2" fmla="val -4901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・事業費より管理費が大きくなっていないこと</a:t>
          </a:r>
        </a:p>
      </xdr:txBody>
    </xdr:sp>
    <xdr:clientData/>
  </xdr:twoCellAnchor>
  <xdr:twoCellAnchor>
    <xdr:from>
      <xdr:col>7</xdr:col>
      <xdr:colOff>371475</xdr:colOff>
      <xdr:row>56</xdr:row>
      <xdr:rowOff>0</xdr:rowOff>
    </xdr:from>
    <xdr:to>
      <xdr:col>7</xdr:col>
      <xdr:colOff>942975</xdr:colOff>
      <xdr:row>56</xdr:row>
      <xdr:rowOff>171450</xdr:rowOff>
    </xdr:to>
    <xdr:sp>
      <xdr:nvSpPr>
        <xdr:cNvPr id="12" name="正方形/長方形 12"/>
        <xdr:cNvSpPr>
          <a:spLocks/>
        </xdr:cNvSpPr>
      </xdr:nvSpPr>
      <xdr:spPr>
        <a:xfrm>
          <a:off x="4133850" y="11191875"/>
          <a:ext cx="571500" cy="1714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85725</xdr:colOff>
      <xdr:row>55</xdr:row>
      <xdr:rowOff>57150</xdr:rowOff>
    </xdr:from>
    <xdr:ext cx="361950" cy="390525"/>
    <xdr:sp>
      <xdr:nvSpPr>
        <xdr:cNvPr id="13" name="テキスト ボックス 2"/>
        <xdr:cNvSpPr txBox="1">
          <a:spLocks noChangeArrowheads="1"/>
        </xdr:cNvSpPr>
      </xdr:nvSpPr>
      <xdr:spPr>
        <a:xfrm>
          <a:off x="3848100" y="11049000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85" zoomScaleSheetLayoutView="85" zoomScalePageLayoutView="0" workbookViewId="0" topLeftCell="A1">
      <selection activeCell="P65" sqref="P65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</row>
    <row r="2" spans="1:9" ht="13.5">
      <c r="A2" s="52" t="s">
        <v>75</v>
      </c>
      <c r="B2" s="52"/>
      <c r="C2" s="52"/>
      <c r="D2" s="52"/>
      <c r="E2" s="52"/>
      <c r="F2" s="52"/>
      <c r="G2" s="52"/>
      <c r="H2" s="52"/>
      <c r="I2" s="52"/>
    </row>
    <row r="3" ht="13.5">
      <c r="I3" s="1" t="s">
        <v>0</v>
      </c>
    </row>
    <row r="4" ht="13.5">
      <c r="I4" s="1" t="s">
        <v>1</v>
      </c>
    </row>
    <row r="5" spans="1:9" ht="15.75" customHeight="1">
      <c r="A5" s="53" t="s">
        <v>2</v>
      </c>
      <c r="B5" s="54"/>
      <c r="C5" s="54"/>
      <c r="D5" s="54"/>
      <c r="E5" s="54"/>
      <c r="F5" s="55"/>
      <c r="G5" s="53" t="s">
        <v>3</v>
      </c>
      <c r="H5" s="54"/>
      <c r="I5" s="55"/>
    </row>
    <row r="6" spans="1:9" ht="15.75" customHeight="1">
      <c r="A6" s="30" t="s">
        <v>4</v>
      </c>
      <c r="B6" s="31" t="s">
        <v>14</v>
      </c>
      <c r="C6" s="27"/>
      <c r="D6" s="27"/>
      <c r="E6" s="27"/>
      <c r="F6" s="28"/>
      <c r="G6" s="29"/>
      <c r="H6" s="29"/>
      <c r="I6" s="29"/>
    </row>
    <row r="7" spans="1:9" ht="15.75" customHeight="1">
      <c r="A7" s="16"/>
      <c r="B7" s="17" t="s">
        <v>5</v>
      </c>
      <c r="C7" s="17" t="s">
        <v>15</v>
      </c>
      <c r="D7" s="17"/>
      <c r="E7" s="17"/>
      <c r="F7" s="18"/>
      <c r="G7" s="19"/>
      <c r="H7" s="19"/>
      <c r="I7" s="19"/>
    </row>
    <row r="8" spans="1:9" ht="15.75" customHeight="1">
      <c r="A8" s="16"/>
      <c r="B8" s="17"/>
      <c r="C8" s="17" t="s">
        <v>16</v>
      </c>
      <c r="D8" s="17"/>
      <c r="E8" s="17"/>
      <c r="F8" s="18"/>
      <c r="G8" s="19">
        <v>50000</v>
      </c>
      <c r="H8" s="19"/>
      <c r="I8" s="19"/>
    </row>
    <row r="9" spans="1:9" ht="15.75" customHeight="1">
      <c r="A9" s="16"/>
      <c r="B9" s="17"/>
      <c r="C9" s="17" t="s">
        <v>17</v>
      </c>
      <c r="D9" s="17"/>
      <c r="E9" s="17"/>
      <c r="F9" s="18"/>
      <c r="G9" s="19">
        <v>150000</v>
      </c>
      <c r="H9" s="19"/>
      <c r="I9" s="19"/>
    </row>
    <row r="10" spans="1:9" ht="15.75" customHeight="1">
      <c r="A10" s="16"/>
      <c r="B10" s="17"/>
      <c r="C10" s="34" t="s">
        <v>57</v>
      </c>
      <c r="D10" s="34"/>
      <c r="E10" s="34"/>
      <c r="F10" s="35"/>
      <c r="G10" s="36" t="s">
        <v>6</v>
      </c>
      <c r="H10" s="4">
        <f>SUM(G8,G9,G10)</f>
        <v>200000</v>
      </c>
      <c r="I10" s="19"/>
    </row>
    <row r="11" spans="1:9" ht="15.75" customHeight="1">
      <c r="A11" s="16"/>
      <c r="B11" s="17" t="s">
        <v>7</v>
      </c>
      <c r="C11" s="17" t="s">
        <v>18</v>
      </c>
      <c r="D11" s="17"/>
      <c r="E11" s="17"/>
      <c r="F11" s="18"/>
      <c r="G11" s="19"/>
      <c r="H11" s="7"/>
      <c r="I11" s="19"/>
    </row>
    <row r="12" spans="1:9" ht="15.75" customHeight="1">
      <c r="A12" s="16"/>
      <c r="B12" s="17"/>
      <c r="C12" s="17" t="s">
        <v>39</v>
      </c>
      <c r="D12" s="17"/>
      <c r="E12" s="17"/>
      <c r="F12" s="18"/>
      <c r="G12" s="19">
        <v>30000</v>
      </c>
      <c r="H12" s="19"/>
      <c r="I12" s="19"/>
    </row>
    <row r="13" spans="1:9" ht="15.75" customHeight="1">
      <c r="A13" s="16"/>
      <c r="B13" s="17"/>
      <c r="C13" s="34" t="s">
        <v>57</v>
      </c>
      <c r="D13" s="34"/>
      <c r="E13" s="34"/>
      <c r="F13" s="35"/>
      <c r="G13" s="36" t="s">
        <v>6</v>
      </c>
      <c r="H13" s="4">
        <f>SUM(G12,G13)</f>
        <v>30000</v>
      </c>
      <c r="I13" s="19"/>
    </row>
    <row r="14" spans="1:9" ht="15.75" customHeight="1">
      <c r="A14" s="16"/>
      <c r="B14" s="17" t="s">
        <v>19</v>
      </c>
      <c r="C14" s="17" t="s">
        <v>20</v>
      </c>
      <c r="D14" s="17"/>
      <c r="E14" s="17"/>
      <c r="F14" s="18"/>
      <c r="G14" s="19"/>
      <c r="H14" s="7"/>
      <c r="I14" s="19"/>
    </row>
    <row r="15" spans="1:9" ht="15.75" customHeight="1">
      <c r="A15" s="16"/>
      <c r="B15" s="17"/>
      <c r="C15" s="17" t="s">
        <v>40</v>
      </c>
      <c r="D15" s="17"/>
      <c r="E15" s="17"/>
      <c r="F15" s="18"/>
      <c r="G15" s="19">
        <v>300000</v>
      </c>
      <c r="H15" s="19"/>
      <c r="I15" s="19"/>
    </row>
    <row r="16" spans="1:9" ht="15.75" customHeight="1">
      <c r="A16" s="16"/>
      <c r="B16" s="17"/>
      <c r="C16" s="34" t="s">
        <v>57</v>
      </c>
      <c r="D16" s="34"/>
      <c r="E16" s="34"/>
      <c r="F16" s="35"/>
      <c r="G16" s="36" t="s">
        <v>6</v>
      </c>
      <c r="H16" s="4">
        <f>SUM(G15,G16)</f>
        <v>300000</v>
      </c>
      <c r="I16" s="19"/>
    </row>
    <row r="17" spans="1:9" ht="15.75" customHeight="1">
      <c r="A17" s="16"/>
      <c r="B17" s="17" t="s">
        <v>21</v>
      </c>
      <c r="C17" s="17" t="s">
        <v>22</v>
      </c>
      <c r="D17" s="17"/>
      <c r="E17" s="17"/>
      <c r="F17" s="18"/>
      <c r="G17" s="7"/>
      <c r="H17" s="19"/>
      <c r="I17" s="19"/>
    </row>
    <row r="18" spans="1:9" ht="15.75" customHeight="1">
      <c r="A18" s="16"/>
      <c r="B18" s="17"/>
      <c r="C18" s="34" t="s">
        <v>23</v>
      </c>
      <c r="D18" s="34"/>
      <c r="E18" s="34"/>
      <c r="F18" s="35"/>
      <c r="G18" s="37"/>
      <c r="H18" s="4" t="s">
        <v>72</v>
      </c>
      <c r="I18" s="19"/>
    </row>
    <row r="19" spans="1:9" ht="15.75" customHeight="1">
      <c r="A19" s="16"/>
      <c r="B19" s="17" t="s">
        <v>24</v>
      </c>
      <c r="C19" s="17" t="s">
        <v>25</v>
      </c>
      <c r="D19" s="17"/>
      <c r="E19" s="17"/>
      <c r="F19" s="18"/>
      <c r="G19" s="19"/>
      <c r="H19" s="19"/>
      <c r="I19" s="19"/>
    </row>
    <row r="20" spans="1:9" ht="15.75" customHeight="1">
      <c r="A20" s="16"/>
      <c r="B20" s="17"/>
      <c r="C20" s="17" t="s">
        <v>41</v>
      </c>
      <c r="D20" s="17"/>
      <c r="E20" s="17"/>
      <c r="F20" s="17"/>
      <c r="G20" s="19">
        <v>1000</v>
      </c>
      <c r="H20" s="19"/>
      <c r="I20" s="19"/>
    </row>
    <row r="21" spans="1:9" ht="15.75" customHeight="1">
      <c r="A21" s="16"/>
      <c r="B21" s="17"/>
      <c r="C21" s="17" t="s">
        <v>26</v>
      </c>
      <c r="D21" s="17"/>
      <c r="E21" s="17"/>
      <c r="F21" s="18"/>
      <c r="G21" s="7">
        <v>4000</v>
      </c>
      <c r="H21" s="19"/>
      <c r="I21" s="19"/>
    </row>
    <row r="22" spans="1:9" ht="15.75" customHeight="1">
      <c r="A22" s="16"/>
      <c r="B22" s="17"/>
      <c r="C22" s="34" t="s">
        <v>57</v>
      </c>
      <c r="D22" s="34"/>
      <c r="E22" s="34"/>
      <c r="F22" s="35"/>
      <c r="G22" s="36" t="s">
        <v>6</v>
      </c>
      <c r="H22" s="4">
        <f>SUM(G20,G21,G22)</f>
        <v>5000</v>
      </c>
      <c r="I22" s="19"/>
    </row>
    <row r="23" spans="1:9" ht="15.75" customHeight="1">
      <c r="A23" s="21"/>
      <c r="B23" s="22" t="s">
        <v>27</v>
      </c>
      <c r="C23" s="22"/>
      <c r="D23" s="22"/>
      <c r="E23" s="22"/>
      <c r="F23" s="23"/>
      <c r="G23" s="24"/>
      <c r="H23" s="24"/>
      <c r="I23" s="5">
        <f>SUM(H10,H13,H16,H22,H18)</f>
        <v>535000</v>
      </c>
    </row>
    <row r="24" spans="1:9" ht="15.75" customHeight="1">
      <c r="A24" s="9" t="s">
        <v>10</v>
      </c>
      <c r="B24" s="10" t="s">
        <v>28</v>
      </c>
      <c r="C24" s="25"/>
      <c r="D24" s="25"/>
      <c r="E24" s="25"/>
      <c r="F24" s="26"/>
      <c r="G24" s="20"/>
      <c r="H24" s="20"/>
      <c r="I24" s="20"/>
    </row>
    <row r="25" spans="1:9" ht="15.75" customHeight="1">
      <c r="A25" s="16"/>
      <c r="B25" s="17" t="s">
        <v>5</v>
      </c>
      <c r="C25" s="17" t="s">
        <v>56</v>
      </c>
      <c r="D25" s="17"/>
      <c r="E25" s="17"/>
      <c r="F25" s="18"/>
      <c r="G25" s="19"/>
      <c r="H25" s="19"/>
      <c r="I25" s="19"/>
    </row>
    <row r="26" spans="1:9" ht="15.75" customHeight="1">
      <c r="A26" s="16"/>
      <c r="B26" s="17"/>
      <c r="C26" s="17" t="s">
        <v>8</v>
      </c>
      <c r="D26" s="17"/>
      <c r="E26" s="17" t="s">
        <v>29</v>
      </c>
      <c r="F26" s="18"/>
      <c r="G26" s="7"/>
      <c r="H26" s="19"/>
      <c r="I26" s="19"/>
    </row>
    <row r="27" spans="1:9" ht="15.75" customHeight="1">
      <c r="A27" s="16"/>
      <c r="B27" s="17"/>
      <c r="C27" s="17"/>
      <c r="D27" s="17"/>
      <c r="E27" s="17" t="s">
        <v>42</v>
      </c>
      <c r="F27" s="18"/>
      <c r="G27" s="19">
        <v>100000</v>
      </c>
      <c r="H27" s="19"/>
      <c r="I27" s="19"/>
    </row>
    <row r="28" spans="1:9" ht="15.75" customHeight="1">
      <c r="A28" s="16"/>
      <c r="B28" s="17"/>
      <c r="C28" s="17"/>
      <c r="D28" s="17"/>
      <c r="E28" s="17" t="s">
        <v>43</v>
      </c>
      <c r="F28" s="18"/>
      <c r="G28" s="19">
        <v>100000</v>
      </c>
      <c r="H28" s="19"/>
      <c r="I28" s="19"/>
    </row>
    <row r="29" spans="1:9" ht="15.75" customHeight="1">
      <c r="A29" s="16"/>
      <c r="B29" s="17"/>
      <c r="C29" s="17"/>
      <c r="D29" s="17"/>
      <c r="E29" s="17" t="s">
        <v>44</v>
      </c>
      <c r="F29" s="18"/>
      <c r="G29" s="19">
        <v>5000</v>
      </c>
      <c r="H29" s="7"/>
      <c r="I29" s="19"/>
    </row>
    <row r="30" spans="1:9" ht="15.75" customHeight="1">
      <c r="A30" s="16"/>
      <c r="B30" s="17"/>
      <c r="C30" s="17"/>
      <c r="D30" s="17"/>
      <c r="E30" s="17" t="s">
        <v>45</v>
      </c>
      <c r="F30" s="18"/>
      <c r="G30" s="19">
        <v>50000</v>
      </c>
      <c r="H30" s="19"/>
      <c r="I30" s="19"/>
    </row>
    <row r="31" spans="1:9" ht="15.75" customHeight="1">
      <c r="A31" s="16"/>
      <c r="B31" s="17"/>
      <c r="C31" s="17"/>
      <c r="D31" s="17"/>
      <c r="E31" s="17" t="s">
        <v>57</v>
      </c>
      <c r="F31" s="18"/>
      <c r="G31" s="19" t="s">
        <v>6</v>
      </c>
      <c r="H31" s="19"/>
      <c r="I31" s="19"/>
    </row>
    <row r="32" spans="1:9" ht="15.75" customHeight="1">
      <c r="A32" s="16"/>
      <c r="B32" s="17"/>
      <c r="C32" s="17"/>
      <c r="D32" s="17"/>
      <c r="E32" s="17" t="s">
        <v>46</v>
      </c>
      <c r="F32" s="18"/>
      <c r="G32" s="6">
        <f>SUM(G27,G28,G29,G30,G31)</f>
        <v>255000</v>
      </c>
      <c r="H32" s="19"/>
      <c r="I32" s="19"/>
    </row>
    <row r="33" spans="1:9" ht="15.75" customHeight="1">
      <c r="A33" s="16"/>
      <c r="B33" s="17"/>
      <c r="C33" s="17" t="s">
        <v>9</v>
      </c>
      <c r="D33" s="17"/>
      <c r="E33" s="17" t="s">
        <v>30</v>
      </c>
      <c r="F33" s="18"/>
      <c r="G33" s="7"/>
      <c r="H33" s="19"/>
      <c r="I33" s="19"/>
    </row>
    <row r="34" spans="1:9" ht="15.75" customHeight="1">
      <c r="A34" s="16"/>
      <c r="B34" s="17"/>
      <c r="C34" s="17"/>
      <c r="D34" s="17"/>
      <c r="E34" s="17" t="s">
        <v>47</v>
      </c>
      <c r="F34" s="18"/>
      <c r="G34" s="19">
        <v>5000</v>
      </c>
      <c r="H34" s="19"/>
      <c r="I34" s="19"/>
    </row>
    <row r="35" spans="1:9" ht="15.75" customHeight="1">
      <c r="A35" s="16"/>
      <c r="B35" s="17"/>
      <c r="C35" s="17"/>
      <c r="D35" s="17"/>
      <c r="E35" s="17" t="s">
        <v>48</v>
      </c>
      <c r="F35" s="17"/>
      <c r="G35" s="19">
        <v>7000</v>
      </c>
      <c r="H35" s="19"/>
      <c r="I35" s="19"/>
    </row>
    <row r="36" spans="1:9" ht="15.75" customHeight="1">
      <c r="A36" s="16"/>
      <c r="B36" s="17"/>
      <c r="C36" s="17"/>
      <c r="D36" s="17"/>
      <c r="E36" s="17" t="s">
        <v>49</v>
      </c>
      <c r="F36" s="18"/>
      <c r="G36" s="7">
        <v>1000</v>
      </c>
      <c r="H36" s="19"/>
      <c r="I36" s="19"/>
    </row>
    <row r="37" spans="1:9" ht="15.75" customHeight="1">
      <c r="A37" s="16"/>
      <c r="B37" s="17"/>
      <c r="C37" s="17"/>
      <c r="D37" s="17"/>
      <c r="E37" s="17" t="s">
        <v>50</v>
      </c>
      <c r="F37" s="18"/>
      <c r="G37" s="19">
        <v>2000</v>
      </c>
      <c r="H37" s="19"/>
      <c r="I37" s="19"/>
    </row>
    <row r="38" spans="1:9" ht="15.75" customHeight="1">
      <c r="A38" s="16"/>
      <c r="B38" s="17"/>
      <c r="C38" s="17"/>
      <c r="D38" s="17"/>
      <c r="E38" s="17" t="s">
        <v>57</v>
      </c>
      <c r="F38" s="18"/>
      <c r="G38" s="19" t="s">
        <v>6</v>
      </c>
      <c r="H38" s="19"/>
      <c r="I38" s="19"/>
    </row>
    <row r="39" spans="1:9" ht="15.75" customHeight="1">
      <c r="A39" s="16"/>
      <c r="B39" s="17"/>
      <c r="C39" s="17"/>
      <c r="D39" s="17"/>
      <c r="E39" s="17" t="s">
        <v>51</v>
      </c>
      <c r="F39" s="18"/>
      <c r="G39" s="6">
        <f>SUM(G34,G35,G36,G37,G38)</f>
        <v>15000</v>
      </c>
      <c r="H39" s="19"/>
      <c r="I39" s="19"/>
    </row>
    <row r="40" spans="1:9" ht="15.75" customHeight="1">
      <c r="A40" s="16"/>
      <c r="B40" s="17"/>
      <c r="C40" s="34" t="s">
        <v>31</v>
      </c>
      <c r="D40" s="34"/>
      <c r="E40" s="34"/>
      <c r="F40" s="35"/>
      <c r="G40" s="37"/>
      <c r="H40" s="4">
        <f>SUM(G32,G39)</f>
        <v>270000</v>
      </c>
      <c r="I40" s="19"/>
    </row>
    <row r="41" spans="1:9" ht="15.75" customHeight="1">
      <c r="A41" s="16"/>
      <c r="B41" s="17" t="s">
        <v>7</v>
      </c>
      <c r="C41" s="17" t="s">
        <v>60</v>
      </c>
      <c r="D41" s="17"/>
      <c r="E41" s="17"/>
      <c r="F41" s="18"/>
      <c r="G41" s="7"/>
      <c r="H41" s="19"/>
      <c r="I41" s="19"/>
    </row>
    <row r="42" spans="1:9" ht="15.75" customHeight="1">
      <c r="A42" s="16"/>
      <c r="B42" s="17"/>
      <c r="C42" s="17" t="s">
        <v>8</v>
      </c>
      <c r="D42" s="17"/>
      <c r="E42" s="17" t="s">
        <v>29</v>
      </c>
      <c r="F42" s="18"/>
      <c r="G42" s="19"/>
      <c r="H42" s="19"/>
      <c r="I42" s="19"/>
    </row>
    <row r="43" spans="1:9" ht="15.75" customHeight="1">
      <c r="A43" s="16"/>
      <c r="B43" s="17"/>
      <c r="C43" s="17"/>
      <c r="D43" s="17"/>
      <c r="E43" s="17" t="s">
        <v>52</v>
      </c>
      <c r="F43" s="18"/>
      <c r="G43" s="19">
        <v>1000</v>
      </c>
      <c r="H43" s="19"/>
      <c r="I43" s="19"/>
    </row>
    <row r="44" spans="1:9" ht="15.75" customHeight="1">
      <c r="A44" s="16"/>
      <c r="B44" s="17"/>
      <c r="C44" s="17"/>
      <c r="D44" s="17"/>
      <c r="E44" s="17" t="s">
        <v>42</v>
      </c>
      <c r="F44" s="18"/>
      <c r="G44" s="19">
        <v>2000</v>
      </c>
      <c r="H44" s="7"/>
      <c r="I44" s="19"/>
    </row>
    <row r="45" spans="1:9" ht="15.75" customHeight="1">
      <c r="A45" s="16"/>
      <c r="B45" s="17"/>
      <c r="C45" s="17"/>
      <c r="D45" s="17"/>
      <c r="E45" s="17" t="s">
        <v>43</v>
      </c>
      <c r="F45" s="18"/>
      <c r="G45" s="19">
        <v>3000</v>
      </c>
      <c r="H45" s="19"/>
      <c r="I45" s="19"/>
    </row>
    <row r="46" spans="1:9" ht="15.75" customHeight="1">
      <c r="A46" s="16"/>
      <c r="B46" s="17"/>
      <c r="C46" s="17"/>
      <c r="D46" s="17"/>
      <c r="E46" s="17" t="s">
        <v>44</v>
      </c>
      <c r="F46" s="18"/>
      <c r="G46" s="19">
        <v>2000</v>
      </c>
      <c r="H46" s="19"/>
      <c r="I46" s="19"/>
    </row>
    <row r="47" spans="1:9" ht="15.75" customHeight="1">
      <c r="A47" s="16"/>
      <c r="B47" s="17"/>
      <c r="C47" s="17"/>
      <c r="D47" s="17"/>
      <c r="E47" s="17" t="s">
        <v>45</v>
      </c>
      <c r="F47" s="18"/>
      <c r="G47" s="7">
        <v>1000</v>
      </c>
      <c r="H47" s="19"/>
      <c r="I47" s="19"/>
    </row>
    <row r="48" spans="1:9" ht="15.75" customHeight="1">
      <c r="A48" s="16"/>
      <c r="B48" s="17"/>
      <c r="C48" s="17"/>
      <c r="D48" s="17"/>
      <c r="E48" s="17" t="s">
        <v>57</v>
      </c>
      <c r="F48" s="18"/>
      <c r="G48" s="7" t="s">
        <v>6</v>
      </c>
      <c r="H48" s="19"/>
      <c r="I48" s="19"/>
    </row>
    <row r="49" spans="1:9" ht="15.75" customHeight="1">
      <c r="A49" s="16"/>
      <c r="B49" s="17"/>
      <c r="C49" s="17"/>
      <c r="D49" s="17"/>
      <c r="E49" s="17" t="s">
        <v>46</v>
      </c>
      <c r="F49" s="18"/>
      <c r="G49" s="6">
        <f>SUM(G43,G44,G45,G46,G47,G48)</f>
        <v>9000</v>
      </c>
      <c r="H49" s="19"/>
      <c r="I49" s="19"/>
    </row>
    <row r="50" spans="1:9" ht="15.75" customHeight="1">
      <c r="A50" s="16"/>
      <c r="B50" s="17"/>
      <c r="C50" s="17" t="s">
        <v>9</v>
      </c>
      <c r="D50" s="17"/>
      <c r="E50" s="17" t="s">
        <v>30</v>
      </c>
      <c r="F50" s="17"/>
      <c r="G50" s="19"/>
      <c r="H50" s="19"/>
      <c r="I50" s="19"/>
    </row>
    <row r="51" spans="1:9" ht="15.75" customHeight="1">
      <c r="A51" s="16"/>
      <c r="B51" s="17"/>
      <c r="C51" s="17"/>
      <c r="D51" s="17"/>
      <c r="E51" s="17" t="s">
        <v>47</v>
      </c>
      <c r="F51" s="18"/>
      <c r="G51" s="19">
        <v>20000</v>
      </c>
      <c r="H51" s="19"/>
      <c r="I51" s="19"/>
    </row>
    <row r="52" spans="1:9" ht="15.75" customHeight="1">
      <c r="A52" s="16"/>
      <c r="B52" s="17"/>
      <c r="C52" s="17"/>
      <c r="D52" s="17"/>
      <c r="E52" s="17" t="s">
        <v>48</v>
      </c>
      <c r="F52" s="18"/>
      <c r="G52" s="19">
        <v>10000</v>
      </c>
      <c r="H52" s="19"/>
      <c r="I52" s="19"/>
    </row>
    <row r="53" spans="1:9" ht="15.75" customHeight="1">
      <c r="A53" s="16"/>
      <c r="B53" s="17"/>
      <c r="C53" s="17"/>
      <c r="D53" s="17"/>
      <c r="E53" s="17" t="s">
        <v>49</v>
      </c>
      <c r="F53" s="18"/>
      <c r="G53" s="7">
        <v>100000</v>
      </c>
      <c r="H53" s="19"/>
      <c r="I53" s="19"/>
    </row>
    <row r="54" spans="1:9" ht="15.75" customHeight="1">
      <c r="A54" s="16"/>
      <c r="B54" s="17"/>
      <c r="C54" s="17"/>
      <c r="D54" s="17"/>
      <c r="E54" s="17" t="s">
        <v>50</v>
      </c>
      <c r="F54" s="18"/>
      <c r="G54" s="19">
        <v>100000</v>
      </c>
      <c r="H54" s="19"/>
      <c r="I54" s="19"/>
    </row>
    <row r="55" spans="1:9" ht="15.75" customHeight="1">
      <c r="A55" s="16"/>
      <c r="B55" s="17"/>
      <c r="C55" s="17"/>
      <c r="D55" s="17"/>
      <c r="E55" s="17" t="s">
        <v>57</v>
      </c>
      <c r="F55" s="18"/>
      <c r="G55" s="19" t="s">
        <v>6</v>
      </c>
      <c r="H55" s="19"/>
      <c r="I55" s="19"/>
    </row>
    <row r="56" spans="1:9" ht="15.75" customHeight="1">
      <c r="A56" s="16"/>
      <c r="B56" s="17"/>
      <c r="C56" s="17"/>
      <c r="D56" s="17"/>
      <c r="E56" s="17" t="s">
        <v>51</v>
      </c>
      <c r="F56" s="18"/>
      <c r="G56" s="6">
        <f>SUM(G51,G52,G53,G54,G55)</f>
        <v>230000</v>
      </c>
      <c r="H56" s="19"/>
      <c r="I56" s="19"/>
    </row>
    <row r="57" spans="1:9" ht="15.75" customHeight="1">
      <c r="A57" s="16"/>
      <c r="B57" s="17"/>
      <c r="C57" s="34" t="s">
        <v>53</v>
      </c>
      <c r="D57" s="34"/>
      <c r="E57" s="34"/>
      <c r="F57" s="35"/>
      <c r="G57" s="37"/>
      <c r="H57" s="4">
        <f>SUM(G49,G56)</f>
        <v>239000</v>
      </c>
      <c r="I57" s="19"/>
    </row>
    <row r="58" spans="1:9" ht="15.75" customHeight="1">
      <c r="A58" s="32"/>
      <c r="B58" s="33" t="s">
        <v>54</v>
      </c>
      <c r="C58" s="33"/>
      <c r="D58" s="33"/>
      <c r="E58" s="33"/>
      <c r="F58" s="23"/>
      <c r="G58" s="24"/>
      <c r="H58" s="24"/>
      <c r="I58" s="5">
        <f>SUM(H40,H57)</f>
        <v>509000</v>
      </c>
    </row>
    <row r="59" spans="1:9" ht="15.75" customHeight="1">
      <c r="A59" s="38"/>
      <c r="B59" s="39"/>
      <c r="C59" s="39" t="s">
        <v>55</v>
      </c>
      <c r="D59" s="39"/>
      <c r="E59" s="39"/>
      <c r="F59" s="40"/>
      <c r="G59" s="41"/>
      <c r="H59" s="41"/>
      <c r="I59" s="42">
        <f>I23-I58</f>
        <v>26000</v>
      </c>
    </row>
    <row r="60" spans="1:9" ht="15.75" customHeight="1">
      <c r="A60" s="9" t="s">
        <v>12</v>
      </c>
      <c r="B60" s="10" t="s">
        <v>32</v>
      </c>
      <c r="C60" s="25"/>
      <c r="D60" s="25"/>
      <c r="E60" s="25"/>
      <c r="F60" s="26"/>
      <c r="G60" s="20"/>
      <c r="H60" s="20"/>
      <c r="I60" s="20"/>
    </row>
    <row r="61" spans="1:9" ht="15.75" customHeight="1">
      <c r="A61" s="16"/>
      <c r="B61" s="17" t="s">
        <v>5</v>
      </c>
      <c r="C61" s="17" t="s">
        <v>33</v>
      </c>
      <c r="D61" s="17"/>
      <c r="E61" s="17"/>
      <c r="F61" s="18"/>
      <c r="G61" s="19"/>
      <c r="H61" s="19">
        <v>0</v>
      </c>
      <c r="I61" s="19"/>
    </row>
    <row r="62" spans="1:9" ht="15.75" customHeight="1">
      <c r="A62" s="16"/>
      <c r="B62" s="17"/>
      <c r="C62" s="17" t="s">
        <v>57</v>
      </c>
      <c r="D62" s="17"/>
      <c r="E62" s="17"/>
      <c r="F62" s="18"/>
      <c r="G62" s="19"/>
      <c r="H62" s="19" t="s">
        <v>6</v>
      </c>
      <c r="I62" s="19"/>
    </row>
    <row r="63" spans="1:9" ht="15.75" customHeight="1">
      <c r="A63" s="21"/>
      <c r="B63" s="22" t="s">
        <v>34</v>
      </c>
      <c r="C63" s="22"/>
      <c r="D63" s="22"/>
      <c r="E63" s="22"/>
      <c r="F63" s="23"/>
      <c r="G63" s="24"/>
      <c r="H63" s="24"/>
      <c r="I63" s="5">
        <f>SUM(H61,H62)</f>
        <v>0</v>
      </c>
    </row>
    <row r="64" spans="1:9" ht="15.75" customHeight="1">
      <c r="A64" s="9" t="s">
        <v>35</v>
      </c>
      <c r="B64" s="10" t="s">
        <v>36</v>
      </c>
      <c r="C64" s="25"/>
      <c r="D64" s="25"/>
      <c r="E64" s="25"/>
      <c r="F64" s="26"/>
      <c r="G64" s="8"/>
      <c r="H64" s="8"/>
      <c r="I64" s="20"/>
    </row>
    <row r="65" spans="1:9" ht="15.75" customHeight="1">
      <c r="A65" s="16"/>
      <c r="B65" s="17" t="s">
        <v>5</v>
      </c>
      <c r="C65" s="17" t="s">
        <v>37</v>
      </c>
      <c r="D65" s="17"/>
      <c r="E65" s="17"/>
      <c r="F65" s="18"/>
      <c r="G65" s="19"/>
      <c r="H65" s="7">
        <v>0</v>
      </c>
      <c r="I65" s="19"/>
    </row>
    <row r="66" spans="1:9" ht="15.75" customHeight="1">
      <c r="A66" s="16"/>
      <c r="B66" s="17"/>
      <c r="C66" s="17" t="s">
        <v>57</v>
      </c>
      <c r="D66" s="17"/>
      <c r="E66" s="17"/>
      <c r="F66" s="18"/>
      <c r="G66" s="19"/>
      <c r="H66" s="19" t="s">
        <v>6</v>
      </c>
      <c r="I66" s="7"/>
    </row>
    <row r="67" spans="1:9" ht="15.75" customHeight="1">
      <c r="A67" s="32"/>
      <c r="B67" s="33" t="s">
        <v>38</v>
      </c>
      <c r="C67" s="33"/>
      <c r="D67" s="33"/>
      <c r="E67" s="33"/>
      <c r="F67" s="23"/>
      <c r="G67" s="24"/>
      <c r="H67" s="24"/>
      <c r="I67" s="5">
        <f>SUM(H65,H66)</f>
        <v>0</v>
      </c>
    </row>
    <row r="68" spans="1:9" ht="15.75" customHeight="1">
      <c r="A68" s="38"/>
      <c r="B68" s="39"/>
      <c r="C68" s="39" t="s">
        <v>58</v>
      </c>
      <c r="D68" s="39"/>
      <c r="E68" s="39"/>
      <c r="F68" s="40"/>
      <c r="G68" s="41"/>
      <c r="H68" s="41"/>
      <c r="I68" s="42">
        <f>I59+I63-I67</f>
        <v>26000</v>
      </c>
    </row>
    <row r="69" spans="1:9" ht="15.75" customHeight="1">
      <c r="A69" s="43"/>
      <c r="B69" s="44"/>
      <c r="C69" s="44" t="s">
        <v>59</v>
      </c>
      <c r="D69" s="44"/>
      <c r="E69" s="44"/>
      <c r="F69" s="45"/>
      <c r="G69" s="46"/>
      <c r="H69" s="47"/>
      <c r="I69" s="48">
        <v>100000</v>
      </c>
    </row>
    <row r="70" spans="1:9" ht="15.75" customHeight="1">
      <c r="A70" s="38"/>
      <c r="B70" s="39"/>
      <c r="C70" s="39" t="s">
        <v>61</v>
      </c>
      <c r="D70" s="39"/>
      <c r="E70" s="39"/>
      <c r="F70" s="40"/>
      <c r="G70" s="41"/>
      <c r="H70" s="41"/>
      <c r="I70" s="42">
        <f>I68+I69</f>
        <v>126000</v>
      </c>
    </row>
    <row r="71" spans="1:9" ht="15.75" customHeight="1">
      <c r="A71" s="15" t="s">
        <v>62</v>
      </c>
      <c r="B71" s="14"/>
      <c r="C71" s="3"/>
      <c r="D71" s="3"/>
      <c r="E71" s="3"/>
      <c r="F71" s="3"/>
      <c r="G71" s="11"/>
      <c r="H71" s="11"/>
      <c r="I71" s="11"/>
    </row>
    <row r="72" spans="1:9" ht="15.75" customHeight="1">
      <c r="A72" s="3"/>
      <c r="B72" s="3"/>
      <c r="C72" s="3"/>
      <c r="D72" s="3"/>
      <c r="E72" s="3"/>
      <c r="F72" s="3"/>
      <c r="G72" s="11"/>
      <c r="H72" s="11"/>
      <c r="I72" s="11"/>
    </row>
    <row r="73" spans="1:9" ht="16.5" customHeight="1">
      <c r="A73" s="3" t="s">
        <v>69</v>
      </c>
      <c r="B73" s="3"/>
      <c r="C73" s="3"/>
      <c r="D73" s="3"/>
      <c r="E73" s="3"/>
      <c r="F73" s="3"/>
      <c r="G73" s="11"/>
      <c r="H73" s="11"/>
      <c r="I73" s="11"/>
    </row>
    <row r="74" spans="1:9" ht="16.5" customHeight="1">
      <c r="A74" s="3" t="s">
        <v>70</v>
      </c>
      <c r="B74" s="3"/>
      <c r="C74" s="3"/>
      <c r="D74" s="3"/>
      <c r="E74" s="3"/>
      <c r="F74" s="3"/>
      <c r="G74" s="11"/>
      <c r="H74" s="11"/>
      <c r="I74" s="12"/>
    </row>
    <row r="75" spans="1:9" ht="16.5" customHeight="1">
      <c r="A75" s="3" t="s">
        <v>71</v>
      </c>
      <c r="B75" s="3"/>
      <c r="C75" s="3"/>
      <c r="D75" s="3"/>
      <c r="E75" s="3"/>
      <c r="F75" s="3"/>
      <c r="G75" s="11"/>
      <c r="H75" s="11"/>
      <c r="I75" s="12"/>
    </row>
    <row r="76" ht="24" customHeight="1"/>
    <row r="77" ht="21" customHeight="1" thickBot="1">
      <c r="H77" s="2" t="s">
        <v>11</v>
      </c>
    </row>
    <row r="78" spans="7:10" ht="21" customHeight="1" thickBot="1">
      <c r="G78" s="49" t="s">
        <v>64</v>
      </c>
      <c r="H78" s="50"/>
      <c r="I78" s="13">
        <f>H40</f>
        <v>270000</v>
      </c>
      <c r="J78" t="s">
        <v>13</v>
      </c>
    </row>
    <row r="79" ht="10.5" customHeight="1" thickBot="1"/>
    <row r="80" spans="7:10" ht="21" customHeight="1" thickBot="1">
      <c r="G80" s="49" t="s">
        <v>65</v>
      </c>
      <c r="H80" s="50"/>
      <c r="I80" s="13">
        <f>I70</f>
        <v>126000</v>
      </c>
      <c r="J80" t="s">
        <v>13</v>
      </c>
    </row>
    <row r="81" ht="21" customHeight="1"/>
    <row r="82" ht="21" customHeight="1"/>
    <row r="83" ht="21" customHeight="1"/>
    <row r="84" ht="21" customHeight="1"/>
    <row r="85" ht="21" customHeight="1"/>
  </sheetData>
  <sheetProtection/>
  <mergeCells count="6">
    <mergeCell ref="G80:H80"/>
    <mergeCell ref="A1:I1"/>
    <mergeCell ref="A2:I2"/>
    <mergeCell ref="A5:F5"/>
    <mergeCell ref="G5:I5"/>
    <mergeCell ref="G78:H78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90" zoomScaleSheetLayoutView="90" zoomScalePageLayoutView="0" workbookViewId="0" topLeftCell="A1">
      <selection activeCell="H52" sqref="H52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</row>
    <row r="2" spans="1:9" ht="13.5">
      <c r="A2" s="52" t="s">
        <v>74</v>
      </c>
      <c r="B2" s="52"/>
      <c r="C2" s="52"/>
      <c r="D2" s="52"/>
      <c r="E2" s="52"/>
      <c r="F2" s="52"/>
      <c r="G2" s="52"/>
      <c r="H2" s="52"/>
      <c r="I2" s="52"/>
    </row>
    <row r="3" ht="13.5">
      <c r="I3" s="1" t="s">
        <v>0</v>
      </c>
    </row>
    <row r="4" ht="13.5">
      <c r="I4" s="1" t="s">
        <v>1</v>
      </c>
    </row>
    <row r="5" spans="1:9" ht="15.75" customHeight="1">
      <c r="A5" s="53" t="s">
        <v>2</v>
      </c>
      <c r="B5" s="54"/>
      <c r="C5" s="54"/>
      <c r="D5" s="54"/>
      <c r="E5" s="54"/>
      <c r="F5" s="55"/>
      <c r="G5" s="53" t="s">
        <v>3</v>
      </c>
      <c r="H5" s="54"/>
      <c r="I5" s="55"/>
    </row>
    <row r="6" spans="1:9" ht="15.75" customHeight="1">
      <c r="A6" s="30" t="s">
        <v>4</v>
      </c>
      <c r="B6" s="31" t="s">
        <v>14</v>
      </c>
      <c r="C6" s="27"/>
      <c r="D6" s="27"/>
      <c r="E6" s="27"/>
      <c r="F6" s="28"/>
      <c r="G6" s="29"/>
      <c r="H6" s="29"/>
      <c r="I6" s="29"/>
    </row>
    <row r="7" spans="1:9" ht="15.75" customHeight="1">
      <c r="A7" s="16"/>
      <c r="B7" s="17" t="s">
        <v>5</v>
      </c>
      <c r="C7" s="17" t="s">
        <v>15</v>
      </c>
      <c r="D7" s="17"/>
      <c r="E7" s="17"/>
      <c r="F7" s="18"/>
      <c r="G7" s="19"/>
      <c r="H7" s="19"/>
      <c r="I7" s="19"/>
    </row>
    <row r="8" spans="1:9" ht="15.75" customHeight="1">
      <c r="A8" s="16"/>
      <c r="B8" s="17"/>
      <c r="C8" s="17" t="s">
        <v>16</v>
      </c>
      <c r="D8" s="17"/>
      <c r="E8" s="17"/>
      <c r="F8" s="18"/>
      <c r="G8" s="19">
        <v>50000</v>
      </c>
      <c r="H8" s="19"/>
      <c r="I8" s="19"/>
    </row>
    <row r="9" spans="1:9" ht="15.75" customHeight="1">
      <c r="A9" s="16"/>
      <c r="B9" s="17"/>
      <c r="C9" s="17" t="s">
        <v>17</v>
      </c>
      <c r="D9" s="17"/>
      <c r="E9" s="17"/>
      <c r="F9" s="18"/>
      <c r="G9" s="19">
        <v>150000</v>
      </c>
      <c r="H9" s="19"/>
      <c r="I9" s="19"/>
    </row>
    <row r="10" spans="1:9" ht="15.75" customHeight="1">
      <c r="A10" s="16"/>
      <c r="B10" s="17"/>
      <c r="C10" s="34" t="s">
        <v>57</v>
      </c>
      <c r="D10" s="34"/>
      <c r="E10" s="34"/>
      <c r="F10" s="35"/>
      <c r="G10" s="37" t="s">
        <v>6</v>
      </c>
      <c r="H10" s="4">
        <f>SUM(G8,G9,G10)</f>
        <v>200000</v>
      </c>
      <c r="I10" s="19"/>
    </row>
    <row r="11" spans="1:9" ht="15.75" customHeight="1">
      <c r="A11" s="16"/>
      <c r="B11" s="17" t="s">
        <v>7</v>
      </c>
      <c r="C11" s="17" t="s">
        <v>18</v>
      </c>
      <c r="D11" s="17"/>
      <c r="E11" s="17"/>
      <c r="F11" s="18"/>
      <c r="G11" s="19"/>
      <c r="H11" s="19"/>
      <c r="I11" s="19"/>
    </row>
    <row r="12" spans="1:9" ht="15.75" customHeight="1">
      <c r="A12" s="16"/>
      <c r="B12" s="17"/>
      <c r="C12" s="17" t="s">
        <v>39</v>
      </c>
      <c r="D12" s="17"/>
      <c r="E12" s="17"/>
      <c r="F12" s="18"/>
      <c r="G12" s="19">
        <v>30000</v>
      </c>
      <c r="H12" s="19"/>
      <c r="I12" s="19"/>
    </row>
    <row r="13" spans="1:9" ht="15.75" customHeight="1">
      <c r="A13" s="16"/>
      <c r="B13" s="17"/>
      <c r="C13" s="34" t="s">
        <v>57</v>
      </c>
      <c r="D13" s="34"/>
      <c r="E13" s="34"/>
      <c r="F13" s="35"/>
      <c r="G13" s="37" t="s">
        <v>6</v>
      </c>
      <c r="H13" s="4">
        <f>SUM(G12,G13)</f>
        <v>30000</v>
      </c>
      <c r="I13" s="19"/>
    </row>
    <row r="14" spans="1:9" ht="15.75" customHeight="1">
      <c r="A14" s="16"/>
      <c r="B14" s="17" t="s">
        <v>19</v>
      </c>
      <c r="C14" s="17" t="s">
        <v>20</v>
      </c>
      <c r="D14" s="17"/>
      <c r="E14" s="17"/>
      <c r="F14" s="18"/>
      <c r="G14" s="19"/>
      <c r="H14" s="19"/>
      <c r="I14" s="19"/>
    </row>
    <row r="15" spans="1:9" ht="15.75" customHeight="1">
      <c r="A15" s="16"/>
      <c r="B15" s="17"/>
      <c r="C15" s="17" t="s">
        <v>40</v>
      </c>
      <c r="D15" s="17"/>
      <c r="E15" s="17"/>
      <c r="F15" s="18"/>
      <c r="G15" s="19">
        <v>300000</v>
      </c>
      <c r="H15" s="19"/>
      <c r="I15" s="19"/>
    </row>
    <row r="16" spans="1:9" ht="15.75" customHeight="1">
      <c r="A16" s="16"/>
      <c r="B16" s="17"/>
      <c r="C16" s="34" t="s">
        <v>57</v>
      </c>
      <c r="D16" s="34"/>
      <c r="E16" s="34"/>
      <c r="F16" s="35"/>
      <c r="G16" s="37" t="s">
        <v>6</v>
      </c>
      <c r="H16" s="4">
        <f>SUM(G15,G16)</f>
        <v>300000</v>
      </c>
      <c r="I16" s="19"/>
    </row>
    <row r="17" spans="1:9" ht="15.75" customHeight="1">
      <c r="A17" s="16"/>
      <c r="B17" s="17" t="s">
        <v>21</v>
      </c>
      <c r="C17" s="17" t="s">
        <v>22</v>
      </c>
      <c r="D17" s="17"/>
      <c r="E17" s="17"/>
      <c r="F17" s="18"/>
      <c r="G17" s="19"/>
      <c r="H17" s="19"/>
      <c r="I17" s="19"/>
    </row>
    <row r="18" spans="1:9" ht="15.75" customHeight="1">
      <c r="A18" s="16"/>
      <c r="B18" s="17"/>
      <c r="C18" s="34" t="s">
        <v>23</v>
      </c>
      <c r="D18" s="34"/>
      <c r="E18" s="34"/>
      <c r="F18" s="35"/>
      <c r="G18" s="37"/>
      <c r="H18" s="4" t="s">
        <v>6</v>
      </c>
      <c r="I18" s="19"/>
    </row>
    <row r="19" spans="1:9" ht="15.75" customHeight="1">
      <c r="A19" s="16"/>
      <c r="B19" s="17" t="s">
        <v>24</v>
      </c>
      <c r="C19" s="17" t="s">
        <v>25</v>
      </c>
      <c r="D19" s="17"/>
      <c r="E19" s="17"/>
      <c r="F19" s="18"/>
      <c r="G19" s="19"/>
      <c r="H19" s="19"/>
      <c r="I19" s="19"/>
    </row>
    <row r="20" spans="1:9" ht="15.75" customHeight="1">
      <c r="A20" s="16"/>
      <c r="B20" s="17"/>
      <c r="C20" s="17" t="s">
        <v>41</v>
      </c>
      <c r="D20" s="17"/>
      <c r="E20" s="17"/>
      <c r="F20" s="17"/>
      <c r="G20" s="19">
        <v>1000</v>
      </c>
      <c r="H20" s="19"/>
      <c r="I20" s="19"/>
    </row>
    <row r="21" spans="1:9" ht="15.75" customHeight="1">
      <c r="A21" s="16"/>
      <c r="B21" s="17"/>
      <c r="C21" s="17" t="s">
        <v>26</v>
      </c>
      <c r="D21" s="17"/>
      <c r="E21" s="17"/>
      <c r="F21" s="18"/>
      <c r="G21" s="19">
        <v>4000</v>
      </c>
      <c r="H21" s="19"/>
      <c r="I21" s="19"/>
    </row>
    <row r="22" spans="1:9" ht="15.75" customHeight="1">
      <c r="A22" s="16"/>
      <c r="B22" s="17"/>
      <c r="C22" s="34" t="s">
        <v>57</v>
      </c>
      <c r="D22" s="34"/>
      <c r="E22" s="34"/>
      <c r="F22" s="35"/>
      <c r="G22" s="37" t="s">
        <v>6</v>
      </c>
      <c r="H22" s="4">
        <f>SUM(G20,G21,G22)</f>
        <v>5000</v>
      </c>
      <c r="I22" s="19"/>
    </row>
    <row r="23" spans="1:9" ht="15.75" customHeight="1">
      <c r="A23" s="32"/>
      <c r="B23" s="33" t="s">
        <v>27</v>
      </c>
      <c r="C23" s="33"/>
      <c r="D23" s="33"/>
      <c r="E23" s="33"/>
      <c r="F23" s="23"/>
      <c r="G23" s="24"/>
      <c r="H23" s="24"/>
      <c r="I23" s="5">
        <f>SUM(H10,H13,H16,H22,H18)</f>
        <v>535000</v>
      </c>
    </row>
    <row r="24" spans="1:9" ht="15.75" customHeight="1">
      <c r="A24" s="9" t="s">
        <v>10</v>
      </c>
      <c r="B24" s="10" t="s">
        <v>28</v>
      </c>
      <c r="C24" s="25"/>
      <c r="D24" s="25"/>
      <c r="E24" s="25"/>
      <c r="F24" s="26"/>
      <c r="G24" s="20"/>
      <c r="H24" s="20"/>
      <c r="I24" s="20"/>
    </row>
    <row r="25" spans="1:9" ht="15.75" customHeight="1">
      <c r="A25" s="16"/>
      <c r="B25" s="17" t="s">
        <v>5</v>
      </c>
      <c r="C25" s="17" t="s">
        <v>56</v>
      </c>
      <c r="D25" s="17"/>
      <c r="E25" s="17"/>
      <c r="F25" s="18"/>
      <c r="G25" s="19"/>
      <c r="H25" s="19"/>
      <c r="I25" s="19"/>
    </row>
    <row r="26" spans="1:9" ht="15.75" customHeight="1">
      <c r="A26" s="16"/>
      <c r="B26" s="17"/>
      <c r="C26" s="17" t="s">
        <v>8</v>
      </c>
      <c r="D26" s="17"/>
      <c r="E26" s="17" t="s">
        <v>29</v>
      </c>
      <c r="F26" s="18"/>
      <c r="G26" s="19"/>
      <c r="H26" s="19"/>
      <c r="I26" s="19"/>
    </row>
    <row r="27" spans="1:9" ht="15.75" customHeight="1">
      <c r="A27" s="16"/>
      <c r="B27" s="17"/>
      <c r="C27" s="17"/>
      <c r="D27" s="17"/>
      <c r="E27" s="17" t="s">
        <v>42</v>
      </c>
      <c r="F27" s="18"/>
      <c r="G27" s="19">
        <v>100000</v>
      </c>
      <c r="H27" s="19"/>
      <c r="I27" s="19"/>
    </row>
    <row r="28" spans="1:9" ht="15.75" customHeight="1">
      <c r="A28" s="16"/>
      <c r="B28" s="17"/>
      <c r="C28" s="17"/>
      <c r="D28" s="17"/>
      <c r="E28" s="17" t="s">
        <v>43</v>
      </c>
      <c r="F28" s="18"/>
      <c r="G28" s="19">
        <v>100000</v>
      </c>
      <c r="H28" s="19"/>
      <c r="I28" s="19"/>
    </row>
    <row r="29" spans="1:9" ht="15.75" customHeight="1">
      <c r="A29" s="16"/>
      <c r="B29" s="17"/>
      <c r="C29" s="17"/>
      <c r="D29" s="17"/>
      <c r="E29" s="17" t="s">
        <v>44</v>
      </c>
      <c r="F29" s="18"/>
      <c r="G29" s="19">
        <v>5000</v>
      </c>
      <c r="H29" s="19"/>
      <c r="I29" s="19"/>
    </row>
    <row r="30" spans="1:9" ht="15.75" customHeight="1">
      <c r="A30" s="16"/>
      <c r="B30" s="17"/>
      <c r="C30" s="17"/>
      <c r="D30" s="17"/>
      <c r="E30" s="17" t="s">
        <v>45</v>
      </c>
      <c r="F30" s="18"/>
      <c r="G30" s="19">
        <v>50000</v>
      </c>
      <c r="H30" s="19"/>
      <c r="I30" s="19"/>
    </row>
    <row r="31" spans="1:9" ht="15.75" customHeight="1">
      <c r="A31" s="16"/>
      <c r="B31" s="17"/>
      <c r="C31" s="17"/>
      <c r="D31" s="17"/>
      <c r="E31" s="17" t="s">
        <v>57</v>
      </c>
      <c r="F31" s="18"/>
      <c r="G31" s="19" t="s">
        <v>6</v>
      </c>
      <c r="H31" s="19"/>
      <c r="I31" s="19"/>
    </row>
    <row r="32" spans="1:9" ht="15.75" customHeight="1">
      <c r="A32" s="16"/>
      <c r="B32" s="17"/>
      <c r="C32" s="17"/>
      <c r="D32" s="17"/>
      <c r="E32" s="17" t="s">
        <v>46</v>
      </c>
      <c r="F32" s="18"/>
      <c r="G32" s="6">
        <f>SUM(G27,G28,G29,G30,G31)</f>
        <v>255000</v>
      </c>
      <c r="H32" s="19"/>
      <c r="I32" s="19"/>
    </row>
    <row r="33" spans="1:9" ht="15.75" customHeight="1">
      <c r="A33" s="16"/>
      <c r="B33" s="17"/>
      <c r="C33" s="17" t="s">
        <v>9</v>
      </c>
      <c r="D33" s="17"/>
      <c r="E33" s="17" t="s">
        <v>30</v>
      </c>
      <c r="F33" s="18"/>
      <c r="G33" s="19"/>
      <c r="H33" s="19"/>
      <c r="I33" s="19"/>
    </row>
    <row r="34" spans="1:9" ht="15.75" customHeight="1">
      <c r="A34" s="16"/>
      <c r="B34" s="17"/>
      <c r="C34" s="17"/>
      <c r="D34" s="17"/>
      <c r="E34" s="17" t="s">
        <v>47</v>
      </c>
      <c r="F34" s="18"/>
      <c r="G34" s="19">
        <v>5000</v>
      </c>
      <c r="H34" s="19"/>
      <c r="I34" s="19"/>
    </row>
    <row r="35" spans="1:9" ht="15.75" customHeight="1">
      <c r="A35" s="16"/>
      <c r="B35" s="17"/>
      <c r="C35" s="17"/>
      <c r="D35" s="17"/>
      <c r="E35" s="17" t="s">
        <v>48</v>
      </c>
      <c r="F35" s="17"/>
      <c r="G35" s="19">
        <v>7000</v>
      </c>
      <c r="H35" s="19"/>
      <c r="I35" s="19"/>
    </row>
    <row r="36" spans="1:9" ht="15.75" customHeight="1">
      <c r="A36" s="16"/>
      <c r="B36" s="17"/>
      <c r="C36" s="17"/>
      <c r="D36" s="17"/>
      <c r="E36" s="17" t="s">
        <v>49</v>
      </c>
      <c r="F36" s="18"/>
      <c r="G36" s="19">
        <v>1000</v>
      </c>
      <c r="H36" s="19"/>
      <c r="I36" s="19"/>
    </row>
    <row r="37" spans="1:9" ht="15.75" customHeight="1">
      <c r="A37" s="16"/>
      <c r="B37" s="17"/>
      <c r="C37" s="17"/>
      <c r="D37" s="17"/>
      <c r="E37" s="17" t="s">
        <v>50</v>
      </c>
      <c r="F37" s="18"/>
      <c r="G37" s="19">
        <v>2000</v>
      </c>
      <c r="H37" s="19"/>
      <c r="I37" s="19"/>
    </row>
    <row r="38" spans="1:9" ht="15.75" customHeight="1">
      <c r="A38" s="16"/>
      <c r="B38" s="17"/>
      <c r="C38" s="17"/>
      <c r="D38" s="17"/>
      <c r="E38" s="17" t="s">
        <v>57</v>
      </c>
      <c r="F38" s="18"/>
      <c r="G38" s="19" t="s">
        <v>6</v>
      </c>
      <c r="H38" s="19"/>
      <c r="I38" s="19"/>
    </row>
    <row r="39" spans="1:9" ht="15.75" customHeight="1">
      <c r="A39" s="16"/>
      <c r="B39" s="17"/>
      <c r="C39" s="17"/>
      <c r="D39" s="17"/>
      <c r="E39" s="17" t="s">
        <v>51</v>
      </c>
      <c r="F39" s="18"/>
      <c r="G39" s="6">
        <f>SUM(G34,G35,G36,G37,G38)</f>
        <v>15000</v>
      </c>
      <c r="H39" s="19"/>
      <c r="I39" s="19"/>
    </row>
    <row r="40" spans="1:9" ht="15.75" customHeight="1">
      <c r="A40" s="16"/>
      <c r="B40" s="17"/>
      <c r="C40" s="34" t="s">
        <v>31</v>
      </c>
      <c r="D40" s="34"/>
      <c r="E40" s="34"/>
      <c r="F40" s="35"/>
      <c r="G40" s="37"/>
      <c r="H40" s="4">
        <f>SUM(G32,G39)</f>
        <v>270000</v>
      </c>
      <c r="I40" s="19"/>
    </row>
    <row r="41" spans="1:9" ht="15.75" customHeight="1">
      <c r="A41" s="16"/>
      <c r="B41" s="17" t="s">
        <v>7</v>
      </c>
      <c r="C41" s="17" t="s">
        <v>60</v>
      </c>
      <c r="D41" s="17"/>
      <c r="E41" s="17"/>
      <c r="F41" s="18"/>
      <c r="G41" s="19"/>
      <c r="H41" s="19"/>
      <c r="I41" s="19"/>
    </row>
    <row r="42" spans="1:9" ht="15.75" customHeight="1">
      <c r="A42" s="16"/>
      <c r="B42" s="17"/>
      <c r="C42" s="17" t="s">
        <v>8</v>
      </c>
      <c r="D42" s="17"/>
      <c r="E42" s="17" t="s">
        <v>29</v>
      </c>
      <c r="F42" s="18"/>
      <c r="G42" s="19"/>
      <c r="H42" s="19"/>
      <c r="I42" s="19"/>
    </row>
    <row r="43" spans="1:9" ht="15.75" customHeight="1">
      <c r="A43" s="16"/>
      <c r="B43" s="17"/>
      <c r="C43" s="17"/>
      <c r="D43" s="17"/>
      <c r="E43" s="17" t="s">
        <v>52</v>
      </c>
      <c r="F43" s="18"/>
      <c r="G43" s="19">
        <v>1000</v>
      </c>
      <c r="H43" s="19"/>
      <c r="I43" s="19"/>
    </row>
    <row r="44" spans="1:9" ht="15.75" customHeight="1">
      <c r="A44" s="16"/>
      <c r="B44" s="17"/>
      <c r="C44" s="17"/>
      <c r="D44" s="17"/>
      <c r="E44" s="17" t="s">
        <v>42</v>
      </c>
      <c r="F44" s="18"/>
      <c r="G44" s="19">
        <v>2000</v>
      </c>
      <c r="H44" s="19"/>
      <c r="I44" s="19"/>
    </row>
    <row r="45" spans="1:9" ht="15.75" customHeight="1">
      <c r="A45" s="16"/>
      <c r="B45" s="17"/>
      <c r="C45" s="17"/>
      <c r="D45" s="17"/>
      <c r="E45" s="17" t="s">
        <v>43</v>
      </c>
      <c r="F45" s="18"/>
      <c r="G45" s="19">
        <v>3000</v>
      </c>
      <c r="H45" s="19"/>
      <c r="I45" s="19"/>
    </row>
    <row r="46" spans="1:9" ht="15.75" customHeight="1">
      <c r="A46" s="16"/>
      <c r="B46" s="17"/>
      <c r="C46" s="17"/>
      <c r="D46" s="17"/>
      <c r="E46" s="17" t="s">
        <v>44</v>
      </c>
      <c r="F46" s="18"/>
      <c r="G46" s="19">
        <v>2000</v>
      </c>
      <c r="H46" s="19"/>
      <c r="I46" s="19"/>
    </row>
    <row r="47" spans="1:9" ht="15.75" customHeight="1">
      <c r="A47" s="16"/>
      <c r="B47" s="17"/>
      <c r="C47" s="17"/>
      <c r="D47" s="17"/>
      <c r="E47" s="17" t="s">
        <v>45</v>
      </c>
      <c r="F47" s="18"/>
      <c r="G47" s="19">
        <v>1000</v>
      </c>
      <c r="H47" s="19"/>
      <c r="I47" s="19"/>
    </row>
    <row r="48" spans="1:9" ht="15.75" customHeight="1">
      <c r="A48" s="16"/>
      <c r="B48" s="17"/>
      <c r="C48" s="17"/>
      <c r="D48" s="17"/>
      <c r="E48" s="17" t="s">
        <v>57</v>
      </c>
      <c r="F48" s="18"/>
      <c r="G48" s="19" t="s">
        <v>6</v>
      </c>
      <c r="H48" s="19"/>
      <c r="I48" s="19"/>
    </row>
    <row r="49" spans="1:9" ht="15.75" customHeight="1">
      <c r="A49" s="16"/>
      <c r="B49" s="17"/>
      <c r="C49" s="17"/>
      <c r="D49" s="17"/>
      <c r="E49" s="17" t="s">
        <v>46</v>
      </c>
      <c r="F49" s="18"/>
      <c r="G49" s="6">
        <f>SUM(G43,G44,G45,G46,G47,G48)</f>
        <v>9000</v>
      </c>
      <c r="H49" s="19"/>
      <c r="I49" s="19"/>
    </row>
    <row r="50" spans="1:9" ht="15.75" customHeight="1">
      <c r="A50" s="16"/>
      <c r="B50" s="17"/>
      <c r="C50" s="17" t="s">
        <v>9</v>
      </c>
      <c r="D50" s="17"/>
      <c r="E50" s="17" t="s">
        <v>30</v>
      </c>
      <c r="F50" s="17"/>
      <c r="G50" s="19"/>
      <c r="H50" s="19"/>
      <c r="I50" s="19"/>
    </row>
    <row r="51" spans="1:9" ht="15.75" customHeight="1">
      <c r="A51" s="16"/>
      <c r="B51" s="17"/>
      <c r="C51" s="17"/>
      <c r="D51" s="17"/>
      <c r="E51" s="17" t="s">
        <v>47</v>
      </c>
      <c r="F51" s="18"/>
      <c r="G51" s="19">
        <v>20000</v>
      </c>
      <c r="H51" s="19"/>
      <c r="I51" s="19"/>
    </row>
    <row r="52" spans="1:9" ht="15.75" customHeight="1">
      <c r="A52" s="16"/>
      <c r="B52" s="17"/>
      <c r="C52" s="17"/>
      <c r="D52" s="17"/>
      <c r="E52" s="17" t="s">
        <v>48</v>
      </c>
      <c r="F52" s="18"/>
      <c r="G52" s="19">
        <v>10000</v>
      </c>
      <c r="H52" s="19"/>
      <c r="I52" s="19"/>
    </row>
    <row r="53" spans="1:9" ht="15.75" customHeight="1">
      <c r="A53" s="16"/>
      <c r="B53" s="17"/>
      <c r="C53" s="17"/>
      <c r="D53" s="17"/>
      <c r="E53" s="17" t="s">
        <v>49</v>
      </c>
      <c r="F53" s="18"/>
      <c r="G53" s="19">
        <v>100000</v>
      </c>
      <c r="H53" s="19"/>
      <c r="I53" s="19"/>
    </row>
    <row r="54" spans="1:9" ht="15.75" customHeight="1">
      <c r="A54" s="16"/>
      <c r="B54" s="17"/>
      <c r="C54" s="17"/>
      <c r="D54" s="17"/>
      <c r="E54" s="17" t="s">
        <v>50</v>
      </c>
      <c r="F54" s="18"/>
      <c r="G54" s="19">
        <v>100000</v>
      </c>
      <c r="H54" s="19"/>
      <c r="I54" s="19"/>
    </row>
    <row r="55" spans="1:9" ht="15.75" customHeight="1">
      <c r="A55" s="16"/>
      <c r="B55" s="17"/>
      <c r="C55" s="17"/>
      <c r="D55" s="17"/>
      <c r="E55" s="17" t="s">
        <v>57</v>
      </c>
      <c r="F55" s="18"/>
      <c r="G55" s="19" t="s">
        <v>6</v>
      </c>
      <c r="H55" s="19"/>
      <c r="I55" s="19"/>
    </row>
    <row r="56" spans="1:9" ht="15.75" customHeight="1">
      <c r="A56" s="16"/>
      <c r="B56" s="17"/>
      <c r="C56" s="17"/>
      <c r="D56" s="17"/>
      <c r="E56" s="17" t="s">
        <v>51</v>
      </c>
      <c r="F56" s="18"/>
      <c r="G56" s="6">
        <f>SUM(G51,G52,G53,G54,G55)</f>
        <v>230000</v>
      </c>
      <c r="H56" s="19"/>
      <c r="I56" s="19"/>
    </row>
    <row r="57" spans="1:9" ht="15.75" customHeight="1">
      <c r="A57" s="16"/>
      <c r="B57" s="17"/>
      <c r="C57" s="34" t="s">
        <v>53</v>
      </c>
      <c r="D57" s="34"/>
      <c r="E57" s="34"/>
      <c r="F57" s="35"/>
      <c r="G57" s="37"/>
      <c r="H57" s="4">
        <f>SUM(G49,G56)</f>
        <v>239000</v>
      </c>
      <c r="I57" s="19"/>
    </row>
    <row r="58" spans="1:9" ht="15.75" customHeight="1">
      <c r="A58" s="32"/>
      <c r="B58" s="33" t="s">
        <v>54</v>
      </c>
      <c r="C58" s="33"/>
      <c r="D58" s="33"/>
      <c r="E58" s="33"/>
      <c r="F58" s="23"/>
      <c r="G58" s="24"/>
      <c r="H58" s="24"/>
      <c r="I58" s="5">
        <f>SUM(H40,H57)</f>
        <v>509000</v>
      </c>
    </row>
    <row r="59" spans="1:9" ht="15.75" customHeight="1">
      <c r="A59" s="38"/>
      <c r="B59" s="39"/>
      <c r="C59" s="39" t="s">
        <v>55</v>
      </c>
      <c r="D59" s="39"/>
      <c r="E59" s="39"/>
      <c r="F59" s="40"/>
      <c r="G59" s="41"/>
      <c r="I59" s="42">
        <f>I23-I58</f>
        <v>26000</v>
      </c>
    </row>
    <row r="60" spans="1:9" ht="15.75" customHeight="1">
      <c r="A60" s="9" t="s">
        <v>12</v>
      </c>
      <c r="B60" s="10" t="s">
        <v>32</v>
      </c>
      <c r="C60" s="25"/>
      <c r="D60" s="25"/>
      <c r="E60" s="25"/>
      <c r="F60" s="26"/>
      <c r="G60" s="20"/>
      <c r="H60" s="20"/>
      <c r="I60" s="20"/>
    </row>
    <row r="61" spans="1:9" ht="15.75" customHeight="1">
      <c r="A61" s="16"/>
      <c r="B61" s="17" t="s">
        <v>5</v>
      </c>
      <c r="C61" s="17" t="s">
        <v>33</v>
      </c>
      <c r="D61" s="17"/>
      <c r="E61" s="17"/>
      <c r="F61" s="18"/>
      <c r="G61" s="19"/>
      <c r="H61" s="19">
        <v>0</v>
      </c>
      <c r="I61" s="19"/>
    </row>
    <row r="62" spans="1:9" ht="15.75" customHeight="1">
      <c r="A62" s="16"/>
      <c r="B62" s="17"/>
      <c r="C62" s="17" t="s">
        <v>57</v>
      </c>
      <c r="D62" s="17"/>
      <c r="E62" s="17"/>
      <c r="F62" s="18"/>
      <c r="G62" s="19"/>
      <c r="H62" s="19" t="s">
        <v>6</v>
      </c>
      <c r="I62" s="19"/>
    </row>
    <row r="63" spans="1:9" ht="15.75" customHeight="1">
      <c r="A63" s="32"/>
      <c r="B63" s="33" t="s">
        <v>34</v>
      </c>
      <c r="C63" s="33"/>
      <c r="D63" s="33"/>
      <c r="E63" s="33"/>
      <c r="F63" s="23"/>
      <c r="G63" s="24"/>
      <c r="H63" s="24"/>
      <c r="I63" s="5">
        <f>SUM(H61,H62)</f>
        <v>0</v>
      </c>
    </row>
    <row r="64" spans="1:9" ht="15.75" customHeight="1">
      <c r="A64" s="9" t="s">
        <v>35</v>
      </c>
      <c r="B64" s="10" t="s">
        <v>36</v>
      </c>
      <c r="C64" s="25"/>
      <c r="D64" s="25"/>
      <c r="E64" s="25"/>
      <c r="F64" s="26"/>
      <c r="G64" s="20"/>
      <c r="H64" s="20"/>
      <c r="I64" s="20"/>
    </row>
    <row r="65" spans="1:9" ht="15.75" customHeight="1">
      <c r="A65" s="16"/>
      <c r="B65" s="17" t="s">
        <v>5</v>
      </c>
      <c r="C65" s="17" t="s">
        <v>37</v>
      </c>
      <c r="D65" s="17"/>
      <c r="E65" s="17"/>
      <c r="F65" s="18"/>
      <c r="G65" s="19"/>
      <c r="H65" s="19">
        <v>0</v>
      </c>
      <c r="I65" s="19"/>
    </row>
    <row r="66" spans="1:9" ht="15.75" customHeight="1">
      <c r="A66" s="16"/>
      <c r="B66" s="17"/>
      <c r="C66" s="17" t="s">
        <v>57</v>
      </c>
      <c r="D66" s="17"/>
      <c r="E66" s="17"/>
      <c r="F66" s="18"/>
      <c r="G66" s="19"/>
      <c r="H66" s="19" t="s">
        <v>6</v>
      </c>
      <c r="I66" s="19"/>
    </row>
    <row r="67" spans="1:9" ht="15.75" customHeight="1">
      <c r="A67" s="32"/>
      <c r="B67" s="33" t="s">
        <v>38</v>
      </c>
      <c r="C67" s="33"/>
      <c r="D67" s="33"/>
      <c r="E67" s="33"/>
      <c r="F67" s="23"/>
      <c r="G67" s="24"/>
      <c r="H67" s="24"/>
      <c r="I67" s="5">
        <f>SUM(H65,H66)</f>
        <v>0</v>
      </c>
    </row>
    <row r="68" spans="1:9" ht="15.75" customHeight="1">
      <c r="A68" s="38"/>
      <c r="B68" s="39"/>
      <c r="C68" s="39" t="s">
        <v>58</v>
      </c>
      <c r="D68" s="39"/>
      <c r="E68" s="39"/>
      <c r="F68" s="40"/>
      <c r="G68" s="41"/>
      <c r="H68" s="41"/>
      <c r="I68" s="42">
        <f>I59+I63-I67</f>
        <v>26000</v>
      </c>
    </row>
    <row r="69" spans="1:9" ht="15.75" customHeight="1">
      <c r="A69" s="43"/>
      <c r="B69" s="44"/>
      <c r="C69" s="44" t="s">
        <v>63</v>
      </c>
      <c r="D69" s="44"/>
      <c r="E69" s="44"/>
      <c r="F69" s="45"/>
      <c r="G69" s="47"/>
      <c r="H69" s="47"/>
      <c r="I69" s="48">
        <v>126000</v>
      </c>
    </row>
    <row r="70" spans="1:9" ht="15.75" customHeight="1">
      <c r="A70" s="38"/>
      <c r="B70" s="39"/>
      <c r="C70" s="39" t="s">
        <v>67</v>
      </c>
      <c r="D70" s="39"/>
      <c r="E70" s="39"/>
      <c r="F70" s="40"/>
      <c r="G70" s="41"/>
      <c r="H70" s="41"/>
      <c r="I70" s="42">
        <f>I68+I69</f>
        <v>152000</v>
      </c>
    </row>
    <row r="71" spans="1:9" ht="15.75" customHeight="1">
      <c r="A71" s="15" t="s">
        <v>62</v>
      </c>
      <c r="B71" s="14"/>
      <c r="C71" s="3"/>
      <c r="D71" s="3"/>
      <c r="E71" s="3"/>
      <c r="F71" s="3"/>
      <c r="G71" s="11"/>
      <c r="H71" s="11"/>
      <c r="I71" s="11"/>
    </row>
    <row r="72" spans="1:9" ht="15.75" customHeight="1">
      <c r="A72" s="3"/>
      <c r="B72" s="3"/>
      <c r="C72" s="3"/>
      <c r="D72" s="3"/>
      <c r="E72" s="3"/>
      <c r="F72" s="3"/>
      <c r="G72" s="11"/>
      <c r="H72" s="11"/>
      <c r="I72" s="11"/>
    </row>
    <row r="73" spans="1:9" ht="16.5" customHeight="1">
      <c r="A73" s="3" t="s">
        <v>69</v>
      </c>
      <c r="B73" s="3"/>
      <c r="C73" s="3"/>
      <c r="D73" s="3"/>
      <c r="E73" s="3"/>
      <c r="F73" s="3"/>
      <c r="G73" s="11"/>
      <c r="H73" s="11"/>
      <c r="I73" s="11"/>
    </row>
    <row r="74" spans="1:9" ht="16.5" customHeight="1">
      <c r="A74" s="3" t="s">
        <v>68</v>
      </c>
      <c r="B74" s="3"/>
      <c r="C74" s="3"/>
      <c r="D74" s="3"/>
      <c r="E74" s="3"/>
      <c r="F74" s="3"/>
      <c r="G74" s="11"/>
      <c r="H74" s="11"/>
      <c r="I74" s="12"/>
    </row>
    <row r="75" ht="24" customHeight="1"/>
    <row r="76" ht="21" customHeight="1" thickBot="1">
      <c r="H76" s="2" t="s">
        <v>11</v>
      </c>
    </row>
    <row r="77" spans="7:10" ht="21" customHeight="1" thickBot="1">
      <c r="G77" s="49" t="s">
        <v>64</v>
      </c>
      <c r="H77" s="50"/>
      <c r="I77" s="13">
        <f>H40</f>
        <v>270000</v>
      </c>
      <c r="J77" t="s">
        <v>13</v>
      </c>
    </row>
    <row r="78" ht="10.5" customHeight="1" thickBot="1"/>
    <row r="79" spans="7:10" ht="21" customHeight="1" thickBot="1">
      <c r="G79" s="49" t="s">
        <v>66</v>
      </c>
      <c r="H79" s="50"/>
      <c r="I79" s="13">
        <f>I69</f>
        <v>126000</v>
      </c>
      <c r="J79" t="s">
        <v>13</v>
      </c>
    </row>
    <row r="80" ht="10.5" customHeight="1"/>
    <row r="81" ht="21" customHeight="1"/>
    <row r="82" ht="21" customHeight="1"/>
    <row r="83" ht="21" customHeight="1"/>
    <row r="84" ht="21" customHeight="1"/>
    <row r="85" ht="21" customHeight="1"/>
  </sheetData>
  <sheetProtection/>
  <mergeCells count="6">
    <mergeCell ref="A1:I1"/>
    <mergeCell ref="A2:I2"/>
    <mergeCell ref="A5:F5"/>
    <mergeCell ref="G5:I5"/>
    <mergeCell ref="G77:H77"/>
    <mergeCell ref="G79:H79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2016-08-17T02:23:29Z</dcterms:created>
  <dcterms:modified xsi:type="dcterms:W3CDTF">2021-06-07T11:18:25Z</dcterms:modified>
  <cp:category/>
  <cp:version/>
  <cp:contentType/>
  <cp:contentStatus/>
</cp:coreProperties>
</file>