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10620" firstSheet="1" activeTab="1"/>
  </bookViews>
  <sheets>
    <sheet name="Sheet3" sheetId="1" state="hidden" r:id="rId1"/>
    <sheet name="入力用" sheetId="2" r:id="rId2"/>
    <sheet name="連動データ" sheetId="3" r:id="rId3"/>
  </sheets>
  <definedNames>
    <definedName name="データ">'連動データ'!$A$2:$O$2</definedName>
    <definedName name="診療科目">'Sheet3'!$A$7:$B$10</definedName>
    <definedName name="年号">'Sheet3'!$A$1:$B$4</definedName>
  </definedNames>
  <calcPr fullCalcOnLoad="1"/>
</workbook>
</file>

<file path=xl/comments3.xml><?xml version="1.0" encoding="utf-8"?>
<comments xmlns="http://schemas.openxmlformats.org/spreadsheetml/2006/main">
  <authors>
    <author>朝野　周一</author>
  </authors>
  <commentList>
    <comment ref="N1" authorId="0">
      <text>
        <r>
          <rPr>
            <b/>
            <sz val="9"/>
            <rFont val="ＭＳ Ｐゴシック"/>
            <family val="3"/>
          </rPr>
          <t>2行目</t>
        </r>
      </text>
    </comment>
    <comment ref="AA1" authorId="0">
      <text>
        <r>
          <rPr>
            <b/>
            <sz val="9"/>
            <rFont val="ＭＳ Ｐゴシック"/>
            <family val="3"/>
          </rPr>
          <t>3行目</t>
        </r>
      </text>
    </comment>
    <comment ref="AN1" authorId="0">
      <text>
        <r>
          <rPr>
            <b/>
            <sz val="9"/>
            <rFont val="ＭＳ Ｐゴシック"/>
            <family val="3"/>
          </rPr>
          <t>4行目</t>
        </r>
      </text>
    </comment>
    <comment ref="A1" authorId="0">
      <text>
        <r>
          <rPr>
            <b/>
            <sz val="9"/>
            <rFont val="ＭＳ Ｐゴシック"/>
            <family val="3"/>
          </rPr>
          <t>1</t>
        </r>
        <r>
          <rPr>
            <sz val="9"/>
            <rFont val="ＭＳ Ｐゴシック"/>
            <family val="3"/>
          </rPr>
          <t xml:space="preserve">
</t>
        </r>
      </text>
    </comment>
    <comment ref="BA1" authorId="0">
      <text>
        <r>
          <rPr>
            <b/>
            <sz val="9"/>
            <rFont val="ＭＳ Ｐゴシック"/>
            <family val="3"/>
          </rPr>
          <t xml:space="preserve">5行目
</t>
        </r>
      </text>
    </comment>
    <comment ref="BN1" authorId="0">
      <text>
        <r>
          <rPr>
            <b/>
            <sz val="9"/>
            <rFont val="ＭＳ Ｐゴシック"/>
            <family val="3"/>
          </rPr>
          <t>6行目</t>
        </r>
      </text>
    </comment>
    <comment ref="CA1" authorId="0">
      <text>
        <r>
          <rPr>
            <b/>
            <sz val="9"/>
            <rFont val="ＭＳ Ｐゴシック"/>
            <family val="3"/>
          </rPr>
          <t>7行目</t>
        </r>
      </text>
    </comment>
    <comment ref="CN1" authorId="0">
      <text>
        <r>
          <rPr>
            <b/>
            <sz val="9"/>
            <rFont val="ＭＳ Ｐゴシック"/>
            <family val="3"/>
          </rPr>
          <t>8行目</t>
        </r>
      </text>
    </comment>
    <comment ref="DA1" authorId="0">
      <text>
        <r>
          <rPr>
            <b/>
            <sz val="9"/>
            <rFont val="ＭＳ Ｐゴシック"/>
            <family val="3"/>
          </rPr>
          <t>9行目</t>
        </r>
      </text>
    </comment>
    <comment ref="DN1" authorId="0">
      <text>
        <r>
          <rPr>
            <b/>
            <sz val="9"/>
            <rFont val="ＭＳ Ｐゴシック"/>
            <family val="3"/>
          </rPr>
          <t>10行目</t>
        </r>
      </text>
    </comment>
  </commentList>
</comments>
</file>

<file path=xl/sharedStrings.xml><?xml version="1.0" encoding="utf-8"?>
<sst xmlns="http://schemas.openxmlformats.org/spreadsheetml/2006/main" count="211" uniqueCount="87">
  <si>
    <t>受給者番号</t>
  </si>
  <si>
    <t>診療年月</t>
  </si>
  <si>
    <t>昭和</t>
  </si>
  <si>
    <t>明治</t>
  </si>
  <si>
    <t>大正</t>
  </si>
  <si>
    <t>平成</t>
  </si>
  <si>
    <t>氏名</t>
  </si>
  <si>
    <t>生年月日</t>
  </si>
  <si>
    <t>受給者番号</t>
  </si>
  <si>
    <t>保険者番号</t>
  </si>
  <si>
    <t>診療年月</t>
  </si>
  <si>
    <t>入外</t>
  </si>
  <si>
    <t>保険点数</t>
  </si>
  <si>
    <t>受領金額</t>
  </si>
  <si>
    <t>生年月日</t>
  </si>
  <si>
    <t>名まえ</t>
  </si>
  <si>
    <t>生年月日</t>
  </si>
  <si>
    <t>保険種別</t>
  </si>
  <si>
    <t>保険者番号</t>
  </si>
  <si>
    <t>診療科</t>
  </si>
  <si>
    <t>入外区分</t>
  </si>
  <si>
    <t>保険診療点数</t>
  </si>
  <si>
    <t>受領金額</t>
  </si>
  <si>
    <t>公費負担</t>
  </si>
  <si>
    <t>診療実日数</t>
  </si>
  <si>
    <t>備考</t>
  </si>
  <si>
    <t>備考</t>
  </si>
  <si>
    <t>年月</t>
  </si>
  <si>
    <t>受給者番号</t>
  </si>
  <si>
    <t>医療機関コード</t>
  </si>
  <si>
    <t>医療機関名</t>
  </si>
  <si>
    <t>診療科目</t>
  </si>
  <si>
    <t>医科</t>
  </si>
  <si>
    <t>歯科</t>
  </si>
  <si>
    <t>調剤</t>
  </si>
  <si>
    <t>その他</t>
  </si>
  <si>
    <t>郡山医院</t>
  </si>
  <si>
    <t>請求年月</t>
  </si>
  <si>
    <t>請求年月</t>
  </si>
  <si>
    <t>★診療科目：1 医科　2 歯科　3 調剤　4 その他</t>
  </si>
  <si>
    <t>医療機関データ</t>
  </si>
  <si>
    <t>保険
種別</t>
  </si>
  <si>
    <t>公費
負担</t>
  </si>
  <si>
    <t>診療
実日数</t>
  </si>
  <si>
    <t>診療
科</t>
  </si>
  <si>
    <t>★年月：和暦で年月を入れてください。</t>
  </si>
  <si>
    <r>
      <t>★グレーの部分に入力してください。他のアプリケーションのデータを利用する場合は、そのデータをコピーして「</t>
    </r>
    <r>
      <rPr>
        <b/>
        <sz val="14"/>
        <color indexed="10"/>
        <rFont val="ＭＳ Ｐゴシック"/>
        <family val="3"/>
      </rPr>
      <t>値</t>
    </r>
    <r>
      <rPr>
        <sz val="11"/>
        <rFont val="ＭＳ Ｐゴシック"/>
        <family val="3"/>
      </rPr>
      <t>貼り付け</t>
    </r>
    <r>
      <rPr>
        <sz val="11"/>
        <color theme="1"/>
        <rFont val="Calibri"/>
        <family val="3"/>
      </rPr>
      <t>」を行ってください。</t>
    </r>
  </si>
  <si>
    <t>受給者データ</t>
  </si>
  <si>
    <t>医コード1</t>
  </si>
  <si>
    <t>医コード2</t>
  </si>
  <si>
    <t>医コード3</t>
  </si>
  <si>
    <t>医コード4</t>
  </si>
  <si>
    <t>医コード5</t>
  </si>
  <si>
    <t>医コード6</t>
  </si>
  <si>
    <t>医コード7</t>
  </si>
  <si>
    <t>医コード8</t>
  </si>
  <si>
    <t>医コード9</t>
  </si>
  <si>
    <t>年月1</t>
  </si>
  <si>
    <t>年月2</t>
  </si>
  <si>
    <t>年月3</t>
  </si>
  <si>
    <t>年月4</t>
  </si>
  <si>
    <t>住所</t>
  </si>
  <si>
    <t>電話番号</t>
  </si>
  <si>
    <t>郡山市朝日一丁目23番7号</t>
  </si>
  <si>
    <t>024-123-4567</t>
  </si>
  <si>
    <t>郡山一太郎</t>
  </si>
  <si>
    <t>電話番号</t>
  </si>
  <si>
    <t>住所</t>
  </si>
  <si>
    <t>氏名</t>
  </si>
  <si>
    <t>診療及び請求年月データ</t>
  </si>
  <si>
    <t>診療科</t>
  </si>
  <si>
    <t>071234567</t>
  </si>
  <si>
    <t>報告件数</t>
  </si>
  <si>
    <t>報告件数1</t>
  </si>
  <si>
    <t>報告件数2</t>
  </si>
  <si>
    <t>報告件数3</t>
  </si>
  <si>
    <t>報告件数4</t>
  </si>
  <si>
    <t>診療日数</t>
  </si>
  <si>
    <t>郡山太郎</t>
  </si>
  <si>
    <t>01</t>
  </si>
  <si>
    <t>〇〇〇〇〇〇△△△△△△</t>
  </si>
  <si>
    <t>5</t>
  </si>
  <si>
    <t>和暦（4：平成 5：令和）</t>
  </si>
  <si>
    <t>4</t>
  </si>
  <si>
    <t>3104</t>
  </si>
  <si>
    <t>0105</t>
  </si>
  <si>
    <t>　入力例：令和元年5月は「0105」と半角で入力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</si>
</sst>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);[Red]\(#,##0\)"/>
    <numFmt numFmtId="178" formatCode="0_ "/>
    <numFmt numFmtId="179" formatCode="000000#"/>
    <numFmt numFmtId="180" formatCode="0000000"/>
    <numFmt numFmtId="181" formatCode="000000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#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77" fontId="0" fillId="36" borderId="10" xfId="0" applyNumberFormat="1" applyFill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5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77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Fill="1" applyAlignment="1">
      <alignment vertical="center"/>
    </xf>
    <xf numFmtId="49" fontId="0" fillId="37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36" borderId="10" xfId="0" applyNumberFormat="1" applyFill="1" applyBorder="1" applyAlignment="1" applyProtection="1">
      <alignment horizontal="center" vertical="center"/>
      <protection locked="0"/>
    </xf>
    <xf numFmtId="49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distributed" vertical="center" indent="1"/>
      <protection locked="0"/>
    </xf>
    <xf numFmtId="178" fontId="45" fillId="0" borderId="0" xfId="0" applyNumberFormat="1" applyFont="1" applyFill="1" applyAlignment="1">
      <alignment vertical="center"/>
    </xf>
    <xf numFmtId="0" fontId="0" fillId="36" borderId="10" xfId="0" applyFill="1" applyBorder="1" applyAlignment="1" applyProtection="1">
      <alignment vertical="center"/>
      <protection locked="0"/>
    </xf>
    <xf numFmtId="178" fontId="0" fillId="36" borderId="10" xfId="0" applyNumberFormat="1" applyFill="1" applyBorder="1" applyAlignment="1" applyProtection="1">
      <alignment vertical="center"/>
      <protection locked="0"/>
    </xf>
    <xf numFmtId="58" fontId="0" fillId="36" borderId="10" xfId="0" applyNumberFormat="1" applyFill="1" applyBorder="1" applyAlignment="1" applyProtection="1">
      <alignment vertical="center"/>
      <protection locked="0"/>
    </xf>
    <xf numFmtId="0" fontId="0" fillId="36" borderId="1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>
      <alignment vertical="center"/>
    </xf>
    <xf numFmtId="0" fontId="0" fillId="21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11" xfId="0" applyBorder="1" applyAlignment="1" applyProtection="1">
      <alignment horizontal="distributed" vertical="center" indent="1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distributed" vertical="center" indent="1"/>
      <protection locked="0"/>
    </xf>
    <xf numFmtId="186" fontId="0" fillId="36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45" fillId="0" borderId="13" xfId="0" applyNumberFormat="1" applyFont="1" applyBorder="1" applyAlignment="1" applyProtection="1">
      <alignment vertical="center"/>
      <protection locked="0"/>
    </xf>
    <xf numFmtId="0" fontId="0" fillId="33" borderId="0" xfId="0" applyNumberFormat="1" applyFill="1" applyAlignment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178" fontId="45" fillId="33" borderId="14" xfId="0" applyNumberFormat="1" applyFont="1" applyFill="1" applyBorder="1" applyAlignment="1">
      <alignment horizontal="center" vertical="center"/>
    </xf>
    <xf numFmtId="178" fontId="45" fillId="35" borderId="14" xfId="0" applyNumberFormat="1" applyFont="1" applyFill="1" applyBorder="1" applyAlignment="1">
      <alignment horizontal="center" vertical="center"/>
    </xf>
    <xf numFmtId="0" fontId="0" fillId="35" borderId="15" xfId="0" applyFill="1" applyBorder="1" applyAlignment="1" applyProtection="1">
      <alignment vertical="center" shrinkToFit="1"/>
      <protection locked="0"/>
    </xf>
    <xf numFmtId="0" fontId="0" fillId="35" borderId="16" xfId="0" applyFill="1" applyBorder="1" applyAlignment="1" applyProtection="1">
      <alignment vertical="center" shrinkToFit="1"/>
      <protection locked="0"/>
    </xf>
    <xf numFmtId="0" fontId="46" fillId="37" borderId="14" xfId="0" applyFont="1" applyFill="1" applyBorder="1" applyAlignment="1">
      <alignment horizontal="center" vertical="center"/>
    </xf>
    <xf numFmtId="178" fontId="45" fillId="0" borderId="17" xfId="0" applyNumberFormat="1" applyFont="1" applyBorder="1" applyAlignment="1">
      <alignment horizontal="center" vertical="center"/>
    </xf>
    <xf numFmtId="178" fontId="45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2"/>
  <sheetViews>
    <sheetView zoomScalePageLayoutView="0" workbookViewId="0" topLeftCell="A1">
      <selection activeCell="G28" sqref="G28"/>
    </sheetView>
  </sheetViews>
  <sheetFormatPr defaultColWidth="9.140625" defaultRowHeight="15"/>
  <sheetData>
    <row r="1" spans="1:2" ht="13.5">
      <c r="A1" t="s">
        <v>3</v>
      </c>
      <c r="B1">
        <v>1</v>
      </c>
    </row>
    <row r="2" spans="1:2" ht="13.5">
      <c r="A2" t="s">
        <v>4</v>
      </c>
      <c r="B2">
        <v>2</v>
      </c>
    </row>
    <row r="3" spans="1:2" ht="13.5">
      <c r="A3" t="s">
        <v>2</v>
      </c>
      <c r="B3">
        <v>3</v>
      </c>
    </row>
    <row r="4" spans="1:2" ht="13.5">
      <c r="A4" t="s">
        <v>5</v>
      </c>
      <c r="B4">
        <v>4</v>
      </c>
    </row>
    <row r="7" spans="1:2" ht="13.5">
      <c r="A7">
        <v>1</v>
      </c>
      <c r="B7" t="s">
        <v>32</v>
      </c>
    </row>
    <row r="8" spans="1:2" ht="13.5">
      <c r="A8" s="2">
        <v>2</v>
      </c>
      <c r="B8" t="s">
        <v>33</v>
      </c>
    </row>
    <row r="9" spans="1:2" ht="13.5">
      <c r="A9" s="2">
        <v>3</v>
      </c>
      <c r="B9" t="s">
        <v>34</v>
      </c>
    </row>
    <row r="10" spans="1:2" ht="13.5">
      <c r="A10" s="2">
        <v>4</v>
      </c>
      <c r="B10" t="s">
        <v>35</v>
      </c>
    </row>
    <row r="11" ht="13.5">
      <c r="A11" s="2"/>
    </row>
    <row r="12" ht="13.5">
      <c r="A12" s="2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24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14.00390625" style="2" bestFit="1" customWidth="1"/>
    <col min="2" max="2" width="14.7109375" style="0" customWidth="1"/>
    <col min="3" max="3" width="12.7109375" style="2" customWidth="1"/>
    <col min="4" max="4" width="3.421875" style="2" customWidth="1"/>
    <col min="5" max="5" width="11.00390625" style="5" bestFit="1" customWidth="1"/>
    <col min="6" max="6" width="13.00390625" style="0" bestFit="1" customWidth="1"/>
    <col min="7" max="7" width="17.57421875" style="1" bestFit="1" customWidth="1"/>
    <col min="8" max="8" width="5.28125" style="3" bestFit="1" customWidth="1"/>
    <col min="9" max="9" width="11.00390625" style="3" bestFit="1" customWidth="1"/>
    <col min="10" max="10" width="5.28125" style="9" bestFit="1" customWidth="1"/>
    <col min="11" max="11" width="5.28125" style="3" bestFit="1" customWidth="1"/>
    <col min="12" max="12" width="13.8515625" style="3" customWidth="1"/>
    <col min="13" max="13" width="13.8515625" style="4" customWidth="1"/>
    <col min="14" max="14" width="5.28125" style="3" bestFit="1" customWidth="1"/>
    <col min="15" max="15" width="7.140625" style="3" bestFit="1" customWidth="1"/>
    <col min="16" max="16" width="57.140625" style="3" bestFit="1" customWidth="1"/>
    <col min="17" max="17" width="13.8515625" style="3" hidden="1" customWidth="1"/>
    <col min="18" max="18" width="15.421875" style="0" hidden="1" customWidth="1"/>
    <col min="19" max="23" width="9.00390625" style="0" hidden="1" customWidth="1"/>
    <col min="24" max="24" width="30.421875" style="3" hidden="1" customWidth="1"/>
    <col min="25" max="25" width="9.00390625" style="0" hidden="1" customWidth="1"/>
    <col min="26" max="26" width="0" style="0" hidden="1" customWidth="1"/>
  </cols>
  <sheetData>
    <row r="1" spans="5:24" s="2" customFormat="1" ht="13.5">
      <c r="E1" s="5"/>
      <c r="G1" s="1"/>
      <c r="H1" s="3"/>
      <c r="I1" s="3"/>
      <c r="J1" s="9"/>
      <c r="K1" s="3"/>
      <c r="L1" s="3"/>
      <c r="M1" s="4"/>
      <c r="N1" s="3"/>
      <c r="O1" s="3"/>
      <c r="P1" s="3"/>
      <c r="Q1" s="3"/>
      <c r="W1" t="s">
        <v>38</v>
      </c>
      <c r="X1" s="3"/>
    </row>
    <row r="2" spans="1:23" ht="30" customHeight="1">
      <c r="A2" s="47" t="s">
        <v>40</v>
      </c>
      <c r="B2" s="47"/>
      <c r="C2" s="29"/>
      <c r="D2" s="20"/>
      <c r="E2" s="46" t="s">
        <v>47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9" t="str">
        <f>B13&amp;C13</f>
        <v>50105</v>
      </c>
    </row>
    <row r="3" spans="1:26" ht="30" customHeight="1">
      <c r="A3" s="16" t="s">
        <v>29</v>
      </c>
      <c r="B3" s="25" t="s">
        <v>71</v>
      </c>
      <c r="E3" s="15" t="s">
        <v>8</v>
      </c>
      <c r="F3" s="16" t="s">
        <v>6</v>
      </c>
      <c r="G3" s="17" t="s">
        <v>7</v>
      </c>
      <c r="H3" s="22" t="s">
        <v>41</v>
      </c>
      <c r="I3" s="18" t="s">
        <v>9</v>
      </c>
      <c r="J3" s="23" t="s">
        <v>44</v>
      </c>
      <c r="K3" s="18" t="s">
        <v>11</v>
      </c>
      <c r="L3" s="18" t="s">
        <v>12</v>
      </c>
      <c r="M3" s="19" t="s">
        <v>13</v>
      </c>
      <c r="N3" s="22" t="s">
        <v>42</v>
      </c>
      <c r="O3" s="22" t="s">
        <v>43</v>
      </c>
      <c r="P3" s="18" t="s">
        <v>25</v>
      </c>
      <c r="Q3" s="3" t="s">
        <v>28</v>
      </c>
      <c r="V3" t="s">
        <v>14</v>
      </c>
      <c r="W3" t="s">
        <v>10</v>
      </c>
      <c r="X3" s="3" t="s">
        <v>9</v>
      </c>
      <c r="Y3" s="3" t="s">
        <v>70</v>
      </c>
      <c r="Z3" s="3" t="s">
        <v>77</v>
      </c>
    </row>
    <row r="4" spans="1:26" ht="30" customHeight="1">
      <c r="A4" s="28" t="s">
        <v>30</v>
      </c>
      <c r="B4" s="26" t="s">
        <v>36</v>
      </c>
      <c r="E4" s="31">
        <v>300123</v>
      </c>
      <c r="F4" s="30" t="s">
        <v>78</v>
      </c>
      <c r="G4" s="32">
        <v>33239</v>
      </c>
      <c r="H4" s="33">
        <v>1</v>
      </c>
      <c r="I4" s="33">
        <v>12345678</v>
      </c>
      <c r="J4" s="40" t="s">
        <v>79</v>
      </c>
      <c r="K4" s="24">
        <v>1</v>
      </c>
      <c r="L4" s="33">
        <v>123456789</v>
      </c>
      <c r="M4" s="14">
        <v>10000</v>
      </c>
      <c r="N4" s="24">
        <v>3</v>
      </c>
      <c r="O4" s="33">
        <v>15</v>
      </c>
      <c r="P4" s="33" t="s">
        <v>80</v>
      </c>
      <c r="Q4" s="3" t="str">
        <f aca="true" t="shared" si="0" ref="Q4:Q13">IF(E4="","",TEXT(E4,"000000#"))</f>
        <v>0300123</v>
      </c>
      <c r="R4" t="str">
        <f aca="true" t="shared" si="1" ref="R4:R13">IF(E4="","",TEXT(G4,"ggge年m月d日"))</f>
        <v>平成3年1月1日</v>
      </c>
      <c r="S4" t="str">
        <f>LEFT(R4,2)</f>
        <v>平成</v>
      </c>
      <c r="T4">
        <f aca="true" t="shared" si="2" ref="T4:T23">IF(S4="","",VLOOKUP(S4,年号,2,0))</f>
        <v>4</v>
      </c>
      <c r="U4" t="str">
        <f aca="true" t="shared" si="3" ref="U4:U13">IF(T4="","",TEXT(G4,"eemｍｄｄ"))</f>
        <v>030101</v>
      </c>
      <c r="V4" t="str">
        <f>TEXT(T4&amp;U4,"#")</f>
        <v>4030101</v>
      </c>
      <c r="W4" t="str">
        <f aca="true" t="shared" si="4" ref="W4:W13">IF(F4="","",$B$12&amp;$C$12)</f>
        <v>43104</v>
      </c>
      <c r="X4" s="3" t="str">
        <f aca="true" t="shared" si="5" ref="X4:X13">IF(I4="","",TEXT(I4,"00000000"))</f>
        <v>12345678</v>
      </c>
      <c r="Y4" t="str">
        <f>IF(J4="","",TEXT(J4,"0#"))</f>
        <v>01</v>
      </c>
      <c r="Z4" s="2" t="str">
        <f>IF(O4="","",TEXT(O4,"0#"))</f>
        <v>15</v>
      </c>
    </row>
    <row r="5" spans="1:26" ht="30" customHeight="1">
      <c r="A5" s="37" t="s">
        <v>31</v>
      </c>
      <c r="B5" s="38">
        <v>1</v>
      </c>
      <c r="E5" s="31"/>
      <c r="F5" s="30"/>
      <c r="G5" s="32"/>
      <c r="H5" s="33"/>
      <c r="I5" s="33"/>
      <c r="J5" s="40"/>
      <c r="K5" s="24"/>
      <c r="L5" s="33"/>
      <c r="M5" s="14"/>
      <c r="N5" s="24"/>
      <c r="O5" s="33"/>
      <c r="P5" s="33"/>
      <c r="Q5" s="3">
        <f t="shared" si="0"/>
      </c>
      <c r="R5">
        <f t="shared" si="1"/>
      </c>
      <c r="S5">
        <f>LEFT(R5,2)</f>
      </c>
      <c r="T5">
        <f t="shared" si="2"/>
      </c>
      <c r="U5">
        <f t="shared" si="3"/>
      </c>
      <c r="V5">
        <f>TEXT(T5&amp;U5,"#")</f>
      </c>
      <c r="W5" s="2">
        <f t="shared" si="4"/>
      </c>
      <c r="X5" s="3">
        <f t="shared" si="5"/>
      </c>
      <c r="Y5" s="2">
        <f aca="true" t="shared" si="6" ref="Y5:Y13">IF(J5="","",TEXT(J5,"0#"))</f>
      </c>
      <c r="Z5" s="2">
        <f aca="true" t="shared" si="7" ref="Z5:Z14">IF(O5="","",TEXT(O5,"0#"))</f>
      </c>
    </row>
    <row r="6" spans="1:26" ht="30" customHeight="1">
      <c r="A6" s="28" t="s">
        <v>62</v>
      </c>
      <c r="B6" s="41" t="s">
        <v>64</v>
      </c>
      <c r="E6" s="31"/>
      <c r="F6" s="30"/>
      <c r="G6" s="32"/>
      <c r="H6" s="33"/>
      <c r="I6" s="33"/>
      <c r="J6" s="40"/>
      <c r="K6" s="24"/>
      <c r="L6" s="33"/>
      <c r="M6" s="14"/>
      <c r="N6" s="24"/>
      <c r="O6" s="33"/>
      <c r="P6" s="33"/>
      <c r="Q6" s="3">
        <f t="shared" si="0"/>
      </c>
      <c r="R6">
        <f t="shared" si="1"/>
      </c>
      <c r="S6">
        <f aca="true" t="shared" si="8" ref="S6:S21">LEFT(R6,2)</f>
      </c>
      <c r="T6">
        <f t="shared" si="2"/>
      </c>
      <c r="U6">
        <f t="shared" si="3"/>
      </c>
      <c r="V6">
        <f aca="true" t="shared" si="9" ref="V6:V13">TEXT(T6&amp;U6,"#")</f>
      </c>
      <c r="W6" s="2">
        <f t="shared" si="4"/>
      </c>
      <c r="X6" s="3">
        <f t="shared" si="5"/>
      </c>
      <c r="Y6" s="2">
        <f t="shared" si="6"/>
      </c>
      <c r="Z6" s="2">
        <f t="shared" si="7"/>
      </c>
    </row>
    <row r="7" spans="1:26" ht="30" customHeight="1">
      <c r="A7" s="28" t="s">
        <v>61</v>
      </c>
      <c r="B7" s="48" t="s">
        <v>63</v>
      </c>
      <c r="C7" s="49"/>
      <c r="E7" s="31"/>
      <c r="F7" s="30"/>
      <c r="G7" s="32"/>
      <c r="H7" s="33"/>
      <c r="I7" s="33"/>
      <c r="J7" s="40"/>
      <c r="K7" s="24"/>
      <c r="L7" s="33"/>
      <c r="M7" s="14"/>
      <c r="N7" s="24"/>
      <c r="O7" s="33"/>
      <c r="P7" s="33"/>
      <c r="Q7" s="3">
        <f t="shared" si="0"/>
      </c>
      <c r="R7">
        <f t="shared" si="1"/>
      </c>
      <c r="S7">
        <f t="shared" si="8"/>
      </c>
      <c r="T7">
        <f t="shared" si="2"/>
      </c>
      <c r="U7">
        <f t="shared" si="3"/>
      </c>
      <c r="V7">
        <f t="shared" si="9"/>
      </c>
      <c r="W7" s="2">
        <f t="shared" si="4"/>
      </c>
      <c r="X7" s="3">
        <f t="shared" si="5"/>
      </c>
      <c r="Y7" s="2">
        <f t="shared" si="6"/>
      </c>
      <c r="Z7" s="2">
        <f t="shared" si="7"/>
      </c>
    </row>
    <row r="8" spans="1:26" ht="30" customHeight="1">
      <c r="A8" s="39" t="s">
        <v>6</v>
      </c>
      <c r="B8" s="48" t="s">
        <v>65</v>
      </c>
      <c r="C8" s="49"/>
      <c r="E8" s="31"/>
      <c r="F8" s="30"/>
      <c r="G8" s="32"/>
      <c r="H8" s="33"/>
      <c r="I8" s="33"/>
      <c r="J8" s="40"/>
      <c r="K8" s="24"/>
      <c r="L8" s="33"/>
      <c r="M8" s="14"/>
      <c r="N8" s="24"/>
      <c r="O8" s="33"/>
      <c r="P8" s="33"/>
      <c r="Q8" s="3">
        <f t="shared" si="0"/>
      </c>
      <c r="R8">
        <f t="shared" si="1"/>
      </c>
      <c r="S8">
        <f t="shared" si="8"/>
      </c>
      <c r="T8">
        <f t="shared" si="2"/>
      </c>
      <c r="U8">
        <f t="shared" si="3"/>
      </c>
      <c r="V8">
        <f t="shared" si="9"/>
      </c>
      <c r="W8" s="2">
        <f t="shared" si="4"/>
      </c>
      <c r="X8" s="3">
        <f t="shared" si="5"/>
      </c>
      <c r="Y8" s="2">
        <f t="shared" si="6"/>
      </c>
      <c r="Z8" s="2">
        <f t="shared" si="7"/>
      </c>
    </row>
    <row r="9" spans="1:26" ht="30" customHeight="1">
      <c r="A9" s="27" t="s">
        <v>39</v>
      </c>
      <c r="E9" s="31"/>
      <c r="F9" s="30"/>
      <c r="G9" s="32"/>
      <c r="H9" s="33"/>
      <c r="I9" s="33"/>
      <c r="J9" s="40"/>
      <c r="K9" s="24"/>
      <c r="L9" s="33"/>
      <c r="M9" s="14"/>
      <c r="N9" s="24"/>
      <c r="O9" s="33"/>
      <c r="P9" s="33"/>
      <c r="Q9" s="3">
        <f t="shared" si="0"/>
      </c>
      <c r="R9">
        <f t="shared" si="1"/>
      </c>
      <c r="S9">
        <f t="shared" si="8"/>
      </c>
      <c r="T9">
        <f t="shared" si="2"/>
      </c>
      <c r="U9">
        <f t="shared" si="3"/>
      </c>
      <c r="V9">
        <f t="shared" si="9"/>
      </c>
      <c r="W9" s="2">
        <f t="shared" si="4"/>
      </c>
      <c r="X9" s="3">
        <f t="shared" si="5"/>
      </c>
      <c r="Y9" s="2">
        <f t="shared" si="6"/>
      </c>
      <c r="Z9" s="2">
        <f t="shared" si="7"/>
      </c>
    </row>
    <row r="10" spans="1:26" ht="30" customHeight="1">
      <c r="A10" s="50" t="s">
        <v>69</v>
      </c>
      <c r="B10" s="50"/>
      <c r="C10" s="50"/>
      <c r="E10" s="31"/>
      <c r="F10" s="30"/>
      <c r="G10" s="32"/>
      <c r="H10" s="33"/>
      <c r="I10" s="33"/>
      <c r="J10" s="40"/>
      <c r="K10" s="24"/>
      <c r="L10" s="33"/>
      <c r="M10" s="14"/>
      <c r="N10" s="24"/>
      <c r="O10" s="33"/>
      <c r="P10" s="33"/>
      <c r="Q10" s="3">
        <f t="shared" si="0"/>
      </c>
      <c r="R10">
        <f t="shared" si="1"/>
      </c>
      <c r="S10">
        <f t="shared" si="8"/>
      </c>
      <c r="T10">
        <f t="shared" si="2"/>
      </c>
      <c r="U10">
        <f t="shared" si="3"/>
      </c>
      <c r="V10">
        <f t="shared" si="9"/>
      </c>
      <c r="W10" s="2">
        <f t="shared" si="4"/>
      </c>
      <c r="X10" s="3">
        <f t="shared" si="5"/>
      </c>
      <c r="Y10" s="2">
        <f t="shared" si="6"/>
      </c>
      <c r="Z10" s="2">
        <f t="shared" si="7"/>
      </c>
    </row>
    <row r="11" spans="1:26" ht="30" customHeight="1">
      <c r="A11" s="13"/>
      <c r="B11" s="44" t="s">
        <v>82</v>
      </c>
      <c r="C11" s="16" t="s">
        <v>27</v>
      </c>
      <c r="D11" s="10"/>
      <c r="E11" s="31"/>
      <c r="F11" s="30"/>
      <c r="G11" s="32"/>
      <c r="H11" s="33"/>
      <c r="I11" s="33"/>
      <c r="J11" s="40"/>
      <c r="K11" s="24"/>
      <c r="L11" s="33"/>
      <c r="M11" s="14"/>
      <c r="N11" s="24"/>
      <c r="O11" s="33"/>
      <c r="P11" s="33"/>
      <c r="Q11" s="3">
        <f t="shared" si="0"/>
      </c>
      <c r="R11">
        <f t="shared" si="1"/>
      </c>
      <c r="S11">
        <f t="shared" si="8"/>
      </c>
      <c r="T11">
        <f t="shared" si="2"/>
      </c>
      <c r="U11">
        <f t="shared" si="3"/>
      </c>
      <c r="V11">
        <f t="shared" si="9"/>
      </c>
      <c r="W11" s="2">
        <f t="shared" si="4"/>
      </c>
      <c r="X11" s="3">
        <f t="shared" si="5"/>
      </c>
      <c r="Y11" s="2">
        <f t="shared" si="6"/>
      </c>
      <c r="Z11" s="2">
        <f t="shared" si="7"/>
      </c>
    </row>
    <row r="12" spans="1:26" ht="30" customHeight="1">
      <c r="A12" s="15" t="s">
        <v>10</v>
      </c>
      <c r="B12" s="45" t="s">
        <v>83</v>
      </c>
      <c r="C12" s="21" t="s">
        <v>84</v>
      </c>
      <c r="D12" s="11"/>
      <c r="E12" s="31"/>
      <c r="F12" s="30"/>
      <c r="G12" s="32"/>
      <c r="H12" s="33"/>
      <c r="I12" s="33"/>
      <c r="J12" s="40"/>
      <c r="K12" s="24"/>
      <c r="L12" s="33"/>
      <c r="M12" s="14"/>
      <c r="N12" s="24"/>
      <c r="O12" s="33"/>
      <c r="P12" s="33"/>
      <c r="Q12" s="3">
        <f t="shared" si="0"/>
      </c>
      <c r="R12">
        <f t="shared" si="1"/>
      </c>
      <c r="S12">
        <f t="shared" si="8"/>
      </c>
      <c r="T12">
        <f t="shared" si="2"/>
      </c>
      <c r="U12">
        <f t="shared" si="3"/>
      </c>
      <c r="V12">
        <f t="shared" si="9"/>
      </c>
      <c r="W12" s="2">
        <f t="shared" si="4"/>
      </c>
      <c r="X12" s="3">
        <f t="shared" si="5"/>
      </c>
      <c r="Y12" s="2">
        <f t="shared" si="6"/>
      </c>
      <c r="Z12" s="2">
        <f t="shared" si="7"/>
      </c>
    </row>
    <row r="13" spans="1:26" ht="30" customHeight="1">
      <c r="A13" s="15" t="s">
        <v>38</v>
      </c>
      <c r="B13" s="45" t="s">
        <v>81</v>
      </c>
      <c r="C13" s="21" t="s">
        <v>85</v>
      </c>
      <c r="D13" s="11"/>
      <c r="E13" s="31"/>
      <c r="F13" s="30"/>
      <c r="G13" s="32"/>
      <c r="H13" s="33"/>
      <c r="I13" s="33"/>
      <c r="J13" s="40"/>
      <c r="K13" s="24"/>
      <c r="L13" s="33"/>
      <c r="M13" s="14"/>
      <c r="N13" s="24"/>
      <c r="O13" s="33"/>
      <c r="P13" s="33"/>
      <c r="Q13" s="3">
        <f t="shared" si="0"/>
      </c>
      <c r="R13">
        <f t="shared" si="1"/>
      </c>
      <c r="S13">
        <f t="shared" si="8"/>
      </c>
      <c r="T13">
        <f t="shared" si="2"/>
      </c>
      <c r="U13">
        <f t="shared" si="3"/>
      </c>
      <c r="V13">
        <f t="shared" si="9"/>
      </c>
      <c r="W13" s="2">
        <f t="shared" si="4"/>
      </c>
      <c r="X13" s="3">
        <f t="shared" si="5"/>
      </c>
      <c r="Y13" s="2">
        <f t="shared" si="6"/>
      </c>
      <c r="Z13" s="2">
        <f t="shared" si="7"/>
      </c>
    </row>
    <row r="14" spans="1:26" ht="24.75" customHeight="1" thickBot="1">
      <c r="A14" s="2" t="s">
        <v>45</v>
      </c>
      <c r="E14" s="5" t="s">
        <v>46</v>
      </c>
      <c r="Z14" s="2">
        <f t="shared" si="7"/>
      </c>
    </row>
    <row r="15" spans="1:25" ht="24.75" customHeight="1" thickBot="1" thickTop="1">
      <c r="A15" s="2" t="s">
        <v>86</v>
      </c>
      <c r="E15" s="51" t="s">
        <v>72</v>
      </c>
      <c r="F15" s="52"/>
      <c r="G15" s="42"/>
      <c r="Q15" s="3">
        <v>1</v>
      </c>
      <c r="R15" s="3">
        <v>2</v>
      </c>
      <c r="S15" s="3">
        <v>3</v>
      </c>
      <c r="T15" s="3">
        <v>4</v>
      </c>
      <c r="U15" s="3">
        <v>5</v>
      </c>
      <c r="V15" s="3">
        <v>6</v>
      </c>
      <c r="W15" s="3">
        <v>7</v>
      </c>
      <c r="X15" s="3">
        <v>8</v>
      </c>
      <c r="Y15" s="3">
        <v>9</v>
      </c>
    </row>
    <row r="16" ht="14.25" thickTop="1"/>
    <row r="17" spans="17:25" ht="13.5">
      <c r="Q17" s="34" t="str">
        <f aca="true" t="shared" si="10" ref="Q17:Y17">MID($B$3,Q15,1)</f>
        <v>0</v>
      </c>
      <c r="R17" s="34" t="str">
        <f t="shared" si="10"/>
        <v>7</v>
      </c>
      <c r="S17" s="34" t="str">
        <f t="shared" si="10"/>
        <v>1</v>
      </c>
      <c r="T17" s="34" t="str">
        <f t="shared" si="10"/>
        <v>2</v>
      </c>
      <c r="U17" s="34" t="str">
        <f t="shared" si="10"/>
        <v>3</v>
      </c>
      <c r="V17" s="34" t="str">
        <f t="shared" si="10"/>
        <v>4</v>
      </c>
      <c r="W17" s="34" t="str">
        <f t="shared" si="10"/>
        <v>5</v>
      </c>
      <c r="X17" s="34" t="str">
        <f t="shared" si="10"/>
        <v>6</v>
      </c>
      <c r="Y17" s="34" t="str">
        <f t="shared" si="10"/>
        <v>7</v>
      </c>
    </row>
    <row r="18" spans="6:20" ht="13.5">
      <c r="F18" s="9"/>
      <c r="Q18" s="3" t="str">
        <f>MID($C$12,Q15,1)</f>
        <v>3</v>
      </c>
      <c r="R18" s="3" t="str">
        <f>MID($C$12,R15,1)</f>
        <v>1</v>
      </c>
      <c r="S18" s="3" t="str">
        <f>MID($C$12,S15,1)</f>
        <v>0</v>
      </c>
      <c r="T18" s="3" t="str">
        <f>MID($C$12,T15,1)</f>
        <v>4</v>
      </c>
    </row>
    <row r="19" spans="17:20" ht="13.5">
      <c r="Q19" s="3" t="str">
        <f>MID($Q$21,Q15,1)</f>
        <v>0</v>
      </c>
      <c r="R19" s="3" t="str">
        <f>MID($Q$21,R15,1)</f>
        <v>0</v>
      </c>
      <c r="S19" s="3" t="str">
        <f>MID($Q$21,S15,1)</f>
        <v>0</v>
      </c>
      <c r="T19" s="3">
        <f>MID($Q$21,T15,1)</f>
      </c>
    </row>
    <row r="20" spans="18:22" ht="13.5">
      <c r="R20">
        <f>IF(E20="","",TEXT(G20,"ggge年m月d日"))</f>
      </c>
      <c r="S20">
        <f t="shared" si="8"/>
      </c>
      <c r="T20">
        <f t="shared" si="2"/>
      </c>
      <c r="U20">
        <f>IF(T20="","",TEXT(G20,"eemｍｄｄ"))</f>
      </c>
      <c r="V20">
        <f>TEXT(T20&amp;U20,"#")</f>
      </c>
    </row>
    <row r="21" spans="17:22" ht="13.5">
      <c r="Q21" s="43" t="str">
        <f>TEXT(G15,"000#")</f>
        <v>000</v>
      </c>
      <c r="R21">
        <f>IF(E21="","",TEXT(G21,"ggge年m月d日"))</f>
      </c>
      <c r="S21">
        <f t="shared" si="8"/>
      </c>
      <c r="T21">
        <f t="shared" si="2"/>
      </c>
      <c r="U21">
        <f>IF(T21="","",TEXT(G21,"eemｍｄｄ"))</f>
      </c>
      <c r="V21">
        <f>TEXT(T21&amp;U21,"#")</f>
      </c>
    </row>
    <row r="22" spans="18:22" ht="13.5">
      <c r="R22">
        <f>IF(E22="","",TEXT(G22,"ggge年m月d日"))</f>
      </c>
      <c r="T22">
        <f t="shared" si="2"/>
      </c>
      <c r="U22">
        <f>IF(T22="","",TEXT(G22,"eemｍｄｄ"))</f>
      </c>
      <c r="V22">
        <f>TEXT(T22&amp;U22,"#")</f>
      </c>
    </row>
    <row r="23" spans="18:22" ht="13.5">
      <c r="R23">
        <f>IF(E23="","",TEXT(G23,"ggge年m月d日"))</f>
      </c>
      <c r="T23">
        <f t="shared" si="2"/>
      </c>
      <c r="U23">
        <f>IF(T23="","",TEXT(G23,"eemｍｄｄ"))</f>
      </c>
      <c r="V23">
        <f>TEXT(T23&amp;U23,"#")</f>
      </c>
    </row>
    <row r="24" ht="13.5">
      <c r="R24">
        <f>IF(E24="","",TEXT(G24,"ggge年m月d日"))</f>
      </c>
    </row>
  </sheetData>
  <sheetProtection sheet="1"/>
  <mergeCells count="6">
    <mergeCell ref="E2:P2"/>
    <mergeCell ref="A2:B2"/>
    <mergeCell ref="B7:C7"/>
    <mergeCell ref="B8:C8"/>
    <mergeCell ref="A10:C10"/>
    <mergeCell ref="E15:F15"/>
  </mergeCells>
  <dataValidations count="3">
    <dataValidation type="textLength" allowBlank="1" showInputMessage="1" showErrorMessage="1" errorTitle="入力文字数" error="07を含む9桁の半角数字で入力してください。&#10;※福島県は07" sqref="B3">
      <formula1>9</formula1>
      <formula2>9</formula2>
    </dataValidation>
    <dataValidation type="list" allowBlank="1" showInputMessage="1" showErrorMessage="1" errorTitle="数値エラー" error="1から4の間の数値を入力してください。" sqref="B5">
      <formula1>"1,2,3,4"</formula1>
    </dataValidation>
    <dataValidation type="custom" allowBlank="1" showInputMessage="1" showErrorMessage="1" errorTitle="診療科エラー" error="医療機関データの診療科目が「1」以外は入力の必要がありません。" sqref="J4:J13">
      <formula1>$B$5=1</formula1>
    </dataValidation>
  </dataValidation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X3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11.00390625" style="0" bestFit="1" customWidth="1"/>
    <col min="4" max="4" width="9.00390625" style="3" bestFit="1" customWidth="1"/>
    <col min="5" max="5" width="11.00390625" style="3" bestFit="1" customWidth="1"/>
    <col min="9" max="9" width="13.00390625" style="0" bestFit="1" customWidth="1"/>
    <col min="10" max="10" width="10.421875" style="0" bestFit="1" customWidth="1"/>
    <col min="22" max="22" width="11.57421875" style="0" customWidth="1"/>
    <col min="49" max="49" width="10.421875" style="0" bestFit="1" customWidth="1"/>
    <col min="113" max="113" width="9.421875" style="0" bestFit="1" customWidth="1"/>
    <col min="126" max="126" width="10.421875" style="0" bestFit="1" customWidth="1"/>
    <col min="132" max="132" width="11.00390625" style="0" bestFit="1" customWidth="1"/>
  </cols>
  <sheetData>
    <row r="1" spans="1:154" ht="15">
      <c r="A1" s="7" t="s">
        <v>0</v>
      </c>
      <c r="B1" s="7" t="s">
        <v>15</v>
      </c>
      <c r="C1" s="7" t="s">
        <v>16</v>
      </c>
      <c r="D1" s="8" t="s">
        <v>17</v>
      </c>
      <c r="E1" s="8" t="s">
        <v>18</v>
      </c>
      <c r="F1" s="7" t="s">
        <v>1</v>
      </c>
      <c r="G1" s="7" t="s">
        <v>19</v>
      </c>
      <c r="H1" s="7" t="s">
        <v>20</v>
      </c>
      <c r="I1" s="7" t="s">
        <v>21</v>
      </c>
      <c r="J1" s="7" t="s">
        <v>22</v>
      </c>
      <c r="K1" s="8" t="s">
        <v>23</v>
      </c>
      <c r="L1" s="8" t="s">
        <v>24</v>
      </c>
      <c r="M1" s="7" t="s">
        <v>26</v>
      </c>
      <c r="N1" s="2" t="s">
        <v>0</v>
      </c>
      <c r="O1" s="2" t="s">
        <v>15</v>
      </c>
      <c r="P1" s="2" t="s">
        <v>16</v>
      </c>
      <c r="Q1" s="3" t="s">
        <v>17</v>
      </c>
      <c r="R1" s="3" t="s">
        <v>18</v>
      </c>
      <c r="S1" s="2" t="s">
        <v>1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3" t="s">
        <v>24</v>
      </c>
      <c r="Z1" s="2" t="s">
        <v>26</v>
      </c>
      <c r="AA1" s="7" t="s">
        <v>0</v>
      </c>
      <c r="AB1" s="7" t="s">
        <v>15</v>
      </c>
      <c r="AC1" s="7" t="s">
        <v>16</v>
      </c>
      <c r="AD1" s="8" t="s">
        <v>17</v>
      </c>
      <c r="AE1" s="8" t="s">
        <v>18</v>
      </c>
      <c r="AF1" s="7" t="s">
        <v>1</v>
      </c>
      <c r="AG1" s="7" t="s">
        <v>19</v>
      </c>
      <c r="AH1" s="7" t="s">
        <v>20</v>
      </c>
      <c r="AI1" s="7" t="s">
        <v>21</v>
      </c>
      <c r="AJ1" s="7" t="s">
        <v>22</v>
      </c>
      <c r="AK1" s="8" t="s">
        <v>23</v>
      </c>
      <c r="AL1" s="8" t="s">
        <v>24</v>
      </c>
      <c r="AM1" s="7" t="s">
        <v>26</v>
      </c>
      <c r="AN1" t="s">
        <v>0</v>
      </c>
      <c r="AO1" t="s">
        <v>15</v>
      </c>
      <c r="AP1" t="s">
        <v>16</v>
      </c>
      <c r="AQ1" t="s">
        <v>17</v>
      </c>
      <c r="AR1" t="s">
        <v>18</v>
      </c>
      <c r="AS1" t="s">
        <v>1</v>
      </c>
      <c r="AT1" t="s">
        <v>19</v>
      </c>
      <c r="AU1" t="s">
        <v>20</v>
      </c>
      <c r="AV1" t="s">
        <v>21</v>
      </c>
      <c r="AW1" t="s">
        <v>22</v>
      </c>
      <c r="AX1" t="s">
        <v>23</v>
      </c>
      <c r="AY1" t="s">
        <v>24</v>
      </c>
      <c r="AZ1" t="s">
        <v>26</v>
      </c>
      <c r="BA1" s="7" t="s">
        <v>0</v>
      </c>
      <c r="BB1" s="7" t="s">
        <v>15</v>
      </c>
      <c r="BC1" s="7" t="s">
        <v>16</v>
      </c>
      <c r="BD1" s="7" t="s">
        <v>17</v>
      </c>
      <c r="BE1" s="7" t="s">
        <v>18</v>
      </c>
      <c r="BF1" s="7" t="s">
        <v>1</v>
      </c>
      <c r="BG1" s="7" t="s">
        <v>19</v>
      </c>
      <c r="BH1" s="7" t="s">
        <v>20</v>
      </c>
      <c r="BI1" s="7" t="s">
        <v>21</v>
      </c>
      <c r="BJ1" s="7" t="s">
        <v>22</v>
      </c>
      <c r="BK1" s="7" t="s">
        <v>23</v>
      </c>
      <c r="BL1" s="7" t="s">
        <v>24</v>
      </c>
      <c r="BM1" s="7" t="s">
        <v>26</v>
      </c>
      <c r="BN1" s="2" t="s">
        <v>0</v>
      </c>
      <c r="BO1" s="2" t="s">
        <v>15</v>
      </c>
      <c r="BP1" s="2" t="s">
        <v>16</v>
      </c>
      <c r="BQ1" s="2" t="s">
        <v>17</v>
      </c>
      <c r="BR1" s="2" t="s">
        <v>18</v>
      </c>
      <c r="BS1" s="2" t="s">
        <v>1</v>
      </c>
      <c r="BT1" s="2" t="s">
        <v>19</v>
      </c>
      <c r="BU1" s="2" t="s">
        <v>20</v>
      </c>
      <c r="BV1" s="2" t="s">
        <v>21</v>
      </c>
      <c r="BW1" s="2" t="s">
        <v>22</v>
      </c>
      <c r="BX1" s="2" t="s">
        <v>23</v>
      </c>
      <c r="BY1" s="2" t="s">
        <v>24</v>
      </c>
      <c r="BZ1" s="2" t="s">
        <v>26</v>
      </c>
      <c r="CA1" s="7" t="s">
        <v>0</v>
      </c>
      <c r="CB1" s="7" t="s">
        <v>15</v>
      </c>
      <c r="CC1" s="7" t="s">
        <v>16</v>
      </c>
      <c r="CD1" s="7" t="s">
        <v>17</v>
      </c>
      <c r="CE1" s="7" t="s">
        <v>18</v>
      </c>
      <c r="CF1" s="7" t="s">
        <v>1</v>
      </c>
      <c r="CG1" s="7" t="s">
        <v>19</v>
      </c>
      <c r="CH1" s="7" t="s">
        <v>20</v>
      </c>
      <c r="CI1" s="7" t="s">
        <v>21</v>
      </c>
      <c r="CJ1" s="7" t="s">
        <v>22</v>
      </c>
      <c r="CK1" s="7" t="s">
        <v>23</v>
      </c>
      <c r="CL1" s="7" t="s">
        <v>24</v>
      </c>
      <c r="CM1" s="7" t="s">
        <v>26</v>
      </c>
      <c r="CN1" s="2" t="s">
        <v>0</v>
      </c>
      <c r="CO1" s="2" t="s">
        <v>15</v>
      </c>
      <c r="CP1" s="2" t="s">
        <v>16</v>
      </c>
      <c r="CQ1" s="2" t="s">
        <v>17</v>
      </c>
      <c r="CR1" s="2" t="s">
        <v>18</v>
      </c>
      <c r="CS1" s="2" t="s">
        <v>1</v>
      </c>
      <c r="CT1" s="2" t="s">
        <v>19</v>
      </c>
      <c r="CU1" s="2" t="s">
        <v>20</v>
      </c>
      <c r="CV1" s="2" t="s">
        <v>21</v>
      </c>
      <c r="CW1" s="2" t="s">
        <v>22</v>
      </c>
      <c r="CX1" s="2" t="s">
        <v>23</v>
      </c>
      <c r="CY1" s="2" t="s">
        <v>24</v>
      </c>
      <c r="CZ1" s="2" t="s">
        <v>26</v>
      </c>
      <c r="DA1" s="7" t="s">
        <v>0</v>
      </c>
      <c r="DB1" s="7" t="s">
        <v>15</v>
      </c>
      <c r="DC1" s="7" t="s">
        <v>16</v>
      </c>
      <c r="DD1" s="7" t="s">
        <v>17</v>
      </c>
      <c r="DE1" s="7" t="s">
        <v>18</v>
      </c>
      <c r="DF1" s="7" t="s">
        <v>1</v>
      </c>
      <c r="DG1" s="7" t="s">
        <v>19</v>
      </c>
      <c r="DH1" s="7" t="s">
        <v>20</v>
      </c>
      <c r="DI1" s="7" t="s">
        <v>21</v>
      </c>
      <c r="DJ1" s="7" t="s">
        <v>22</v>
      </c>
      <c r="DK1" s="7" t="s">
        <v>23</v>
      </c>
      <c r="DL1" s="7" t="s">
        <v>24</v>
      </c>
      <c r="DM1" s="7" t="s">
        <v>26</v>
      </c>
      <c r="DN1" s="2" t="s">
        <v>0</v>
      </c>
      <c r="DO1" s="2" t="s">
        <v>15</v>
      </c>
      <c r="DP1" s="2" t="s">
        <v>16</v>
      </c>
      <c r="DQ1" s="2" t="s">
        <v>17</v>
      </c>
      <c r="DR1" s="2" t="s">
        <v>18</v>
      </c>
      <c r="DS1" s="2" t="s">
        <v>1</v>
      </c>
      <c r="DT1" s="2" t="s">
        <v>19</v>
      </c>
      <c r="DU1" s="2" t="s">
        <v>20</v>
      </c>
      <c r="DV1" s="2" t="s">
        <v>21</v>
      </c>
      <c r="DW1" s="2" t="s">
        <v>22</v>
      </c>
      <c r="DX1" s="2" t="s">
        <v>23</v>
      </c>
      <c r="DY1" s="2" t="s">
        <v>24</v>
      </c>
      <c r="DZ1" s="2" t="s">
        <v>26</v>
      </c>
      <c r="EA1" s="12" t="s">
        <v>29</v>
      </c>
      <c r="EB1" s="12" t="s">
        <v>30</v>
      </c>
      <c r="EC1" s="12" t="s">
        <v>31</v>
      </c>
      <c r="ED1" s="12" t="s">
        <v>37</v>
      </c>
      <c r="EE1" s="35" t="s">
        <v>48</v>
      </c>
      <c r="EF1" s="35" t="s">
        <v>49</v>
      </c>
      <c r="EG1" s="35" t="s">
        <v>50</v>
      </c>
      <c r="EH1" s="35" t="s">
        <v>51</v>
      </c>
      <c r="EI1" s="35" t="s">
        <v>52</v>
      </c>
      <c r="EJ1" s="35" t="s">
        <v>53</v>
      </c>
      <c r="EK1" s="35" t="s">
        <v>54</v>
      </c>
      <c r="EL1" s="35" t="s">
        <v>55</v>
      </c>
      <c r="EM1" s="35" t="s">
        <v>56</v>
      </c>
      <c r="EN1" s="36" t="s">
        <v>57</v>
      </c>
      <c r="EO1" s="36" t="s">
        <v>58</v>
      </c>
      <c r="EP1" s="36" t="s">
        <v>59</v>
      </c>
      <c r="EQ1" s="36" t="s">
        <v>60</v>
      </c>
      <c r="ER1" s="36" t="s">
        <v>66</v>
      </c>
      <c r="ES1" s="36" t="s">
        <v>67</v>
      </c>
      <c r="ET1" s="36" t="s">
        <v>68</v>
      </c>
      <c r="EU1" s="36" t="s">
        <v>73</v>
      </c>
      <c r="EV1" s="36" t="s">
        <v>74</v>
      </c>
      <c r="EW1" s="36" t="s">
        <v>75</v>
      </c>
      <c r="EX1" s="36" t="s">
        <v>76</v>
      </c>
    </row>
    <row r="2" spans="1:154" ht="15">
      <c r="A2" s="6" t="str">
        <f>IF('入力用'!E4="","",'入力用'!Q4)</f>
        <v>0300123</v>
      </c>
      <c r="B2" s="2" t="str">
        <f>IF('入力用'!F4="","",'入力用'!F4)</f>
        <v>郡山太郎</v>
      </c>
      <c r="C2" s="6" t="str">
        <f>IF('入力用'!G4="","",'入力用'!V4)</f>
        <v>4030101</v>
      </c>
      <c r="D2" s="2">
        <f>IF('入力用'!H4="","",'入力用'!H4)</f>
        <v>1</v>
      </c>
      <c r="E2" s="6" t="str">
        <f>IF('入力用'!I4="","",'入力用'!X4)</f>
        <v>12345678</v>
      </c>
      <c r="F2" s="2" t="str">
        <f>IF('入力用'!W4="","",'入力用'!W4)</f>
        <v>43104</v>
      </c>
      <c r="G2" s="2" t="str">
        <f>'入力用'!Y4</f>
        <v>01</v>
      </c>
      <c r="H2" s="2">
        <f>IF('入力用'!K4="","",'入力用'!K4)</f>
        <v>1</v>
      </c>
      <c r="I2" s="2">
        <f>IF('入力用'!L4="","",'入力用'!L4)</f>
        <v>123456789</v>
      </c>
      <c r="J2" s="2">
        <f>IF('入力用'!M4="","",'入力用'!M4)</f>
        <v>10000</v>
      </c>
      <c r="K2" s="2">
        <f>IF('入力用'!N4="","",'入力用'!N4)</f>
        <v>3</v>
      </c>
      <c r="L2" s="2" t="str">
        <f>'入力用'!Z4</f>
        <v>15</v>
      </c>
      <c r="M2" s="2" t="str">
        <f>IF('入力用'!P4="","",'入力用'!P4)</f>
        <v>〇〇〇〇〇〇△△△△△△</v>
      </c>
      <c r="N2" s="6">
        <f>IF('入力用'!E5="","",'入力用'!Q5)</f>
      </c>
      <c r="O2" s="2">
        <f>IF('入力用'!F5="","",'入力用'!F5)</f>
      </c>
      <c r="P2" s="6">
        <f>IF('入力用'!G5="","",'入力用'!V5)</f>
      </c>
      <c r="Q2">
        <f>IF('入力用'!H5="","",'入力用'!H5)</f>
      </c>
      <c r="R2" s="6">
        <f>IF('入力用'!I5="","",'入力用'!X5)</f>
      </c>
      <c r="S2">
        <f>IF('入力用'!W5="","",'入力用'!W5)</f>
      </c>
      <c r="T2">
        <f>'入力用'!Y5</f>
      </c>
      <c r="U2">
        <f>IF('入力用'!K5="","",'入力用'!K5)</f>
      </c>
      <c r="V2">
        <f>IF('入力用'!L5="","",'入力用'!L5)</f>
      </c>
      <c r="W2">
        <f>IF('入力用'!M5="","",'入力用'!M5)</f>
      </c>
      <c r="X2">
        <f>IF('入力用'!N5="","",'入力用'!N5)</f>
      </c>
      <c r="Y2">
        <f>'入力用'!Z5</f>
      </c>
      <c r="Z2" s="2">
        <f>IF('入力用'!P5="","",'入力用'!P5)</f>
      </c>
      <c r="AA2" s="6">
        <f>IF('入力用'!E6="","",'入力用'!Q6)</f>
      </c>
      <c r="AB2">
        <f>IF('入力用'!F6="","",'入力用'!F6)</f>
      </c>
      <c r="AC2" s="6">
        <f>IF('入力用'!G6="","",'入力用'!V6)</f>
      </c>
      <c r="AD2">
        <f>IF('入力用'!H6="","",'入力用'!H6)</f>
      </c>
      <c r="AE2" s="6">
        <f>IF('入力用'!I6="","",'入力用'!X6)</f>
      </c>
      <c r="AF2">
        <f>IF('入力用'!W6="","",'入力用'!W6)</f>
      </c>
      <c r="AG2">
        <f>'入力用'!Y6</f>
      </c>
      <c r="AH2">
        <f>IF('入力用'!K6="","",'入力用'!K6)</f>
      </c>
      <c r="AI2">
        <f>IF('入力用'!L6="","",'入力用'!L6)</f>
      </c>
      <c r="AJ2">
        <f>IF('入力用'!M6="","",'入力用'!M6)</f>
      </c>
      <c r="AK2">
        <f>IF('入力用'!N6="","",'入力用'!N6)</f>
      </c>
      <c r="AL2">
        <f>'入力用'!Z6</f>
      </c>
      <c r="AM2">
        <f>IF('入力用'!P6="","",'入力用'!P6)</f>
      </c>
      <c r="AN2" s="6">
        <f>IF('入力用'!E7="","",'入力用'!Q7)</f>
      </c>
      <c r="AO2">
        <f>IF('入力用'!F7="","",'入力用'!F7)</f>
      </c>
      <c r="AP2" s="6">
        <f>IF('入力用'!G7="","",'入力用'!V7)</f>
      </c>
      <c r="AQ2">
        <f>IF('入力用'!H7="","",'入力用'!H7)</f>
      </c>
      <c r="AR2" s="6">
        <f>IF('入力用'!I7="","",'入力用'!X7)</f>
      </c>
      <c r="AS2">
        <f>IF('入力用'!W7="","",'入力用'!W7)</f>
      </c>
      <c r="AT2">
        <f>'入力用'!Y7</f>
      </c>
      <c r="AU2">
        <f>IF('入力用'!K7="","",'入力用'!K7)</f>
      </c>
      <c r="AV2">
        <f>IF('入力用'!L7="","",'入力用'!L7)</f>
      </c>
      <c r="AW2">
        <f>IF('入力用'!M7="","",'入力用'!M7)</f>
      </c>
      <c r="AX2">
        <f>IF('入力用'!N7="","",'入力用'!N7)</f>
      </c>
      <c r="AY2">
        <f>'入力用'!Z7</f>
      </c>
      <c r="AZ2">
        <f>IF('入力用'!P7="","",'入力用'!P7)</f>
      </c>
      <c r="BA2" s="6">
        <f>IF('入力用'!E8="","",'入力用'!Q8)</f>
      </c>
      <c r="BB2">
        <f>IF('入力用'!F8="","",'入力用'!F8)</f>
      </c>
      <c r="BC2" s="6">
        <f>IF('入力用'!G8="","",'入力用'!V8)</f>
      </c>
      <c r="BD2">
        <f>IF('入力用'!H8="","",'入力用'!H8)</f>
      </c>
      <c r="BE2" s="6">
        <f>IF('入力用'!I8="","",'入力用'!X8)</f>
      </c>
      <c r="BF2">
        <f>IF('入力用'!W8="","",'入力用'!W8)</f>
      </c>
      <c r="BG2">
        <f>'入力用'!Y8</f>
      </c>
      <c r="BH2">
        <f>IF('入力用'!K8="","",'入力用'!K8)</f>
      </c>
      <c r="BI2">
        <f>IF('入力用'!L8="","",'入力用'!L8)</f>
      </c>
      <c r="BJ2">
        <f>IF('入力用'!M8="","",'入力用'!M8)</f>
      </c>
      <c r="BK2">
        <f>IF('入力用'!N8="","",'入力用'!N8)</f>
      </c>
      <c r="BL2">
        <f>'入力用'!Z8</f>
      </c>
      <c r="BM2">
        <f>IF('入力用'!P8="","",'入力用'!P8)</f>
      </c>
      <c r="BN2" s="6">
        <f>IF('入力用'!E9="","",'入力用'!Q9)</f>
      </c>
      <c r="BO2">
        <f>IF('入力用'!F9="","",'入力用'!F9)</f>
      </c>
      <c r="BP2" s="6">
        <f>IF('入力用'!G9="","",'入力用'!V9)</f>
      </c>
      <c r="BQ2">
        <f>IF('入力用'!H9="","",'入力用'!H9)</f>
      </c>
      <c r="BR2" s="6">
        <f>IF('入力用'!I9="","",'入力用'!X9)</f>
      </c>
      <c r="BS2">
        <f>IF('入力用'!W9="","",'入力用'!W9)</f>
      </c>
      <c r="BT2">
        <f>'入力用'!Y9</f>
      </c>
      <c r="BU2">
        <f>IF('入力用'!K9="","",'入力用'!K9)</f>
      </c>
      <c r="BV2">
        <f>IF('入力用'!L9="","",'入力用'!L9)</f>
      </c>
      <c r="BW2">
        <f>IF('入力用'!M9="","",'入力用'!M9)</f>
      </c>
      <c r="BX2">
        <f>IF('入力用'!N9="","",'入力用'!N9)</f>
      </c>
      <c r="BY2">
        <f>'入力用'!Z9</f>
      </c>
      <c r="BZ2">
        <f>IF('入力用'!P9="","",'入力用'!P9)</f>
      </c>
      <c r="CA2" s="6">
        <f>IF('入力用'!E10="","",'入力用'!Q10)</f>
      </c>
      <c r="CB2">
        <f>IF('入力用'!F10="","",'入力用'!F10)</f>
      </c>
      <c r="CC2" s="6">
        <f>IF('入力用'!G10="","",'入力用'!V10)</f>
      </c>
      <c r="CD2">
        <f>IF('入力用'!H10="","",'入力用'!H10)</f>
      </c>
      <c r="CE2" s="6">
        <f>IF('入力用'!I10="","",'入力用'!X10)</f>
      </c>
      <c r="CF2">
        <f>IF('入力用'!W10="","",'入力用'!W10)</f>
      </c>
      <c r="CG2">
        <f>'入力用'!Y10</f>
      </c>
      <c r="CH2">
        <f>IF('入力用'!K10="","",'入力用'!K10)</f>
      </c>
      <c r="CI2">
        <f>IF('入力用'!L10="","",'入力用'!L10)</f>
      </c>
      <c r="CJ2">
        <f>IF('入力用'!M10="","",'入力用'!M10)</f>
      </c>
      <c r="CK2">
        <f>IF('入力用'!N10="","",'入力用'!N10)</f>
      </c>
      <c r="CL2">
        <f>'入力用'!Z10</f>
      </c>
      <c r="CM2">
        <f>IF('入力用'!P10="","",'入力用'!P10)</f>
      </c>
      <c r="CN2" s="6">
        <f>IF('入力用'!E11="","",'入力用'!Q11)</f>
      </c>
      <c r="CO2">
        <f>IF('入力用'!F11="","",'入力用'!F11)</f>
      </c>
      <c r="CP2" s="6">
        <f>IF('入力用'!G11="","",'入力用'!V11)</f>
      </c>
      <c r="CQ2">
        <f>IF('入力用'!H11="","",'入力用'!H11)</f>
      </c>
      <c r="CR2" s="6">
        <f>IF('入力用'!I11="","",'入力用'!X11)</f>
      </c>
      <c r="CS2">
        <f>IF('入力用'!W11="","",'入力用'!W11)</f>
      </c>
      <c r="CT2">
        <f>'入力用'!Y11</f>
      </c>
      <c r="CU2">
        <f>IF('入力用'!K11="","",'入力用'!K11)</f>
      </c>
      <c r="CV2">
        <f>IF('入力用'!L11="","",'入力用'!L11)</f>
      </c>
      <c r="CW2">
        <f>IF('入力用'!M11="","",'入力用'!M11)</f>
      </c>
      <c r="CX2">
        <f>IF('入力用'!N11="","",'入力用'!N11)</f>
      </c>
      <c r="CY2">
        <f>'入力用'!Z11</f>
      </c>
      <c r="CZ2">
        <f>IF('入力用'!P11="","",'入力用'!P11)</f>
      </c>
      <c r="DA2" s="6">
        <f>IF('入力用'!E12="","",'入力用'!Q12)</f>
      </c>
      <c r="DB2">
        <f>IF('入力用'!F12="","",'入力用'!F12)</f>
      </c>
      <c r="DC2" s="6">
        <f>IF('入力用'!G12="","",'入力用'!V12)</f>
      </c>
      <c r="DD2">
        <f>IF('入力用'!H12="","",'入力用'!H12)</f>
      </c>
      <c r="DE2" s="6">
        <f>IF('入力用'!I12="","",'入力用'!X12)</f>
      </c>
      <c r="DF2">
        <f>IF('入力用'!W12="","",'入力用'!W12)</f>
      </c>
      <c r="DG2">
        <f>'入力用'!Y12</f>
      </c>
      <c r="DH2">
        <f>IF('入力用'!K12="","",'入力用'!K12)</f>
      </c>
      <c r="DI2">
        <f>IF('入力用'!L12="","",'入力用'!L12)</f>
      </c>
      <c r="DJ2">
        <f>IF('入力用'!M12="","",'入力用'!M12)</f>
      </c>
      <c r="DK2">
        <f>IF('入力用'!N12="","",'入力用'!N12)</f>
      </c>
      <c r="DL2">
        <f>'入力用'!Z12</f>
      </c>
      <c r="DM2">
        <f>IF('入力用'!P12="","",'入力用'!P12)</f>
      </c>
      <c r="DN2" s="6">
        <f>IF('入力用'!E13="","",'入力用'!Q13)</f>
      </c>
      <c r="DO2">
        <f>IF('入力用'!F13="","",'入力用'!F13)</f>
      </c>
      <c r="DP2" s="6">
        <f>IF('入力用'!G13="","",'入力用'!V13)</f>
      </c>
      <c r="DQ2">
        <f>IF('入力用'!H13="","",'入力用'!H13)</f>
      </c>
      <c r="DR2" s="6">
        <f>IF('入力用'!I13="","",'入力用'!X13)</f>
      </c>
      <c r="DS2">
        <f>IF('入力用'!W13="","",'入力用'!W13)</f>
      </c>
      <c r="DT2">
        <f>'入力用'!Y13</f>
      </c>
      <c r="DU2">
        <f>IF('入力用'!K13="","",'入力用'!K13)</f>
      </c>
      <c r="DV2">
        <f>IF('入力用'!L13="","",'入力用'!L13)</f>
      </c>
      <c r="DW2">
        <f>IF('入力用'!M13="","",'入力用'!M13)</f>
      </c>
      <c r="DX2">
        <f>IF('入力用'!N13="","",'入力用'!N13)</f>
      </c>
      <c r="DY2">
        <f>'入力用'!Z13</f>
      </c>
      <c r="DZ2">
        <f>IF('入力用'!P13="","",'入力用'!P13)</f>
      </c>
      <c r="EA2" t="str">
        <f>IF('入力用'!B3="","",'入力用'!B3)</f>
        <v>071234567</v>
      </c>
      <c r="EB2" t="str">
        <f>IF('入力用'!B4="","",'入力用'!B4)</f>
        <v>郡山医院</v>
      </c>
      <c r="EC2">
        <f>IF('入力用'!B5="","",'入力用'!B5)</f>
        <v>1</v>
      </c>
      <c r="ED2" t="str">
        <f>IF('入力用'!C13="","",'入力用'!W2)</f>
        <v>50105</v>
      </c>
      <c r="EE2" t="str">
        <f>IF('入力用'!$B$3="","",'入力用'!Q17)</f>
        <v>0</v>
      </c>
      <c r="EF2" s="2" t="str">
        <f>IF('入力用'!$B$3="","",'入力用'!R17)</f>
        <v>7</v>
      </c>
      <c r="EG2" s="2" t="str">
        <f>IF('入力用'!$B$3="","",'入力用'!S17)</f>
        <v>1</v>
      </c>
      <c r="EH2" s="2" t="str">
        <f>IF('入力用'!$B$3="","",'入力用'!T17)</f>
        <v>2</v>
      </c>
      <c r="EI2" s="2" t="str">
        <f>IF('入力用'!$B$3="","",'入力用'!U17)</f>
        <v>3</v>
      </c>
      <c r="EJ2" s="2" t="str">
        <f>IF('入力用'!$B$3="","",'入力用'!V17)</f>
        <v>4</v>
      </c>
      <c r="EK2" s="2" t="str">
        <f>IF('入力用'!$B$3="","",'入力用'!W17)</f>
        <v>5</v>
      </c>
      <c r="EL2" s="2" t="str">
        <f>IF('入力用'!$B$3="","",'入力用'!X17)</f>
        <v>6</v>
      </c>
      <c r="EM2" s="2" t="str">
        <f>IF('入力用'!$B$3="","",'入力用'!Y17)</f>
        <v>7</v>
      </c>
      <c r="EN2" t="str">
        <f>IF('入力用'!$C$12="","",'入力用'!Q18)</f>
        <v>3</v>
      </c>
      <c r="EO2" s="2" t="str">
        <f>IF('入力用'!$C$12="","",'入力用'!R18)</f>
        <v>1</v>
      </c>
      <c r="EP2" s="2" t="str">
        <f>IF('入力用'!$C$12="","",'入力用'!S18)</f>
        <v>0</v>
      </c>
      <c r="EQ2" s="2" t="str">
        <f>IF('入力用'!$C$12="","",'入力用'!T18)</f>
        <v>4</v>
      </c>
      <c r="ER2" t="str">
        <f>IF('入力用'!B6="","",'入力用'!B6)</f>
        <v>024-123-4567</v>
      </c>
      <c r="ES2" t="str">
        <f>IF('入力用'!B7="","",'入力用'!B7)</f>
        <v>郡山市朝日一丁目23番7号</v>
      </c>
      <c r="ET2" t="str">
        <f>IF('入力用'!B8="","",'入力用'!B8)</f>
        <v>郡山一太郎</v>
      </c>
      <c r="EU2">
        <f>IF('入力用'!$G$15="","",'入力用'!Q19)</f>
      </c>
      <c r="EV2" s="2">
        <f>IF('入力用'!$G$15="","",'入力用'!R19)</f>
      </c>
      <c r="EW2" s="2">
        <f>IF('入力用'!$G$15="","",'入力用'!S19)</f>
      </c>
      <c r="EX2" s="2">
        <f>IF('入力用'!$G$15="","",'入力用'!T19)</f>
      </c>
    </row>
    <row r="3" spans="135:147" ht="15">
      <c r="EE3">
        <v>1</v>
      </c>
      <c r="EF3" s="2">
        <v>2</v>
      </c>
      <c r="EG3" s="2">
        <v>3</v>
      </c>
      <c r="EH3" s="2">
        <v>4</v>
      </c>
      <c r="EI3" s="2">
        <v>5</v>
      </c>
      <c r="EJ3" s="2">
        <v>6</v>
      </c>
      <c r="EK3" s="2">
        <v>7</v>
      </c>
      <c r="EL3" s="2">
        <v>8</v>
      </c>
      <c r="EM3" s="2">
        <v>9</v>
      </c>
      <c r="EN3">
        <v>1</v>
      </c>
      <c r="EO3">
        <v>2</v>
      </c>
      <c r="EP3">
        <v>3</v>
      </c>
      <c r="EQ3">
        <v>4</v>
      </c>
    </row>
  </sheetData>
  <sheetProtection sheet="1"/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tomono</dc:creator>
  <cp:keywords/>
  <dc:description/>
  <cp:lastModifiedBy>166385</cp:lastModifiedBy>
  <dcterms:created xsi:type="dcterms:W3CDTF">2016-09-03T11:43:06Z</dcterms:created>
  <dcterms:modified xsi:type="dcterms:W3CDTF">2019-07-18T09:40:19Z</dcterms:modified>
  <cp:category/>
  <cp:version/>
  <cp:contentType/>
  <cp:contentStatus/>
</cp:coreProperties>
</file>