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60_政策開発部\政策統計課\非公開\統計書\2023（R5）年度\05_完成版「2023年統計書（データ版）」\"/>
    </mc:Choice>
  </mc:AlternateContent>
  <bookViews>
    <workbookView xWindow="0" yWindow="0" windowWidth="11415" windowHeight="11985" tabRatio="789"/>
  </bookViews>
  <sheets>
    <sheet name="目次" sheetId="1" r:id="rId1"/>
    <sheet name="10-1" sheetId="75" r:id="rId2"/>
    <sheet name="10-2" sheetId="76" r:id="rId3"/>
    <sheet name="10-3" sheetId="77" r:id="rId4"/>
    <sheet name="10-4" sheetId="78" r:id="rId5"/>
    <sheet name="10-5" sheetId="79" r:id="rId6"/>
    <sheet name="10-6" sheetId="85" r:id="rId7"/>
    <sheet name="10-7" sheetId="86" r:id="rId8"/>
    <sheet name="10-8" sheetId="87" r:id="rId9"/>
    <sheet name="10-9(1)" sheetId="88" r:id="rId10"/>
    <sheet name="10-9(2)" sheetId="89" r:id="rId11"/>
    <sheet name="10-10" sheetId="90" r:id="rId12"/>
  </sheets>
  <definedNames>
    <definedName name="_xlnm._FilterDatabase" localSheetId="5" hidden="1">'10-5'!$A$5:$J$5</definedName>
    <definedName name="_xlnm.Print_Area" localSheetId="9">'10-9(1)'!$A$1:$I$31</definedName>
    <definedName name="_xlnm.Print_Area" localSheetId="10">'10-9(2)'!$A$1:$Q$29</definedName>
    <definedName name="_xlnm.Print_Area">#REF!</definedName>
    <definedName name="_xlnm.Print_Titles" localSheetId="5">'10-5'!$3:$5</definedName>
    <definedName name="_xlnm.Print_Titles" localSheetId="9">'10-9(1)'!$3:$4</definedName>
    <definedName name="_xlnm.Print_Titles" localSheetId="10">'10-9(2)'!$3:$5</definedName>
    <definedName name="Z_00CC1D44_80CA_4E4D_84E2_49AA889E672C_.wvu.FilterData" localSheetId="5" hidden="1">'10-5'!$A$5:$J$5</definedName>
    <definedName name="Z_00CC1D44_80CA_4E4D_84E2_49AA889E672C_.wvu.PrintArea" localSheetId="9" hidden="1">'10-9(1)'!$A$1:$I$31</definedName>
    <definedName name="Z_00CC1D44_80CA_4E4D_84E2_49AA889E672C_.wvu.PrintArea" localSheetId="10" hidden="1">'10-9(2)'!$A$1:$Q$29</definedName>
    <definedName name="Z_00CC1D44_80CA_4E4D_84E2_49AA889E672C_.wvu.PrintTitles" localSheetId="5" hidden="1">'10-5'!$3:$5</definedName>
    <definedName name="Z_00CC1D44_80CA_4E4D_84E2_49AA889E672C_.wvu.PrintTitles" localSheetId="9" hidden="1">'10-9(1)'!$3:$4</definedName>
    <definedName name="Z_00CC1D44_80CA_4E4D_84E2_49AA889E672C_.wvu.PrintTitles" localSheetId="10" hidden="1">'10-9(2)'!$3:$5</definedName>
    <definedName name="Z_06DBC5AB_88C1_4E14_8C73_F7B0FEB3D7E4_.wvu.PrintTitles" localSheetId="5" hidden="1">'10-5'!$3:$5</definedName>
    <definedName name="Z_1184DE22_5901_485C_8050_F941E80B16ED_.wvu.FilterData" localSheetId="5" hidden="1">'10-5'!$A$5:$J$5</definedName>
    <definedName name="Z_1184DE22_5901_485C_8050_F941E80B16ED_.wvu.PrintTitles" localSheetId="5" hidden="1">'10-5'!$3:$5</definedName>
    <definedName name="Z_1486AC6E_B9F3_4CC2_AE0E_9827E85F6890_.wvu.PrintTitles" localSheetId="5" hidden="1">'10-5'!$3:$5</definedName>
    <definedName name="Z_17AB8E9E_AF26_4EBF_9AA5_9A87DC9AD602_.wvu.PrintTitles" localSheetId="5" hidden="1">'10-5'!$3:$5</definedName>
    <definedName name="Z_189F6A79_E0AD_48C6_A87A_B88942B73FB0_.wvu.PrintTitles" localSheetId="5" hidden="1">'10-5'!$3:$5</definedName>
    <definedName name="Z_1BCDFE0B_EB32_405E_A123_CA77677AA7BE_.wvu.PrintTitles" localSheetId="5" hidden="1">'10-5'!$3:$5</definedName>
    <definedName name="Z_1BFE2A91_9960_49FB_B512_A4FCD8C3EC61_.wvu.FilterData" localSheetId="5" hidden="1">'10-5'!$A$5:$J$5</definedName>
    <definedName name="Z_1BFE2A91_9960_49FB_B512_A4FCD8C3EC61_.wvu.PrintTitles" localSheetId="5" hidden="1">'10-5'!$3:$5</definedName>
    <definedName name="Z_1C2FAE53_A98F_435E_9AEF_4E7909BF1616_.wvu.FilterData" localSheetId="5" hidden="1">'10-5'!$A$5:$J$5</definedName>
    <definedName name="Z_1C2FAE53_A98F_435E_9AEF_4E7909BF1616_.wvu.PrintTitles" localSheetId="5" hidden="1">'10-5'!$3:$5</definedName>
    <definedName name="Z_1F973131_8A4E_4D06_BD72_AB7B2C989AC9_.wvu.FilterData" localSheetId="5" hidden="1">'10-5'!$A$5:$J$5</definedName>
    <definedName name="Z_1F973131_8A4E_4D06_BD72_AB7B2C989AC9_.wvu.PrintArea" localSheetId="9" hidden="1">'10-9(1)'!$A$1:$I$31</definedName>
    <definedName name="Z_1F973131_8A4E_4D06_BD72_AB7B2C989AC9_.wvu.PrintArea" localSheetId="10" hidden="1">'10-9(2)'!$A$1:$Q$29</definedName>
    <definedName name="Z_1F973131_8A4E_4D06_BD72_AB7B2C989AC9_.wvu.PrintTitles" localSheetId="5" hidden="1">'10-5'!$3:$5</definedName>
    <definedName name="Z_1F973131_8A4E_4D06_BD72_AB7B2C989AC9_.wvu.PrintTitles" localSheetId="9" hidden="1">'10-9(1)'!$3:$4</definedName>
    <definedName name="Z_1F973131_8A4E_4D06_BD72_AB7B2C989AC9_.wvu.PrintTitles" localSheetId="10" hidden="1">'10-9(2)'!$3:$5</definedName>
    <definedName name="Z_1FF3D99B_551E_43BF_80CF_4BE9881BF48D_.wvu.FilterData" localSheetId="5" hidden="1">'10-5'!$A$5:$J$5</definedName>
    <definedName name="Z_1FF3D99B_551E_43BF_80CF_4BE9881BF48D_.wvu.PrintArea" localSheetId="9" hidden="1">'10-9(1)'!$A$1:$I$31</definedName>
    <definedName name="Z_1FF3D99B_551E_43BF_80CF_4BE9881BF48D_.wvu.PrintArea" localSheetId="10" hidden="1">'10-9(2)'!$A$1:$Q$29</definedName>
    <definedName name="Z_1FF3D99B_551E_43BF_80CF_4BE9881BF48D_.wvu.PrintTitles" localSheetId="5" hidden="1">'10-5'!$3:$5</definedName>
    <definedName name="Z_1FF3D99B_551E_43BF_80CF_4BE9881BF48D_.wvu.PrintTitles" localSheetId="9" hidden="1">'10-9(1)'!$3:$4</definedName>
    <definedName name="Z_1FF3D99B_551E_43BF_80CF_4BE9881BF48D_.wvu.PrintTitles" localSheetId="10" hidden="1">'10-9(2)'!$3:$5</definedName>
    <definedName name="Z_2197E357_7CD0_4EA4_90A6_9555BC084B4F_.wvu.PrintTitles" localSheetId="5" hidden="1">'10-5'!$3:$5</definedName>
    <definedName name="Z_2269C0FD_B02E_4191_A436_AAEEA9894E11_.wvu.FilterData" localSheetId="5" hidden="1">'10-5'!$A$5:$J$5</definedName>
    <definedName name="Z_2269C0FD_B02E_4191_A436_AAEEA9894E11_.wvu.PrintTitles" localSheetId="5" hidden="1">'10-5'!$3:$5</definedName>
    <definedName name="Z_240189DE_87D7_4094_9C55_239451DB35EE_.wvu.FilterData" localSheetId="5" hidden="1">'10-5'!$A$5:$J$5</definedName>
    <definedName name="Z_240189DE_87D7_4094_9C55_239451DB35EE_.wvu.PrintArea" localSheetId="9" hidden="1">'10-9(1)'!$A$1:$I$31</definedName>
    <definedName name="Z_240189DE_87D7_4094_9C55_239451DB35EE_.wvu.PrintArea" localSheetId="10" hidden="1">'10-9(2)'!$A$1:$Q$29</definedName>
    <definedName name="Z_240189DE_87D7_4094_9C55_239451DB35EE_.wvu.PrintTitles" localSheetId="5" hidden="1">'10-5'!$3:$5</definedName>
    <definedName name="Z_240189DE_87D7_4094_9C55_239451DB35EE_.wvu.PrintTitles" localSheetId="9" hidden="1">'10-9(1)'!$3:$4</definedName>
    <definedName name="Z_240189DE_87D7_4094_9C55_239451DB35EE_.wvu.PrintTitles" localSheetId="10" hidden="1">'10-9(2)'!$3:$5</definedName>
    <definedName name="Z_24722943_D668_4B0A_A18B_250D1EAF22DF_.wvu.FilterData" localSheetId="5" hidden="1">'10-5'!$A$5:$J$5</definedName>
    <definedName name="Z_24722943_D668_4B0A_A18B_250D1EAF22DF_.wvu.PrintArea" localSheetId="9" hidden="1">'10-9(1)'!$A$1:$I$31</definedName>
    <definedName name="Z_24722943_D668_4B0A_A18B_250D1EAF22DF_.wvu.PrintArea" localSheetId="10" hidden="1">'10-9(2)'!$A$1:$Q$29</definedName>
    <definedName name="Z_24722943_D668_4B0A_A18B_250D1EAF22DF_.wvu.PrintTitles" localSheetId="5" hidden="1">'10-5'!$3:$5</definedName>
    <definedName name="Z_24722943_D668_4B0A_A18B_250D1EAF22DF_.wvu.PrintTitles" localSheetId="9" hidden="1">'10-9(1)'!$3:$4</definedName>
    <definedName name="Z_24722943_D668_4B0A_A18B_250D1EAF22DF_.wvu.PrintTitles" localSheetId="10" hidden="1">'10-9(2)'!$3:$5</definedName>
    <definedName name="Z_2B898D7F_EE90_4CFD_9F43_AB7414F89E77_.wvu.FilterData" localSheetId="5" hidden="1">'10-5'!$A$5:$J$5</definedName>
    <definedName name="Z_2B898D7F_EE90_4CFD_9F43_AB7414F89E77_.wvu.PrintArea" localSheetId="9" hidden="1">'10-9(1)'!$A$1:$I$31</definedName>
    <definedName name="Z_2B898D7F_EE90_4CFD_9F43_AB7414F89E77_.wvu.PrintArea" localSheetId="10" hidden="1">'10-9(2)'!$A$1:$Q$29</definedName>
    <definedName name="Z_2B898D7F_EE90_4CFD_9F43_AB7414F89E77_.wvu.PrintTitles" localSheetId="5" hidden="1">'10-5'!$3:$5</definedName>
    <definedName name="Z_2B898D7F_EE90_4CFD_9F43_AB7414F89E77_.wvu.PrintTitles" localSheetId="9" hidden="1">'10-9(1)'!$3:$4</definedName>
    <definedName name="Z_2B898D7F_EE90_4CFD_9F43_AB7414F89E77_.wvu.PrintTitles" localSheetId="10" hidden="1">'10-9(2)'!$3:$5</definedName>
    <definedName name="Z_2EA61839_294C_4932_B051_169222D4FEC6_.wvu.FilterData" localSheetId="5" hidden="1">'10-5'!$A$5:$J$5</definedName>
    <definedName name="Z_2EA61839_294C_4932_B051_169222D4FEC6_.wvu.PrintArea" localSheetId="9" hidden="1">'10-9(1)'!$A$1:$I$31</definedName>
    <definedName name="Z_2EA61839_294C_4932_B051_169222D4FEC6_.wvu.PrintArea" localSheetId="10" hidden="1">'10-9(2)'!$A$1:$Q$29</definedName>
    <definedName name="Z_2EA61839_294C_4932_B051_169222D4FEC6_.wvu.PrintTitles" localSheetId="5" hidden="1">'10-5'!$3:$5</definedName>
    <definedName name="Z_2EA61839_294C_4932_B051_169222D4FEC6_.wvu.PrintTitles" localSheetId="9" hidden="1">'10-9(1)'!$3:$4</definedName>
    <definedName name="Z_2EA61839_294C_4932_B051_169222D4FEC6_.wvu.PrintTitles" localSheetId="10" hidden="1">'10-9(2)'!$3:$5</definedName>
    <definedName name="Z_2EF88AF6_EE5B_4AC2_ACDB_9BB2BBF29173_.wvu.PrintTitles" localSheetId="5" hidden="1">'10-5'!$3:$5</definedName>
    <definedName name="Z_30058F98_6897_4D54_8BCF_6DCA7063FB8D_.wvu.FilterData" localSheetId="5" hidden="1">'10-5'!$A$5:$J$5</definedName>
    <definedName name="Z_30058F98_6897_4D54_8BCF_6DCA7063FB8D_.wvu.PrintArea" localSheetId="9" hidden="1">'10-9(1)'!$A$1:$I$31</definedName>
    <definedName name="Z_30058F98_6897_4D54_8BCF_6DCA7063FB8D_.wvu.PrintArea" localSheetId="10" hidden="1">'10-9(2)'!$A$1:$Q$29</definedName>
    <definedName name="Z_30058F98_6897_4D54_8BCF_6DCA7063FB8D_.wvu.PrintTitles" localSheetId="5" hidden="1">'10-5'!$3:$5</definedName>
    <definedName name="Z_30058F98_6897_4D54_8BCF_6DCA7063FB8D_.wvu.PrintTitles" localSheetId="9" hidden="1">'10-9(1)'!$3:$4</definedName>
    <definedName name="Z_30058F98_6897_4D54_8BCF_6DCA7063FB8D_.wvu.PrintTitles" localSheetId="10" hidden="1">'10-9(2)'!$3:$5</definedName>
    <definedName name="Z_3548A65C_53E9_4D33_AABC_827B0C7E9C69_.wvu.FilterData" localSheetId="5" hidden="1">'10-5'!$A$5:$J$5</definedName>
    <definedName name="Z_3548A65C_53E9_4D33_AABC_827B0C7E9C69_.wvu.PrintArea" localSheetId="9" hidden="1">'10-9(1)'!$A$1:$I$31</definedName>
    <definedName name="Z_3548A65C_53E9_4D33_AABC_827B0C7E9C69_.wvu.PrintArea" localSheetId="10" hidden="1">'10-9(2)'!$A$1:$Q$29</definedName>
    <definedName name="Z_3548A65C_53E9_4D33_AABC_827B0C7E9C69_.wvu.PrintTitles" localSheetId="5" hidden="1">'10-5'!$3:$5</definedName>
    <definedName name="Z_3548A65C_53E9_4D33_AABC_827B0C7E9C69_.wvu.PrintTitles" localSheetId="9" hidden="1">'10-9(1)'!$3:$4</definedName>
    <definedName name="Z_3548A65C_53E9_4D33_AABC_827B0C7E9C69_.wvu.PrintTitles" localSheetId="10" hidden="1">'10-9(2)'!$3:$5</definedName>
    <definedName name="Z_369012CD_4C1F_4D8C_8CE3_B02386BE13F9_.wvu.FilterData" localSheetId="5" hidden="1">'10-5'!$A$5:$J$5</definedName>
    <definedName name="Z_369012CD_4C1F_4D8C_8CE3_B02386BE13F9_.wvu.PrintArea" localSheetId="9" hidden="1">'10-9(1)'!$A$1:$I$31</definedName>
    <definedName name="Z_369012CD_4C1F_4D8C_8CE3_B02386BE13F9_.wvu.PrintArea" localSheetId="10" hidden="1">'10-9(2)'!$A$1:$Q$29</definedName>
    <definedName name="Z_369012CD_4C1F_4D8C_8CE3_B02386BE13F9_.wvu.PrintTitles" localSheetId="5" hidden="1">'10-5'!$3:$5</definedName>
    <definedName name="Z_369012CD_4C1F_4D8C_8CE3_B02386BE13F9_.wvu.PrintTitles" localSheetId="9" hidden="1">'10-9(1)'!$3:$4</definedName>
    <definedName name="Z_369012CD_4C1F_4D8C_8CE3_B02386BE13F9_.wvu.PrintTitles" localSheetId="10" hidden="1">'10-9(2)'!$3:$5</definedName>
    <definedName name="Z_3735EA80_EB2D_4910_81F1_1AA74ECCBFE5_.wvu.FilterData" localSheetId="5" hidden="1">'10-5'!$A$5:$J$5</definedName>
    <definedName name="Z_3735EA80_EB2D_4910_81F1_1AA74ECCBFE5_.wvu.PrintArea" localSheetId="9" hidden="1">'10-9(1)'!$A$1:$I$31</definedName>
    <definedName name="Z_3735EA80_EB2D_4910_81F1_1AA74ECCBFE5_.wvu.PrintArea" localSheetId="10" hidden="1">'10-9(2)'!$A$1:$Q$29</definedName>
    <definedName name="Z_3735EA80_EB2D_4910_81F1_1AA74ECCBFE5_.wvu.PrintTitles" localSheetId="5" hidden="1">'10-5'!$3:$5</definedName>
    <definedName name="Z_3735EA80_EB2D_4910_81F1_1AA74ECCBFE5_.wvu.PrintTitles" localSheetId="9" hidden="1">'10-9(1)'!$3:$4</definedName>
    <definedName name="Z_3735EA80_EB2D_4910_81F1_1AA74ECCBFE5_.wvu.PrintTitles" localSheetId="10" hidden="1">'10-9(2)'!$3:$5</definedName>
    <definedName name="Z_3879FE5B_EDC4_4A46_BAD1_D4F44E5C755B_.wvu.FilterData" localSheetId="5" hidden="1">'10-5'!$A$5:$J$5</definedName>
    <definedName name="Z_3879FE5B_EDC4_4A46_BAD1_D4F44E5C755B_.wvu.PrintArea" localSheetId="9" hidden="1">'10-9(1)'!$A$1:$I$31</definedName>
    <definedName name="Z_3879FE5B_EDC4_4A46_BAD1_D4F44E5C755B_.wvu.PrintArea" localSheetId="10" hidden="1">'10-9(2)'!$A$1:$Q$29</definedName>
    <definedName name="Z_3879FE5B_EDC4_4A46_BAD1_D4F44E5C755B_.wvu.PrintTitles" localSheetId="5" hidden="1">'10-5'!$3:$5</definedName>
    <definedName name="Z_3879FE5B_EDC4_4A46_BAD1_D4F44E5C755B_.wvu.PrintTitles" localSheetId="9" hidden="1">'10-9(1)'!$3:$4</definedName>
    <definedName name="Z_3879FE5B_EDC4_4A46_BAD1_D4F44E5C755B_.wvu.PrintTitles" localSheetId="10" hidden="1">'10-9(2)'!$3:$5</definedName>
    <definedName name="Z_3A63DEF1_E49A_408D_8D43_BE5779D6C7CA_.wvu.FilterData" localSheetId="5" hidden="1">'10-5'!$A$5:$J$5</definedName>
    <definedName name="Z_3A63DEF1_E49A_408D_8D43_BE5779D6C7CA_.wvu.PrintArea" localSheetId="9" hidden="1">'10-9(1)'!$A$1:$I$31</definedName>
    <definedName name="Z_3A63DEF1_E49A_408D_8D43_BE5779D6C7CA_.wvu.PrintArea" localSheetId="10" hidden="1">'10-9(2)'!$A$1:$Q$29</definedName>
    <definedName name="Z_3A63DEF1_E49A_408D_8D43_BE5779D6C7CA_.wvu.PrintTitles" localSheetId="5" hidden="1">'10-5'!$3:$5</definedName>
    <definedName name="Z_3A63DEF1_E49A_408D_8D43_BE5779D6C7CA_.wvu.PrintTitles" localSheetId="9" hidden="1">'10-9(1)'!$3:$4</definedName>
    <definedName name="Z_3A63DEF1_E49A_408D_8D43_BE5779D6C7CA_.wvu.PrintTitles" localSheetId="10" hidden="1">'10-9(2)'!$3:$5</definedName>
    <definedName name="Z_3FF74EB8_03DE_4C43_9AE6_A2853E714384_.wvu.PrintTitles" localSheetId="5" hidden="1">'10-5'!$3:$5</definedName>
    <definedName name="Z_436E96B2_CC3D_4C3D_8B1C_266CE54627E3_.wvu.FilterData" localSheetId="5" hidden="1">'10-5'!$A$5:$J$5</definedName>
    <definedName name="Z_436E96B2_CC3D_4C3D_8B1C_266CE54627E3_.wvu.PrintArea" localSheetId="9" hidden="1">'10-9(1)'!$A$1:$I$31</definedName>
    <definedName name="Z_436E96B2_CC3D_4C3D_8B1C_266CE54627E3_.wvu.PrintArea" localSheetId="10" hidden="1">'10-9(2)'!$A$1:$Q$29</definedName>
    <definedName name="Z_436E96B2_CC3D_4C3D_8B1C_266CE54627E3_.wvu.PrintTitles" localSheetId="5" hidden="1">'10-5'!$3:$5</definedName>
    <definedName name="Z_436E96B2_CC3D_4C3D_8B1C_266CE54627E3_.wvu.PrintTitles" localSheetId="9" hidden="1">'10-9(1)'!$3:$4</definedName>
    <definedName name="Z_436E96B2_CC3D_4C3D_8B1C_266CE54627E3_.wvu.PrintTitles" localSheetId="10" hidden="1">'10-9(2)'!$3:$5</definedName>
    <definedName name="Z_43E09572_CE01_46DC_BF8D_61470785D9D8_.wvu.PrintTitles" localSheetId="5" hidden="1">'10-5'!$3:$5</definedName>
    <definedName name="Z_4BFB6A7F_AD02_4597_91ED_9E7C081BFF9C_.wvu.FilterData" localSheetId="5" hidden="1">'10-5'!$A$5:$J$5</definedName>
    <definedName name="Z_4BFB6A7F_AD02_4597_91ED_9E7C081BFF9C_.wvu.PrintArea" localSheetId="9" hidden="1">'10-9(1)'!$A$1:$I$31</definedName>
    <definedName name="Z_4BFB6A7F_AD02_4597_91ED_9E7C081BFF9C_.wvu.PrintArea" localSheetId="10" hidden="1">'10-9(2)'!$A$1:$Q$29</definedName>
    <definedName name="Z_4BFB6A7F_AD02_4597_91ED_9E7C081BFF9C_.wvu.PrintTitles" localSheetId="5" hidden="1">'10-5'!$3:$5</definedName>
    <definedName name="Z_4BFB6A7F_AD02_4597_91ED_9E7C081BFF9C_.wvu.PrintTitles" localSheetId="9" hidden="1">'10-9(1)'!$3:$4</definedName>
    <definedName name="Z_4BFB6A7F_AD02_4597_91ED_9E7C081BFF9C_.wvu.PrintTitles" localSheetId="10" hidden="1">'10-9(2)'!$3:$5</definedName>
    <definedName name="Z_4D2D3CAB_7699_4DB8_8B65_64F720C5DB21_.wvu.PrintTitles" localSheetId="5" hidden="1">'10-5'!$3:$5</definedName>
    <definedName name="Z_4D74F358_5F93_45CB_B1B9_3325069D309B_.wvu.PrintTitles" localSheetId="5" hidden="1">'10-5'!$3:$5</definedName>
    <definedName name="Z_4FBB7373_7AD5_46FB_9DE1_55BD4F50189C_.wvu.FilterData" localSheetId="5" hidden="1">'10-5'!$A$5:$J$5</definedName>
    <definedName name="Z_4FBB7373_7AD5_46FB_9DE1_55BD4F50189C_.wvu.PrintArea" localSheetId="9" hidden="1">'10-9(1)'!$A$1:$I$31</definedName>
    <definedName name="Z_4FBB7373_7AD5_46FB_9DE1_55BD4F50189C_.wvu.PrintArea" localSheetId="10" hidden="1">'10-9(2)'!$A$1:$Q$29</definedName>
    <definedName name="Z_4FBB7373_7AD5_46FB_9DE1_55BD4F50189C_.wvu.PrintTitles" localSheetId="5" hidden="1">'10-5'!$3:$5</definedName>
    <definedName name="Z_4FBB7373_7AD5_46FB_9DE1_55BD4F50189C_.wvu.PrintTitles" localSheetId="9" hidden="1">'10-9(1)'!$3:$4</definedName>
    <definedName name="Z_4FBB7373_7AD5_46FB_9DE1_55BD4F50189C_.wvu.PrintTitles" localSheetId="10" hidden="1">'10-9(2)'!$3:$5</definedName>
    <definedName name="Z_53BA018E_45F1_40AC_9517_B9A1EB91F7F3_.wvu.FilterData" localSheetId="5" hidden="1">'10-5'!$A$5:$J$5</definedName>
    <definedName name="Z_53BA018E_45F1_40AC_9517_B9A1EB91F7F3_.wvu.PrintTitles" localSheetId="5" hidden="1">'10-5'!$3:$5</definedName>
    <definedName name="Z_5513285A_7AFF_4B9F_AAF6_93131D585702_.wvu.FilterData" localSheetId="5" hidden="1">'10-5'!$A$5:$J$5</definedName>
    <definedName name="Z_5513285A_7AFF_4B9F_AAF6_93131D585702_.wvu.PrintArea" localSheetId="9" hidden="1">'10-9(1)'!$A$1:$I$31</definedName>
    <definedName name="Z_5513285A_7AFF_4B9F_AAF6_93131D585702_.wvu.PrintArea" localSheetId="10" hidden="1">'10-9(2)'!$A$1:$Q$29</definedName>
    <definedName name="Z_5513285A_7AFF_4B9F_AAF6_93131D585702_.wvu.PrintTitles" localSheetId="5" hidden="1">'10-5'!$3:$5</definedName>
    <definedName name="Z_5513285A_7AFF_4B9F_AAF6_93131D585702_.wvu.PrintTitles" localSheetId="9" hidden="1">'10-9(1)'!$3:$4</definedName>
    <definedName name="Z_5513285A_7AFF_4B9F_AAF6_93131D585702_.wvu.PrintTitles" localSheetId="10" hidden="1">'10-9(2)'!$3:$5</definedName>
    <definedName name="Z_564D171F_5A7F_4BA7_84E9_2748A0F2FCAC_.wvu.FilterData" localSheetId="5" hidden="1">'10-5'!$A$5:$J$5</definedName>
    <definedName name="Z_564D171F_5A7F_4BA7_84E9_2748A0F2FCAC_.wvu.PrintArea" localSheetId="9" hidden="1">'10-9(1)'!$A$1:$I$31</definedName>
    <definedName name="Z_564D171F_5A7F_4BA7_84E9_2748A0F2FCAC_.wvu.PrintArea" localSheetId="10" hidden="1">'10-9(2)'!$A$1:$Q$29</definedName>
    <definedName name="Z_564D171F_5A7F_4BA7_84E9_2748A0F2FCAC_.wvu.PrintTitles" localSheetId="5" hidden="1">'10-5'!$3:$5</definedName>
    <definedName name="Z_564D171F_5A7F_4BA7_84E9_2748A0F2FCAC_.wvu.PrintTitles" localSheetId="9" hidden="1">'10-9(1)'!$3:$4</definedName>
    <definedName name="Z_564D171F_5A7F_4BA7_84E9_2748A0F2FCAC_.wvu.PrintTitles" localSheetId="10" hidden="1">'10-9(2)'!$3:$5</definedName>
    <definedName name="Z_57203996_1702_43B0_8CA7_C4D353FAC7EF_.wvu.FilterData" localSheetId="5" hidden="1">'10-5'!$A$5:$J$5</definedName>
    <definedName name="Z_57203996_1702_43B0_8CA7_C4D353FAC7EF_.wvu.PrintArea" localSheetId="9" hidden="1">'10-9(1)'!$A$1:$I$31</definedName>
    <definedName name="Z_57203996_1702_43B0_8CA7_C4D353FAC7EF_.wvu.PrintArea" localSheetId="10" hidden="1">'10-9(2)'!$A$1:$Q$29</definedName>
    <definedName name="Z_57203996_1702_43B0_8CA7_C4D353FAC7EF_.wvu.PrintTitles" localSheetId="5" hidden="1">'10-5'!$3:$5</definedName>
    <definedName name="Z_57203996_1702_43B0_8CA7_C4D353FAC7EF_.wvu.PrintTitles" localSheetId="9" hidden="1">'10-9(1)'!$3:$4</definedName>
    <definedName name="Z_57203996_1702_43B0_8CA7_C4D353FAC7EF_.wvu.PrintTitles" localSheetId="10" hidden="1">'10-9(2)'!$3:$5</definedName>
    <definedName name="Z_58711EF9_D1BA_4D52_9189_4F7861C6D30C_.wvu.FilterData" localSheetId="5" hidden="1">'10-5'!$A$5:$J$5</definedName>
    <definedName name="Z_58711EF9_D1BA_4D52_9189_4F7861C6D30C_.wvu.PrintArea" localSheetId="9" hidden="1">'10-9(1)'!$A$1:$I$31</definedName>
    <definedName name="Z_58711EF9_D1BA_4D52_9189_4F7861C6D30C_.wvu.PrintArea" localSheetId="10" hidden="1">'10-9(2)'!$A$1:$Q$29</definedName>
    <definedName name="Z_58711EF9_D1BA_4D52_9189_4F7861C6D30C_.wvu.PrintTitles" localSheetId="5" hidden="1">'10-5'!$3:$5</definedName>
    <definedName name="Z_58711EF9_D1BA_4D52_9189_4F7861C6D30C_.wvu.PrintTitles" localSheetId="9" hidden="1">'10-9(1)'!$3:$4</definedName>
    <definedName name="Z_58711EF9_D1BA_4D52_9189_4F7861C6D30C_.wvu.PrintTitles" localSheetId="10" hidden="1">'10-9(2)'!$3:$5</definedName>
    <definedName name="Z_5B441C35_8B1D_479D_A742_AF098D604223_.wvu.FilterData" localSheetId="5" hidden="1">'10-5'!$A$5:$J$5</definedName>
    <definedName name="Z_5B441C35_8B1D_479D_A742_AF098D604223_.wvu.PrintArea" localSheetId="9" hidden="1">'10-9(1)'!$A$1:$I$31</definedName>
    <definedName name="Z_5B441C35_8B1D_479D_A742_AF098D604223_.wvu.PrintArea" localSheetId="10" hidden="1">'10-9(2)'!$A$1:$Q$29</definedName>
    <definedName name="Z_5B441C35_8B1D_479D_A742_AF098D604223_.wvu.PrintTitles" localSheetId="5" hidden="1">'10-5'!$3:$5</definedName>
    <definedName name="Z_5B441C35_8B1D_479D_A742_AF098D604223_.wvu.PrintTitles" localSheetId="9" hidden="1">'10-9(1)'!$3:$4</definedName>
    <definedName name="Z_5B441C35_8B1D_479D_A742_AF098D604223_.wvu.PrintTitles" localSheetId="10" hidden="1">'10-9(2)'!$3:$5</definedName>
    <definedName name="Z_62DAE75F_6EEA_49DA_9015_29B18CCD12D0_.wvu.FilterData" localSheetId="5" hidden="1">'10-5'!$A$5:$J$5</definedName>
    <definedName name="Z_62DAE75F_6EEA_49DA_9015_29B18CCD12D0_.wvu.PrintArea" localSheetId="9" hidden="1">'10-9(1)'!$A$1:$I$31</definedName>
    <definedName name="Z_62DAE75F_6EEA_49DA_9015_29B18CCD12D0_.wvu.PrintArea" localSheetId="10" hidden="1">'10-9(2)'!$A$1:$Q$29</definedName>
    <definedName name="Z_62DAE75F_6EEA_49DA_9015_29B18CCD12D0_.wvu.PrintTitles" localSheetId="5" hidden="1">'10-5'!$3:$5</definedName>
    <definedName name="Z_62DAE75F_6EEA_49DA_9015_29B18CCD12D0_.wvu.PrintTitles" localSheetId="9" hidden="1">'10-9(1)'!$3:$4</definedName>
    <definedName name="Z_62DAE75F_6EEA_49DA_9015_29B18CCD12D0_.wvu.PrintTitles" localSheetId="10" hidden="1">'10-9(2)'!$3:$5</definedName>
    <definedName name="Z_67EF8DD2_DD3D_4A4F_9A3B_29FC45742F40_.wvu.FilterData" localSheetId="5" hidden="1">'10-5'!$A$5:$J$5</definedName>
    <definedName name="Z_67EF8DD2_DD3D_4A4F_9A3B_29FC45742F40_.wvu.PrintArea" localSheetId="9" hidden="1">'10-9(1)'!$A$1:$I$31</definedName>
    <definedName name="Z_67EF8DD2_DD3D_4A4F_9A3B_29FC45742F40_.wvu.PrintArea" localSheetId="10" hidden="1">'10-9(2)'!$A$1:$Q$29</definedName>
    <definedName name="Z_67EF8DD2_DD3D_4A4F_9A3B_29FC45742F40_.wvu.PrintTitles" localSheetId="5" hidden="1">'10-5'!$3:$5</definedName>
    <definedName name="Z_67EF8DD2_DD3D_4A4F_9A3B_29FC45742F40_.wvu.PrintTitles" localSheetId="9" hidden="1">'10-9(1)'!$3:$4</definedName>
    <definedName name="Z_67EF8DD2_DD3D_4A4F_9A3B_29FC45742F40_.wvu.PrintTitles" localSheetId="10" hidden="1">'10-9(2)'!$3:$5</definedName>
    <definedName name="Z_69EF12F7_33A4_4F77_BCCE_9A346C0C3A8F_.wvu.FilterData" localSheetId="5" hidden="1">'10-5'!$A$5:$J$5</definedName>
    <definedName name="Z_69EF12F7_33A4_4F77_BCCE_9A346C0C3A8F_.wvu.PrintArea" localSheetId="9" hidden="1">'10-9(1)'!$A$1:$I$31</definedName>
    <definedName name="Z_69EF12F7_33A4_4F77_BCCE_9A346C0C3A8F_.wvu.PrintArea" localSheetId="10" hidden="1">'10-9(2)'!$A$1:$Q$29</definedName>
    <definedName name="Z_69EF12F7_33A4_4F77_BCCE_9A346C0C3A8F_.wvu.PrintTitles" localSheetId="5" hidden="1">'10-5'!$3:$5</definedName>
    <definedName name="Z_69EF12F7_33A4_4F77_BCCE_9A346C0C3A8F_.wvu.PrintTitles" localSheetId="9" hidden="1">'10-9(1)'!$3:$4</definedName>
    <definedName name="Z_69EF12F7_33A4_4F77_BCCE_9A346C0C3A8F_.wvu.PrintTitles" localSheetId="10" hidden="1">'10-9(2)'!$3:$5</definedName>
    <definedName name="Z_71042459_703D_4FF3_8D53_1213B54B1552_.wvu.FilterData" localSheetId="5" hidden="1">'10-5'!$A$5:$J$5</definedName>
    <definedName name="Z_71042459_703D_4FF3_8D53_1213B54B1552_.wvu.PrintArea" localSheetId="9" hidden="1">'10-9(1)'!$A$1:$I$31</definedName>
    <definedName name="Z_71042459_703D_4FF3_8D53_1213B54B1552_.wvu.PrintArea" localSheetId="10" hidden="1">'10-9(2)'!$A$1:$Q$29</definedName>
    <definedName name="Z_71042459_703D_4FF3_8D53_1213B54B1552_.wvu.PrintTitles" localSheetId="5" hidden="1">'10-5'!$3:$5</definedName>
    <definedName name="Z_71042459_703D_4FF3_8D53_1213B54B1552_.wvu.PrintTitles" localSheetId="9" hidden="1">'10-9(1)'!$3:$4</definedName>
    <definedName name="Z_71042459_703D_4FF3_8D53_1213B54B1552_.wvu.PrintTitles" localSheetId="10" hidden="1">'10-9(2)'!$3:$5</definedName>
    <definedName name="Z_71AD9FC9_48FC_499D_BB07_7480148E85D1_.wvu.FilterData" localSheetId="5" hidden="1">'10-5'!$A$5:$J$5</definedName>
    <definedName name="Z_71AD9FC9_48FC_499D_BB07_7480148E85D1_.wvu.PrintArea" localSheetId="9" hidden="1">'10-9(1)'!$A$1:$I$31</definedName>
    <definedName name="Z_71AD9FC9_48FC_499D_BB07_7480148E85D1_.wvu.PrintArea" localSheetId="10" hidden="1">'10-9(2)'!$A$1:$Q$29</definedName>
    <definedName name="Z_71AD9FC9_48FC_499D_BB07_7480148E85D1_.wvu.PrintTitles" localSheetId="5" hidden="1">'10-5'!$3:$5</definedName>
    <definedName name="Z_71AD9FC9_48FC_499D_BB07_7480148E85D1_.wvu.PrintTitles" localSheetId="9" hidden="1">'10-9(1)'!$3:$4</definedName>
    <definedName name="Z_71AD9FC9_48FC_499D_BB07_7480148E85D1_.wvu.PrintTitles" localSheetId="10" hidden="1">'10-9(2)'!$3:$5</definedName>
    <definedName name="Z_723C59CB_A466_4479_8AA8_39674B010947_.wvu.FilterData" localSheetId="5" hidden="1">'10-5'!$A$5:$J$5</definedName>
    <definedName name="Z_723C59CB_A466_4479_8AA8_39674B010947_.wvu.PrintArea" localSheetId="9" hidden="1">'10-9(1)'!$A$1:$I$31</definedName>
    <definedName name="Z_723C59CB_A466_4479_8AA8_39674B010947_.wvu.PrintArea" localSheetId="10" hidden="1">'10-9(2)'!$A$1:$Q$29</definedName>
    <definedName name="Z_723C59CB_A466_4479_8AA8_39674B010947_.wvu.PrintTitles" localSheetId="5" hidden="1">'10-5'!$3:$5</definedName>
    <definedName name="Z_723C59CB_A466_4479_8AA8_39674B010947_.wvu.PrintTitles" localSheetId="9" hidden="1">'10-9(1)'!$3:$4</definedName>
    <definedName name="Z_723C59CB_A466_4479_8AA8_39674B010947_.wvu.PrintTitles" localSheetId="10" hidden="1">'10-9(2)'!$3:$5</definedName>
    <definedName name="Z_7A262490_7FC2_4C8C_B289_2D8F9C2B72A0_.wvu.FilterData" localSheetId="5" hidden="1">'10-5'!$A$5:$J$5</definedName>
    <definedName name="Z_7A262490_7FC2_4C8C_B289_2D8F9C2B72A0_.wvu.PrintTitles" localSheetId="5" hidden="1">'10-5'!$3:$5</definedName>
    <definedName name="Z_7AA915D7_EB0A_47D9_A8BE_7E77CDFF3F08_.wvu.FilterData" localSheetId="5" hidden="1">'10-5'!$A$5:$J$5</definedName>
    <definedName name="Z_7AA915D7_EB0A_47D9_A8BE_7E77CDFF3F08_.wvu.PrintArea" localSheetId="9" hidden="1">'10-9(1)'!$A$1:$I$31</definedName>
    <definedName name="Z_7AA915D7_EB0A_47D9_A8BE_7E77CDFF3F08_.wvu.PrintArea" localSheetId="10" hidden="1">'10-9(2)'!$A$1:$Q$29</definedName>
    <definedName name="Z_7AA915D7_EB0A_47D9_A8BE_7E77CDFF3F08_.wvu.PrintTitles" localSheetId="5" hidden="1">'10-5'!$3:$5</definedName>
    <definedName name="Z_7AA915D7_EB0A_47D9_A8BE_7E77CDFF3F08_.wvu.PrintTitles" localSheetId="9" hidden="1">'10-9(1)'!$3:$4</definedName>
    <definedName name="Z_7AA915D7_EB0A_47D9_A8BE_7E77CDFF3F08_.wvu.PrintTitles" localSheetId="10" hidden="1">'10-9(2)'!$3:$5</definedName>
    <definedName name="Z_7F32949A_5CAB_4A39_BA6F_2E21B6F67F41_.wvu.FilterData" localSheetId="5" hidden="1">'10-5'!$A$5:$J$5</definedName>
    <definedName name="Z_7F32949A_5CAB_4A39_BA6F_2E21B6F67F41_.wvu.PrintTitles" localSheetId="5" hidden="1">'10-5'!$3:$5</definedName>
    <definedName name="Z_898219FD_2AFB_47DD_A584_5E9CD05CCBB1_.wvu.FilterData" localSheetId="5" hidden="1">'10-5'!$A$5:$J$5</definedName>
    <definedName name="Z_898219FD_2AFB_47DD_A584_5E9CD05CCBB1_.wvu.PrintTitles" localSheetId="5" hidden="1">'10-5'!$3:$5</definedName>
    <definedName name="Z_8B44375A_1636_4AEA_8BC9_06A6E5FB3552_.wvu.PrintTitles" localSheetId="5" hidden="1">'10-5'!$3:$5</definedName>
    <definedName name="Z_8B65E8DB_C744_4D16_9819_6067CC1CCCAA_.wvu.PrintTitles" localSheetId="5" hidden="1">'10-5'!$3:$5</definedName>
    <definedName name="Z_8F84476C_5D28_45F6_BFD4_9F4E2FD5B14D_.wvu.FilterData" localSheetId="5" hidden="1">'10-5'!$A$5:$J$5</definedName>
    <definedName name="Z_8F84476C_5D28_45F6_BFD4_9F4E2FD5B14D_.wvu.PrintTitles" localSheetId="5" hidden="1">'10-5'!$3:$5</definedName>
    <definedName name="Z_93FFEA2B_6C03_44F6_B130_FBAEBD1B563D_.wvu.FilterData" localSheetId="5" hidden="1">'10-5'!$A$5:$J$5</definedName>
    <definedName name="Z_93FFEA2B_6C03_44F6_B130_FBAEBD1B563D_.wvu.PrintTitles" localSheetId="5" hidden="1">'10-5'!$3:$5</definedName>
    <definedName name="Z_94642DE4_2324_49BC_91D9_FAC00F585226_.wvu.PrintTitles" localSheetId="5" hidden="1">'10-5'!$3:$5</definedName>
    <definedName name="Z_954601D5_9BC0_44CB_9222_E69A5143F9E9_.wvu.FilterData" localSheetId="5" hidden="1">'10-5'!$A$5:$J$5</definedName>
    <definedName name="Z_954601D5_9BC0_44CB_9222_E69A5143F9E9_.wvu.PrintArea" localSheetId="9" hidden="1">'10-9(1)'!$A$1:$I$31</definedName>
    <definedName name="Z_954601D5_9BC0_44CB_9222_E69A5143F9E9_.wvu.PrintArea" localSheetId="10" hidden="1">'10-9(2)'!$A$1:$Q$29</definedName>
    <definedName name="Z_954601D5_9BC0_44CB_9222_E69A5143F9E9_.wvu.PrintTitles" localSheetId="5" hidden="1">'10-5'!$3:$5</definedName>
    <definedName name="Z_954601D5_9BC0_44CB_9222_E69A5143F9E9_.wvu.PrintTitles" localSheetId="9" hidden="1">'10-9(1)'!$3:$4</definedName>
    <definedName name="Z_954601D5_9BC0_44CB_9222_E69A5143F9E9_.wvu.PrintTitles" localSheetId="10" hidden="1">'10-9(2)'!$3:$5</definedName>
    <definedName name="Z_96261999_39E9_4504_A3A1_B1430E0C0346_.wvu.FilterData" localSheetId="5" hidden="1">'10-5'!$A$5:$J$5</definedName>
    <definedName name="Z_96261999_39E9_4504_A3A1_B1430E0C0346_.wvu.PrintTitles" localSheetId="5" hidden="1">'10-5'!$3:$5</definedName>
    <definedName name="Z_96390504_6689_4AFB_81A5_712B52EC1E83_.wvu.PrintTitles" localSheetId="5" hidden="1">'10-5'!$3:$5</definedName>
    <definedName name="Z_9D1B7E56_0B3F_4392_BE9A_F57461B2AFB0_.wvu.FilterData" localSheetId="5" hidden="1">'10-5'!$A$5:$J$5</definedName>
    <definedName name="Z_9D1B7E56_0B3F_4392_BE9A_F57461B2AFB0_.wvu.PrintArea" localSheetId="9" hidden="1">'10-9(1)'!$A$1:$I$31</definedName>
    <definedName name="Z_9D1B7E56_0B3F_4392_BE9A_F57461B2AFB0_.wvu.PrintArea" localSheetId="10" hidden="1">'10-9(2)'!$A$1:$Q$29</definedName>
    <definedName name="Z_9D1B7E56_0B3F_4392_BE9A_F57461B2AFB0_.wvu.PrintTitles" localSheetId="5" hidden="1">'10-5'!$3:$5</definedName>
    <definedName name="Z_9D1B7E56_0B3F_4392_BE9A_F57461B2AFB0_.wvu.PrintTitles" localSheetId="9" hidden="1">'10-9(1)'!$3:$4</definedName>
    <definedName name="Z_9D1B7E56_0B3F_4392_BE9A_F57461B2AFB0_.wvu.PrintTitles" localSheetId="10" hidden="1">'10-9(2)'!$3:$5</definedName>
    <definedName name="Z_9E53071F_6DC1_48B1_9C5A_9EEB537B3297_.wvu.PrintTitles" localSheetId="5" hidden="1">'10-5'!$3:$5</definedName>
    <definedName name="Z_A0A5534D_42D8_415C_8AAF_DF16D93BD699_.wvu.FilterData" localSheetId="5" hidden="1">'10-5'!$A$5:$J$5</definedName>
    <definedName name="Z_A0A5534D_42D8_415C_8AAF_DF16D93BD699_.wvu.PrintArea" localSheetId="9" hidden="1">'10-9(1)'!$A$1:$I$31</definedName>
    <definedName name="Z_A0A5534D_42D8_415C_8AAF_DF16D93BD699_.wvu.PrintArea" localSheetId="10" hidden="1">'10-9(2)'!$A$1:$Q$29</definedName>
    <definedName name="Z_A0A5534D_42D8_415C_8AAF_DF16D93BD699_.wvu.PrintTitles" localSheetId="5" hidden="1">'10-5'!$3:$5</definedName>
    <definedName name="Z_A0A5534D_42D8_415C_8AAF_DF16D93BD699_.wvu.PrintTitles" localSheetId="9" hidden="1">'10-9(1)'!$3:$4</definedName>
    <definedName name="Z_A0A5534D_42D8_415C_8AAF_DF16D93BD699_.wvu.PrintTitles" localSheetId="10" hidden="1">'10-9(2)'!$3:$5</definedName>
    <definedName name="Z_AA17E97B_ABB2_4C8B_BAA8_63934B5B5DBA_.wvu.FilterData" localSheetId="5" hidden="1">'10-5'!$A$5:$J$5</definedName>
    <definedName name="Z_AA17E97B_ABB2_4C8B_BAA8_63934B5B5DBA_.wvu.PrintArea" localSheetId="9" hidden="1">'10-9(1)'!$A$1:$I$31</definedName>
    <definedName name="Z_AA17E97B_ABB2_4C8B_BAA8_63934B5B5DBA_.wvu.PrintArea" localSheetId="10" hidden="1">'10-9(2)'!$A$1:$Q$29</definedName>
    <definedName name="Z_AA17E97B_ABB2_4C8B_BAA8_63934B5B5DBA_.wvu.PrintTitles" localSheetId="5" hidden="1">'10-5'!$3:$5</definedName>
    <definedName name="Z_AA17E97B_ABB2_4C8B_BAA8_63934B5B5DBA_.wvu.PrintTitles" localSheetId="9" hidden="1">'10-9(1)'!$3:$4</definedName>
    <definedName name="Z_AA17E97B_ABB2_4C8B_BAA8_63934B5B5DBA_.wvu.PrintTitles" localSheetId="10" hidden="1">'10-9(2)'!$3:$5</definedName>
    <definedName name="Z_B11D6758_BA5A_4F43_A11B_572A39E9790E_.wvu.FilterData" localSheetId="5" hidden="1">'10-5'!$A$5:$J$5</definedName>
    <definedName name="Z_B11D6758_BA5A_4F43_A11B_572A39E9790E_.wvu.PrintTitles" localSheetId="5" hidden="1">'10-5'!$3:$5</definedName>
    <definedName name="Z_B49D56AA_3B6B_4E15_99C8_E193BF4F22A9_.wvu.FilterData" localSheetId="5" hidden="1">'10-5'!$A$5:$J$5</definedName>
    <definedName name="Z_B49D56AA_3B6B_4E15_99C8_E193BF4F22A9_.wvu.PrintArea" localSheetId="9" hidden="1">'10-9(1)'!$A$1:$I$31</definedName>
    <definedName name="Z_B49D56AA_3B6B_4E15_99C8_E193BF4F22A9_.wvu.PrintArea" localSheetId="10" hidden="1">'10-9(2)'!$A$1:$Q$29</definedName>
    <definedName name="Z_B49D56AA_3B6B_4E15_99C8_E193BF4F22A9_.wvu.PrintTitles" localSheetId="5" hidden="1">'10-5'!$3:$5</definedName>
    <definedName name="Z_B49D56AA_3B6B_4E15_99C8_E193BF4F22A9_.wvu.PrintTitles" localSheetId="9" hidden="1">'10-9(1)'!$3:$4</definedName>
    <definedName name="Z_B49D56AA_3B6B_4E15_99C8_E193BF4F22A9_.wvu.PrintTitles" localSheetId="10" hidden="1">'10-9(2)'!$3:$5</definedName>
    <definedName name="Z_B4CA18B5_BFDC_4B27_9B09_A8E981EC257E_.wvu.FilterData" localSheetId="5" hidden="1">'10-5'!$A$5:$J$5</definedName>
    <definedName name="Z_B4CA18B5_BFDC_4B27_9B09_A8E981EC257E_.wvu.PrintArea" localSheetId="9" hidden="1">'10-9(1)'!$A$1:$I$31</definedName>
    <definedName name="Z_B4CA18B5_BFDC_4B27_9B09_A8E981EC257E_.wvu.PrintArea" localSheetId="10" hidden="1">'10-9(2)'!$A$1:$Q$29</definedName>
    <definedName name="Z_B4CA18B5_BFDC_4B27_9B09_A8E981EC257E_.wvu.PrintTitles" localSheetId="5" hidden="1">'10-5'!$3:$5</definedName>
    <definedName name="Z_B4CA18B5_BFDC_4B27_9B09_A8E981EC257E_.wvu.PrintTitles" localSheetId="9" hidden="1">'10-9(1)'!$3:$4</definedName>
    <definedName name="Z_B4CA18B5_BFDC_4B27_9B09_A8E981EC257E_.wvu.PrintTitles" localSheetId="10" hidden="1">'10-9(2)'!$3:$5</definedName>
    <definedName name="Z_BCB18196_1080_4E59_B3ED_9DD3C10D3156_.wvu.PrintArea" localSheetId="1" hidden="1">'10-1'!$A$2:$N$16</definedName>
    <definedName name="Z_BCB18196_1080_4E59_B3ED_9DD3C10D3156_.wvu.PrintArea" localSheetId="2" hidden="1">'10-2'!$A$2:$U$17</definedName>
    <definedName name="Z_BCB18196_1080_4E59_B3ED_9DD3C10D3156_.wvu.PrintArea" localSheetId="3" hidden="1">'10-3'!$A$2:$P$18</definedName>
    <definedName name="Z_BCB18196_1080_4E59_B3ED_9DD3C10D3156_.wvu.PrintArea" localSheetId="4" hidden="1">'10-4'!$A$2:$J$20</definedName>
    <definedName name="Z_BCB18196_1080_4E59_B3ED_9DD3C10D3156_.wvu.PrintArea" localSheetId="5" hidden="1">'10-5'!$A$2:$H$136</definedName>
    <definedName name="Z_BCB18196_1080_4E59_B3ED_9DD3C10D3156_.wvu.PrintArea" localSheetId="6" hidden="1">'10-6'!$A$2:$K$19</definedName>
    <definedName name="Z_BCB18196_1080_4E59_B3ED_9DD3C10D3156_.wvu.PrintArea" localSheetId="7" hidden="1">'10-7'!$A$2:$G$17</definedName>
    <definedName name="Z_BCB18196_1080_4E59_B3ED_9DD3C10D3156_.wvu.PrintArea" localSheetId="8" hidden="1">'10-8'!$A$2:$S$18</definedName>
    <definedName name="Z_BCB18196_1080_4E59_B3ED_9DD3C10D3156_.wvu.PrintArea" localSheetId="9" hidden="1">'10-9(1)'!$A$2:$I$19</definedName>
    <definedName name="Z_BCB18196_1080_4E59_B3ED_9DD3C10D3156_.wvu.PrintArea" localSheetId="10" hidden="1">'10-9(2)'!$A$2:$Q$19</definedName>
    <definedName name="Z_BCB18196_1080_4E59_B3ED_9DD3C10D3156_.wvu.PrintTitles" localSheetId="5" hidden="1">'10-5'!$3:$5</definedName>
    <definedName name="Z_BCB18196_1080_4E59_B3ED_9DD3C10D3156_.wvu.PrintTitles" localSheetId="9" hidden="1">'10-9(1)'!$3:$4</definedName>
    <definedName name="Z_BCB18196_1080_4E59_B3ED_9DD3C10D3156_.wvu.PrintTitles" localSheetId="10" hidden="1">'10-9(2)'!$3:$5</definedName>
    <definedName name="Z_BD934AF0_2C30_423F_A316_708B1B6405E5_.wvu.FilterData" localSheetId="5" hidden="1">'10-5'!$A$5:$J$5</definedName>
    <definedName name="Z_BD934AF0_2C30_423F_A316_708B1B6405E5_.wvu.PrintTitles" localSheetId="5" hidden="1">'10-5'!$3:$5</definedName>
    <definedName name="Z_BED141A3_5CB4_44D0_96C1_D3D2AD78F82E_.wvu.FilterData" localSheetId="5" hidden="1">'10-5'!$A$5:$J$5</definedName>
    <definedName name="Z_BED141A3_5CB4_44D0_96C1_D3D2AD78F82E_.wvu.PrintTitles" localSheetId="5" hidden="1">'10-5'!$3:$5</definedName>
    <definedName name="Z_C5E0F698_3666_4B81_8EED_CC2781573207_.wvu.FilterData" localSheetId="5" hidden="1">'10-5'!$A$5:$J$5</definedName>
    <definedName name="Z_C5E0F698_3666_4B81_8EED_CC2781573207_.wvu.PrintTitles" localSheetId="5" hidden="1">'10-5'!$3:$5</definedName>
    <definedName name="Z_C6AFBE28_E866_4D5D_ADBD_07D2847FD902_.wvu.FilterData" localSheetId="5" hidden="1">'10-5'!$A$5:$J$5</definedName>
    <definedName name="Z_C6AFBE28_E866_4D5D_ADBD_07D2847FD902_.wvu.PrintArea" localSheetId="9" hidden="1">'10-9(1)'!$A$1:$I$31</definedName>
    <definedName name="Z_C6AFBE28_E866_4D5D_ADBD_07D2847FD902_.wvu.PrintArea" localSheetId="10" hidden="1">'10-9(2)'!$A$1:$Q$29</definedName>
    <definedName name="Z_C6AFBE28_E866_4D5D_ADBD_07D2847FD902_.wvu.PrintTitles" localSheetId="5" hidden="1">'10-5'!$3:$5</definedName>
    <definedName name="Z_C6AFBE28_E866_4D5D_ADBD_07D2847FD902_.wvu.PrintTitles" localSheetId="9" hidden="1">'10-9(1)'!$3:$4</definedName>
    <definedName name="Z_C6AFBE28_E866_4D5D_ADBD_07D2847FD902_.wvu.PrintTitles" localSheetId="10" hidden="1">'10-9(2)'!$3:$5</definedName>
    <definedName name="Z_CB77EDC4_1539_4750_BB10_178F70A60A1B_.wvu.FilterData" localSheetId="5" hidden="1">'10-5'!$A$5:$J$5</definedName>
    <definedName name="Z_CB77EDC4_1539_4750_BB10_178F70A60A1B_.wvu.PrintArea" localSheetId="9" hidden="1">'10-9(1)'!$A$1:$I$31</definedName>
    <definedName name="Z_CB77EDC4_1539_4750_BB10_178F70A60A1B_.wvu.PrintArea" localSheetId="10" hidden="1">'10-9(2)'!$A$1:$Q$29</definedName>
    <definedName name="Z_CB77EDC4_1539_4750_BB10_178F70A60A1B_.wvu.PrintTitles" localSheetId="5" hidden="1">'10-5'!$3:$5</definedName>
    <definedName name="Z_CB77EDC4_1539_4750_BB10_178F70A60A1B_.wvu.PrintTitles" localSheetId="9" hidden="1">'10-9(1)'!$3:$4</definedName>
    <definedName name="Z_CB77EDC4_1539_4750_BB10_178F70A60A1B_.wvu.PrintTitles" localSheetId="10" hidden="1">'10-9(2)'!$3:$5</definedName>
    <definedName name="Z_CD1FBD09_2D49_40A1_916B_5524EF5CA3FA_.wvu.FilterData" localSheetId="5" hidden="1">'10-5'!$A$5:$J$5</definedName>
    <definedName name="Z_CD1FBD09_2D49_40A1_916B_5524EF5CA3FA_.wvu.PrintArea" localSheetId="9" hidden="1">'10-9(1)'!$A$1:$I$31</definedName>
    <definedName name="Z_CD1FBD09_2D49_40A1_916B_5524EF5CA3FA_.wvu.PrintArea" localSheetId="10" hidden="1">'10-9(2)'!$A$1:$Q$29</definedName>
    <definedName name="Z_CD1FBD09_2D49_40A1_916B_5524EF5CA3FA_.wvu.PrintTitles" localSheetId="5" hidden="1">'10-5'!$3:$5</definedName>
    <definedName name="Z_CD1FBD09_2D49_40A1_916B_5524EF5CA3FA_.wvu.PrintTitles" localSheetId="9" hidden="1">'10-9(1)'!$3:$4</definedName>
    <definedName name="Z_CD1FBD09_2D49_40A1_916B_5524EF5CA3FA_.wvu.PrintTitles" localSheetId="10" hidden="1">'10-9(2)'!$3:$5</definedName>
    <definedName name="Z_CFF65FEC_3D52_4BB3_8C14_3CC246A9956F_.wvu.FilterData" localSheetId="5" hidden="1">'10-5'!$A$5:$J$5</definedName>
    <definedName name="Z_CFF65FEC_3D52_4BB3_8C14_3CC246A9956F_.wvu.PrintArea" localSheetId="9" hidden="1">'10-9(1)'!$A$1:$I$31</definedName>
    <definedName name="Z_CFF65FEC_3D52_4BB3_8C14_3CC246A9956F_.wvu.PrintArea" localSheetId="10" hidden="1">'10-9(2)'!$A$1:$Q$29</definedName>
    <definedName name="Z_CFF65FEC_3D52_4BB3_8C14_3CC246A9956F_.wvu.PrintTitles" localSheetId="5" hidden="1">'10-5'!$3:$5</definedName>
    <definedName name="Z_CFF65FEC_3D52_4BB3_8C14_3CC246A9956F_.wvu.PrintTitles" localSheetId="9" hidden="1">'10-9(1)'!$3:$4</definedName>
    <definedName name="Z_CFF65FEC_3D52_4BB3_8C14_3CC246A9956F_.wvu.PrintTitles" localSheetId="10" hidden="1">'10-9(2)'!$3:$5</definedName>
    <definedName name="Z_D040BA70_5565_48F1_BFA8_4D40C54F0F21_.wvu.PrintTitles" localSheetId="5" hidden="1">'10-5'!$3:$5</definedName>
    <definedName name="Z_D5CA87AE_EAFF_4FDC_ABC9_AEF5B5BEB72E_.wvu.PrintTitles" localSheetId="5" hidden="1">'10-5'!$3:$5</definedName>
    <definedName name="Z_DDC9534C_6D09_4A16_B20C_329D6E1F671D_.wvu.PrintTitles" localSheetId="5" hidden="1">'10-5'!$3:$5</definedName>
    <definedName name="Z_E4062767_D090_45A6_BD60_B90D5BBF3894_.wvu.FilterData" localSheetId="5" hidden="1">'10-5'!$A$5:$J$5</definedName>
    <definedName name="Z_E4062767_D090_45A6_BD60_B90D5BBF3894_.wvu.PrintArea" localSheetId="9" hidden="1">'10-9(1)'!$A$1:$I$31</definedName>
    <definedName name="Z_E4062767_D090_45A6_BD60_B90D5BBF3894_.wvu.PrintArea" localSheetId="10" hidden="1">'10-9(2)'!$A$1:$Q$29</definedName>
    <definedName name="Z_E4062767_D090_45A6_BD60_B90D5BBF3894_.wvu.PrintTitles" localSheetId="5" hidden="1">'10-5'!$3:$5</definedName>
    <definedName name="Z_E4062767_D090_45A6_BD60_B90D5BBF3894_.wvu.PrintTitles" localSheetId="9" hidden="1">'10-9(1)'!$3:$4</definedName>
    <definedName name="Z_E4062767_D090_45A6_BD60_B90D5BBF3894_.wvu.PrintTitles" localSheetId="10" hidden="1">'10-9(2)'!$3:$5</definedName>
    <definedName name="Z_ED4482EE_7338_4CC5_85EA_72B3B193C360_.wvu.PrintTitles" localSheetId="5" hidden="1">'10-5'!$3:$5</definedName>
    <definedName name="Z_EE644B69_3942_4A0D_811D_C183FE0C8B84_.wvu.FilterData" localSheetId="5" hidden="1">'10-5'!$A$5:$J$5</definedName>
    <definedName name="Z_EE644B69_3942_4A0D_811D_C183FE0C8B84_.wvu.PrintArea" localSheetId="9" hidden="1">'10-9(1)'!$A$1:$I$31</definedName>
    <definedName name="Z_EE644B69_3942_4A0D_811D_C183FE0C8B84_.wvu.PrintArea" localSheetId="10" hidden="1">'10-9(2)'!$A$1:$Q$29</definedName>
    <definedName name="Z_EE644B69_3942_4A0D_811D_C183FE0C8B84_.wvu.PrintTitles" localSheetId="5" hidden="1">'10-5'!$3:$5</definedName>
    <definedName name="Z_EE644B69_3942_4A0D_811D_C183FE0C8B84_.wvu.PrintTitles" localSheetId="9" hidden="1">'10-9(1)'!$3:$4</definedName>
    <definedName name="Z_EE644B69_3942_4A0D_811D_C183FE0C8B84_.wvu.PrintTitles" localSheetId="10" hidden="1">'10-9(2)'!$3:$5</definedName>
    <definedName name="Z_F086CED5_EBE2_44AF_B94E_B9989A6B9DCD_.wvu.FilterData" localSheetId="5" hidden="1">'10-5'!$A$5:$J$5</definedName>
    <definedName name="Z_F086CED5_EBE2_44AF_B94E_B9989A6B9DCD_.wvu.PrintArea" localSheetId="9" hidden="1">'10-9(1)'!$A$1:$I$31</definedName>
    <definedName name="Z_F086CED5_EBE2_44AF_B94E_B9989A6B9DCD_.wvu.PrintArea" localSheetId="10" hidden="1">'10-9(2)'!$A$1:$Q$29</definedName>
    <definedName name="Z_F086CED5_EBE2_44AF_B94E_B9989A6B9DCD_.wvu.PrintTitles" localSheetId="5" hidden="1">'10-5'!$3:$5</definedName>
    <definedName name="Z_F086CED5_EBE2_44AF_B94E_B9989A6B9DCD_.wvu.PrintTitles" localSheetId="9" hidden="1">'10-9(1)'!$3:$4</definedName>
    <definedName name="Z_F086CED5_EBE2_44AF_B94E_B9989A6B9DCD_.wvu.PrintTitles" localSheetId="10" hidden="1">'10-9(2)'!$3:$5</definedName>
    <definedName name="Z_F3CC2422_C263_4ADA_B4A0_53719C6F4A1C_.wvu.FilterData" localSheetId="5" hidden="1">'10-5'!$A$5:$J$5</definedName>
    <definedName name="Z_F3CC2422_C263_4ADA_B4A0_53719C6F4A1C_.wvu.PrintArea" localSheetId="9" hidden="1">'10-9(1)'!$A$1:$I$31</definedName>
    <definedName name="Z_F3CC2422_C263_4ADA_B4A0_53719C6F4A1C_.wvu.PrintArea" localSheetId="10" hidden="1">'10-9(2)'!$A$1:$Q$29</definedName>
    <definedName name="Z_F3CC2422_C263_4ADA_B4A0_53719C6F4A1C_.wvu.PrintTitles" localSheetId="5" hidden="1">'10-5'!$3:$5</definedName>
    <definedName name="Z_F3CC2422_C263_4ADA_B4A0_53719C6F4A1C_.wvu.PrintTitles" localSheetId="9" hidden="1">'10-9(1)'!$3:$4</definedName>
    <definedName name="Z_F3CC2422_C263_4ADA_B4A0_53719C6F4A1C_.wvu.PrintTitles" localSheetId="10" hidden="1">'10-9(2)'!$3:$5</definedName>
    <definedName name="Z_F9A5D3E6_646D_417F_BBE8_7ECCE1B1890D_.wvu.FilterData" localSheetId="5" hidden="1">'10-5'!$A$5:$J$5</definedName>
    <definedName name="Z_F9A5D3E6_646D_417F_BBE8_7ECCE1B1890D_.wvu.PrintArea" localSheetId="9" hidden="1">'10-9(1)'!$A$1:$I$31</definedName>
    <definedName name="Z_F9A5D3E6_646D_417F_BBE8_7ECCE1B1890D_.wvu.PrintArea" localSheetId="10" hidden="1">'10-9(2)'!$A$1:$Q$29</definedName>
    <definedName name="Z_F9A5D3E6_646D_417F_BBE8_7ECCE1B1890D_.wvu.PrintTitles" localSheetId="5" hidden="1">'10-5'!$3:$5</definedName>
    <definedName name="Z_F9A5D3E6_646D_417F_BBE8_7ECCE1B1890D_.wvu.PrintTitles" localSheetId="9" hidden="1">'10-9(1)'!$3:$4</definedName>
    <definedName name="Z_F9A5D3E6_646D_417F_BBE8_7ECCE1B1890D_.wvu.PrintTitles" localSheetId="10" hidden="1">'10-9(2)'!$3:$5</definedName>
    <definedName name="Z_F9FD260D_0E13_42FA_B6DD_FA7196CADFBB_.wvu.FilterData" localSheetId="5" hidden="1">'10-5'!$A$5:$J$5</definedName>
    <definedName name="Z_F9FD260D_0E13_42FA_B6DD_FA7196CADFBB_.wvu.PrintTitles" localSheetId="5" hidden="1">'10-5'!$3:$5</definedName>
    <definedName name="Z_FF7A9D04_94D4_4D15_AD2D_E1F8E0368AE5_.wvu.PrintTitles" localSheetId="5" hidden="1">'10-5'!$3:$5</definedName>
  </definedNames>
  <calcPr calcId="162913"/>
  <customWorkbookViews>
    <customWorkbookView name="栗城　菜月 - 個人用ビュー" guid="{62DAE75F-6EEA-49DA-9015-29B18CCD12D0}" mergeInterval="0" personalView="1" maximized="1" xWindow="-8" yWindow="-8" windowWidth="1936" windowHeight="1056" tabRatio="789" activeSheetId="132"/>
    <customWorkbookView name="佐藤　知子 - 個人用ビュー" guid="{4FBB7373-7AD5-46FB-9DE1-55BD4F50189C}" mergeInterval="0" personalView="1" maximized="1" xWindow="-8" yWindow="-8" windowWidth="1936" windowHeight="1056" tabRatio="789" activeSheetId="102"/>
    <customWorkbookView name="勝俣　友美 - 個人用ビュー" guid="{B4CA18B5-BFDC-4B27-9B09-A8E981EC257E}" mergeInterval="0" personalView="1" maximized="1" xWindow="-8" yWindow="-8" windowWidth="1936" windowHeight="1056" tabRatio="789" activeSheetId="48"/>
    <customWorkbookView name="六角　憲哉 - 個人用ビュー" guid="{24722943-D668-4B0A-A18B-250D1EAF22DF}" mergeInterval="0" personalView="1" maximized="1" xWindow="-8" yWindow="-8" windowWidth="1696" windowHeight="962" tabRatio="789" activeSheetId="55"/>
    <customWorkbookView name="本田　恵子 - 個人用ビュー" guid="{F9A5D3E6-646D-417F-BBE8-7ECCE1B1890D}" mergeInterval="0" personalView="1" xWindow="132" yWindow="91" windowWidth="1733" windowHeight="956" tabRatio="789" activeSheetId="1"/>
    <customWorkbookView name="伊藤　恵子 - 個人用ビュー" guid="{B49D56AA-3B6B-4E15-99C8-E193BF4F22A9}" mergeInterval="0" personalView="1" maximized="1" xWindow="-8" yWindow="-8" windowWidth="1936" windowHeight="1056" tabRatio="789" activeSheetId="135"/>
    <customWorkbookView name="山田　愛 - 個人用ビュー" guid="{4BFB6A7F-AD02-4597-91ED-9E7C081BFF9C}" mergeInterval="0" personalView="1" yWindow="96" windowWidth="1362" windowHeight="828" tabRatio="789" activeSheetId="144"/>
    <customWorkbookView name="中村　久美子 - 個人用ビュー" guid="{CB77EDC4-1539-4750-BB10-178F70A60A1B}" mergeInterval="0" personalView="1" maximized="1" xWindow="1912" yWindow="-8" windowWidth="1936" windowHeight="1056" tabRatio="789" activeSheetId="104"/>
    <customWorkbookView name="安藤　優子 - 個人用ビュー" guid="{369012CD-4C1F-4D8C-8CE3-B02386BE13F9}" mergeInterval="0" personalView="1" xWindow="383" yWindow="151" windowWidth="1257" windowHeight="689" tabRatio="789" activeSheetId="82"/>
    <customWorkbookView name="佐々木　智美 - 個人用ビュー" guid="{564D171F-5A7F-4BA7-84E9-2748A0F2FCAC}" mergeInterval="0" personalView="1" maximized="1" xWindow="-8" yWindow="-8" windowWidth="1932" windowHeight="992" tabRatio="789" activeSheetId="15"/>
    <customWorkbookView name="佐藤　裕美子 - 個人用ビュー" guid="{57203996-1702-43B0-8CA7-C4D353FAC7EF}" mergeInterval="0" personalView="1" maximized="1" xWindow="-8" yWindow="-8" windowWidth="1936" windowHeight="1056" tabRatio="789" activeSheetId="84"/>
    <customWorkbookView name="藤井　育恵 - 個人用ビュー" guid="{00CC1D44-80CA-4E4D-84E2-49AA889E672C}" mergeInterval="0" personalView="1" xWindow="960" windowWidth="960" windowHeight="1040" tabRatio="789" activeSheetId="53"/>
    <customWorkbookView name="白岩　祐子 - 個人用ビュー" guid="{58711EF9-D1BA-4D52-9189-4F7861C6D30C}" mergeInterval="0" personalView="1" maximized="1" xWindow="-8" yWindow="-8" windowWidth="1936" windowHeight="1056" tabRatio="789" activeSheetId="134"/>
    <customWorkbookView name="遠藤　匡浩 - 個人用ビュー" guid="{67EF8DD2-DD3D-4A4F-9A3B-29FC45742F40}" mergeInterval="0" personalView="1" xWindow="10" yWindow="44" windowWidth="1009" windowHeight="869" tabRatio="789" activeSheetId="85"/>
    <customWorkbookView name="田子　淳 - 個人用ビュー" guid="{3A63DEF1-E49A-408D-8D43-BE5779D6C7CA}" mergeInterval="0" personalView="1" xWindow="49" yWindow="49" windowWidth="1654" windowHeight="986" tabRatio="789" activeSheetId="96"/>
    <customWorkbookView name="渡辺　慎 - 個人用ビュー" guid="{71AD9FC9-48FC-499D-BB07-7480148E85D1}" mergeInterval="0" personalView="1" xWindow="216" yWindow="216" windowWidth="1491" windowHeight="753" tabRatio="789" activeSheetId="65"/>
    <customWorkbookView name="武藤　みゆき - 個人用ビュー" guid="{30058F98-6897-4D54-8BCF-6DCA7063FB8D}" mergeInterval="0" personalView="1" maximized="1" xWindow="-8" yWindow="-8" windowWidth="1936" windowHeight="1056" tabRatio="789" activeSheetId="79"/>
    <customWorkbookView name="伊藤　史江 - 個人用ビュー" guid="{69EF12F7-33A4-4F77-BCCE-9A346C0C3A8F}" mergeInterval="0" personalView="1" maximized="1" xWindow="1912" yWindow="-8" windowWidth="1936" windowHeight="1056" tabRatio="789" activeSheetId="123"/>
    <customWorkbookView name="渡邉　拓海 - 個人用ビュー" guid="{2EA61839-294C-4932-B051-169222D4FEC6}" mergeInterval="0" personalView="1" maximized="1" xWindow="1358" yWindow="-8" windowWidth="1936" windowHeight="1056" tabRatio="789" activeSheetId="49"/>
    <customWorkbookView name="今泉　魁佑 - 個人用ビュー" guid="{93FFEA2B-6C03-44F6-B130-FBAEBD1B563D}" mergeInterval="0" personalView="1" maximized="1" xWindow="-8" yWindow="-8" windowWidth="1936" windowHeight="1056" tabRatio="789" activeSheetId="90"/>
    <customWorkbookView name="石井　峻 - 個人用ビュー" guid="{53BA018E-45F1-40AC-9517-B9A1EB91F7F3}" mergeInterval="0" personalView="1" maximized="1" xWindow="-8" yWindow="-8" windowWidth="1932" windowHeight="992" tabRatio="789" activeSheetId="55" showComments="commIndAndComment"/>
    <customWorkbookView name="高橋　和也 - 個人用ビュー" guid="{1BFE2A91-9960-49FB-B512-A4FCD8C3EC61}" mergeInterval="0" personalView="1" maximized="1" xWindow="-8" yWindow="-8" windowWidth="1936" windowHeight="1056" tabRatio="789" activeSheetId="147"/>
    <customWorkbookView name="渡部　美和 - 個人用ビュー" guid="{B11D6758-BA5A-4F43-A11B-572A39E9790E}" mergeInterval="0" personalView="1" xWindow="75" yWindow="75" windowWidth="1702" windowHeight="849" tabRatio="789" activeSheetId="53"/>
    <customWorkbookView name="梅島　一希 - 個人用ビュー" guid="{C5E0F698-3666-4B81-8EED-CC2781573207}" mergeInterval="0" personalView="1" maximized="1" xWindow="-8" yWindow="-8" windowWidth="1936" windowHeight="1056" tabRatio="789" activeSheetId="126"/>
    <customWorkbookView name="小松　美穂 - 個人用ビュー" guid="{898219FD-2AFB-47DD-A584-5E9CD05CCBB1}" mergeInterval="0" personalView="1" maximized="1" xWindow="-8" yWindow="-8" windowWidth="1936" windowHeight="1056" tabRatio="789" activeSheetId="149"/>
    <customWorkbookView name="中嶋　菜々子 - 個人用ビュー" guid="{F9FD260D-0E13-42FA-B6DD-FA7196CADFBB}" mergeInterval="0" personalView="1" maximized="1" xWindow="-8" yWindow="-8" windowWidth="1936" windowHeight="1056" tabRatio="789" activeSheetId="86"/>
    <customWorkbookView name="小島　順子 - 個人用ビュー" guid="{8F84476C-5D28-45F6-BFD4-9F4E2FD5B14D}" mergeInterval="0" personalView="1" maximized="1" xWindow="-8" yWindow="-8" windowWidth="1936" windowHeight="1056" tabRatio="789" activeSheetId="60"/>
    <customWorkbookView name="宗形　翔 - 個人用ビュー" guid="{7A262490-7FC2-4C8C-B289-2D8F9C2B72A0}" mergeInterval="0" personalView="1" xWindow="960" windowWidth="960" windowHeight="1040" tabRatio="789" activeSheetId="99"/>
    <customWorkbookView name="柳田　美香子 - 個人用ビュー" guid="{BED141A3-5CB4-44D0-96C1-D3D2AD78F82E}" mergeInterval="0" personalView="1" xWindow="8" yWindow="10" windowWidth="1909" windowHeight="1030" tabRatio="789" activeSheetId="75"/>
    <customWorkbookView name="伊藤　博 - 個人用ビュー" guid="{1BCDFE0B-EB32-405E-A123-CA77677AA7BE}" mergeInterval="0" personalView="1" maximized="1" xWindow="-8" yWindow="-8" windowWidth="1936" windowHeight="1056" tabRatio="789" activeSheetId="90"/>
    <customWorkbookView name="松﨑　直美 - 個人用ビュー" guid="{96390504-6689-4AFB-81A5-712B52EC1E83}" mergeInterval="0" personalView="1" xWindow="867" yWindow="141" windowWidth="884" windowHeight="1040" tabRatio="789" activeSheetId="144"/>
    <customWorkbookView name="渡辺　俊之 - 個人用ビュー" guid="{3FF74EB8-03DE-4C43-9AE6-A2853E714384}" mergeInterval="0" personalView="1" maximized="1" xWindow="-8" yWindow="-8" windowWidth="1936" windowHeight="1056" tabRatio="789" activeSheetId="141"/>
    <customWorkbookView name="小野崎　克紀 - 個人用ビュー" guid="{2197E357-7CD0-4EA4-90A6-9555BC084B4F}" mergeInterval="0" personalView="1" maximized="1" xWindow="-8" yWindow="-8" windowWidth="1936" windowHeight="1056" tabRatio="789" activeSheetId="1"/>
    <customWorkbookView name="村田　勇人 - 個人用ビュー" guid="{FF7A9D04-94D4-4D15-AD2D-E1F8E0368AE5}" mergeInterval="0" personalView="1" maximized="1" xWindow="-8" yWindow="-8" windowWidth="1382" windowHeight="744" tabRatio="789" activeSheetId="1"/>
    <customWorkbookView name="濱尾　繁 - 個人用ビュー" guid="{8B65E8DB-C744-4D16-9819-6067CC1CCCAA}" mergeInterval="0" personalView="1" maximized="1" xWindow="-8" yWindow="-8" windowWidth="1382" windowHeight="744" tabRatio="789" activeSheetId="147"/>
    <customWorkbookView name="半谷　貴辰 - 個人用ビュー" guid="{06DBC5AB-88C1-4E14-8C73-F7B0FEB3D7E4}" mergeInterval="0" personalView="1" maximized="1" xWindow="-8" yWindow="-8" windowWidth="1936" windowHeight="1056" tabRatio="789" activeSheetId="78"/>
    <customWorkbookView name="黒田　知恵子 - 個人用ビュー" guid="{43E09572-CE01-46DC-BF8D-61470785D9D8}" mergeInterval="0" personalView="1" maximized="1" xWindow="-8" yWindow="-8" windowWidth="1936" windowHeight="1056" tabRatio="789" activeSheetId="117"/>
    <customWorkbookView name="七海　満 - 個人用ビュー" guid="{9E53071F-6DC1-48B1-9C5A-9EEB537B3297}" mergeInterval="0" personalView="1" maximized="1" xWindow="-8" yWindow="-8" windowWidth="1296" windowHeight="1000" tabRatio="789" activeSheetId="78"/>
    <customWorkbookView name="鈴木　和治 - 個人用ビュー" guid="{ED4482EE-7338-4CC5-85EA-72B3B193C360}" mergeInterval="0" personalView="1" maximized="1" xWindow="-8" yWindow="-8" windowWidth="1936" windowHeight="1056" tabRatio="789" activeSheetId="1"/>
    <customWorkbookView name="今泉　直人 - 個人用ビュー" guid="{189F6A79-E0AD-48C6-A87A-B88942B73FB0}" mergeInterval="0" personalView="1" maximized="1" xWindow="-8" yWindow="-8" windowWidth="1936" windowHeight="1056" tabRatio="789" activeSheetId="127"/>
    <customWorkbookView name="渡辺　南 - 個人用ビュー" guid="{4D74F358-5F93-45CB-B1B9-3325069D309B}" mergeInterval="0" personalView="1" maximized="1" xWindow="-8" yWindow="-8" windowWidth="1936" windowHeight="1056" tabRatio="789" activeSheetId="76"/>
    <customWorkbookView name="鈴木　博勝 - 個人用ビュー" guid="{1486AC6E-B9F3-4CC2-AE0E-9827E85F6890}" mergeInterval="0" personalView="1" maximized="1" xWindow="-8" yWindow="-8" windowWidth="1936" windowHeight="1056" tabRatio="789" activeSheetId="85"/>
    <customWorkbookView name="風張　達也 - 個人用ビュー" guid="{94642DE4-2324-49BC-91D9-FAC00F585226}" mergeInterval="0" personalView="1" maximized="1" xWindow="-8" yWindow="-8" windowWidth="1936" windowHeight="1056" tabRatio="789" activeSheetId="92"/>
    <customWorkbookView name="清水　博美 - 個人用ビュー" guid="{4D2D3CAB-7699-4DB8-8B65-64F720C5DB21}" mergeInterval="0" personalView="1" maximized="1" xWindow="-8" yWindow="-8" windowWidth="1936" windowHeight="1056" tabRatio="789" activeSheetId="86"/>
    <customWorkbookView name="深谷　大一朗 - 個人用ビュー" guid="{2EF88AF6-EE5B-4AC2-ACDB-9BB2BBF29173}" mergeInterval="0" personalView="1" maximized="1" xWindow="-8" yWindow="-8" windowWidth="1936" windowHeight="1056" tabRatio="789" activeSheetId="79"/>
    <customWorkbookView name="兼子　裕崇 - 個人用ビュー" guid="{D5CA87AE-EAFF-4FDC-ABC9-AEF5B5BEB72E}" mergeInterval="0" personalView="1" maximized="1" xWindow="-8" yWindow="-8" windowWidth="1936" windowHeight="1056" tabRatio="789" activeSheetId="1"/>
    <customWorkbookView name="山田　麻紀 - 個人用ビュー" guid="{17AB8E9E-AF26-4EBF-9AA5-9A87DC9AD602}" mergeInterval="0" personalView="1" xWindow="159" yWindow="68" windowWidth="1688" windowHeight="958" tabRatio="789" activeSheetId="85"/>
    <customWorkbookView name="遠藤　大輔 - 個人用ビュー" guid="{D040BA70-5565-48F1-BFA8-4D40C54F0F21}" mergeInterval="0" personalView="1" xWindow="302" yWindow="114" windowWidth="1365" windowHeight="851" tabRatio="789" activeSheetId="146"/>
    <customWorkbookView name="笠井　幸治 - 個人用ビュー" guid="{DDC9534C-6D09-4A16-B20C-329D6E1F671D}" mergeInterval="0" personalView="1" xWindow="225" yWindow="57" windowWidth="828" windowHeight="953" tabRatio="789" activeSheetId="38"/>
    <customWorkbookView name="國貞　詩子 - 個人用ビュー" guid="{8B44375A-1636-4AEA-8BC9-06A6E5FB3552}" mergeInterval="0" personalView="1" maximized="1" xWindow="-8" yWindow="-8" windowWidth="1936" windowHeight="1056" tabRatio="789" activeSheetId="1"/>
    <customWorkbookView name="田中　いづみ - 個人用ビュー" guid="{BD934AF0-2C30-423F-A316-708B1B6405E5}" mergeInterval="0" personalView="1" xWindow="960" windowWidth="960" windowHeight="1040" tabRatio="789" activeSheetId="109"/>
    <customWorkbookView name="三浦　大樹 - 個人用ビュー" guid="{1C2FAE53-A98F-435E-9AEF-4E7909BF1616}" mergeInterval="0" personalView="1" maximized="1" xWindow="-8" yWindow="-8" windowWidth="1936" windowHeight="1056" tabRatio="789" activeSheetId="105"/>
    <customWorkbookView name="熊田　佳恵 - 個人用ビュー" guid="{2269C0FD-B02E-4191-A436-AAEEA9894E11}" mergeInterval="0" personalView="1" xWindow="102" yWindow="105" windowWidth="1689" windowHeight="916" tabRatio="789" activeSheetId="117"/>
    <customWorkbookView name="山本 早苗 - 個人用ビュー" guid="{7F32949A-5CAB-4A39-BA6F-2E21B6F67F41}" mergeInterval="0" personalView="1" maximized="1" xWindow="-8" yWindow="-8" windowWidth="1936" windowHeight="1056" tabRatio="789" activeSheetId="119"/>
    <customWorkbookView name="大河原　彩 - 個人用ビュー" guid="{96261999-39E9-4504-A3A1-B1430E0C0346}" mergeInterval="0" personalView="1" maximized="1" xWindow="-8" yWindow="-8" windowWidth="1932" windowHeight="992" tabRatio="789" activeSheetId="14"/>
    <customWorkbookView name="市川　薫 - 個人用ビュー" guid="{1184DE22-5901-485C-8050-F941E80B16ED}" mergeInterval="0" personalView="1" xWindow="197" yWindow="127" windowWidth="1562" windowHeight="883" tabRatio="789" activeSheetId="78"/>
    <customWorkbookView name="善方　友和 - 個人用ビュー" guid="{2B898D7F-EE90-4CFD-9F43-AB7414F89E77}" mergeInterval="0" personalView="1" maximized="1" xWindow="-8" yWindow="-8" windowWidth="1936" windowHeight="1056" tabRatio="789" activeSheetId="38"/>
    <customWorkbookView name="渡部　吉明 - 個人用ビュー" guid="{C6AFBE28-E866-4D5D-ADBD-07D2847FD902}" mergeInterval="0" personalView="1" maximized="1" xWindow="-8" yWindow="-8" windowWidth="1936" windowHeight="1056" tabRatio="789" activeSheetId="128"/>
    <customWorkbookView name="澤田　あや - 個人用ビュー" guid="{3735EA80-EB2D-4910-81F1-1AA74ECCBFE5}" mergeInterval="0" personalView="1" maximized="1" xWindow="-8" yWindow="-8" windowWidth="1936" windowHeight="1056" tabRatio="789" activeSheetId="80"/>
    <customWorkbookView name="齋藤　勝夫 - 個人用ビュー" guid="{436E96B2-CC3D-4C3D-8B1C-266CE54627E3}" mergeInterval="0" personalView="1" maximized="1" xWindow="-8" yWindow="-8" windowWidth="1936" windowHeight="1056" tabRatio="789" activeSheetId="80"/>
    <customWorkbookView name="根本　満江 - 個人用ビュー" guid="{5B441C35-8B1D-479D-A742-AF098D604223}" mergeInterval="0" personalView="1" maximized="1" xWindow="-8" yWindow="-8" windowWidth="1936" windowHeight="1056" tabRatio="789" activeSheetId="51"/>
    <customWorkbookView name="花島　朋広 - 個人用ビュー" guid="{E4062767-D090-45A6-BD60-B90D5BBF3894}" mergeInterval="0" personalView="1" maximized="1" xWindow="-8" yWindow="-8" windowWidth="1936" windowHeight="1056" tabRatio="789" activeSheetId="118"/>
    <customWorkbookView name="熊谷　悟 - 個人用ビュー" guid="{1F973131-8A4E-4D06-BD72-AB7B2C989AC9}" mergeInterval="0" personalView="1" maximized="1" xWindow="-8" yWindow="-8" windowWidth="1936" windowHeight="1056" tabRatio="789" activeSheetId="87"/>
    <customWorkbookView name="堀越　貴夫 - 個人用ビュー" guid="{1FF3D99B-551E-43BF-80CF-4BE9881BF48D}" mergeInterval="0" personalView="1" maximized="1" xWindow="-8" yWindow="-8" windowWidth="1936" windowHeight="1056" tabRatio="789" activeSheetId="95"/>
    <customWorkbookView name="國分　佳子 - 個人用ビュー" guid="{240189DE-87D7-4094-9C55-239451DB35EE}" mergeInterval="0" personalView="1" maximized="1" xWindow="-8" yWindow="-8" windowWidth="1936" windowHeight="1056" tabRatio="789" activeSheetId="117"/>
    <customWorkbookView name="堀米　愛美 - 個人用ビュー" guid="{3879FE5B-EDC4-4A46-BAD1-D4F44E5C755B}" mergeInterval="0" personalView="1" xWindow="960" windowWidth="960" windowHeight="1040" tabRatio="789" activeSheetId="96"/>
    <customWorkbookView name="遠藤　宏 - 個人用ビュー" guid="{CFF65FEC-3D52-4BB3-8C14-3CC246A9956F}" mergeInterval="0" personalView="1" maximized="1" xWindow="-8" yWindow="-8" windowWidth="1382" windowHeight="744" tabRatio="789" activeSheetId="146"/>
    <customWorkbookView name="今井　愛子 - 個人用ビュー" guid="{3548A65C-53E9-4D33-AABC-827B0C7E9C69}" mergeInterval="0" personalView="1" maximized="1" xWindow="-8" yWindow="-8" windowWidth="1382" windowHeight="744" tabRatio="789" activeSheetId="147"/>
    <customWorkbookView name="  - 個人用ビュー" guid="{F086CED5-EBE2-44AF-B94E-B9989A6B9DCD}" mergeInterval="0" personalView="1" maximized="1" xWindow="1358" yWindow="-8" windowWidth="1936" windowHeight="1056" tabRatio="789" activeSheetId="50"/>
    <customWorkbookView name="歌川　公一 - 個人用ビュー" guid="{7AA915D7-EB0A-47D9-A8BE-7E77CDFF3F08}" mergeInterval="0" personalView="1" xWindow="726" yWindow="63" windowWidth="1101" windowHeight="776" tabRatio="789" activeSheetId="133"/>
    <customWorkbookView name="濱田　暁子 - 個人用ビュー" guid="{F3CC2422-C263-4ADA-B4A0-53719C6F4A1C}" mergeInterval="0" personalView="1" maximized="1" xWindow="-8" yWindow="-8" windowWidth="1936" windowHeight="1056" tabRatio="789" activeSheetId="128"/>
    <customWorkbookView name="金田　篤子 - 個人用ビュー" guid="{71042459-703D-4FF3-8D53-1213B54B1552}" mergeInterval="0" personalView="1" xWindow="234" yWindow="89" windowWidth="1658" windowHeight="951" tabRatio="789" activeSheetId="86"/>
    <customWorkbookView name="松崎　公典 - 個人用ビュー" guid="{EE644B69-3942-4A0D-811D-C183FE0C8B84}" mergeInterval="0" personalView="1" maximized="1" xWindow="-8" yWindow="-8" windowWidth="1936" windowHeight="1056" tabRatio="789" activeSheetId="92"/>
    <customWorkbookView name="眞弓　翔太 - 個人用ビュー" guid="{AA17E97B-ABB2-4C8B-BAA8-63934B5B5DBA}" mergeInterval="0" personalView="1" xWindow="1" windowWidth="929" windowHeight="1040" tabRatio="789" activeSheetId="20"/>
    <customWorkbookView name="辺見　俊輔 - 個人用ビュー" guid="{723C59CB-A466-4479-8AA8-39674B010947}" mergeInterval="0" personalView="1" xWindow="839" windowWidth="841" windowHeight="1010" tabRatio="789" activeSheetId="141"/>
    <customWorkbookView name="影山　葉子 - 個人用ビュー" guid="{9D1B7E56-0B3F-4392-BE9A-F57461B2AFB0}" mergeInterval="0" personalView="1" maximized="1" xWindow="-8" yWindow="-8" windowWidth="1936" windowHeight="1056" tabRatio="789" activeSheetId="38"/>
    <customWorkbookView name="櫻井　敬久 - 個人用ビュー" guid="{CD1FBD09-2D49-40A1-916B-5524EF5CA3FA}" mergeInterval="0" personalView="1" maximized="1" xWindow="-8" yWindow="-8" windowWidth="1936" windowHeight="1056" tabRatio="789" activeSheetId="102"/>
    <customWorkbookView name="穂積　重幸 - 個人用ビュー" guid="{5513285A-7AFF-4B9F-AAF6-93131D585702}" mergeInterval="0" personalView="1" maximized="1" xWindow="1912" yWindow="-8" windowWidth="1936" windowHeight="1056" tabRatio="789" activeSheetId="94"/>
    <customWorkbookView name="admin - 個人用ビュー" guid="{A0A5534D-42D8-415C-8AAF-DF16D93BD699}" mergeInterval="0" personalView="1" maximized="1" xWindow="-8" yWindow="-8" windowWidth="1936" windowHeight="1056" tabRatio="789" activeSheetId="78"/>
    <customWorkbookView name="永野　滋之 - 個人用ビュー" guid="{954601D5-9BC0-44CB-9222-E69A5143F9E9}" mergeInterval="0" personalView="1" maximized="1" xWindow="-8" yWindow="-8" windowWidth="1936" windowHeight="1056" tabRatio="789" activeSheetId="6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4" i="79" l="1"/>
  <c r="E93" i="79"/>
  <c r="E92" i="79"/>
  <c r="E91" i="79"/>
  <c r="E90" i="79"/>
  <c r="E89" i="79"/>
  <c r="E88" i="79"/>
  <c r="E87" i="79"/>
  <c r="E86" i="79"/>
  <c r="E85" i="79"/>
  <c r="E84" i="79"/>
  <c r="E83" i="79"/>
  <c r="E82" i="79"/>
  <c r="E81" i="79"/>
  <c r="E80" i="79"/>
  <c r="E79" i="79"/>
  <c r="E78" i="79"/>
  <c r="E77" i="79"/>
  <c r="E76" i="79"/>
  <c r="E75" i="79"/>
  <c r="E74" i="79"/>
  <c r="E73" i="79"/>
  <c r="E72" i="79"/>
  <c r="E71" i="79"/>
  <c r="E70" i="79"/>
  <c r="E69" i="79"/>
  <c r="E68" i="79"/>
  <c r="E67" i="79"/>
  <c r="E66" i="79"/>
  <c r="E65" i="79"/>
  <c r="E64" i="79"/>
  <c r="E63" i="79"/>
  <c r="E62" i="79"/>
  <c r="E61" i="79"/>
  <c r="E60" i="79"/>
  <c r="E59" i="79"/>
  <c r="E58" i="79"/>
  <c r="E57" i="79"/>
  <c r="E56" i="79"/>
  <c r="E55" i="79"/>
  <c r="E54" i="79"/>
  <c r="E53" i="79"/>
  <c r="E52" i="79"/>
  <c r="E51" i="79"/>
  <c r="E50" i="79"/>
  <c r="E49" i="79"/>
  <c r="E48" i="79"/>
  <c r="E47" i="79"/>
  <c r="E46" i="79"/>
  <c r="E45" i="79"/>
  <c r="E44" i="79"/>
  <c r="E43" i="79"/>
  <c r="E42" i="79"/>
  <c r="E41" i="79"/>
  <c r="E40" i="79"/>
  <c r="E39" i="79"/>
  <c r="E38" i="79"/>
  <c r="E37" i="79"/>
  <c r="E36" i="79"/>
  <c r="E35" i="79"/>
  <c r="E34" i="79"/>
  <c r="E33" i="79"/>
  <c r="E32" i="79"/>
  <c r="E31" i="79"/>
  <c r="E30" i="79"/>
  <c r="E29" i="79"/>
  <c r="E28" i="79"/>
  <c r="E27" i="79"/>
  <c r="E26" i="79"/>
  <c r="E25" i="79"/>
  <c r="E24" i="79"/>
  <c r="E23" i="79"/>
  <c r="E22" i="79"/>
  <c r="E21" i="79"/>
  <c r="E20" i="79"/>
  <c r="E19" i="79"/>
  <c r="E18" i="79"/>
  <c r="E17" i="79"/>
  <c r="E16" i="79"/>
  <c r="E15" i="79"/>
  <c r="E14" i="79"/>
  <c r="E13" i="79"/>
  <c r="E12" i="79"/>
  <c r="E11" i="79"/>
  <c r="E10" i="79"/>
  <c r="E9" i="79"/>
  <c r="E8" i="79"/>
  <c r="E7" i="79"/>
  <c r="E6" i="79"/>
  <c r="E95" i="79"/>
  <c r="E103" i="79"/>
  <c r="E102" i="79"/>
  <c r="E101" i="79"/>
  <c r="E98" i="79"/>
  <c r="E131" i="79"/>
  <c r="E130" i="79"/>
  <c r="E129" i="79"/>
  <c r="E128" i="79"/>
  <c r="E127" i="79"/>
  <c r="E104" i="79"/>
  <c r="D37" i="75" l="1"/>
  <c r="G18" i="85" l="1"/>
  <c r="D20" i="77" l="1"/>
  <c r="D18" i="89" l="1"/>
  <c r="C18" i="89"/>
  <c r="C18" i="88"/>
  <c r="J20" i="77" l="1"/>
  <c r="O19" i="76"/>
  <c r="I19" i="76"/>
  <c r="C19" i="76"/>
  <c r="D40" i="75"/>
  <c r="D39" i="75"/>
  <c r="C20" i="77" l="1"/>
  <c r="D17" i="89" l="1"/>
  <c r="C17" i="89"/>
  <c r="D16" i="89"/>
  <c r="C16" i="89"/>
  <c r="D15" i="89"/>
  <c r="C15" i="89"/>
  <c r="D14" i="89"/>
  <c r="C14" i="89"/>
  <c r="C17" i="88"/>
  <c r="C16" i="88"/>
  <c r="C15" i="88"/>
  <c r="C14" i="88"/>
  <c r="C13" i="88"/>
  <c r="C12" i="88"/>
  <c r="C11" i="88"/>
  <c r="C10" i="88"/>
  <c r="C9" i="88"/>
  <c r="C8" i="88"/>
  <c r="C7" i="88"/>
  <c r="C6" i="88"/>
  <c r="C5" i="88"/>
  <c r="G17" i="85" l="1"/>
  <c r="D38" i="75" l="1"/>
  <c r="D35" i="75"/>
  <c r="G16" i="85" l="1"/>
  <c r="G15" i="85"/>
  <c r="G14" i="85"/>
  <c r="G13" i="85"/>
  <c r="G12" i="85"/>
  <c r="G11" i="85"/>
  <c r="G10" i="85"/>
  <c r="G9" i="85"/>
  <c r="G8" i="85"/>
  <c r="G7" i="85"/>
  <c r="G6" i="85"/>
  <c r="G5" i="85"/>
  <c r="F18" i="78" l="1"/>
  <c r="F17" i="78"/>
  <c r="F16" i="78"/>
  <c r="F15" i="78"/>
  <c r="F14" i="78"/>
  <c r="F13" i="78"/>
  <c r="F12" i="78"/>
  <c r="F11" i="78"/>
  <c r="F10" i="78"/>
  <c r="F9" i="78"/>
  <c r="F8" i="78"/>
  <c r="F7" i="78"/>
  <c r="F6" i="78"/>
  <c r="J19" i="77" l="1"/>
  <c r="D19" i="77"/>
  <c r="J18" i="77"/>
  <c r="D18" i="77"/>
  <c r="J17" i="77"/>
  <c r="D17" i="77"/>
  <c r="J16" i="77"/>
  <c r="D16" i="77"/>
  <c r="J15" i="77"/>
  <c r="D15" i="77"/>
  <c r="J14" i="77"/>
  <c r="D14" i="77"/>
  <c r="J13" i="77"/>
  <c r="D13" i="77"/>
  <c r="J12" i="77"/>
  <c r="D12" i="77"/>
  <c r="J11" i="77"/>
  <c r="D11" i="77"/>
  <c r="J10" i="77"/>
  <c r="D10" i="77"/>
  <c r="J9" i="77"/>
  <c r="D9" i="77"/>
  <c r="J8" i="77"/>
  <c r="D8" i="77"/>
  <c r="J7" i="77"/>
  <c r="D7" i="77"/>
  <c r="O18" i="76"/>
  <c r="I18" i="76"/>
  <c r="C18" i="76"/>
  <c r="O17" i="76"/>
  <c r="I17" i="76"/>
  <c r="C17" i="76"/>
  <c r="O16" i="76"/>
  <c r="I16" i="76"/>
  <c r="C16" i="76"/>
  <c r="O15" i="76"/>
  <c r="I15" i="76"/>
  <c r="C15" i="76"/>
  <c r="O14" i="76"/>
  <c r="I14" i="76"/>
  <c r="C14" i="76"/>
  <c r="O13" i="76"/>
  <c r="I13" i="76"/>
  <c r="C13" i="76"/>
  <c r="O12" i="76"/>
  <c r="I12" i="76"/>
  <c r="C12" i="76"/>
  <c r="O11" i="76"/>
  <c r="I11" i="76"/>
  <c r="C11" i="76"/>
  <c r="O10" i="76"/>
  <c r="I10" i="76"/>
  <c r="C10" i="76"/>
  <c r="O9" i="76"/>
  <c r="I9" i="76"/>
  <c r="C9" i="76"/>
  <c r="O8" i="76"/>
  <c r="I8" i="76"/>
  <c r="C8" i="76"/>
  <c r="O7" i="76"/>
  <c r="I7" i="76"/>
  <c r="C7" i="76"/>
  <c r="O6" i="76"/>
  <c r="I6" i="76"/>
  <c r="C6" i="76"/>
  <c r="C15" i="77" l="1"/>
  <c r="C9" i="77"/>
  <c r="C7" i="77"/>
  <c r="C13" i="77"/>
  <c r="C12" i="77"/>
  <c r="C16" i="77"/>
  <c r="C17" i="77"/>
  <c r="C10" i="77"/>
  <c r="C18" i="77"/>
  <c r="C11" i="77"/>
  <c r="C8" i="77"/>
  <c r="C19" i="77"/>
  <c r="C14" i="77"/>
  <c r="E132" i="79"/>
  <c r="E34" i="75"/>
  <c r="D34" i="75" s="1"/>
  <c r="E33" i="75"/>
  <c r="D33" i="75" s="1"/>
  <c r="D32" i="75"/>
  <c r="D31" i="75"/>
  <c r="D30" i="75"/>
  <c r="D29" i="75"/>
  <c r="D28" i="75"/>
  <c r="D27" i="75"/>
  <c r="D26" i="75"/>
  <c r="D25" i="75"/>
</calcChain>
</file>

<file path=xl/sharedStrings.xml><?xml version="1.0" encoding="utf-8"?>
<sst xmlns="http://schemas.openxmlformats.org/spreadsheetml/2006/main" count="1124" uniqueCount="465">
  <si>
    <t>目次</t>
    <rPh sb="0" eb="2">
      <t>モクジ</t>
    </rPh>
    <phoneticPr fontId="4"/>
  </si>
  <si>
    <t>表番号</t>
    <phoneticPr fontId="4"/>
  </si>
  <si>
    <t>総数</t>
    <rPh sb="0" eb="2">
      <t>ソウスウ</t>
    </rPh>
    <phoneticPr fontId="4"/>
  </si>
  <si>
    <t>男</t>
    <rPh sb="0" eb="1">
      <t>オトコ</t>
    </rPh>
    <phoneticPr fontId="4"/>
  </si>
  <si>
    <t>女</t>
    <rPh sb="0" eb="1">
      <t>オンナ</t>
    </rPh>
    <phoneticPr fontId="4"/>
  </si>
  <si>
    <t>-</t>
  </si>
  <si>
    <t>-</t>
    <phoneticPr fontId="4"/>
  </si>
  <si>
    <t>その他</t>
    <rPh sb="2" eb="3">
      <t>ホカ</t>
    </rPh>
    <phoneticPr fontId="4"/>
  </si>
  <si>
    <t>-</t>
    <phoneticPr fontId="2"/>
  </si>
  <si>
    <t>目次へ戻る</t>
    <rPh sb="0" eb="2">
      <t>モクジ</t>
    </rPh>
    <rPh sb="3" eb="4">
      <t>モド</t>
    </rPh>
    <phoneticPr fontId="2"/>
  </si>
  <si>
    <t>総数</t>
    <rPh sb="0" eb="2">
      <t>ソウスウ</t>
    </rPh>
    <phoneticPr fontId="2"/>
  </si>
  <si>
    <t>計</t>
    <rPh sb="0" eb="1">
      <t>ケイ</t>
    </rPh>
    <phoneticPr fontId="4"/>
  </si>
  <si>
    <t>件数</t>
    <rPh sb="0" eb="2">
      <t>ケンスウ</t>
    </rPh>
    <phoneticPr fontId="4"/>
  </si>
  <si>
    <t>総額</t>
    <rPh sb="0" eb="2">
      <t>ソウガク</t>
    </rPh>
    <phoneticPr fontId="4"/>
  </si>
  <si>
    <t>種別</t>
    <rPh sb="0" eb="1">
      <t>シュ</t>
    </rPh>
    <rPh sb="1" eb="2">
      <t>ベツ</t>
    </rPh>
    <phoneticPr fontId="4"/>
  </si>
  <si>
    <t>平成21年度</t>
    <rPh sb="0" eb="2">
      <t>ヘイセイ</t>
    </rPh>
    <rPh sb="4" eb="6">
      <t>ネンド</t>
    </rPh>
    <phoneticPr fontId="4"/>
  </si>
  <si>
    <t>平成22年度</t>
    <rPh sb="0" eb="2">
      <t>ヘイセイ</t>
    </rPh>
    <phoneticPr fontId="4"/>
  </si>
  <si>
    <t>平成23年度</t>
    <rPh sb="0" eb="2">
      <t>ヘイセイ</t>
    </rPh>
    <phoneticPr fontId="4"/>
  </si>
  <si>
    <t>平成24年度</t>
    <rPh sb="0" eb="2">
      <t>ヘイセイ</t>
    </rPh>
    <phoneticPr fontId="4"/>
  </si>
  <si>
    <t>平成25年度</t>
    <rPh sb="0" eb="2">
      <t>ヘイセイ</t>
    </rPh>
    <phoneticPr fontId="4"/>
  </si>
  <si>
    <t>平成26年度</t>
    <rPh sb="0" eb="2">
      <t>ヘイセイ</t>
    </rPh>
    <phoneticPr fontId="4"/>
  </si>
  <si>
    <t>平成27年度</t>
    <rPh sb="0" eb="2">
      <t>ヘイセイ</t>
    </rPh>
    <phoneticPr fontId="4"/>
  </si>
  <si>
    <t>平成28年度</t>
    <rPh sb="0" eb="2">
      <t>ヘイセイ</t>
    </rPh>
    <phoneticPr fontId="4"/>
  </si>
  <si>
    <t>平成29年度</t>
    <rPh sb="0" eb="2">
      <t>ヘイセイ</t>
    </rPh>
    <phoneticPr fontId="4"/>
  </si>
  <si>
    <t>平成30年度</t>
    <rPh sb="0" eb="2">
      <t>ヘイセイ</t>
    </rPh>
    <phoneticPr fontId="4"/>
  </si>
  <si>
    <t>令和元年度</t>
    <rPh sb="0" eb="2">
      <t>レイワ</t>
    </rPh>
    <rPh sb="2" eb="3">
      <t>モト</t>
    </rPh>
    <phoneticPr fontId="4"/>
  </si>
  <si>
    <t>令和2年度</t>
    <rPh sb="0" eb="2">
      <t>レイワ</t>
    </rPh>
    <phoneticPr fontId="4"/>
  </si>
  <si>
    <t>年度</t>
    <rPh sb="0" eb="1">
      <t>トシ</t>
    </rPh>
    <rPh sb="1" eb="2">
      <t>ド</t>
    </rPh>
    <phoneticPr fontId="4"/>
  </si>
  <si>
    <t>年度
（和暦）</t>
    <rPh sb="0" eb="1">
      <t>トシ</t>
    </rPh>
    <rPh sb="1" eb="2">
      <t>ド</t>
    </rPh>
    <rPh sb="4" eb="6">
      <t>ワレキ</t>
    </rPh>
    <phoneticPr fontId="4"/>
  </si>
  <si>
    <t>平成22年度</t>
    <rPh sb="0" eb="2">
      <t>ヘイセイ</t>
    </rPh>
    <rPh sb="4" eb="6">
      <t>ネンド</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</si>
  <si>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</si>
  <si>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</si>
  <si>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</si>
  <si>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</si>
  <si>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</si>
  <si>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</si>
  <si>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</si>
  <si>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</si>
  <si>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令和元年度</t>
    <rPh sb="0" eb="2">
      <t>レイワ</t>
    </rPh>
    <rPh sb="2" eb="3">
      <t>モト</t>
    </rPh>
    <rPh sb="3" eb="5">
      <t>ネンド</t>
    </rPh>
    <phoneticPr fontId="4"/>
  </si>
  <si>
    <t>令和2年度</t>
    <rPh sb="0" eb="2">
      <t>レイワ</t>
    </rPh>
    <rPh sb="3" eb="5">
      <t>ネンド</t>
    </rPh>
    <phoneticPr fontId="4"/>
  </si>
  <si>
    <t>年度</t>
    <rPh sb="0" eb="2">
      <t>ネンド</t>
    </rPh>
    <phoneticPr fontId="4"/>
  </si>
  <si>
    <t>年度
（和暦）</t>
    <rPh sb="0" eb="2">
      <t>ネンド</t>
    </rPh>
    <rPh sb="4" eb="6">
      <t>ワレキ</t>
    </rPh>
    <phoneticPr fontId="4"/>
  </si>
  <si>
    <t>各年度末日現在</t>
    <rPh sb="0" eb="1">
      <t>カク</t>
    </rPh>
    <rPh sb="1" eb="3">
      <t>ネンド</t>
    </rPh>
    <rPh sb="3" eb="5">
      <t>マツジツ</t>
    </rPh>
    <rPh sb="5" eb="7">
      <t>ゲンザイ</t>
    </rPh>
    <phoneticPr fontId="4"/>
  </si>
  <si>
    <t>年度</t>
    <rPh sb="0" eb="1">
      <t>ネン</t>
    </rPh>
    <rPh sb="1" eb="2">
      <t>ド</t>
    </rPh>
    <phoneticPr fontId="4"/>
  </si>
  <si>
    <t>年度
（和暦）</t>
    <rPh sb="0" eb="1">
      <t>ネン</t>
    </rPh>
    <rPh sb="1" eb="2">
      <t>ド</t>
    </rPh>
    <rPh sb="4" eb="6">
      <t>ワレキ</t>
    </rPh>
    <phoneticPr fontId="4"/>
  </si>
  <si>
    <t xml:space="preserve">１０．社会保障 </t>
    <phoneticPr fontId="4"/>
  </si>
  <si>
    <t>世帯状況</t>
    <rPh sb="0" eb="2">
      <t>セタイ</t>
    </rPh>
    <rPh sb="2" eb="4">
      <t>ジョウキョウ</t>
    </rPh>
    <phoneticPr fontId="2"/>
  </si>
  <si>
    <t>各４月１日現在</t>
    <phoneticPr fontId="2"/>
  </si>
  <si>
    <t>保護給付別</t>
    <rPh sb="0" eb="2">
      <t>ホゴ</t>
    </rPh>
    <rPh sb="2" eb="4">
      <t>キュウフ</t>
    </rPh>
    <rPh sb="4" eb="5">
      <t>ベツ</t>
    </rPh>
    <phoneticPr fontId="2"/>
  </si>
  <si>
    <r>
      <t>被保護被支援</t>
    </r>
    <r>
      <rPr>
        <sz val="11"/>
        <color indexed="8"/>
        <rFont val="ＭＳ Ｐ明朝"/>
        <family val="1"/>
        <charset val="128"/>
      </rPr>
      <t>世帯数</t>
    </r>
    <rPh sb="0" eb="1">
      <t>ヒ</t>
    </rPh>
    <rPh sb="1" eb="3">
      <t>ホゴ</t>
    </rPh>
    <rPh sb="3" eb="4">
      <t>ヒ</t>
    </rPh>
    <rPh sb="4" eb="6">
      <t>シエン</t>
    </rPh>
    <rPh sb="6" eb="9">
      <t>セタイスウ</t>
    </rPh>
    <phoneticPr fontId="4"/>
  </si>
  <si>
    <t>種類別被保護・被支援世帯</t>
    <rPh sb="0" eb="1">
      <t>タネ</t>
    </rPh>
    <rPh sb="1" eb="2">
      <t>タグイ</t>
    </rPh>
    <rPh sb="2" eb="3">
      <t>ベツ</t>
    </rPh>
    <rPh sb="3" eb="4">
      <t>ヒ</t>
    </rPh>
    <rPh sb="4" eb="5">
      <t>ホ</t>
    </rPh>
    <rPh sb="5" eb="6">
      <t>ユズル</t>
    </rPh>
    <rPh sb="7" eb="8">
      <t>ヒ</t>
    </rPh>
    <rPh sb="8" eb="9">
      <t>ササ</t>
    </rPh>
    <rPh sb="9" eb="10">
      <t>エン</t>
    </rPh>
    <rPh sb="10" eb="11">
      <t>ヨ</t>
    </rPh>
    <rPh sb="11" eb="12">
      <t>オビ</t>
    </rPh>
    <phoneticPr fontId="4"/>
  </si>
  <si>
    <t>総数（停止を除く）</t>
    <rPh sb="0" eb="1">
      <t>フサ</t>
    </rPh>
    <rPh sb="1" eb="2">
      <t>カズ</t>
    </rPh>
    <rPh sb="3" eb="5">
      <t>テイシ</t>
    </rPh>
    <rPh sb="6" eb="7">
      <t>ノゾ</t>
    </rPh>
    <phoneticPr fontId="4"/>
  </si>
  <si>
    <t>高齢者単身</t>
    <rPh sb="0" eb="3">
      <t>コウレイシャ</t>
    </rPh>
    <rPh sb="3" eb="5">
      <t>タンシン</t>
    </rPh>
    <phoneticPr fontId="4"/>
  </si>
  <si>
    <t>高齢者複数</t>
    <rPh sb="0" eb="3">
      <t>コウレイシャ</t>
    </rPh>
    <rPh sb="3" eb="5">
      <t>フクスウ</t>
    </rPh>
    <phoneticPr fontId="4"/>
  </si>
  <si>
    <t>母子</t>
    <rPh sb="0" eb="2">
      <t>ボシ</t>
    </rPh>
    <phoneticPr fontId="4"/>
  </si>
  <si>
    <t>障害単身</t>
    <rPh sb="0" eb="2">
      <t>ショウガイ</t>
    </rPh>
    <rPh sb="2" eb="4">
      <t>タンシン</t>
    </rPh>
    <phoneticPr fontId="4"/>
  </si>
  <si>
    <t>障害複数</t>
    <rPh sb="0" eb="2">
      <t>ショウガイ</t>
    </rPh>
    <rPh sb="2" eb="4">
      <t>フクスウ</t>
    </rPh>
    <phoneticPr fontId="4"/>
  </si>
  <si>
    <t>傷病単身</t>
    <rPh sb="0" eb="2">
      <t>ショウビョウ</t>
    </rPh>
    <rPh sb="2" eb="4">
      <t>タンシン</t>
    </rPh>
    <phoneticPr fontId="4"/>
  </si>
  <si>
    <t>傷病複数</t>
    <rPh sb="0" eb="2">
      <t>ショウビョウ</t>
    </rPh>
    <rPh sb="2" eb="4">
      <t>フクスウ</t>
    </rPh>
    <phoneticPr fontId="4"/>
  </si>
  <si>
    <t>その他</t>
    <rPh sb="2" eb="3">
      <t>タ</t>
    </rPh>
    <phoneticPr fontId="4"/>
  </si>
  <si>
    <t>生活保護</t>
    <rPh sb="0" eb="2">
      <t>セイカツ</t>
    </rPh>
    <rPh sb="2" eb="4">
      <t>ホゴ</t>
    </rPh>
    <phoneticPr fontId="4"/>
  </si>
  <si>
    <t>支援給付</t>
    <rPh sb="0" eb="2">
      <t>シエン</t>
    </rPh>
    <rPh sb="2" eb="4">
      <t>キュウフ</t>
    </rPh>
    <phoneticPr fontId="4"/>
  </si>
  <si>
    <t>生活保護費・支援給付費状況</t>
    <rPh sb="0" eb="2">
      <t>セイカツ</t>
    </rPh>
    <rPh sb="2" eb="4">
      <t>ホゴ</t>
    </rPh>
    <rPh sb="4" eb="5">
      <t>ヒ</t>
    </rPh>
    <rPh sb="6" eb="8">
      <t>シエン</t>
    </rPh>
    <rPh sb="8" eb="10">
      <t>キュウフ</t>
    </rPh>
    <rPh sb="10" eb="11">
      <t>ヒ</t>
    </rPh>
    <rPh sb="11" eb="13">
      <t>ジョウキョウ</t>
    </rPh>
    <phoneticPr fontId="2"/>
  </si>
  <si>
    <t>種類別被保護費・支援給付費(千円)</t>
    <rPh sb="0" eb="1">
      <t>タネ</t>
    </rPh>
    <rPh sb="1" eb="2">
      <t>タグイ</t>
    </rPh>
    <rPh sb="2" eb="3">
      <t>ベツ</t>
    </rPh>
    <rPh sb="3" eb="4">
      <t>ヒ</t>
    </rPh>
    <rPh sb="4" eb="5">
      <t>ホ</t>
    </rPh>
    <rPh sb="5" eb="6">
      <t>ユズル</t>
    </rPh>
    <rPh sb="6" eb="7">
      <t>ヒ</t>
    </rPh>
    <rPh sb="8" eb="9">
      <t>ササ</t>
    </rPh>
    <rPh sb="9" eb="10">
      <t>エン</t>
    </rPh>
    <rPh sb="10" eb="11">
      <t>キュウ</t>
    </rPh>
    <rPh sb="11" eb="12">
      <t>ヅケ</t>
    </rPh>
    <rPh sb="12" eb="13">
      <t>ヒ</t>
    </rPh>
    <rPh sb="14" eb="16">
      <t>センエン</t>
    </rPh>
    <phoneticPr fontId="4"/>
  </si>
  <si>
    <t>総額</t>
    <rPh sb="0" eb="1">
      <t>フサ</t>
    </rPh>
    <rPh sb="1" eb="2">
      <t>ガク</t>
    </rPh>
    <phoneticPr fontId="4"/>
  </si>
  <si>
    <t>生活</t>
    <rPh sb="0" eb="1">
      <t>ショウ</t>
    </rPh>
    <rPh sb="1" eb="2">
      <t>カツ</t>
    </rPh>
    <phoneticPr fontId="4"/>
  </si>
  <si>
    <t>住宅</t>
    <rPh sb="0" eb="1">
      <t>ジュウ</t>
    </rPh>
    <rPh sb="1" eb="2">
      <t>タク</t>
    </rPh>
    <phoneticPr fontId="4"/>
  </si>
  <si>
    <t>教育</t>
    <rPh sb="0" eb="1">
      <t>キョウ</t>
    </rPh>
    <rPh sb="1" eb="2">
      <t>イク</t>
    </rPh>
    <phoneticPr fontId="4"/>
  </si>
  <si>
    <t>介護</t>
    <rPh sb="0" eb="1">
      <t>スケ</t>
    </rPh>
    <rPh sb="1" eb="2">
      <t>ユズル</t>
    </rPh>
    <phoneticPr fontId="4"/>
  </si>
  <si>
    <t>医療</t>
    <rPh sb="0" eb="1">
      <t>イ</t>
    </rPh>
    <rPh sb="1" eb="2">
      <t>リョウ</t>
    </rPh>
    <phoneticPr fontId="4"/>
  </si>
  <si>
    <t>出産</t>
    <rPh sb="0" eb="1">
      <t>デ</t>
    </rPh>
    <rPh sb="1" eb="2">
      <t>サン</t>
    </rPh>
    <phoneticPr fontId="4"/>
  </si>
  <si>
    <t>生業</t>
    <rPh sb="0" eb="1">
      <t>ショウ</t>
    </rPh>
    <rPh sb="1" eb="2">
      <t>ギョウ</t>
    </rPh>
    <phoneticPr fontId="4"/>
  </si>
  <si>
    <t>葬祭</t>
    <rPh sb="0" eb="1">
      <t>ソウ</t>
    </rPh>
    <rPh sb="1" eb="2">
      <t>サイ</t>
    </rPh>
    <phoneticPr fontId="4"/>
  </si>
  <si>
    <t>施設事務費</t>
    <rPh sb="0" eb="2">
      <t>シセツ</t>
    </rPh>
    <rPh sb="2" eb="4">
      <t>ジム</t>
    </rPh>
    <rPh sb="4" eb="5">
      <t>ヒ</t>
    </rPh>
    <phoneticPr fontId="4"/>
  </si>
  <si>
    <t>資料：生活支援課</t>
    <phoneticPr fontId="2"/>
  </si>
  <si>
    <t>（単位＝人）</t>
    <rPh sb="1" eb="3">
      <t>タンイ</t>
    </rPh>
    <rPh sb="4" eb="5">
      <t>ヒト</t>
    </rPh>
    <phoneticPr fontId="4"/>
  </si>
  <si>
    <t>寿楽荘</t>
    <rPh sb="0" eb="1">
      <t>コトブキ</t>
    </rPh>
    <rPh sb="1" eb="2">
      <t>ラク</t>
    </rPh>
    <rPh sb="2" eb="3">
      <t>ソウ</t>
    </rPh>
    <phoneticPr fontId="4"/>
  </si>
  <si>
    <t>中央老人福祉センター</t>
    <rPh sb="0" eb="2">
      <t>チュウオウ</t>
    </rPh>
    <rPh sb="2" eb="4">
      <t>ロウジン</t>
    </rPh>
    <phoneticPr fontId="4"/>
  </si>
  <si>
    <t>サニー・ランド湖南</t>
    <rPh sb="7" eb="9">
      <t>コナン</t>
    </rPh>
    <phoneticPr fontId="4"/>
  </si>
  <si>
    <t>老人</t>
    <rPh sb="0" eb="2">
      <t>ロウジン</t>
    </rPh>
    <phoneticPr fontId="4"/>
  </si>
  <si>
    <t>大人</t>
    <rPh sb="0" eb="2">
      <t>オトナ</t>
    </rPh>
    <phoneticPr fontId="4"/>
  </si>
  <si>
    <t>子供</t>
    <rPh sb="0" eb="2">
      <t>コドモ</t>
    </rPh>
    <phoneticPr fontId="4"/>
  </si>
  <si>
    <t>障がい者</t>
    <rPh sb="0" eb="1">
      <t>ショウ</t>
    </rPh>
    <rPh sb="3" eb="4">
      <t>シャ</t>
    </rPh>
    <phoneticPr fontId="4"/>
  </si>
  <si>
    <t>介護者</t>
    <rPh sb="0" eb="3">
      <t>カイゴシャ</t>
    </rPh>
    <phoneticPr fontId="4"/>
  </si>
  <si>
    <t>平成21年度</t>
    <rPh sb="4" eb="6">
      <t>ネンド</t>
    </rPh>
    <phoneticPr fontId="4"/>
  </si>
  <si>
    <t>令和元年度</t>
    <rPh sb="0" eb="2">
      <t>レイワ</t>
    </rPh>
    <rPh sb="2" eb="3">
      <t>モト</t>
    </rPh>
    <phoneticPr fontId="2"/>
  </si>
  <si>
    <t>令和2年度</t>
    <rPh sb="0" eb="2">
      <t>レイワ</t>
    </rPh>
    <phoneticPr fontId="2"/>
  </si>
  <si>
    <t>資料：健康長寿課</t>
    <phoneticPr fontId="2"/>
  </si>
  <si>
    <r>
      <rPr>
        <sz val="11"/>
        <color indexed="8"/>
        <rFont val="ＭＳ Ｐ明朝"/>
        <family val="1"/>
        <charset val="128"/>
      </rPr>
      <t>逢瀬荘</t>
    </r>
    <rPh sb="0" eb="2">
      <t>オウセ</t>
    </rPh>
    <rPh sb="2" eb="3">
      <t>ソウ</t>
    </rPh>
    <phoneticPr fontId="4"/>
  </si>
  <si>
    <t>宿泊人員</t>
    <rPh sb="0" eb="2">
      <t>シュクハク</t>
    </rPh>
    <rPh sb="2" eb="4">
      <t>ジンイン</t>
    </rPh>
    <phoneticPr fontId="4"/>
  </si>
  <si>
    <t>日帰り</t>
    <rPh sb="0" eb="2">
      <t>ヒガエ</t>
    </rPh>
    <phoneticPr fontId="4"/>
  </si>
  <si>
    <t>資料：健康長寿課</t>
    <rPh sb="0" eb="2">
      <t>シリョウ</t>
    </rPh>
    <phoneticPr fontId="4"/>
  </si>
  <si>
    <t>被保険者数
(人)</t>
    <rPh sb="0" eb="1">
      <t>ヒ</t>
    </rPh>
    <rPh sb="1" eb="4">
      <t>ホケンシャ</t>
    </rPh>
    <rPh sb="4" eb="5">
      <t>スウ</t>
    </rPh>
    <rPh sb="7" eb="8">
      <t>ヒト</t>
    </rPh>
    <phoneticPr fontId="4"/>
  </si>
  <si>
    <t>保険料
(千円)</t>
    <rPh sb="0" eb="1">
      <t>タモツ</t>
    </rPh>
    <rPh sb="1" eb="2">
      <t>ケン</t>
    </rPh>
    <rPh sb="2" eb="3">
      <t>リョウ</t>
    </rPh>
    <rPh sb="5" eb="7">
      <t>センエン</t>
    </rPh>
    <phoneticPr fontId="4"/>
  </si>
  <si>
    <t>要介護(要支援)認定者数</t>
    <rPh sb="0" eb="1">
      <t>ヨウ</t>
    </rPh>
    <rPh sb="1" eb="2">
      <t>スケ</t>
    </rPh>
    <rPh sb="2" eb="3">
      <t>ユズル</t>
    </rPh>
    <rPh sb="4" eb="5">
      <t>ヨウ</t>
    </rPh>
    <rPh sb="5" eb="7">
      <t>シエン</t>
    </rPh>
    <rPh sb="8" eb="11">
      <t>ニンテイシャ</t>
    </rPh>
    <rPh sb="11" eb="12">
      <t>スウ</t>
    </rPh>
    <phoneticPr fontId="4"/>
  </si>
  <si>
    <t>保険給付費(千円)</t>
    <rPh sb="0" eb="1">
      <t>タモツ</t>
    </rPh>
    <rPh sb="1" eb="2">
      <t>ケン</t>
    </rPh>
    <rPh sb="2" eb="3">
      <t>キュウ</t>
    </rPh>
    <rPh sb="3" eb="4">
      <t>ヅケ</t>
    </rPh>
    <rPh sb="4" eb="5">
      <t>ヒ</t>
    </rPh>
    <rPh sb="6" eb="8">
      <t>センエン</t>
    </rPh>
    <phoneticPr fontId="4"/>
  </si>
  <si>
    <t>総額</t>
    <rPh sb="0" eb="1">
      <t>ソウ</t>
    </rPh>
    <rPh sb="1" eb="2">
      <t>ガク</t>
    </rPh>
    <phoneticPr fontId="4"/>
  </si>
  <si>
    <t>居宅介護サービス費</t>
    <rPh sb="0" eb="2">
      <t>キョタク</t>
    </rPh>
    <rPh sb="2" eb="4">
      <t>カイゴ</t>
    </rPh>
    <rPh sb="8" eb="9">
      <t>ヒ</t>
    </rPh>
    <phoneticPr fontId="4"/>
  </si>
  <si>
    <t>施設介護サービス費</t>
    <rPh sb="0" eb="2">
      <t>シセツ</t>
    </rPh>
    <rPh sb="2" eb="4">
      <t>カイゴ</t>
    </rPh>
    <rPh sb="8" eb="9">
      <t>ヒ</t>
    </rPh>
    <phoneticPr fontId="4"/>
  </si>
  <si>
    <t>（注）被保険者数は、第１号被保険者＋要介護（要支援）認定を受けている第２号被保険者の数である。</t>
    <phoneticPr fontId="2"/>
  </si>
  <si>
    <t>保険料は、現年賦課分（特別徴収＋普通徴収）である。</t>
    <phoneticPr fontId="2"/>
  </si>
  <si>
    <t>資料：介護保険課</t>
    <rPh sb="0" eb="2">
      <t>シリョウ</t>
    </rPh>
    <phoneticPr fontId="4"/>
  </si>
  <si>
    <t>施設名</t>
    <rPh sb="0" eb="2">
      <t>シセツ</t>
    </rPh>
    <rPh sb="2" eb="3">
      <t>メイ</t>
    </rPh>
    <phoneticPr fontId="4"/>
  </si>
  <si>
    <t>定員</t>
    <rPh sb="0" eb="2">
      <t>テイイン</t>
    </rPh>
    <phoneticPr fontId="4"/>
  </si>
  <si>
    <t>在籍人数</t>
    <rPh sb="0" eb="2">
      <t>ザイセキ</t>
    </rPh>
    <rPh sb="2" eb="4">
      <t>ニンズウ</t>
    </rPh>
    <phoneticPr fontId="4"/>
  </si>
  <si>
    <t>開設年月日</t>
    <rPh sb="0" eb="2">
      <t>カイセツ</t>
    </rPh>
    <rPh sb="2" eb="5">
      <t>ネンガッピ</t>
    </rPh>
    <phoneticPr fontId="4"/>
  </si>
  <si>
    <t>保育所</t>
    <rPh sb="0" eb="2">
      <t>ホイク</t>
    </rPh>
    <rPh sb="2" eb="3">
      <t>ショ</t>
    </rPh>
    <phoneticPr fontId="4"/>
  </si>
  <si>
    <t>郡山市立</t>
    <rPh sb="0" eb="2">
      <t>コオリヤマ</t>
    </rPh>
    <rPh sb="2" eb="4">
      <t>シリツ</t>
    </rPh>
    <phoneticPr fontId="4"/>
  </si>
  <si>
    <t>芳賀保育所</t>
    <rPh sb="0" eb="1">
      <t>ヨシ</t>
    </rPh>
    <rPh sb="1" eb="2">
      <t>ガ</t>
    </rPh>
    <rPh sb="2" eb="3">
      <t>タモツ</t>
    </rPh>
    <rPh sb="3" eb="4">
      <t>イク</t>
    </rPh>
    <rPh sb="4" eb="5">
      <t>ジョ</t>
    </rPh>
    <phoneticPr fontId="4"/>
  </si>
  <si>
    <t>大槻保育所</t>
    <rPh sb="0" eb="1">
      <t>オオ</t>
    </rPh>
    <rPh sb="1" eb="2">
      <t>ツキ</t>
    </rPh>
    <rPh sb="2" eb="3">
      <t>タモツ</t>
    </rPh>
    <rPh sb="3" eb="4">
      <t>イク</t>
    </rPh>
    <rPh sb="4" eb="5">
      <t>ジョ</t>
    </rPh>
    <phoneticPr fontId="4"/>
  </si>
  <si>
    <t>1960(昭和35).  5.  1</t>
    <rPh sb="5" eb="7">
      <t>ショウワ</t>
    </rPh>
    <phoneticPr fontId="4"/>
  </si>
  <si>
    <t>開成保育所</t>
    <rPh sb="0" eb="1">
      <t>カイ</t>
    </rPh>
    <rPh sb="1" eb="2">
      <t>シゲル</t>
    </rPh>
    <rPh sb="2" eb="3">
      <t>タモツ</t>
    </rPh>
    <rPh sb="3" eb="4">
      <t>イク</t>
    </rPh>
    <rPh sb="4" eb="5">
      <t>ジョ</t>
    </rPh>
    <phoneticPr fontId="4"/>
  </si>
  <si>
    <t>1962(昭和37).  5.  1</t>
    <rPh sb="5" eb="7">
      <t>ショウワ</t>
    </rPh>
    <phoneticPr fontId="4"/>
  </si>
  <si>
    <t>香久池保育所</t>
    <rPh sb="0" eb="3">
      <t>カグイケ</t>
    </rPh>
    <rPh sb="3" eb="4">
      <t>タモツ</t>
    </rPh>
    <rPh sb="4" eb="5">
      <t>イク</t>
    </rPh>
    <rPh sb="5" eb="6">
      <t>ジョ</t>
    </rPh>
    <phoneticPr fontId="4"/>
  </si>
  <si>
    <t>1985(昭和60).  4.  1</t>
    <rPh sb="5" eb="7">
      <t>ショウワ</t>
    </rPh>
    <phoneticPr fontId="4"/>
  </si>
  <si>
    <t>桃見台保育所</t>
    <rPh sb="0" eb="3">
      <t>モモミダイ</t>
    </rPh>
    <rPh sb="3" eb="4">
      <t>タモツ</t>
    </rPh>
    <rPh sb="4" eb="5">
      <t>イク</t>
    </rPh>
    <rPh sb="5" eb="6">
      <t>ジョ</t>
    </rPh>
    <phoneticPr fontId="4"/>
  </si>
  <si>
    <t>1971(昭和46).  4.  1</t>
    <phoneticPr fontId="4"/>
  </si>
  <si>
    <t>久保田保育所</t>
    <rPh sb="0" eb="3">
      <t>クボタ</t>
    </rPh>
    <rPh sb="3" eb="4">
      <t>タモツ</t>
    </rPh>
    <rPh sb="4" eb="5">
      <t>イク</t>
    </rPh>
    <rPh sb="5" eb="6">
      <t>ジョ</t>
    </rPh>
    <phoneticPr fontId="4"/>
  </si>
  <si>
    <t>2015(平成27).  4.  1</t>
    <phoneticPr fontId="4"/>
  </si>
  <si>
    <t>針生保育所</t>
    <rPh sb="0" eb="1">
      <t>ハリ</t>
    </rPh>
    <rPh sb="1" eb="2">
      <t>イキル</t>
    </rPh>
    <rPh sb="2" eb="3">
      <t>タモツ</t>
    </rPh>
    <rPh sb="3" eb="4">
      <t>イク</t>
    </rPh>
    <rPh sb="4" eb="5">
      <t>ジョ</t>
    </rPh>
    <phoneticPr fontId="4"/>
  </si>
  <si>
    <t>1973(昭和48).  4.  1</t>
    <phoneticPr fontId="4"/>
  </si>
  <si>
    <t>鶴見坦保育所</t>
    <rPh sb="0" eb="3">
      <t>ツルミダン</t>
    </rPh>
    <rPh sb="3" eb="4">
      <t>タモツ</t>
    </rPh>
    <rPh sb="4" eb="5">
      <t>イク</t>
    </rPh>
    <rPh sb="5" eb="6">
      <t>ジョ</t>
    </rPh>
    <phoneticPr fontId="4"/>
  </si>
  <si>
    <t>1974(昭和49).  4.  1</t>
    <phoneticPr fontId="4"/>
  </si>
  <si>
    <t>安積保育所</t>
    <rPh sb="0" eb="1">
      <t>アン</t>
    </rPh>
    <rPh sb="1" eb="2">
      <t>セキ</t>
    </rPh>
    <rPh sb="2" eb="3">
      <t>タモツ</t>
    </rPh>
    <rPh sb="3" eb="4">
      <t>イク</t>
    </rPh>
    <rPh sb="4" eb="5">
      <t>ジョ</t>
    </rPh>
    <phoneticPr fontId="4"/>
  </si>
  <si>
    <t>1952(昭和27).  4.  1</t>
    <phoneticPr fontId="4"/>
  </si>
  <si>
    <t>永盛保育所</t>
    <rPh sb="0" eb="1">
      <t>ナガ</t>
    </rPh>
    <rPh sb="1" eb="2">
      <t>モリ</t>
    </rPh>
    <rPh sb="2" eb="3">
      <t>タモツ</t>
    </rPh>
    <rPh sb="3" eb="4">
      <t>イク</t>
    </rPh>
    <rPh sb="4" eb="5">
      <t>ジョ</t>
    </rPh>
    <phoneticPr fontId="4"/>
  </si>
  <si>
    <t>1949(昭和24).  4.  1</t>
    <phoneticPr fontId="4"/>
  </si>
  <si>
    <t>成田保育所</t>
    <rPh sb="0" eb="1">
      <t>シゲル</t>
    </rPh>
    <rPh sb="1" eb="2">
      <t>タ</t>
    </rPh>
    <rPh sb="2" eb="3">
      <t>タモツ</t>
    </rPh>
    <rPh sb="3" eb="4">
      <t>イク</t>
    </rPh>
    <rPh sb="4" eb="5">
      <t>ジョ</t>
    </rPh>
    <phoneticPr fontId="4"/>
  </si>
  <si>
    <t>1966(昭和41).  4.  1</t>
    <phoneticPr fontId="4"/>
  </si>
  <si>
    <t>富久山保育所</t>
    <rPh sb="0" eb="2">
      <t>トミヒサ</t>
    </rPh>
    <rPh sb="2" eb="3">
      <t>サン</t>
    </rPh>
    <rPh sb="3" eb="4">
      <t>タモツ</t>
    </rPh>
    <rPh sb="4" eb="5">
      <t>イク</t>
    </rPh>
    <rPh sb="5" eb="6">
      <t>ジョ</t>
    </rPh>
    <phoneticPr fontId="4"/>
  </si>
  <si>
    <t>1956(昭和31).  4.  1</t>
    <phoneticPr fontId="4"/>
  </si>
  <si>
    <t>喜久田保育所</t>
    <rPh sb="0" eb="3">
      <t>キクタ</t>
    </rPh>
    <rPh sb="3" eb="4">
      <t>タモツ</t>
    </rPh>
    <rPh sb="4" eb="5">
      <t>イク</t>
    </rPh>
    <rPh sb="5" eb="6">
      <t>ジョ</t>
    </rPh>
    <phoneticPr fontId="4"/>
  </si>
  <si>
    <t>1962(昭和37).  4.  1</t>
    <phoneticPr fontId="4"/>
  </si>
  <si>
    <t>中野保育所</t>
    <rPh sb="0" eb="1">
      <t>ナカ</t>
    </rPh>
    <rPh sb="1" eb="2">
      <t>ノ</t>
    </rPh>
    <rPh sb="2" eb="3">
      <t>タモツ</t>
    </rPh>
    <rPh sb="3" eb="4">
      <t>イク</t>
    </rPh>
    <rPh sb="4" eb="5">
      <t>ジョ</t>
    </rPh>
    <phoneticPr fontId="4"/>
  </si>
  <si>
    <t>1963(昭和38).  4.  1</t>
    <phoneticPr fontId="4"/>
  </si>
  <si>
    <t>熱海保育所</t>
    <rPh sb="0" eb="2">
      <t>アタミ</t>
    </rPh>
    <rPh sb="2" eb="4">
      <t>ホイク</t>
    </rPh>
    <rPh sb="4" eb="5">
      <t>ジョ</t>
    </rPh>
    <phoneticPr fontId="4"/>
  </si>
  <si>
    <t>2005(平成17).  4.  1</t>
    <rPh sb="5" eb="7">
      <t>ヘイセイ</t>
    </rPh>
    <phoneticPr fontId="4"/>
  </si>
  <si>
    <t>柳橋保育所</t>
    <rPh sb="0" eb="1">
      <t>ヤナギ</t>
    </rPh>
    <rPh sb="1" eb="2">
      <t>バシ</t>
    </rPh>
    <rPh sb="2" eb="3">
      <t>タモツ</t>
    </rPh>
    <rPh sb="3" eb="4">
      <t>イク</t>
    </rPh>
    <rPh sb="4" eb="5">
      <t>ジョ</t>
    </rPh>
    <phoneticPr fontId="4"/>
  </si>
  <si>
    <t>西田保育所</t>
    <rPh sb="0" eb="1">
      <t>ニシ</t>
    </rPh>
    <rPh sb="1" eb="2">
      <t>タ</t>
    </rPh>
    <rPh sb="2" eb="3">
      <t>タモツ</t>
    </rPh>
    <rPh sb="3" eb="4">
      <t>イク</t>
    </rPh>
    <rPh sb="4" eb="5">
      <t>ジョ</t>
    </rPh>
    <phoneticPr fontId="4"/>
  </si>
  <si>
    <t>1969(昭和44).  4.  1</t>
    <phoneticPr fontId="4"/>
  </si>
  <si>
    <t>日和田保育所</t>
    <rPh sb="0" eb="3">
      <t>ヒワダ</t>
    </rPh>
    <rPh sb="3" eb="4">
      <t>タモツ</t>
    </rPh>
    <rPh sb="4" eb="5">
      <t>イク</t>
    </rPh>
    <rPh sb="5" eb="6">
      <t>ジョ</t>
    </rPh>
    <phoneticPr fontId="4"/>
  </si>
  <si>
    <t>1970(昭和45).  4.  1</t>
    <phoneticPr fontId="4"/>
  </si>
  <si>
    <t>田村保育所</t>
    <rPh sb="0" eb="1">
      <t>タ</t>
    </rPh>
    <rPh sb="1" eb="2">
      <t>ムラ</t>
    </rPh>
    <rPh sb="2" eb="3">
      <t>タモツ</t>
    </rPh>
    <rPh sb="3" eb="4">
      <t>イク</t>
    </rPh>
    <rPh sb="4" eb="5">
      <t>ジョ</t>
    </rPh>
    <phoneticPr fontId="4"/>
  </si>
  <si>
    <t>御代田保育所</t>
    <rPh sb="0" eb="3">
      <t>ミヨダ</t>
    </rPh>
    <rPh sb="3" eb="4">
      <t>タモツ</t>
    </rPh>
    <rPh sb="4" eb="5">
      <t>イク</t>
    </rPh>
    <rPh sb="5" eb="6">
      <t>ジョ</t>
    </rPh>
    <phoneticPr fontId="4"/>
  </si>
  <si>
    <t>桑野保育所</t>
    <rPh sb="0" eb="1">
      <t>クワ</t>
    </rPh>
    <rPh sb="1" eb="2">
      <t>ノ</t>
    </rPh>
    <rPh sb="2" eb="3">
      <t>タモツ</t>
    </rPh>
    <rPh sb="3" eb="4">
      <t>イク</t>
    </rPh>
    <rPh sb="4" eb="5">
      <t>ジョ</t>
    </rPh>
    <phoneticPr fontId="4"/>
  </si>
  <si>
    <t>1975(昭和50).  4.  1</t>
    <phoneticPr fontId="4"/>
  </si>
  <si>
    <t>柴宮保育所</t>
    <rPh sb="0" eb="1">
      <t>シバ</t>
    </rPh>
    <rPh sb="1" eb="2">
      <t>ミヤ</t>
    </rPh>
    <rPh sb="2" eb="3">
      <t>タモツ</t>
    </rPh>
    <rPh sb="3" eb="4">
      <t>イク</t>
    </rPh>
    <rPh sb="4" eb="5">
      <t>ジョ</t>
    </rPh>
    <phoneticPr fontId="4"/>
  </si>
  <si>
    <t>1976(昭和51).  4.  1</t>
    <phoneticPr fontId="4"/>
  </si>
  <si>
    <t>うねめ保育所</t>
    <rPh sb="3" eb="4">
      <t>タモツ</t>
    </rPh>
    <rPh sb="4" eb="5">
      <t>イク</t>
    </rPh>
    <rPh sb="5" eb="6">
      <t>ジョ</t>
    </rPh>
    <phoneticPr fontId="4"/>
  </si>
  <si>
    <t>1978(昭和53).  4.  1</t>
    <phoneticPr fontId="4"/>
  </si>
  <si>
    <t>富田保育所</t>
    <rPh sb="0" eb="1">
      <t>トミ</t>
    </rPh>
    <rPh sb="1" eb="2">
      <t>タ</t>
    </rPh>
    <rPh sb="2" eb="3">
      <t>タモツ</t>
    </rPh>
    <rPh sb="3" eb="4">
      <t>イク</t>
    </rPh>
    <rPh sb="4" eb="5">
      <t>ジョ</t>
    </rPh>
    <phoneticPr fontId="4"/>
  </si>
  <si>
    <t>1979(昭和54).  4.  1</t>
    <phoneticPr fontId="4"/>
  </si>
  <si>
    <t>大成保育所</t>
    <rPh sb="0" eb="1">
      <t>オオ</t>
    </rPh>
    <rPh sb="1" eb="2">
      <t>シゲル</t>
    </rPh>
    <rPh sb="2" eb="3">
      <t>タモツ</t>
    </rPh>
    <rPh sb="3" eb="4">
      <t>イク</t>
    </rPh>
    <rPh sb="4" eb="5">
      <t>ジョ</t>
    </rPh>
    <phoneticPr fontId="4"/>
  </si>
  <si>
    <t>1981(昭和56).  4.  1</t>
    <phoneticPr fontId="4"/>
  </si>
  <si>
    <t>民間認可</t>
    <rPh sb="0" eb="2">
      <t>ミンカン</t>
    </rPh>
    <rPh sb="2" eb="4">
      <t>ニンカ</t>
    </rPh>
    <phoneticPr fontId="4"/>
  </si>
  <si>
    <t>郡山婦人会保育所</t>
    <rPh sb="0" eb="2">
      <t>コオリヤマ</t>
    </rPh>
    <rPh sb="2" eb="5">
      <t>フジンカイ</t>
    </rPh>
    <rPh sb="5" eb="7">
      <t>ホイク</t>
    </rPh>
    <rPh sb="7" eb="8">
      <t>ショ</t>
    </rPh>
    <phoneticPr fontId="4"/>
  </si>
  <si>
    <t>1948(昭和23).  5.  1</t>
    <phoneticPr fontId="4"/>
  </si>
  <si>
    <t>赤木保育所</t>
    <rPh sb="0" eb="1">
      <t>セキ</t>
    </rPh>
    <rPh sb="1" eb="2">
      <t>キ</t>
    </rPh>
    <rPh sb="2" eb="3">
      <t>タモツ</t>
    </rPh>
    <rPh sb="3" eb="4">
      <t>イク</t>
    </rPh>
    <rPh sb="4" eb="5">
      <t>ジョ</t>
    </rPh>
    <phoneticPr fontId="4"/>
  </si>
  <si>
    <t>1949(昭和24).  2.  1</t>
    <phoneticPr fontId="4"/>
  </si>
  <si>
    <t>希望ケ丘保育所</t>
    <rPh sb="0" eb="4">
      <t>キボウガオカ</t>
    </rPh>
    <rPh sb="4" eb="5">
      <t>タモツ</t>
    </rPh>
    <rPh sb="5" eb="6">
      <t>イク</t>
    </rPh>
    <rPh sb="6" eb="7">
      <t>ジョ</t>
    </rPh>
    <phoneticPr fontId="4"/>
  </si>
  <si>
    <t>1948(昭和23).  1.  1</t>
    <phoneticPr fontId="4"/>
  </si>
  <si>
    <t>鉄道弘済会郡山保育所</t>
    <rPh sb="0" eb="2">
      <t>テツドウ</t>
    </rPh>
    <rPh sb="2" eb="5">
      <t>コウサイカイ</t>
    </rPh>
    <rPh sb="5" eb="7">
      <t>コオリヤマ</t>
    </rPh>
    <rPh sb="7" eb="9">
      <t>ホイク</t>
    </rPh>
    <rPh sb="9" eb="10">
      <t>ジョ</t>
    </rPh>
    <phoneticPr fontId="4"/>
  </si>
  <si>
    <t>1956(昭和31). 10.  1</t>
    <phoneticPr fontId="4"/>
  </si>
  <si>
    <t>ひまわり保育園</t>
    <rPh sb="4" eb="7">
      <t>ホイクエン</t>
    </rPh>
    <phoneticPr fontId="4"/>
  </si>
  <si>
    <t>2002(平成14).  4.  1</t>
    <rPh sb="5" eb="7">
      <t>ヘイセイ</t>
    </rPh>
    <phoneticPr fontId="4"/>
  </si>
  <si>
    <t>はなさと保育園</t>
    <rPh sb="4" eb="7">
      <t>ホイクエン</t>
    </rPh>
    <phoneticPr fontId="4"/>
  </si>
  <si>
    <t>梅の木保育園</t>
    <rPh sb="0" eb="1">
      <t>ウメ</t>
    </rPh>
    <rPh sb="2" eb="3">
      <t>キ</t>
    </rPh>
    <rPh sb="3" eb="6">
      <t>ホイクエン</t>
    </rPh>
    <phoneticPr fontId="4"/>
  </si>
  <si>
    <t>2003(平成15).  8.  1</t>
    <rPh sb="5" eb="7">
      <t>ヘイセイ</t>
    </rPh>
    <phoneticPr fontId="4"/>
  </si>
  <si>
    <t>緑ケ丘保育園</t>
    <rPh sb="0" eb="3">
      <t>ミドリガオカ</t>
    </rPh>
    <rPh sb="3" eb="6">
      <t>ホイクエン</t>
    </rPh>
    <phoneticPr fontId="4"/>
  </si>
  <si>
    <t>2004(平成16).  4.  1</t>
    <phoneticPr fontId="4"/>
  </si>
  <si>
    <t>スギナ保育園</t>
    <rPh sb="3" eb="6">
      <t>ホイクエン</t>
    </rPh>
    <phoneticPr fontId="4"/>
  </si>
  <si>
    <t>エムポリアム並木保育園</t>
    <rPh sb="6" eb="8">
      <t>ナミキ</t>
    </rPh>
    <rPh sb="8" eb="11">
      <t>ホイクエン</t>
    </rPh>
    <phoneticPr fontId="4"/>
  </si>
  <si>
    <t>2005(平成17).  4.  1</t>
    <phoneticPr fontId="4"/>
  </si>
  <si>
    <t>あさひがおか保育園</t>
    <rPh sb="6" eb="9">
      <t>ホイクエン</t>
    </rPh>
    <phoneticPr fontId="4"/>
  </si>
  <si>
    <t>2006(平成18). 10.  1</t>
    <phoneticPr fontId="4"/>
  </si>
  <si>
    <t>ユーパロ室ノ木保育園</t>
    <rPh sb="4" eb="5">
      <t>ムロ</t>
    </rPh>
    <rPh sb="6" eb="7">
      <t>キ</t>
    </rPh>
    <rPh sb="7" eb="10">
      <t>ホイクエン</t>
    </rPh>
    <phoneticPr fontId="4"/>
  </si>
  <si>
    <t>八山田保育園</t>
    <rPh sb="0" eb="3">
      <t>ヤツヤマダ</t>
    </rPh>
    <rPh sb="3" eb="6">
      <t>ホイクエン</t>
    </rPh>
    <phoneticPr fontId="4"/>
  </si>
  <si>
    <t>はなさと保育園大町分園</t>
    <rPh sb="4" eb="7">
      <t>ホイクエン</t>
    </rPh>
    <rPh sb="7" eb="8">
      <t>オオ</t>
    </rPh>
    <rPh sb="8" eb="9">
      <t>マチ</t>
    </rPh>
    <rPh sb="9" eb="10">
      <t>ブン</t>
    </rPh>
    <rPh sb="10" eb="11">
      <t>エン</t>
    </rPh>
    <phoneticPr fontId="4"/>
  </si>
  <si>
    <t>2010(平成22).  4.  1</t>
    <phoneticPr fontId="4"/>
  </si>
  <si>
    <t>笑風にこにこ保育園</t>
    <rPh sb="0" eb="1">
      <t>ワラ</t>
    </rPh>
    <rPh sb="1" eb="2">
      <t>カゼ</t>
    </rPh>
    <rPh sb="6" eb="9">
      <t>ホイクエン</t>
    </rPh>
    <phoneticPr fontId="4"/>
  </si>
  <si>
    <t>2014(平成26). 10.  1</t>
    <phoneticPr fontId="4"/>
  </si>
  <si>
    <t>八山田保育園ひだまり分園</t>
  </si>
  <si>
    <t>2015(平成27). 10.  1</t>
    <phoneticPr fontId="17"/>
  </si>
  <si>
    <t>ドレミの保育園</t>
  </si>
  <si>
    <t>2016(平成28).  4.  1</t>
    <phoneticPr fontId="17"/>
  </si>
  <si>
    <t>のびのび学園</t>
  </si>
  <si>
    <t>あさひがおか保育園あさひがおか乳児分園</t>
    <rPh sb="6" eb="9">
      <t>ホイクエン</t>
    </rPh>
    <phoneticPr fontId="4"/>
  </si>
  <si>
    <t>アスク八山田保育園</t>
    <rPh sb="3" eb="4">
      <t>ヤツ</t>
    </rPh>
    <rPh sb="4" eb="6">
      <t>ヤマダ</t>
    </rPh>
    <rPh sb="6" eb="9">
      <t>ホイクエン</t>
    </rPh>
    <phoneticPr fontId="2"/>
  </si>
  <si>
    <t>2016(平成28). 10.  1</t>
    <phoneticPr fontId="2"/>
  </si>
  <si>
    <t>岡ノ城保育園</t>
    <rPh sb="0" eb="1">
      <t>オカ</t>
    </rPh>
    <rPh sb="2" eb="3">
      <t>シロ</t>
    </rPh>
    <rPh sb="3" eb="6">
      <t>ホイクエン</t>
    </rPh>
    <phoneticPr fontId="2"/>
  </si>
  <si>
    <t>2017(平成29).  1.  1</t>
    <phoneticPr fontId="2"/>
  </si>
  <si>
    <t>だいこん畑の保育園</t>
    <rPh sb="4" eb="5">
      <t>ハタケ</t>
    </rPh>
    <rPh sb="6" eb="9">
      <t>ホイクエン</t>
    </rPh>
    <phoneticPr fontId="2"/>
  </si>
  <si>
    <t>2017(平成29).  4.  1</t>
    <phoneticPr fontId="2"/>
  </si>
  <si>
    <t>ユーパロ室ノ木保育園ユーパロつつみ分園</t>
    <rPh sb="4" eb="5">
      <t>ムロ</t>
    </rPh>
    <rPh sb="6" eb="7">
      <t>キ</t>
    </rPh>
    <rPh sb="7" eb="10">
      <t>ホイクエン</t>
    </rPh>
    <rPh sb="17" eb="19">
      <t>ワケゾノ</t>
    </rPh>
    <phoneticPr fontId="4"/>
  </si>
  <si>
    <t>ナーサリールームまんまぴあ本園</t>
    <rPh sb="13" eb="15">
      <t>モトゾノ</t>
    </rPh>
    <phoneticPr fontId="2"/>
  </si>
  <si>
    <t>2018(平成30).  4.  1</t>
    <phoneticPr fontId="2"/>
  </si>
  <si>
    <t>郡山どろんこ保育園</t>
    <rPh sb="0" eb="2">
      <t>コオリヤマ</t>
    </rPh>
    <rPh sb="6" eb="9">
      <t>ホイクエン</t>
    </rPh>
    <phoneticPr fontId="2"/>
  </si>
  <si>
    <t>あい・サポ保育園</t>
    <rPh sb="5" eb="8">
      <t>ホイクエン</t>
    </rPh>
    <phoneticPr fontId="2"/>
  </si>
  <si>
    <t>2019(平成31).  4.  1</t>
    <phoneticPr fontId="2"/>
  </si>
  <si>
    <t>ニチイキッズ郡山あさか保育園</t>
    <rPh sb="6" eb="8">
      <t>コオリヤマ</t>
    </rPh>
    <rPh sb="11" eb="14">
      <t>ホイクエン</t>
    </rPh>
    <phoneticPr fontId="2"/>
  </si>
  <si>
    <t>2019(平成31).  4.  1</t>
    <phoneticPr fontId="17"/>
  </si>
  <si>
    <t>ケヤキッズかなや保育園</t>
    <rPh sb="8" eb="11">
      <t>ホイクエン</t>
    </rPh>
    <phoneticPr fontId="2"/>
  </si>
  <si>
    <t>ヒューマニティー保育園</t>
    <rPh sb="8" eb="11">
      <t>ホイクエン</t>
    </rPh>
    <phoneticPr fontId="2"/>
  </si>
  <si>
    <t>もりのなかま保育園郡山安積園</t>
    <rPh sb="6" eb="9">
      <t>ホイクエン</t>
    </rPh>
    <rPh sb="9" eb="11">
      <t>コオリヤマ</t>
    </rPh>
    <rPh sb="11" eb="13">
      <t>アヅミ</t>
    </rPh>
    <rPh sb="13" eb="14">
      <t>エン</t>
    </rPh>
    <phoneticPr fontId="2"/>
  </si>
  <si>
    <t>　　2020(令和 2).  4.  1</t>
    <rPh sb="7" eb="9">
      <t>レイワ</t>
    </rPh>
    <phoneticPr fontId="2"/>
  </si>
  <si>
    <t>2021(令和 3).  4.  1</t>
    <rPh sb="5" eb="7">
      <t>レイワ</t>
    </rPh>
    <phoneticPr fontId="2"/>
  </si>
  <si>
    <t>八山田どろんこ保育園</t>
  </si>
  <si>
    <t>ニチイキッズ八山田西保育園</t>
  </si>
  <si>
    <t>わかくさ保育園</t>
  </si>
  <si>
    <t>民間認可小規模</t>
    <rPh sb="0" eb="2">
      <t>ミンカン</t>
    </rPh>
    <rPh sb="2" eb="4">
      <t>ニンカ</t>
    </rPh>
    <rPh sb="4" eb="7">
      <t>ショウキボ</t>
    </rPh>
    <phoneticPr fontId="4"/>
  </si>
  <si>
    <t>中町はなさと保育園</t>
  </si>
  <si>
    <t>2015(平成27).　6.  1</t>
    <rPh sb="5" eb="7">
      <t>ヘイセイ</t>
    </rPh>
    <phoneticPr fontId="17"/>
  </si>
  <si>
    <t>ココカラ開成</t>
  </si>
  <si>
    <t>2015(平成27). 12.  1</t>
    <phoneticPr fontId="17"/>
  </si>
  <si>
    <t>ナーサリールームまんまぴあ</t>
  </si>
  <si>
    <t>Ｌ - ｋ ｉ ｄ ｓ保育園</t>
  </si>
  <si>
    <t>プティ保育園</t>
    <rPh sb="3" eb="6">
      <t>ホイクエン</t>
    </rPh>
    <phoneticPr fontId="2"/>
  </si>
  <si>
    <t>こばと保育園</t>
    <rPh sb="3" eb="6">
      <t>ホイクエン</t>
    </rPh>
    <phoneticPr fontId="2"/>
  </si>
  <si>
    <t>2017(平成29).  2.  1</t>
    <phoneticPr fontId="2"/>
  </si>
  <si>
    <t>ニチイキッズ郡山エスパル保育園</t>
    <rPh sb="6" eb="8">
      <t>コオリヤマ</t>
    </rPh>
    <rPh sb="12" eb="15">
      <t>ホイクエン</t>
    </rPh>
    <phoneticPr fontId="2"/>
  </si>
  <si>
    <t>つばさ保育園</t>
    <rPh sb="3" eb="6">
      <t>ホイクエン</t>
    </rPh>
    <phoneticPr fontId="2"/>
  </si>
  <si>
    <t>あい・サポ文助保育園</t>
    <rPh sb="5" eb="6">
      <t>ブン</t>
    </rPh>
    <rPh sb="6" eb="7">
      <t>スケ</t>
    </rPh>
    <rPh sb="7" eb="10">
      <t>ホイクエン</t>
    </rPh>
    <phoneticPr fontId="2"/>
  </si>
  <si>
    <t>たんぽぽ保育園</t>
    <rPh sb="4" eb="7">
      <t>ホイクエン</t>
    </rPh>
    <phoneticPr fontId="2"/>
  </si>
  <si>
    <t>ひかり保育園</t>
    <rPh sb="3" eb="6">
      <t>ホイクエン</t>
    </rPh>
    <phoneticPr fontId="2"/>
  </si>
  <si>
    <t>チャイルドハウスとみた</t>
    <phoneticPr fontId="2"/>
  </si>
  <si>
    <t>2017(平成29). 10.  1</t>
    <rPh sb="5" eb="7">
      <t>ヘイセイ</t>
    </rPh>
    <phoneticPr fontId="2"/>
  </si>
  <si>
    <t>きらきらげんき保育園</t>
    <rPh sb="7" eb="10">
      <t>ホイクエン</t>
    </rPh>
    <phoneticPr fontId="2"/>
  </si>
  <si>
    <t>ココカラ虎丸</t>
    <rPh sb="4" eb="5">
      <t>トラ</t>
    </rPh>
    <rPh sb="5" eb="6">
      <t>マル</t>
    </rPh>
    <phoneticPr fontId="2"/>
  </si>
  <si>
    <t>ココカラ安積</t>
    <rPh sb="4" eb="5">
      <t>ヤス</t>
    </rPh>
    <rPh sb="5" eb="6">
      <t>ツ</t>
    </rPh>
    <phoneticPr fontId="2"/>
  </si>
  <si>
    <t>なごみ保育園</t>
    <rPh sb="3" eb="6">
      <t>ホイクエン</t>
    </rPh>
    <phoneticPr fontId="2"/>
  </si>
  <si>
    <t>事業所内保育</t>
    <rPh sb="0" eb="3">
      <t>ジギョウショ</t>
    </rPh>
    <rPh sb="3" eb="4">
      <t>ナイ</t>
    </rPh>
    <rPh sb="4" eb="6">
      <t>ホイク</t>
    </rPh>
    <phoneticPr fontId="2"/>
  </si>
  <si>
    <t>ほしのこ保育園</t>
    <rPh sb="4" eb="7">
      <t>ホイクエン</t>
    </rPh>
    <phoneticPr fontId="2"/>
  </si>
  <si>
    <t>110(23)</t>
    <phoneticPr fontId="4"/>
  </si>
  <si>
    <t>2015(平成27). 12.  1</t>
    <phoneticPr fontId="2"/>
  </si>
  <si>
    <t>星ヶ丘保育園</t>
    <rPh sb="0" eb="3">
      <t>ホシガオカ</t>
    </rPh>
    <rPh sb="3" eb="6">
      <t>ホイクエン</t>
    </rPh>
    <phoneticPr fontId="2"/>
  </si>
  <si>
    <t>60(15)</t>
    <phoneticPr fontId="4"/>
  </si>
  <si>
    <t>2016(平成28). 12.  1</t>
    <phoneticPr fontId="2"/>
  </si>
  <si>
    <t>認定こども園</t>
    <rPh sb="0" eb="2">
      <t>ニンテイ</t>
    </rPh>
    <rPh sb="5" eb="6">
      <t>エン</t>
    </rPh>
    <phoneticPr fontId="2"/>
  </si>
  <si>
    <t>希望ヶ丘こども園</t>
    <rPh sb="0" eb="4">
      <t>キボウガオカ</t>
    </rPh>
    <rPh sb="7" eb="8">
      <t>エン</t>
    </rPh>
    <phoneticPr fontId="2"/>
  </si>
  <si>
    <t>2017(平成29).  9.  1</t>
    <phoneticPr fontId="2"/>
  </si>
  <si>
    <t>菜根こども園</t>
    <rPh sb="0" eb="1">
      <t>サイ</t>
    </rPh>
    <rPh sb="1" eb="2">
      <t>コン</t>
    </rPh>
    <rPh sb="5" eb="6">
      <t>エン</t>
    </rPh>
    <phoneticPr fontId="2"/>
  </si>
  <si>
    <t>2017(平成29). 10.  1</t>
    <phoneticPr fontId="2"/>
  </si>
  <si>
    <t>エムポリアムこども園</t>
    <rPh sb="9" eb="10">
      <t>エン</t>
    </rPh>
    <phoneticPr fontId="2"/>
  </si>
  <si>
    <t>こはらだ幼稚園</t>
    <rPh sb="4" eb="7">
      <t>ヨウチエン</t>
    </rPh>
    <phoneticPr fontId="2"/>
  </si>
  <si>
    <t>2020(令和 2).  4.  1</t>
    <rPh sb="5" eb="7">
      <t>レイワ</t>
    </rPh>
    <phoneticPr fontId="2"/>
  </si>
  <si>
    <t>わかば幼稚園</t>
    <rPh sb="3" eb="6">
      <t>ヨウチエン</t>
    </rPh>
    <phoneticPr fontId="2"/>
  </si>
  <si>
    <t>八山田こども園</t>
    <rPh sb="6" eb="7">
      <t>エン</t>
    </rPh>
    <phoneticPr fontId="2"/>
  </si>
  <si>
    <t>ことりやまこども園</t>
    <rPh sb="8" eb="9">
      <t>エン</t>
    </rPh>
    <phoneticPr fontId="2"/>
  </si>
  <si>
    <t>母子生活支援施設</t>
    <rPh sb="0" eb="2">
      <t>ボシ</t>
    </rPh>
    <rPh sb="2" eb="4">
      <t>セイカツ</t>
    </rPh>
    <rPh sb="4" eb="6">
      <t>シエン</t>
    </rPh>
    <rPh sb="6" eb="8">
      <t>シセツ</t>
    </rPh>
    <phoneticPr fontId="4"/>
  </si>
  <si>
    <t>ひまわり荘</t>
    <rPh sb="4" eb="5">
      <t>ソウ</t>
    </rPh>
    <phoneticPr fontId="4"/>
  </si>
  <si>
    <t>1948(昭和23).  5.  1</t>
    <rPh sb="5" eb="7">
      <t>ショウワ</t>
    </rPh>
    <phoneticPr fontId="4"/>
  </si>
  <si>
    <t>児童発達支援センター</t>
    <rPh sb="0" eb="2">
      <t>ジドウ</t>
    </rPh>
    <rPh sb="2" eb="4">
      <t>ハッタツ</t>
    </rPh>
    <rPh sb="4" eb="6">
      <t>シエン</t>
    </rPh>
    <phoneticPr fontId="4"/>
  </si>
  <si>
    <t>希望ケ丘学園</t>
    <rPh sb="0" eb="4">
      <t>キボウガオカ</t>
    </rPh>
    <rPh sb="4" eb="6">
      <t>ガクエン</t>
    </rPh>
    <phoneticPr fontId="4"/>
  </si>
  <si>
    <t>1959(昭和34).  4. 15</t>
    <phoneticPr fontId="4"/>
  </si>
  <si>
    <t>障害福祉サービス事業所（生活介護）</t>
    <rPh sb="0" eb="2">
      <t>ショウガイ</t>
    </rPh>
    <rPh sb="2" eb="4">
      <t>フクシ</t>
    </rPh>
    <rPh sb="8" eb="11">
      <t>ジギョウショ</t>
    </rPh>
    <rPh sb="12" eb="14">
      <t>セイカツ</t>
    </rPh>
    <rPh sb="14" eb="16">
      <t>カイゴ</t>
    </rPh>
    <phoneticPr fontId="4"/>
  </si>
  <si>
    <t>更生園</t>
    <rPh sb="0" eb="1">
      <t>コウ</t>
    </rPh>
    <rPh sb="1" eb="2">
      <t>イキル</t>
    </rPh>
    <rPh sb="2" eb="3">
      <t>エン</t>
    </rPh>
    <phoneticPr fontId="4"/>
  </si>
  <si>
    <t>障害福祉サービス事業所（就労継続支援Ｂ型）</t>
    <rPh sb="0" eb="2">
      <t>ショウガイ</t>
    </rPh>
    <rPh sb="2" eb="4">
      <t>フクシ</t>
    </rPh>
    <rPh sb="8" eb="11">
      <t>ジギョウショ</t>
    </rPh>
    <rPh sb="12" eb="14">
      <t>シュウロウ</t>
    </rPh>
    <rPh sb="14" eb="16">
      <t>ケイゾク</t>
    </rPh>
    <rPh sb="16" eb="18">
      <t>シエン</t>
    </rPh>
    <rPh sb="19" eb="20">
      <t>ガタ</t>
    </rPh>
    <phoneticPr fontId="4"/>
  </si>
  <si>
    <t>緑豊園</t>
    <rPh sb="0" eb="1">
      <t>リョク</t>
    </rPh>
    <rPh sb="1" eb="2">
      <t>ホウ</t>
    </rPh>
    <rPh sb="2" eb="3">
      <t>エン</t>
    </rPh>
    <phoneticPr fontId="4"/>
  </si>
  <si>
    <t>1987(昭和62).  4.  1</t>
    <phoneticPr fontId="4"/>
  </si>
  <si>
    <t>障害児入所施設</t>
    <rPh sb="0" eb="3">
      <t>ショウガイジ</t>
    </rPh>
    <rPh sb="3" eb="5">
      <t>ニュウショ</t>
    </rPh>
    <rPh sb="5" eb="7">
      <t>シセツ</t>
    </rPh>
    <phoneticPr fontId="4"/>
  </si>
  <si>
    <t>入所支援事業所アルバ</t>
    <rPh sb="0" eb="2">
      <t>ニュウショ</t>
    </rPh>
    <rPh sb="2" eb="4">
      <t>シエン</t>
    </rPh>
    <rPh sb="4" eb="7">
      <t>ジギョウショ</t>
    </rPh>
    <phoneticPr fontId="4"/>
  </si>
  <si>
    <t>1967(昭和42).  6.  1</t>
    <phoneticPr fontId="4"/>
  </si>
  <si>
    <t>福島県総合療育センター</t>
    <rPh sb="0" eb="3">
      <t>フクシマケン</t>
    </rPh>
    <rPh sb="3" eb="5">
      <t>ソウゴウ</t>
    </rPh>
    <rPh sb="5" eb="7">
      <t>リョウイク</t>
    </rPh>
    <phoneticPr fontId="4"/>
  </si>
  <si>
    <t>1963(昭和38).  1.  1</t>
    <phoneticPr fontId="4"/>
  </si>
  <si>
    <t>障害者支援施設
（施設入所支援）</t>
    <rPh sb="0" eb="3">
      <t>ショウガイシャ</t>
    </rPh>
    <rPh sb="3" eb="5">
      <t>シエン</t>
    </rPh>
    <rPh sb="5" eb="7">
      <t>シセツ</t>
    </rPh>
    <rPh sb="9" eb="11">
      <t>シセツ</t>
    </rPh>
    <rPh sb="11" eb="13">
      <t>ニュウショ</t>
    </rPh>
    <rPh sb="13" eb="15">
      <t>シエン</t>
    </rPh>
    <phoneticPr fontId="4"/>
  </si>
  <si>
    <t>花かつみ豊心園</t>
    <rPh sb="0" eb="1">
      <t>ハナ</t>
    </rPh>
    <rPh sb="4" eb="5">
      <t>ホウ</t>
    </rPh>
    <rPh sb="5" eb="6">
      <t>シン</t>
    </rPh>
    <rPh sb="6" eb="7">
      <t>エン</t>
    </rPh>
    <phoneticPr fontId="4"/>
  </si>
  <si>
    <t>1991(平成 3).  5.  1</t>
    <phoneticPr fontId="4"/>
  </si>
  <si>
    <t>障害者支援施設あさかあすなろ荘</t>
    <rPh sb="0" eb="3">
      <t>ショウガイシャ</t>
    </rPh>
    <rPh sb="3" eb="5">
      <t>シエン</t>
    </rPh>
    <rPh sb="5" eb="7">
      <t>シセツ</t>
    </rPh>
    <rPh sb="14" eb="15">
      <t>ソウ</t>
    </rPh>
    <phoneticPr fontId="4"/>
  </si>
  <si>
    <t>1997(平成 9).  4.  1</t>
    <phoneticPr fontId="4"/>
  </si>
  <si>
    <t>障がい者支援施設南東北さくら館</t>
    <rPh sb="0" eb="1">
      <t>ショウ</t>
    </rPh>
    <rPh sb="3" eb="4">
      <t>シャ</t>
    </rPh>
    <rPh sb="4" eb="6">
      <t>シエン</t>
    </rPh>
    <rPh sb="6" eb="8">
      <t>シセツ</t>
    </rPh>
    <rPh sb="8" eb="9">
      <t>ミナミ</t>
    </rPh>
    <rPh sb="9" eb="11">
      <t>トウホク</t>
    </rPh>
    <rPh sb="14" eb="15">
      <t>カン</t>
    </rPh>
    <phoneticPr fontId="4"/>
  </si>
  <si>
    <t>1999(平成11).  4.  1</t>
    <phoneticPr fontId="4"/>
  </si>
  <si>
    <t>養護老人ホーム</t>
    <rPh sb="0" eb="2">
      <t>ヨウゴ</t>
    </rPh>
    <rPh sb="2" eb="4">
      <t>ロウジン</t>
    </rPh>
    <phoneticPr fontId="5"/>
  </si>
  <si>
    <t>希望ケ丘ホーム</t>
    <rPh sb="0" eb="4">
      <t>キボウガオカ</t>
    </rPh>
    <phoneticPr fontId="5"/>
  </si>
  <si>
    <t>1950(昭和25).  3. 31</t>
    <rPh sb="5" eb="7">
      <t>ショウワ</t>
    </rPh>
    <phoneticPr fontId="5"/>
  </si>
  <si>
    <t>特別養護老人ホーム</t>
    <rPh sb="0" eb="2">
      <t>トクベツ</t>
    </rPh>
    <rPh sb="2" eb="4">
      <t>ヨウゴ</t>
    </rPh>
    <rPh sb="4" eb="6">
      <t>ロウジン</t>
    </rPh>
    <phoneticPr fontId="4"/>
  </si>
  <si>
    <t>カーサ・ミッレ</t>
    <phoneticPr fontId="4"/>
  </si>
  <si>
    <t>1978(昭和53).  5.  1</t>
    <rPh sb="5" eb="7">
      <t>ショウワ</t>
    </rPh>
    <phoneticPr fontId="4"/>
  </si>
  <si>
    <t>玉川ホーム</t>
    <rPh sb="0" eb="1">
      <t>タマ</t>
    </rPh>
    <rPh sb="1" eb="2">
      <t>カワ</t>
    </rPh>
    <phoneticPr fontId="4"/>
  </si>
  <si>
    <t>1978(昭和53). 11.  1</t>
    <phoneticPr fontId="4"/>
  </si>
  <si>
    <t>あたみホーム</t>
    <phoneticPr fontId="4"/>
  </si>
  <si>
    <t>1985(昭和60).  4.  1</t>
    <phoneticPr fontId="4"/>
  </si>
  <si>
    <t>星ヶ丘ホーム</t>
    <rPh sb="0" eb="1">
      <t>ホシ</t>
    </rPh>
    <rPh sb="2" eb="3">
      <t>オカ</t>
    </rPh>
    <phoneticPr fontId="4"/>
  </si>
  <si>
    <t>1988(昭和63).  4.  1</t>
    <phoneticPr fontId="4"/>
  </si>
  <si>
    <t>南東北ロイヤルライフ館</t>
    <rPh sb="0" eb="1">
      <t>ミナミ</t>
    </rPh>
    <rPh sb="1" eb="3">
      <t>トウホク</t>
    </rPh>
    <rPh sb="10" eb="11">
      <t>カン</t>
    </rPh>
    <phoneticPr fontId="4"/>
  </si>
  <si>
    <t>1999(平成11).  4.  1</t>
    <rPh sb="5" eb="6">
      <t>タイラ</t>
    </rPh>
    <rPh sb="6" eb="7">
      <t>シゲル</t>
    </rPh>
    <phoneticPr fontId="4"/>
  </si>
  <si>
    <t>おおつき</t>
    <phoneticPr fontId="4"/>
  </si>
  <si>
    <t>1999(平成11). 10.  1</t>
    <rPh sb="5" eb="7">
      <t>ヘイセイ</t>
    </rPh>
    <phoneticPr fontId="4"/>
  </si>
  <si>
    <t>スプリングガーデンあさか</t>
    <phoneticPr fontId="4"/>
  </si>
  <si>
    <t>2000(平成12).  4.  1</t>
    <rPh sb="5" eb="7">
      <t>ヘイセイ</t>
    </rPh>
    <phoneticPr fontId="4"/>
  </si>
  <si>
    <t>うねめの里</t>
    <rPh sb="4" eb="5">
      <t>サト</t>
    </rPh>
    <phoneticPr fontId="4"/>
  </si>
  <si>
    <t>2003(平成15).  6. 20</t>
    <phoneticPr fontId="4"/>
  </si>
  <si>
    <t>みほた</t>
    <phoneticPr fontId="4"/>
  </si>
  <si>
    <t>2004(平成16). 10.  1</t>
    <phoneticPr fontId="4"/>
  </si>
  <si>
    <t>光の森の丘</t>
    <rPh sb="0" eb="1">
      <t>ヒカリ</t>
    </rPh>
    <rPh sb="2" eb="3">
      <t>モリ</t>
    </rPh>
    <rPh sb="4" eb="5">
      <t>オカ</t>
    </rPh>
    <phoneticPr fontId="4"/>
  </si>
  <si>
    <t>2005(平成17).  9.  2</t>
    <phoneticPr fontId="4"/>
  </si>
  <si>
    <t>ハーモニーみどりヶ丘</t>
    <rPh sb="9" eb="10">
      <t>オカ</t>
    </rPh>
    <phoneticPr fontId="4"/>
  </si>
  <si>
    <t>笑風苑</t>
    <rPh sb="0" eb="1">
      <t>ワラ</t>
    </rPh>
    <rPh sb="1" eb="2">
      <t>カゼ</t>
    </rPh>
    <rPh sb="2" eb="3">
      <t>エン</t>
    </rPh>
    <phoneticPr fontId="4"/>
  </si>
  <si>
    <t>2007(平成19).  9.  1</t>
    <phoneticPr fontId="4"/>
  </si>
  <si>
    <t>さくら</t>
    <phoneticPr fontId="4"/>
  </si>
  <si>
    <t>2009(平成21).  1. 28</t>
    <phoneticPr fontId="4"/>
  </si>
  <si>
    <t>下亀田紀行</t>
    <rPh sb="0" eb="1">
      <t>シモ</t>
    </rPh>
    <rPh sb="1" eb="3">
      <t>カメダ</t>
    </rPh>
    <rPh sb="3" eb="5">
      <t>キコウ</t>
    </rPh>
    <phoneticPr fontId="4"/>
  </si>
  <si>
    <t>2011(平成23). 10.  1</t>
    <phoneticPr fontId="4"/>
  </si>
  <si>
    <t>南東北グランプラス八山田</t>
    <rPh sb="0" eb="1">
      <t>ミナミ</t>
    </rPh>
    <rPh sb="1" eb="3">
      <t>トウホク</t>
    </rPh>
    <rPh sb="9" eb="12">
      <t>ヤツヤマダ</t>
    </rPh>
    <phoneticPr fontId="4"/>
  </si>
  <si>
    <t>2014(平成26). 11.  1</t>
    <phoneticPr fontId="4"/>
  </si>
  <si>
    <t>イル・ヴィラージュ</t>
    <phoneticPr fontId="4"/>
  </si>
  <si>
    <t>2018(平成30).  3. 20</t>
    <phoneticPr fontId="4"/>
  </si>
  <si>
    <t>第二笑風苑</t>
    <rPh sb="0" eb="2">
      <t>ダイニ</t>
    </rPh>
    <rPh sb="2" eb="3">
      <t>ワラ</t>
    </rPh>
    <rPh sb="3" eb="4">
      <t>カゼ</t>
    </rPh>
    <rPh sb="4" eb="5">
      <t>エン</t>
    </rPh>
    <phoneticPr fontId="4"/>
  </si>
  <si>
    <t>2011(平成23).  4.  1</t>
    <phoneticPr fontId="4"/>
  </si>
  <si>
    <t>なりた</t>
    <phoneticPr fontId="4"/>
  </si>
  <si>
    <t>2012(平成24).  9.  1</t>
    <phoneticPr fontId="4"/>
  </si>
  <si>
    <t>ハーモニーみどりヶ丘ヴェール</t>
    <phoneticPr fontId="4"/>
  </si>
  <si>
    <t>2013(平成25). 11.  1</t>
    <phoneticPr fontId="4"/>
  </si>
  <si>
    <t>うねめの里はるひめ</t>
    <rPh sb="4" eb="5">
      <t>サト</t>
    </rPh>
    <phoneticPr fontId="4"/>
  </si>
  <si>
    <t>逢瀬町ただの紀行</t>
    <rPh sb="0" eb="1">
      <t>ア</t>
    </rPh>
    <rPh sb="1" eb="2">
      <t>セ</t>
    </rPh>
    <rPh sb="2" eb="3">
      <t>マチ</t>
    </rPh>
    <rPh sb="6" eb="8">
      <t>キコウ</t>
    </rPh>
    <phoneticPr fontId="4"/>
  </si>
  <si>
    <t>2018(平成30). 11. 15</t>
    <phoneticPr fontId="4"/>
  </si>
  <si>
    <t>軽費老人ホームＡ型</t>
    <rPh sb="8" eb="9">
      <t>ガタ</t>
    </rPh>
    <phoneticPr fontId="5"/>
  </si>
  <si>
    <t>采女の里やすらぎ</t>
    <rPh sb="0" eb="1">
      <t>サイ</t>
    </rPh>
    <rPh sb="1" eb="2">
      <t>オンナ</t>
    </rPh>
    <rPh sb="3" eb="4">
      <t>サト</t>
    </rPh>
    <phoneticPr fontId="5"/>
  </si>
  <si>
    <t>1990(平成 2).  4.  1</t>
  </si>
  <si>
    <t>ケアハウス</t>
  </si>
  <si>
    <t>光の森の家</t>
    <rPh sb="0" eb="1">
      <t>ヒカリ</t>
    </rPh>
    <rPh sb="2" eb="3">
      <t>モリ</t>
    </rPh>
    <rPh sb="4" eb="5">
      <t>イエ</t>
    </rPh>
    <phoneticPr fontId="5"/>
  </si>
  <si>
    <t>1997(平成 9).  9.  1</t>
  </si>
  <si>
    <t>南東北ライフケア館</t>
    <rPh sb="0" eb="1">
      <t>ミナミ</t>
    </rPh>
    <rPh sb="1" eb="3">
      <t>トウホク</t>
    </rPh>
    <rPh sb="8" eb="9">
      <t>カン</t>
    </rPh>
    <phoneticPr fontId="5"/>
  </si>
  <si>
    <t>1999(平成11).  4.  1</t>
  </si>
  <si>
    <t>はやま</t>
  </si>
  <si>
    <t>1999(平成11). 10.  1</t>
  </si>
  <si>
    <t>グリーンライフ小磯</t>
    <rPh sb="7" eb="8">
      <t>ショウ</t>
    </rPh>
    <rPh sb="8" eb="9">
      <t>イソ</t>
    </rPh>
    <phoneticPr fontId="5"/>
  </si>
  <si>
    <t>2001(平成13).  5.  1</t>
  </si>
  <si>
    <t>救護施設</t>
    <rPh sb="0" eb="1">
      <t>キュウ</t>
    </rPh>
    <rPh sb="1" eb="2">
      <t>ユズル</t>
    </rPh>
    <rPh sb="2" eb="3">
      <t>シ</t>
    </rPh>
    <rPh sb="3" eb="4">
      <t>セツ</t>
    </rPh>
    <phoneticPr fontId="5"/>
  </si>
  <si>
    <t>郡山せいわ園</t>
    <rPh sb="0" eb="1">
      <t>グン</t>
    </rPh>
    <rPh sb="1" eb="2">
      <t>サン</t>
    </rPh>
    <rPh sb="5" eb="6">
      <t>エン</t>
    </rPh>
    <phoneticPr fontId="5"/>
  </si>
  <si>
    <t>1946(昭和21). 12.  1</t>
    <rPh sb="5" eb="7">
      <t>ショウワ</t>
    </rPh>
    <phoneticPr fontId="5"/>
  </si>
  <si>
    <t>資料：保育課</t>
    <rPh sb="0" eb="2">
      <t>シリョウ</t>
    </rPh>
    <phoneticPr fontId="4"/>
  </si>
  <si>
    <t>※民間認可（　）内は広域受託者数。</t>
    <rPh sb="1" eb="3">
      <t>ミンカン</t>
    </rPh>
    <rPh sb="3" eb="5">
      <t>ニンカ</t>
    </rPh>
    <rPh sb="8" eb="9">
      <t>ナイ</t>
    </rPh>
    <rPh sb="10" eb="12">
      <t>コウイキ</t>
    </rPh>
    <rPh sb="12" eb="14">
      <t>ジュタク</t>
    </rPh>
    <rPh sb="14" eb="15">
      <t>シャ</t>
    </rPh>
    <rPh sb="15" eb="16">
      <t>スウ</t>
    </rPh>
    <phoneticPr fontId="4"/>
  </si>
  <si>
    <t>※事業所内保育は従業員枠人数を含む。事業所内保育の定員の（　）内は地域枠人数。</t>
    <rPh sb="1" eb="4">
      <t>ジギョウショ</t>
    </rPh>
    <rPh sb="4" eb="5">
      <t>ナイ</t>
    </rPh>
    <rPh sb="5" eb="7">
      <t>ホイク</t>
    </rPh>
    <rPh sb="8" eb="11">
      <t>ジュウギョウイン</t>
    </rPh>
    <rPh sb="11" eb="12">
      <t>ワク</t>
    </rPh>
    <rPh sb="12" eb="14">
      <t>ニンズウ</t>
    </rPh>
    <rPh sb="15" eb="16">
      <t>フク</t>
    </rPh>
    <rPh sb="18" eb="21">
      <t>ジギョウショ</t>
    </rPh>
    <rPh sb="21" eb="22">
      <t>ナイ</t>
    </rPh>
    <rPh sb="22" eb="24">
      <t>ホイク</t>
    </rPh>
    <rPh sb="25" eb="27">
      <t>テイイン</t>
    </rPh>
    <rPh sb="31" eb="32">
      <t>ナイ</t>
    </rPh>
    <rPh sb="33" eb="35">
      <t>チイキ</t>
    </rPh>
    <rPh sb="35" eb="36">
      <t>ワク</t>
    </rPh>
    <rPh sb="36" eb="38">
      <t>ニンズウ</t>
    </rPh>
    <phoneticPr fontId="4"/>
  </si>
  <si>
    <t>資料：生活支援課、障がい福祉課、健康長寿課、介護保険課、こども家庭支援課</t>
    <rPh sb="31" eb="33">
      <t>カテイ</t>
    </rPh>
    <phoneticPr fontId="2"/>
  </si>
  <si>
    <t>被保険者</t>
    <rPh sb="0" eb="1">
      <t>ヒ</t>
    </rPh>
    <rPh sb="1" eb="3">
      <t>ホケン</t>
    </rPh>
    <rPh sb="3" eb="4">
      <t>シャ</t>
    </rPh>
    <phoneticPr fontId="4"/>
  </si>
  <si>
    <t>保険税</t>
    <rPh sb="0" eb="2">
      <t>ホケン</t>
    </rPh>
    <rPh sb="2" eb="3">
      <t>ゼイ</t>
    </rPh>
    <phoneticPr fontId="4"/>
  </si>
  <si>
    <t>給付額（千円）</t>
    <rPh sb="0" eb="2">
      <t>キュウフ</t>
    </rPh>
    <rPh sb="2" eb="3">
      <t>ガク</t>
    </rPh>
    <rPh sb="4" eb="6">
      <t>センエン</t>
    </rPh>
    <phoneticPr fontId="4"/>
  </si>
  <si>
    <t>世帯</t>
    <rPh sb="0" eb="2">
      <t>セタイ</t>
    </rPh>
    <phoneticPr fontId="4"/>
  </si>
  <si>
    <t>人数</t>
    <rPh sb="0" eb="2">
      <t>ニンズウ</t>
    </rPh>
    <phoneticPr fontId="4"/>
  </si>
  <si>
    <t>調定額
（千円）</t>
    <rPh sb="0" eb="1">
      <t>チョウ</t>
    </rPh>
    <rPh sb="1" eb="2">
      <t>サダム</t>
    </rPh>
    <rPh sb="2" eb="3">
      <t>ガク</t>
    </rPh>
    <rPh sb="5" eb="7">
      <t>センエン</t>
    </rPh>
    <phoneticPr fontId="4"/>
  </si>
  <si>
    <t>被保険者１人当り額（円）</t>
    <rPh sb="0" eb="1">
      <t>ヒ</t>
    </rPh>
    <rPh sb="1" eb="4">
      <t>ホケンシャ</t>
    </rPh>
    <rPh sb="5" eb="6">
      <t>ニン</t>
    </rPh>
    <rPh sb="6" eb="7">
      <t>ア</t>
    </rPh>
    <rPh sb="8" eb="9">
      <t>ガク</t>
    </rPh>
    <rPh sb="10" eb="11">
      <t>エン</t>
    </rPh>
    <phoneticPr fontId="4"/>
  </si>
  <si>
    <t>療養の給付</t>
    <rPh sb="0" eb="2">
      <t>リョウヨウ</t>
    </rPh>
    <rPh sb="3" eb="5">
      <t>キュウフ</t>
    </rPh>
    <phoneticPr fontId="4"/>
  </si>
  <si>
    <t>療養費</t>
    <rPh sb="0" eb="2">
      <t>リョウヨウ</t>
    </rPh>
    <rPh sb="2" eb="3">
      <t>ヒ</t>
    </rPh>
    <phoneticPr fontId="4"/>
  </si>
  <si>
    <t>（注）被保険者の世帯及び人数は事業年報による年度平均である。保険税調定額は現年課税分（一般＋退職）である。</t>
    <phoneticPr fontId="2"/>
  </si>
  <si>
    <t>給付額は事業年報の支払義務額による。</t>
    <phoneticPr fontId="2"/>
  </si>
  <si>
    <t>資料：国民健康保険課</t>
    <phoneticPr fontId="2"/>
  </si>
  <si>
    <t>被保険者（人）</t>
    <rPh sb="0" eb="1">
      <t>ヒ</t>
    </rPh>
    <rPh sb="1" eb="4">
      <t>ホケンシャ</t>
    </rPh>
    <rPh sb="5" eb="6">
      <t>ヒト</t>
    </rPh>
    <phoneticPr fontId="4"/>
  </si>
  <si>
    <t>保険料調定額（千円）</t>
    <rPh sb="0" eb="3">
      <t>ホケンリョウ</t>
    </rPh>
    <rPh sb="3" eb="4">
      <t>チョウ</t>
    </rPh>
    <rPh sb="4" eb="6">
      <t>テイガク</t>
    </rPh>
    <rPh sb="7" eb="9">
      <t>センエン</t>
    </rPh>
    <phoneticPr fontId="4"/>
  </si>
  <si>
    <t>保険料率等</t>
    <rPh sb="0" eb="3">
      <t>ホケンリョウ</t>
    </rPh>
    <rPh sb="3" eb="4">
      <t>リツ</t>
    </rPh>
    <rPh sb="4" eb="5">
      <t>トウ</t>
    </rPh>
    <phoneticPr fontId="4"/>
  </si>
  <si>
    <t>均等割額</t>
    <rPh sb="0" eb="2">
      <t>キントウ</t>
    </rPh>
    <rPh sb="2" eb="3">
      <t>ワ</t>
    </rPh>
    <rPh sb="3" eb="4">
      <t>ガク</t>
    </rPh>
    <phoneticPr fontId="4"/>
  </si>
  <si>
    <t>所得割率</t>
    <rPh sb="0" eb="2">
      <t>ショトク</t>
    </rPh>
    <rPh sb="2" eb="3">
      <t>ワリ</t>
    </rPh>
    <rPh sb="3" eb="4">
      <t>リツ</t>
    </rPh>
    <phoneticPr fontId="4"/>
  </si>
  <si>
    <t>41,700円</t>
    <rPh sb="6" eb="7">
      <t>エン</t>
    </rPh>
    <phoneticPr fontId="4"/>
  </si>
  <si>
    <t>（注）後期高齢者医療制度は平成20年度から導入。被保険者数は年度平均である。</t>
    <phoneticPr fontId="2"/>
  </si>
  <si>
    <t>保険料調定額は現年賦課分である。</t>
    <phoneticPr fontId="2"/>
  </si>
  <si>
    <t>加入者数</t>
    <rPh sb="0" eb="3">
      <t>カニュウシャ</t>
    </rPh>
    <rPh sb="3" eb="4">
      <t>スウ</t>
    </rPh>
    <phoneticPr fontId="4"/>
  </si>
  <si>
    <t>人口(４月１日現在)に対する加入率(％)</t>
    <rPh sb="0" eb="1">
      <t>ヒト</t>
    </rPh>
    <rPh sb="1" eb="2">
      <t>クチ</t>
    </rPh>
    <rPh sb="4" eb="5">
      <t>ガツ</t>
    </rPh>
    <rPh sb="6" eb="7">
      <t>ニチ</t>
    </rPh>
    <rPh sb="7" eb="9">
      <t>ゲンザイ</t>
    </rPh>
    <rPh sb="11" eb="12">
      <t>タイ</t>
    </rPh>
    <rPh sb="14" eb="16">
      <t>カニュウ</t>
    </rPh>
    <rPh sb="16" eb="17">
      <t>リツ</t>
    </rPh>
    <phoneticPr fontId="4"/>
  </si>
  <si>
    <t>掛金</t>
    <rPh sb="0" eb="1">
      <t>カ</t>
    </rPh>
    <rPh sb="1" eb="2">
      <t>キン</t>
    </rPh>
    <phoneticPr fontId="4"/>
  </si>
  <si>
    <t>給付状況</t>
    <rPh sb="0" eb="1">
      <t>キュウ</t>
    </rPh>
    <rPh sb="1" eb="2">
      <t>ツキ</t>
    </rPh>
    <rPh sb="2" eb="3">
      <t>ジョウ</t>
    </rPh>
    <rPh sb="3" eb="4">
      <t>キョウ</t>
    </rPh>
    <phoneticPr fontId="4"/>
  </si>
  <si>
    <t>内訳件数</t>
    <rPh sb="0" eb="1">
      <t>ウチ</t>
    </rPh>
    <rPh sb="1" eb="2">
      <t>ワケ</t>
    </rPh>
    <rPh sb="2" eb="3">
      <t>ケン</t>
    </rPh>
    <rPh sb="3" eb="4">
      <t>スウ</t>
    </rPh>
    <phoneticPr fontId="4"/>
  </si>
  <si>
    <t>金額(千円)</t>
    <rPh sb="0" eb="2">
      <t>キンガク</t>
    </rPh>
    <rPh sb="3" eb="5">
      <t>センエン</t>
    </rPh>
    <phoneticPr fontId="4"/>
  </si>
  <si>
    <t>１等級</t>
    <rPh sb="1" eb="2">
      <t>トウ</t>
    </rPh>
    <rPh sb="2" eb="3">
      <t>キュウ</t>
    </rPh>
    <phoneticPr fontId="4"/>
  </si>
  <si>
    <t>２等級</t>
    <rPh sb="1" eb="2">
      <t>トウ</t>
    </rPh>
    <rPh sb="2" eb="3">
      <t>キュウ</t>
    </rPh>
    <phoneticPr fontId="4"/>
  </si>
  <si>
    <t>３等級</t>
    <rPh sb="1" eb="2">
      <t>トウ</t>
    </rPh>
    <rPh sb="2" eb="3">
      <t>キュウ</t>
    </rPh>
    <phoneticPr fontId="4"/>
  </si>
  <si>
    <t>４等級</t>
    <rPh sb="1" eb="2">
      <t>トウ</t>
    </rPh>
    <rPh sb="2" eb="3">
      <t>キュウ</t>
    </rPh>
    <phoneticPr fontId="4"/>
  </si>
  <si>
    <t>５等級</t>
    <rPh sb="1" eb="2">
      <t>トウ</t>
    </rPh>
    <rPh sb="2" eb="3">
      <t>キュウ</t>
    </rPh>
    <phoneticPr fontId="4"/>
  </si>
  <si>
    <t>６等級</t>
    <rPh sb="1" eb="2">
      <t>トウ</t>
    </rPh>
    <rPh sb="2" eb="3">
      <t>キュウ</t>
    </rPh>
    <phoneticPr fontId="4"/>
  </si>
  <si>
    <t>７等級</t>
    <rPh sb="1" eb="2">
      <t>トウ</t>
    </rPh>
    <rPh sb="2" eb="3">
      <t>キュウ</t>
    </rPh>
    <phoneticPr fontId="4"/>
  </si>
  <si>
    <t>８等級</t>
    <rPh sb="1" eb="2">
      <t>トウ</t>
    </rPh>
    <rPh sb="2" eb="3">
      <t>キュウ</t>
    </rPh>
    <phoneticPr fontId="4"/>
  </si>
  <si>
    <t>９等級</t>
    <rPh sb="1" eb="2">
      <t>トウ</t>
    </rPh>
    <rPh sb="2" eb="3">
      <t>キュウ</t>
    </rPh>
    <phoneticPr fontId="4"/>
  </si>
  <si>
    <t>10等級</t>
    <rPh sb="2" eb="3">
      <t>トウ</t>
    </rPh>
    <rPh sb="3" eb="4">
      <t>キュウ</t>
    </rPh>
    <phoneticPr fontId="4"/>
  </si>
  <si>
    <t>重度障害</t>
    <rPh sb="0" eb="2">
      <t>ジュウド</t>
    </rPh>
    <rPh sb="2" eb="4">
      <t>ショウガイ</t>
    </rPh>
    <phoneticPr fontId="4"/>
  </si>
  <si>
    <t>（注）内訳件数は等級変更による重複があり、総数（件数）と一致しない場合がある。</t>
    <phoneticPr fontId="2"/>
  </si>
  <si>
    <t>資料：セーフコミュニティ課</t>
    <rPh sb="0" eb="2">
      <t>シリョウ</t>
    </rPh>
    <phoneticPr fontId="4"/>
  </si>
  <si>
    <t>被保険者</t>
    <rPh sb="0" eb="4">
      <t>ヒホケンシャ</t>
    </rPh>
    <phoneticPr fontId="2"/>
  </si>
  <si>
    <t>保険料免除者数</t>
    <rPh sb="0" eb="3">
      <t>ホケンリョウ</t>
    </rPh>
    <rPh sb="3" eb="5">
      <t>メンジョ</t>
    </rPh>
    <rPh sb="5" eb="6">
      <t>シャ</t>
    </rPh>
    <rPh sb="6" eb="7">
      <t>スウ</t>
    </rPh>
    <phoneticPr fontId="4"/>
  </si>
  <si>
    <t>保険料納付額（千円）</t>
    <rPh sb="0" eb="3">
      <t>ホケンリョウ</t>
    </rPh>
    <rPh sb="3" eb="5">
      <t>ノウフ</t>
    </rPh>
    <rPh sb="5" eb="6">
      <t>ガク</t>
    </rPh>
    <phoneticPr fontId="4"/>
  </si>
  <si>
    <t>１号</t>
    <rPh sb="1" eb="2">
      <t>ゴウ</t>
    </rPh>
    <phoneticPr fontId="2"/>
  </si>
  <si>
    <t>うち任意加入者数</t>
  </si>
  <si>
    <t>３号</t>
    <rPh sb="1" eb="2">
      <t>ゴウ</t>
    </rPh>
    <phoneticPr fontId="2"/>
  </si>
  <si>
    <t>資料：日本年金機構郡山年金事務所</t>
    <phoneticPr fontId="2"/>
  </si>
  <si>
    <t>拠出年金額</t>
    <rPh sb="0" eb="2">
      <t>キョシュツ</t>
    </rPh>
    <rPh sb="2" eb="4">
      <t>ネンキン</t>
    </rPh>
    <rPh sb="4" eb="5">
      <t>ガク</t>
    </rPh>
    <phoneticPr fontId="4"/>
  </si>
  <si>
    <t>福祉年金</t>
    <rPh sb="0" eb="2">
      <t>フクシ</t>
    </rPh>
    <rPh sb="2" eb="4">
      <t>ネンキン</t>
    </rPh>
    <phoneticPr fontId="4"/>
  </si>
  <si>
    <t>老齢</t>
    <rPh sb="0" eb="2">
      <t>ロウレイ</t>
    </rPh>
    <phoneticPr fontId="2"/>
  </si>
  <si>
    <t>障害</t>
    <rPh sb="0" eb="2">
      <t>ショウガイ</t>
    </rPh>
    <phoneticPr fontId="2"/>
  </si>
  <si>
    <t>遺族</t>
    <rPh sb="0" eb="2">
      <t>イゾク</t>
    </rPh>
    <phoneticPr fontId="2"/>
  </si>
  <si>
    <t>寡婦</t>
    <rPh sb="0" eb="2">
      <t>カフ</t>
    </rPh>
    <phoneticPr fontId="2"/>
  </si>
  <si>
    <t>その他</t>
    <rPh sb="2" eb="3">
      <t>タ</t>
    </rPh>
    <phoneticPr fontId="2"/>
  </si>
  <si>
    <t>受給件数</t>
    <rPh sb="0" eb="2">
      <t>ジュキュウ</t>
    </rPh>
    <rPh sb="2" eb="4">
      <t>ケンスウ</t>
    </rPh>
    <phoneticPr fontId="4"/>
  </si>
  <si>
    <t>年金額(千円)</t>
    <rPh sb="0" eb="2">
      <t>ネンキン</t>
    </rPh>
    <rPh sb="4" eb="6">
      <t>センエン</t>
    </rPh>
    <phoneticPr fontId="4"/>
  </si>
  <si>
    <t>年金支給額(千円)</t>
    <rPh sb="0" eb="2">
      <t>ネンキン</t>
    </rPh>
    <rPh sb="2" eb="5">
      <t>シキュウガク</t>
    </rPh>
    <rPh sb="6" eb="8">
      <t>センエン</t>
    </rPh>
    <phoneticPr fontId="4"/>
  </si>
  <si>
    <t>年度</t>
    <rPh sb="0" eb="2">
      <t>ネンド</t>
    </rPh>
    <phoneticPr fontId="2"/>
  </si>
  <si>
    <t>年度（和暦）</t>
    <rPh sb="0" eb="2">
      <t>ネンド</t>
    </rPh>
    <rPh sb="3" eb="5">
      <t>ワレキ</t>
    </rPh>
    <phoneticPr fontId="2"/>
  </si>
  <si>
    <t>身体障がい者</t>
    <rPh sb="0" eb="2">
      <t>シンタイ</t>
    </rPh>
    <rPh sb="2" eb="3">
      <t>ショウ</t>
    </rPh>
    <rPh sb="5" eb="6">
      <t>シャ</t>
    </rPh>
    <phoneticPr fontId="4"/>
  </si>
  <si>
    <t>知的障がい者</t>
    <rPh sb="0" eb="2">
      <t>チテキ</t>
    </rPh>
    <rPh sb="2" eb="3">
      <t>ショウ</t>
    </rPh>
    <rPh sb="5" eb="6">
      <t>シャ</t>
    </rPh>
    <phoneticPr fontId="4"/>
  </si>
  <si>
    <t>精神障がい者</t>
    <rPh sb="0" eb="2">
      <t>セイシン</t>
    </rPh>
    <rPh sb="2" eb="3">
      <t>ショウ</t>
    </rPh>
    <rPh sb="5" eb="6">
      <t>シャ</t>
    </rPh>
    <phoneticPr fontId="4"/>
  </si>
  <si>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</si>
  <si>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</si>
  <si>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</si>
  <si>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</si>
  <si>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</si>
  <si>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</si>
  <si>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</si>
  <si>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</si>
  <si>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</si>
  <si>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令和元年度</t>
    <rPh sb="0" eb="2">
      <t>レイワ</t>
    </rPh>
    <rPh sb="2" eb="3">
      <t>モト</t>
    </rPh>
    <rPh sb="3" eb="5">
      <t>ネンド</t>
    </rPh>
    <phoneticPr fontId="2"/>
  </si>
  <si>
    <t>令和2年度</t>
    <rPh sb="0" eb="2">
      <t>レイワ</t>
    </rPh>
    <rPh sb="3" eb="5">
      <t>ネンド</t>
    </rPh>
    <phoneticPr fontId="2"/>
  </si>
  <si>
    <t>資料：障がい福祉課、保健所保健・感染症課</t>
    <rPh sb="0" eb="2">
      <t>シリョウ</t>
    </rPh>
    <rPh sb="3" eb="4">
      <t>ショウ</t>
    </rPh>
    <rPh sb="6" eb="9">
      <t>フクシカ</t>
    </rPh>
    <rPh sb="10" eb="13">
      <t>ホケンジョ</t>
    </rPh>
    <phoneticPr fontId="2"/>
  </si>
  <si>
    <t>10-1</t>
  </si>
  <si>
    <t>10-2</t>
  </si>
  <si>
    <t>10-3</t>
  </si>
  <si>
    <t>10-4</t>
  </si>
  <si>
    <t>10-5</t>
  </si>
  <si>
    <t>10-6</t>
  </si>
  <si>
    <t>10-7</t>
  </si>
  <si>
    <t>10-8</t>
  </si>
  <si>
    <t>10-9</t>
  </si>
  <si>
    <t>生活保護状況及び中国残留邦人等支援給付状況</t>
    <phoneticPr fontId="4"/>
  </si>
  <si>
    <t>福祉センター利用状況</t>
    <phoneticPr fontId="4"/>
  </si>
  <si>
    <t>高齢者文化休養センター利用状況</t>
    <phoneticPr fontId="4"/>
  </si>
  <si>
    <t xml:space="preserve">介護保険の概況 </t>
    <phoneticPr fontId="4"/>
  </si>
  <si>
    <t>社会福祉施設</t>
    <phoneticPr fontId="4"/>
  </si>
  <si>
    <t xml:space="preserve">国民健康保険の概況 </t>
    <phoneticPr fontId="4"/>
  </si>
  <si>
    <t>後期高齢者医療制度の概況</t>
    <phoneticPr fontId="4"/>
  </si>
  <si>
    <t>市民交通災害共済の概況</t>
    <phoneticPr fontId="4"/>
  </si>
  <si>
    <t>国民年金の概況</t>
    <phoneticPr fontId="4"/>
  </si>
  <si>
    <t>障がい者手帳所持者数</t>
    <phoneticPr fontId="2"/>
  </si>
  <si>
    <t>10-10</t>
    <phoneticPr fontId="2"/>
  </si>
  <si>
    <t xml:space="preserve">１０．社会保障 </t>
  </si>
  <si>
    <t>10-1 生活保護状況及び中国残留邦人等支援給付状況</t>
  </si>
  <si>
    <t>10-10 障がい者手帳所持者数</t>
  </si>
  <si>
    <t>10-9 国民年金の概況</t>
  </si>
  <si>
    <t>10-8 市民交通災害共済の概況</t>
  </si>
  <si>
    <t>10-7 後期高齢者医療制度の概況</t>
  </si>
  <si>
    <t xml:space="preserve">10-6 国民健康保険の概況 </t>
  </si>
  <si>
    <t>10-5 社会福祉施設</t>
  </si>
  <si>
    <t xml:space="preserve">10-4 介護保険の概況 </t>
  </si>
  <si>
    <t>10-3 高齢者文化休養センター利用状況</t>
  </si>
  <si>
    <t>10-2 福祉センター利用状況</t>
  </si>
  <si>
    <t>（※項目をクリックすると、該当シートへ移動します。）</t>
    <phoneticPr fontId="2"/>
  </si>
  <si>
    <t>令和3年度</t>
    <rPh sb="0" eb="2">
      <t>レイワ</t>
    </rPh>
    <phoneticPr fontId="4"/>
  </si>
  <si>
    <t>令和3年度</t>
    <rPh sb="0" eb="2">
      <t>レイワ</t>
    </rPh>
    <rPh sb="3" eb="5">
      <t>ネンド</t>
    </rPh>
    <phoneticPr fontId="4"/>
  </si>
  <si>
    <t>令和3年度</t>
    <rPh sb="0" eb="2">
      <t>レイワ</t>
    </rPh>
    <phoneticPr fontId="2"/>
  </si>
  <si>
    <t>令和3年度</t>
    <rPh sb="0" eb="2">
      <t>レイワ</t>
    </rPh>
    <rPh sb="3" eb="5">
      <t>ネンド</t>
    </rPh>
    <phoneticPr fontId="2"/>
  </si>
  <si>
    <t>小春日和</t>
    <rPh sb="0" eb="2">
      <t>コハル</t>
    </rPh>
    <rPh sb="2" eb="4">
      <t>ビヨリ</t>
    </rPh>
    <phoneticPr fontId="2"/>
  </si>
  <si>
    <t>2021(令和3). 7. 1</t>
    <rPh sb="5" eb="7">
      <t>レイワ</t>
    </rPh>
    <phoneticPr fontId="2"/>
  </si>
  <si>
    <t>キッズルームパオ</t>
    <phoneticPr fontId="2"/>
  </si>
  <si>
    <t>カンガルー保育園</t>
    <rPh sb="5" eb="8">
      <t>ホイクエン</t>
    </rPh>
    <phoneticPr fontId="2"/>
  </si>
  <si>
    <t>2022(令和4).  4.  1</t>
    <rPh sb="5" eb="7">
      <t>レイワ</t>
    </rPh>
    <phoneticPr fontId="2"/>
  </si>
  <si>
    <t>1955(昭和30).  5.  1</t>
    <phoneticPr fontId="4"/>
  </si>
  <si>
    <t>-</t>
    <phoneticPr fontId="2"/>
  </si>
  <si>
    <t>…</t>
  </si>
  <si>
    <t>…</t>
    <phoneticPr fontId="2"/>
  </si>
  <si>
    <t>アイグラン保育園郡山東原</t>
    <phoneticPr fontId="2"/>
  </si>
  <si>
    <t>令和4年度</t>
    <rPh sb="0" eb="2">
      <t>レイワ</t>
    </rPh>
    <phoneticPr fontId="4"/>
  </si>
  <si>
    <t>令和4年度</t>
    <rPh sb="0" eb="2">
      <t>レイワ</t>
    </rPh>
    <rPh sb="3" eb="5">
      <t>ネンド</t>
    </rPh>
    <phoneticPr fontId="4"/>
  </si>
  <si>
    <t>令和4年度</t>
    <rPh sb="0" eb="2">
      <t>レイワ</t>
    </rPh>
    <phoneticPr fontId="2"/>
  </si>
  <si>
    <t>2023(令和5)年4月1日現在</t>
    <rPh sb="5" eb="7">
      <t>レイワ</t>
    </rPh>
    <rPh sb="9" eb="10">
      <t>ネン</t>
    </rPh>
    <rPh sb="11" eb="12">
      <t>ガツ</t>
    </rPh>
    <rPh sb="13" eb="14">
      <t>ニチ</t>
    </rPh>
    <rPh sb="14" eb="16">
      <t>ゲンザイ</t>
    </rPh>
    <phoneticPr fontId="4"/>
  </si>
  <si>
    <t>令和4年度</t>
    <rPh sb="0" eb="2">
      <t>レイワ</t>
    </rPh>
    <rPh sb="3" eb="5">
      <t>ネンド</t>
    </rPh>
    <phoneticPr fontId="2"/>
  </si>
  <si>
    <t>各年度3月31日現在</t>
    <rPh sb="0" eb="2">
      <t>カクネン</t>
    </rPh>
    <rPh sb="2" eb="3">
      <t>ド</t>
    </rPh>
    <rPh sb="4" eb="5">
      <t>ガツ</t>
    </rPh>
    <rPh sb="7" eb="8">
      <t>ニチ</t>
    </rPh>
    <rPh sb="8" eb="10">
      <t>ゲンザイ</t>
    </rPh>
    <phoneticPr fontId="2"/>
  </si>
  <si>
    <t>2023(令和5).  4.  1</t>
    <rPh sb="5" eb="7">
      <t>レイワ</t>
    </rPh>
    <phoneticPr fontId="2"/>
  </si>
  <si>
    <t>かぐいけ坂の保育園</t>
    <rPh sb="4" eb="5">
      <t>サカ</t>
    </rPh>
    <rPh sb="6" eb="9">
      <t>ホイクエン</t>
    </rPh>
    <phoneticPr fontId="2"/>
  </si>
  <si>
    <t>30(15)</t>
    <phoneticPr fontId="4"/>
  </si>
  <si>
    <t>かたひらこども園</t>
    <rPh sb="7" eb="8">
      <t>エン</t>
    </rPh>
    <phoneticPr fontId="2"/>
  </si>
  <si>
    <t>2007(平成19).  5.  1</t>
    <phoneticPr fontId="4"/>
  </si>
  <si>
    <t>キッズ東都学園保育園</t>
    <rPh sb="3" eb="5">
      <t>トウト</t>
    </rPh>
    <rPh sb="5" eb="7">
      <t>ガクエン</t>
    </rPh>
    <rPh sb="7" eb="9">
      <t>ホイク</t>
    </rPh>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</si>
</sst>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quot;平成&quot;####&quot;年度&quot;"/>
    <numFmt numFmtId="179" formatCode="####&quot;年度&quot;"/>
    <numFmt numFmtId="180" formatCode="#,###&quot;円&quot;"/>
    <numFmt numFmtId="181" formatCode="\(@\)"/>
    <numFmt numFmtId="182" formatCode="\(0\)"/>
  </numFmts>
  <fonts count="20"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6"/>
      <name val="ＭＳ Ｐゴシック"/>
      <family val="3"/>
      <charset val="128"/>
    </font>
    <font>
      <b/>
      <sz val="18"/>
      <name val="ＭＳ Ｐ明朝"/>
      <family val="1"/>
      <charset val="128"/>
    </font>
    <font>
      <sz val="11"/>
      <color theme="1"/>
      <name val="ＭＳ Ｐゴシック"/>
      <family val="3"/>
      <charset val="128"/>
      <scheme val="minor"/>
    </font>
    <font>
      <b/>
      <sz val="11"/>
      <color theme="1"/>
      <name val="ＭＳ Ｐ明朝"/>
      <family val="1"/>
      <charset val="128"/>
    </font>
    <font>
      <sz val="11"/>
      <color indexed="8"/>
      <name val="ＭＳ Ｐ明朝"/>
      <family val="1"/>
      <charset val="128"/>
    </font>
    <font>
      <sz val="11"/>
      <name val="ＭＳ Ｐゴシック"/>
      <family val="3"/>
      <charset val="128"/>
    </font>
    <font>
      <u/>
      <sz val="11"/>
      <color theme="10"/>
      <name val="ＭＳ Ｐゴシック"/>
      <family val="2"/>
      <charset val="128"/>
      <scheme val="minor"/>
    </font>
    <font>
      <sz val="14"/>
      <name val="ＭＳ Ｐ明朝"/>
      <family val="1"/>
      <charset val="128"/>
    </font>
    <font>
      <sz val="14"/>
      <color theme="1"/>
      <name val="ＭＳ Ｐ明朝"/>
      <family val="1"/>
      <charset val="128"/>
    </font>
    <font>
      <u/>
      <sz val="14"/>
      <color theme="10"/>
      <name val="ＭＳ Ｐ明朝"/>
      <family val="1"/>
      <charset val="128"/>
    </font>
    <font>
      <sz val="11"/>
      <color theme="1"/>
      <name val="ＭＳ Ｐゴシック"/>
      <family val="2"/>
      <charset val="128"/>
      <scheme val="minor"/>
    </font>
    <font>
      <sz val="10"/>
      <name val="ＭＳ Ｐゴシック"/>
      <family val="3"/>
      <charset val="128"/>
    </font>
    <font>
      <b/>
      <sz val="11"/>
      <name val="ＭＳ Ｐ明朝"/>
      <family val="1"/>
      <charset val="128"/>
    </font>
    <font>
      <sz val="6"/>
      <name val="ＭＳ Ｐゴシック"/>
      <family val="3"/>
      <charset val="128"/>
      <scheme val="minor"/>
    </font>
    <font>
      <sz val="10"/>
      <color theme="1"/>
      <name val="ＭＳ 明朝"/>
      <family val="1"/>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4">
    <xf numFmtId="0" fontId="0" fillId="0" borderId="0">
      <alignment vertical="center"/>
    </xf>
    <xf numFmtId="0" fontId="6" fillId="0" borderId="0">
      <alignment vertical="center"/>
    </xf>
    <xf numFmtId="0" fontId="9" fillId="0" borderId="0"/>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5"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xf numFmtId="0" fontId="9" fillId="0" borderId="0"/>
    <xf numFmtId="38" fontId="9" fillId="0" borderId="0" applyFont="0" applyFill="0" applyBorder="0" applyAlignment="0" applyProtection="0"/>
    <xf numFmtId="0" fontId="6" fillId="0" borderId="0">
      <alignment vertical="center"/>
    </xf>
    <xf numFmtId="0" fontId="18" fillId="0" borderId="0">
      <alignment vertical="center"/>
    </xf>
    <xf numFmtId="0" fontId="6" fillId="0" borderId="0">
      <alignment vertical="center"/>
    </xf>
    <xf numFmtId="38" fontId="9" fillId="0" borderId="0" applyFont="0" applyFill="0" applyBorder="0" applyAlignment="0" applyProtection="0">
      <alignment vertical="center"/>
    </xf>
  </cellStyleXfs>
  <cellXfs count="267">
    <xf numFmtId="0" fontId="0" fillId="0" borderId="0" xfId="0">
      <alignment vertical="center"/>
    </xf>
    <xf numFmtId="49" fontId="1" fillId="0" borderId="0" xfId="0" applyNumberFormat="1" applyFont="1" applyAlignment="1">
      <alignment horizontal="left" shrinkToFit="1"/>
    </xf>
    <xf numFmtId="0" fontId="1" fillId="0" borderId="0" xfId="0" applyFont="1" applyAlignment="1"/>
    <xf numFmtId="0" fontId="3" fillId="0" borderId="0" xfId="0" applyFont="1">
      <alignment vertical="center"/>
    </xf>
    <xf numFmtId="0" fontId="3" fillId="0" borderId="0" xfId="1" applyFont="1" applyFill="1" applyAlignment="1">
      <alignment horizontal="right" vertical="center"/>
    </xf>
    <xf numFmtId="0" fontId="3" fillId="0" borderId="0" xfId="1" applyFont="1" applyFill="1">
      <alignment vertical="center"/>
    </xf>
    <xf numFmtId="0" fontId="7" fillId="0" borderId="0" xfId="1" applyFont="1" applyFill="1">
      <alignment vertical="center"/>
    </xf>
    <xf numFmtId="0" fontId="3" fillId="0" borderId="0" xfId="1" applyFont="1" applyFill="1" applyBorder="1">
      <alignment vertical="center"/>
    </xf>
    <xf numFmtId="0" fontId="3" fillId="0" borderId="0" xfId="0" applyFont="1" applyFill="1">
      <alignment vertical="center"/>
    </xf>
    <xf numFmtId="0" fontId="3" fillId="0" borderId="0" xfId="1" applyFont="1" applyFill="1" applyBorder="1" applyAlignment="1">
      <alignment horizontal="right"/>
    </xf>
    <xf numFmtId="0" fontId="3" fillId="0" borderId="0" xfId="1" applyFont="1" applyFill="1" applyAlignment="1">
      <alignment horizontal="left"/>
    </xf>
    <xf numFmtId="0" fontId="3" fillId="0" borderId="0" xfId="1" applyFont="1" applyFill="1" applyAlignment="1">
      <alignment horizontal="right"/>
    </xf>
    <xf numFmtId="0" fontId="11" fillId="0" borderId="0" xfId="0" applyFont="1" applyAlignment="1"/>
    <xf numFmtId="0" fontId="12" fillId="0" borderId="0" xfId="0" applyFont="1">
      <alignment vertical="center"/>
    </xf>
    <xf numFmtId="0" fontId="11" fillId="0" borderId="0" xfId="0" applyFont="1" applyAlignment="1">
      <alignment horizontal="left"/>
    </xf>
    <xf numFmtId="176" fontId="3" fillId="0" borderId="4"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0" fontId="3" fillId="0" borderId="0" xfId="1" applyFont="1" applyFill="1" applyAlignment="1"/>
    <xf numFmtId="176" fontId="7" fillId="0" borderId="5" xfId="1" applyNumberFormat="1" applyFont="1" applyFill="1" applyBorder="1" applyAlignment="1">
      <alignment horizontal="right" vertical="center"/>
    </xf>
    <xf numFmtId="0" fontId="7" fillId="0" borderId="0" xfId="1" applyFont="1" applyFill="1" applyBorder="1" applyAlignment="1">
      <alignment horizontal="center" vertical="center"/>
    </xf>
    <xf numFmtId="0" fontId="1" fillId="0" borderId="0" xfId="2" applyFont="1" applyFill="1" applyAlignment="1">
      <alignment vertical="center"/>
    </xf>
    <xf numFmtId="0" fontId="1" fillId="0" borderId="0" xfId="2" applyFont="1" applyFill="1" applyBorder="1" applyAlignment="1">
      <alignment vertical="center" shrinkToFit="1"/>
    </xf>
    <xf numFmtId="176" fontId="1" fillId="0" borderId="5" xfId="2" applyNumberFormat="1" applyFont="1" applyFill="1" applyBorder="1" applyAlignment="1">
      <alignment horizontal="right" vertical="center"/>
    </xf>
    <xf numFmtId="176" fontId="1" fillId="0" borderId="8" xfId="2" applyNumberFormat="1" applyFont="1" applyFill="1" applyBorder="1" applyAlignment="1">
      <alignment horizontal="right" vertical="center"/>
    </xf>
    <xf numFmtId="176" fontId="1" fillId="0" borderId="0" xfId="2" applyNumberFormat="1" applyFont="1" applyFill="1" applyBorder="1" applyAlignment="1">
      <alignment horizontal="right" vertical="center" shrinkToFit="1"/>
    </xf>
    <xf numFmtId="0" fontId="3" fillId="0" borderId="0" xfId="1" applyFont="1" applyFill="1" applyBorder="1" applyAlignment="1"/>
    <xf numFmtId="49" fontId="3" fillId="0" borderId="0" xfId="1" applyNumberFormat="1" applyFont="1" applyFill="1" applyBorder="1" applyAlignment="1"/>
    <xf numFmtId="0" fontId="1" fillId="0" borderId="0" xfId="1" applyFont="1" applyFill="1">
      <alignment vertical="center"/>
    </xf>
    <xf numFmtId="176" fontId="7" fillId="0" borderId="6" xfId="1" applyNumberFormat="1" applyFont="1" applyFill="1" applyBorder="1" applyAlignment="1">
      <alignment horizontal="right" vertical="center" shrinkToFit="1"/>
    </xf>
    <xf numFmtId="176" fontId="7" fillId="0" borderId="5" xfId="1" applyNumberFormat="1" applyFont="1" applyFill="1" applyBorder="1" applyAlignment="1">
      <alignment horizontal="right" vertical="center" shrinkToFit="1"/>
    </xf>
    <xf numFmtId="0" fontId="10" fillId="0" borderId="0" xfId="3" applyFill="1">
      <alignment vertical="center"/>
    </xf>
    <xf numFmtId="0" fontId="1" fillId="0" borderId="0" xfId="1" applyFont="1" applyFill="1" applyBorder="1">
      <alignment vertical="center"/>
    </xf>
    <xf numFmtId="0" fontId="1" fillId="0" borderId="5" xfId="1" applyFont="1" applyFill="1" applyBorder="1" applyAlignment="1">
      <alignment vertical="center" shrinkToFit="1"/>
    </xf>
    <xf numFmtId="176" fontId="3" fillId="0" borderId="4"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9" fillId="0" borderId="0" xfId="1" applyFont="1" applyFill="1">
      <alignment vertical="center"/>
    </xf>
    <xf numFmtId="176" fontId="3" fillId="0" borderId="4" xfId="0" applyNumberFormat="1" applyFont="1" applyFill="1" applyBorder="1" applyAlignment="1">
      <alignment horizontal="right" vertical="center"/>
    </xf>
    <xf numFmtId="176" fontId="1" fillId="0" borderId="4" xfId="1" applyNumberFormat="1" applyFont="1" applyFill="1" applyBorder="1" applyAlignment="1">
      <alignment horizontal="right" vertical="center"/>
    </xf>
    <xf numFmtId="176" fontId="16" fillId="0" borderId="6" xfId="1" applyNumberFormat="1" applyFont="1" applyFill="1" applyBorder="1" applyAlignment="1">
      <alignment horizontal="right" vertical="center"/>
    </xf>
    <xf numFmtId="176" fontId="16" fillId="0" borderId="5" xfId="1" applyNumberFormat="1" applyFont="1" applyFill="1" applyBorder="1" applyAlignment="1">
      <alignment horizontal="right" vertical="center"/>
    </xf>
    <xf numFmtId="176" fontId="3" fillId="0" borderId="4" xfId="0" applyNumberFormat="1" applyFont="1" applyFill="1" applyBorder="1" applyAlignment="1">
      <alignment horizontal="right" vertical="center" shrinkToFit="1"/>
    </xf>
    <xf numFmtId="176" fontId="3" fillId="0" borderId="0" xfId="0" applyNumberFormat="1" applyFont="1" applyFill="1" applyBorder="1" applyAlignment="1">
      <alignment horizontal="right" vertical="center" shrinkToFit="1"/>
    </xf>
    <xf numFmtId="176" fontId="1" fillId="0" borderId="0" xfId="1" applyNumberFormat="1" applyFont="1" applyFill="1" applyBorder="1" applyAlignment="1">
      <alignment horizontal="right" vertical="center" shrinkToFit="1"/>
    </xf>
    <xf numFmtId="176" fontId="7" fillId="0" borderId="6"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0" fontId="3" fillId="0" borderId="0" xfId="1" applyFont="1" applyFill="1" applyBorder="1" applyAlignment="1">
      <alignment horizontal="center" vertical="center" shrinkToFit="1"/>
    </xf>
    <xf numFmtId="176" fontId="1" fillId="0" borderId="4" xfId="12" applyNumberFormat="1" applyFont="1" applyFill="1" applyBorder="1" applyAlignment="1">
      <alignment horizontal="right" vertical="center" shrinkToFit="1"/>
    </xf>
    <xf numFmtId="176" fontId="1" fillId="0" borderId="0" xfId="12" applyNumberFormat="1" applyFont="1" applyFill="1" applyBorder="1" applyAlignment="1">
      <alignment horizontal="right" vertical="center" shrinkToFit="1"/>
    </xf>
    <xf numFmtId="0" fontId="7" fillId="0" borderId="0" xfId="1" applyFont="1" applyFill="1" applyBorder="1" applyAlignment="1">
      <alignment horizontal="center" vertical="center" shrinkToFit="1"/>
    </xf>
    <xf numFmtId="176" fontId="16" fillId="0" borderId="0" xfId="12" applyNumberFormat="1" applyFont="1" applyFill="1" applyBorder="1" applyAlignment="1">
      <alignment horizontal="right" vertical="center" shrinkToFit="1"/>
    </xf>
    <xf numFmtId="0" fontId="7" fillId="0" borderId="5" xfId="1" applyFont="1" applyFill="1" applyBorder="1" applyAlignment="1">
      <alignment horizontal="center" vertical="center" shrinkToFit="1"/>
    </xf>
    <xf numFmtId="0" fontId="3" fillId="0" borderId="0" xfId="1" applyNumberFormat="1" applyFont="1" applyFill="1" applyBorder="1" applyAlignment="1">
      <alignment horizontal="left"/>
    </xf>
    <xf numFmtId="179" fontId="3" fillId="0" borderId="0" xfId="0" applyNumberFormat="1" applyFont="1" applyFill="1" applyBorder="1" applyAlignment="1">
      <alignment horizontal="center" vertical="center" wrapText="1"/>
    </xf>
    <xf numFmtId="179" fontId="3" fillId="0" borderId="0" xfId="1" applyNumberFormat="1" applyFont="1" applyFill="1" applyBorder="1" applyAlignment="1">
      <alignment horizontal="center" vertical="center" wrapText="1"/>
    </xf>
    <xf numFmtId="0" fontId="3" fillId="0" borderId="0" xfId="12" applyNumberFormat="1" applyFont="1" applyFill="1" applyBorder="1" applyAlignment="1">
      <alignment horizontal="center" vertical="center" wrapText="1"/>
    </xf>
    <xf numFmtId="0" fontId="3" fillId="0" borderId="0" xfId="12" applyFont="1" applyFill="1" applyBorder="1" applyAlignment="1">
      <alignment horizontal="center" vertical="center" wrapText="1"/>
    </xf>
    <xf numFmtId="0" fontId="7" fillId="0" borderId="5" xfId="12" applyNumberFormat="1" applyFont="1" applyFill="1" applyBorder="1" applyAlignment="1">
      <alignment horizontal="center" vertical="center" wrapText="1"/>
    </xf>
    <xf numFmtId="0" fontId="7" fillId="0" borderId="5" xfId="12" applyFont="1" applyFill="1" applyBorder="1" applyAlignment="1">
      <alignment horizontal="center" vertical="center" wrapText="1"/>
    </xf>
    <xf numFmtId="0" fontId="3" fillId="0" borderId="0" xfId="12" applyFont="1" applyFill="1">
      <alignment vertical="center"/>
    </xf>
    <xf numFmtId="0" fontId="3" fillId="0" borderId="0" xfId="12" applyFont="1" applyFill="1" applyAlignment="1">
      <alignment horizontal="right" vertical="center"/>
    </xf>
    <xf numFmtId="0" fontId="3" fillId="0" borderId="0" xfId="12" applyFont="1" applyFill="1" applyAlignment="1"/>
    <xf numFmtId="0" fontId="1" fillId="0" borderId="8" xfId="12" applyFont="1" applyFill="1" applyBorder="1" applyAlignment="1">
      <alignment vertical="center"/>
    </xf>
    <xf numFmtId="0" fontId="1" fillId="0" borderId="8" xfId="12" applyFont="1" applyFill="1" applyBorder="1" applyAlignment="1">
      <alignment horizontal="right" vertical="center"/>
    </xf>
    <xf numFmtId="0" fontId="1" fillId="0" borderId="0" xfId="12" applyFont="1" applyFill="1">
      <alignment vertical="center"/>
    </xf>
    <xf numFmtId="0" fontId="1" fillId="0" borderId="0" xfId="12" applyFont="1" applyFill="1" applyBorder="1" applyAlignment="1">
      <alignment vertical="center"/>
    </xf>
    <xf numFmtId="0" fontId="1" fillId="0" borderId="0" xfId="12" applyFont="1" applyFill="1" applyBorder="1" applyAlignment="1">
      <alignment horizontal="right" vertical="center"/>
    </xf>
    <xf numFmtId="3" fontId="1" fillId="0" borderId="0" xfId="12" applyNumberFormat="1" applyFont="1" applyFill="1" applyBorder="1" applyAlignment="1">
      <alignment vertical="center"/>
    </xf>
    <xf numFmtId="3" fontId="1" fillId="0" borderId="0" xfId="2" applyNumberFormat="1" applyFont="1" applyFill="1" applyBorder="1" applyAlignment="1">
      <alignment horizontal="right" vertical="center"/>
    </xf>
    <xf numFmtId="3" fontId="1" fillId="0" borderId="0" xfId="12" applyNumberFormat="1" applyFont="1" applyFill="1" applyBorder="1" applyAlignment="1">
      <alignment horizontal="right" vertical="center"/>
    </xf>
    <xf numFmtId="0" fontId="1" fillId="0" borderId="0" xfId="2" applyFont="1" applyFill="1" applyBorder="1" applyAlignment="1">
      <alignment vertical="distributed"/>
    </xf>
    <xf numFmtId="0" fontId="1" fillId="0" borderId="0" xfId="12" applyFont="1" applyFill="1" applyBorder="1" applyAlignment="1">
      <alignment vertical="center" shrinkToFit="1"/>
    </xf>
    <xf numFmtId="0" fontId="1" fillId="0" borderId="0" xfId="12" applyFont="1" applyFill="1" applyBorder="1" applyAlignment="1">
      <alignment horizontal="right" vertical="center" shrinkToFit="1"/>
    </xf>
    <xf numFmtId="176" fontId="1" fillId="0" borderId="5" xfId="12" applyNumberFormat="1" applyFont="1" applyFill="1" applyBorder="1" applyAlignment="1">
      <alignment horizontal="right" vertical="center" shrinkToFit="1"/>
    </xf>
    <xf numFmtId="0" fontId="1" fillId="0" borderId="5" xfId="12" applyFont="1" applyFill="1" applyBorder="1" applyAlignment="1">
      <alignment horizontal="right" vertical="center" shrinkToFit="1"/>
    </xf>
    <xf numFmtId="0" fontId="3" fillId="0" borderId="0" xfId="12" applyFont="1" applyFill="1" applyBorder="1">
      <alignment vertical="center"/>
    </xf>
    <xf numFmtId="0" fontId="1" fillId="0" borderId="0" xfId="12" applyFont="1" applyFill="1" applyBorder="1">
      <alignment vertical="center"/>
    </xf>
    <xf numFmtId="0" fontId="3" fillId="0" borderId="2" xfId="1" applyNumberFormat="1" applyFont="1" applyFill="1" applyBorder="1" applyAlignment="1">
      <alignment horizontal="center" vertical="center" wrapText="1"/>
    </xf>
    <xf numFmtId="180" fontId="3" fillId="0" borderId="0"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80" fontId="3" fillId="0" borderId="0" xfId="1" applyNumberFormat="1" applyFont="1" applyFill="1" applyBorder="1" applyAlignment="1">
      <alignment horizontal="right" vertical="center"/>
    </xf>
    <xf numFmtId="10" fontId="3" fillId="0" borderId="0" xfId="1" applyNumberFormat="1" applyFont="1" applyFill="1" applyBorder="1" applyAlignment="1">
      <alignment horizontal="right" vertical="center"/>
    </xf>
    <xf numFmtId="176" fontId="7" fillId="0" borderId="6" xfId="1" applyNumberFormat="1" applyFont="1" applyFill="1" applyBorder="1" applyAlignment="1">
      <alignment horizontal="right" vertical="center"/>
    </xf>
    <xf numFmtId="177" fontId="7" fillId="0" borderId="5" xfId="1" applyNumberFormat="1" applyFont="1" applyFill="1" applyBorder="1" applyAlignment="1">
      <alignment horizontal="right" vertical="center"/>
    </xf>
    <xf numFmtId="181" fontId="3" fillId="0" borderId="16" xfId="1" applyNumberFormat="1" applyFont="1" applyFill="1" applyBorder="1" applyAlignment="1">
      <alignment horizontal="center" vertical="center" wrapText="1"/>
    </xf>
    <xf numFmtId="179" fontId="3" fillId="0" borderId="8" xfId="1" applyNumberFormat="1" applyFont="1" applyFill="1" applyBorder="1" applyAlignment="1">
      <alignment horizontal="center" vertical="center" wrapText="1"/>
    </xf>
    <xf numFmtId="182" fontId="3" fillId="0" borderId="8" xfId="1" applyNumberFormat="1" applyFont="1" applyFill="1" applyBorder="1" applyAlignment="1">
      <alignment horizontal="right" vertical="center"/>
    </xf>
    <xf numFmtId="176" fontId="3" fillId="0" borderId="8" xfId="1" applyNumberFormat="1" applyFont="1" applyFill="1" applyBorder="1">
      <alignment vertical="center"/>
    </xf>
    <xf numFmtId="182" fontId="3" fillId="0" borderId="0" xfId="1" applyNumberFormat="1" applyFont="1" applyFill="1" applyBorder="1" applyAlignment="1">
      <alignment horizontal="right" vertical="center"/>
    </xf>
    <xf numFmtId="176" fontId="3" fillId="0" borderId="0" xfId="1" applyNumberFormat="1" applyFont="1" applyFill="1" applyBorder="1">
      <alignment vertical="center"/>
    </xf>
    <xf numFmtId="176" fontId="3" fillId="0" borderId="4" xfId="1" applyNumberFormat="1" applyFont="1" applyFill="1" applyBorder="1">
      <alignment vertical="center"/>
    </xf>
    <xf numFmtId="49" fontId="7" fillId="0" borderId="0" xfId="0" applyNumberFormat="1" applyFont="1">
      <alignment vertical="center"/>
    </xf>
    <xf numFmtId="0" fontId="3" fillId="0" borderId="0" xfId="12" applyFont="1" applyFill="1" applyAlignment="1">
      <alignment horizontal="left"/>
    </xf>
    <xf numFmtId="0" fontId="3" fillId="0" borderId="0" xfId="0" applyFont="1" applyAlignment="1"/>
    <xf numFmtId="0" fontId="1" fillId="0" borderId="0" xfId="0" applyFont="1" applyAlignment="1">
      <alignment horizontal="right"/>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Fill="1" applyBorder="1" applyAlignment="1">
      <alignment horizontal="center" vertical="center" shrinkToFit="1"/>
    </xf>
    <xf numFmtId="0" fontId="1" fillId="0" borderId="0" xfId="0" applyFont="1">
      <alignment vertical="center"/>
    </xf>
    <xf numFmtId="0" fontId="3" fillId="0" borderId="0" xfId="0" applyFont="1" applyAlignment="1">
      <alignment vertical="center" wrapText="1"/>
    </xf>
    <xf numFmtId="176" fontId="1" fillId="0" borderId="0" xfId="0" applyNumberFormat="1" applyFont="1" applyFill="1" applyBorder="1" applyAlignment="1">
      <alignment horizontal="right" vertical="center" shrinkToFit="1"/>
    </xf>
    <xf numFmtId="176" fontId="1" fillId="0" borderId="4" xfId="1" applyNumberFormat="1" applyFont="1" applyFill="1" applyBorder="1" applyAlignment="1">
      <alignment horizontal="right" vertical="center" shrinkToFit="1"/>
    </xf>
    <xf numFmtId="0" fontId="3" fillId="0" borderId="17" xfId="1" applyFont="1" applyFill="1" applyBorder="1" applyAlignment="1">
      <alignment horizontal="center" vertical="center" shrinkToFit="1"/>
    </xf>
    <xf numFmtId="0" fontId="3" fillId="0" borderId="16" xfId="1" applyFont="1" applyFill="1" applyBorder="1" applyAlignment="1">
      <alignment horizontal="center" vertical="center" shrinkToFit="1"/>
    </xf>
    <xf numFmtId="0" fontId="12" fillId="0" borderId="0" xfId="0" applyFont="1" applyAlignment="1">
      <alignment horizontal="left"/>
    </xf>
    <xf numFmtId="0" fontId="13" fillId="0" borderId="0" xfId="3" applyFont="1" applyFill="1" applyBorder="1" applyAlignment="1"/>
    <xf numFmtId="49" fontId="13" fillId="0" borderId="0" xfId="3" applyNumberFormat="1" applyFont="1" applyFill="1" applyBorder="1" applyAlignment="1"/>
    <xf numFmtId="0" fontId="12" fillId="0" borderId="0" xfId="0" applyNumberFormat="1" applyFont="1">
      <alignment vertical="center"/>
    </xf>
    <xf numFmtId="49" fontId="12" fillId="0" borderId="0" xfId="0" applyNumberFormat="1" applyFont="1" applyAlignment="1">
      <alignment horizontal="right"/>
    </xf>
    <xf numFmtId="0" fontId="11" fillId="0" borderId="0" xfId="0" applyNumberFormat="1" applyFont="1" applyAlignment="1">
      <alignment horizontal="right"/>
    </xf>
    <xf numFmtId="49" fontId="13" fillId="0" borderId="0" xfId="3" applyNumberFormat="1" applyFont="1" applyAlignment="1">
      <alignment horizontal="right"/>
    </xf>
    <xf numFmtId="0" fontId="5" fillId="0" borderId="0" xfId="0" applyFont="1" applyAlignment="1">
      <alignment horizontal="left" vertical="center"/>
    </xf>
    <xf numFmtId="0" fontId="12" fillId="0" borderId="0" xfId="0" applyFont="1" applyAlignment="1"/>
    <xf numFmtId="0" fontId="3" fillId="0" borderId="3"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3" xfId="1" applyFont="1" applyFill="1" applyBorder="1" applyAlignment="1">
      <alignment horizontal="center" vertical="center" wrapText="1"/>
    </xf>
    <xf numFmtId="176" fontId="3" fillId="0" borderId="0"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3" fillId="0" borderId="0" xfId="1" applyFont="1" applyFill="1" applyBorder="1" applyAlignment="1">
      <alignment horizontal="center" vertical="center"/>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3" fillId="0" borderId="0" xfId="1" applyFont="1" applyFill="1" applyBorder="1" applyAlignment="1">
      <alignment horizontal="center" vertical="center" wrapText="1"/>
    </xf>
    <xf numFmtId="0" fontId="3" fillId="0" borderId="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0" xfId="1" applyFont="1" applyFill="1" applyBorder="1" applyAlignment="1">
      <alignment vertical="center"/>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3" xfId="1" applyFont="1" applyFill="1" applyBorder="1" applyAlignment="1">
      <alignment horizontal="center" vertical="center" wrapText="1" shrinkToFit="1"/>
    </xf>
    <xf numFmtId="0" fontId="3" fillId="0" borderId="7" xfId="0" applyFont="1" applyBorder="1" applyAlignment="1">
      <alignment horizontal="center" vertical="center"/>
    </xf>
    <xf numFmtId="38" fontId="1" fillId="0" borderId="7" xfId="13" applyFont="1" applyFill="1" applyBorder="1">
      <alignment vertical="center"/>
    </xf>
    <xf numFmtId="38" fontId="1" fillId="0" borderId="8" xfId="13" applyFont="1" applyFill="1" applyBorder="1">
      <alignment vertical="center"/>
    </xf>
    <xf numFmtId="38" fontId="1" fillId="0" borderId="14" xfId="13" applyFont="1" applyFill="1" applyBorder="1">
      <alignment vertical="center"/>
    </xf>
    <xf numFmtId="0" fontId="3" fillId="0" borderId="4" xfId="0" applyFont="1" applyBorder="1" applyAlignment="1">
      <alignment horizontal="center" vertical="center"/>
    </xf>
    <xf numFmtId="38" fontId="1" fillId="0" borderId="4" xfId="13" applyFont="1" applyFill="1" applyBorder="1">
      <alignment vertical="center"/>
    </xf>
    <xf numFmtId="38" fontId="1" fillId="0" borderId="0" xfId="13" applyFont="1" applyFill="1" applyBorder="1">
      <alignment vertical="center"/>
    </xf>
    <xf numFmtId="38" fontId="1" fillId="0" borderId="9" xfId="13" applyFont="1" applyFill="1" applyBorder="1">
      <alignment vertical="center"/>
    </xf>
    <xf numFmtId="38" fontId="3" fillId="0" borderId="4" xfId="13" applyFont="1" applyFill="1" applyBorder="1">
      <alignment vertical="center"/>
    </xf>
    <xf numFmtId="38" fontId="3" fillId="0" borderId="0" xfId="13" applyFont="1" applyFill="1" applyBorder="1">
      <alignment vertical="center"/>
    </xf>
    <xf numFmtId="38" fontId="3" fillId="0" borderId="9" xfId="13" applyFont="1" applyFill="1" applyBorder="1">
      <alignment vertical="center"/>
    </xf>
    <xf numFmtId="3" fontId="3" fillId="0" borderId="4" xfId="0" applyNumberFormat="1" applyFont="1" applyBorder="1">
      <alignment vertical="center"/>
    </xf>
    <xf numFmtId="3" fontId="3" fillId="0" borderId="0" xfId="0" applyNumberFormat="1" applyFont="1" applyBorder="1">
      <alignment vertical="center"/>
    </xf>
    <xf numFmtId="38" fontId="3" fillId="0" borderId="9" xfId="4" applyFont="1" applyBorder="1">
      <alignment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176" fontId="3" fillId="0" borderId="4" xfId="0" applyNumberFormat="1" applyFont="1" applyFill="1" applyBorder="1" applyAlignment="1">
      <alignment horizontal="right" vertical="center"/>
    </xf>
    <xf numFmtId="0" fontId="1" fillId="0" borderId="0" xfId="2" applyFont="1" applyFill="1" applyAlignment="1">
      <alignment vertical="center"/>
    </xf>
    <xf numFmtId="0" fontId="19" fillId="0" borderId="0" xfId="1" applyFont="1" applyFill="1" applyBorder="1">
      <alignment vertical="center"/>
    </xf>
    <xf numFmtId="3" fontId="1" fillId="0" borderId="0" xfId="12" applyNumberFormat="1" applyFont="1" applyFill="1" applyBorder="1" applyAlignment="1">
      <alignment vertical="center" shrinkToFit="1"/>
    </xf>
    <xf numFmtId="3" fontId="1" fillId="0" borderId="0" xfId="2" applyNumberFormat="1" applyFont="1" applyFill="1" applyBorder="1" applyAlignment="1">
      <alignment vertical="center"/>
    </xf>
    <xf numFmtId="3" fontId="1" fillId="0" borderId="0" xfId="2" applyNumberFormat="1" applyFont="1" applyFill="1" applyBorder="1" applyAlignment="1">
      <alignment vertical="center" shrinkToFit="1"/>
    </xf>
    <xf numFmtId="0" fontId="3" fillId="0" borderId="8" xfId="0" applyFont="1" applyBorder="1" applyAlignment="1">
      <alignment horizontal="center" vertical="center"/>
    </xf>
    <xf numFmtId="0" fontId="3" fillId="0" borderId="0" xfId="0" applyFont="1" applyBorder="1" applyAlignment="1">
      <alignment horizontal="center" vertical="center"/>
    </xf>
    <xf numFmtId="3" fontId="16" fillId="0" borderId="6" xfId="0" applyNumberFormat="1" applyFont="1" applyBorder="1">
      <alignment vertical="center"/>
    </xf>
    <xf numFmtId="3" fontId="16" fillId="0" borderId="5" xfId="0" applyNumberFormat="1" applyFont="1" applyBorder="1">
      <alignment vertical="center"/>
    </xf>
    <xf numFmtId="38" fontId="16" fillId="0" borderId="10" xfId="4" applyFont="1" applyBorder="1">
      <alignment vertical="center"/>
    </xf>
    <xf numFmtId="0" fontId="3" fillId="0" borderId="3"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8" xfId="1" applyNumberFormat="1" applyFont="1" applyFill="1" applyBorder="1" applyAlignment="1">
      <alignment horizontal="center" vertical="center" wrapText="1"/>
    </xf>
    <xf numFmtId="176" fontId="3" fillId="0" borderId="0" xfId="1" applyNumberFormat="1" applyFont="1" applyFill="1" applyBorder="1" applyAlignment="1">
      <alignment horizontal="right" vertical="center"/>
    </xf>
    <xf numFmtId="0" fontId="3" fillId="0" borderId="3"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3" fillId="0" borderId="0" xfId="1" applyFont="1" applyFill="1" applyBorder="1" applyAlignment="1">
      <alignment horizontal="center" vertical="center" wrapText="1"/>
    </xf>
    <xf numFmtId="0" fontId="1" fillId="2" borderId="0" xfId="12" applyFont="1" applyFill="1" applyBorder="1" applyAlignment="1">
      <alignment vertical="center" shrinkToFit="1"/>
    </xf>
    <xf numFmtId="0" fontId="1" fillId="2" borderId="0" xfId="12" applyFont="1" applyFill="1" applyBorder="1" applyAlignment="1">
      <alignment vertical="center"/>
    </xf>
    <xf numFmtId="38" fontId="3" fillId="0" borderId="0" xfId="1" applyNumberFormat="1" applyFont="1" applyFill="1">
      <alignment vertical="center"/>
    </xf>
    <xf numFmtId="0" fontId="1" fillId="0" borderId="0" xfId="12" applyFont="1" applyFill="1" applyAlignment="1">
      <alignment horizontal="center" vertical="center"/>
    </xf>
    <xf numFmtId="0" fontId="1" fillId="0" borderId="0" xfId="12" applyFont="1" applyFill="1" applyAlignment="1">
      <alignment horizontal="right" vertical="center"/>
    </xf>
    <xf numFmtId="0" fontId="16" fillId="0" borderId="0" xfId="12" applyFont="1" applyFill="1" applyAlignment="1">
      <alignment vertical="center"/>
    </xf>
    <xf numFmtId="0" fontId="1" fillId="0" borderId="0" xfId="12" applyFont="1" applyFill="1" applyAlignment="1">
      <alignment horizontal="center"/>
    </xf>
    <xf numFmtId="0" fontId="1" fillId="0" borderId="0" xfId="12" applyFont="1" applyFill="1" applyAlignment="1"/>
    <xf numFmtId="0" fontId="1" fillId="0" borderId="12" xfId="12" applyFont="1" applyFill="1" applyBorder="1" applyAlignment="1">
      <alignment horizontal="center" vertical="center"/>
    </xf>
    <xf numFmtId="176" fontId="3" fillId="0" borderId="0" xfId="1"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0"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76" fontId="3" fillId="0" borderId="0"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3"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176" fontId="7" fillId="0" borderId="5" xfId="0" applyNumberFormat="1" applyFont="1" applyFill="1" applyBorder="1" applyAlignment="1">
      <alignment horizontal="right" vertical="center"/>
    </xf>
    <xf numFmtId="182" fontId="1" fillId="0" borderId="0" xfId="1" applyNumberFormat="1" applyFont="1" applyFill="1" applyBorder="1" applyAlignment="1">
      <alignment horizontal="right" vertical="center"/>
    </xf>
    <xf numFmtId="176" fontId="1" fillId="0" borderId="0" xfId="1" applyNumberFormat="1" applyFont="1" applyFill="1" applyBorder="1">
      <alignment vertical="center"/>
    </xf>
    <xf numFmtId="176" fontId="1" fillId="0" borderId="4" xfId="1" applyNumberFormat="1" applyFont="1" applyFill="1" applyBorder="1">
      <alignment vertical="center"/>
    </xf>
    <xf numFmtId="3" fontId="1" fillId="0" borderId="4" xfId="0" applyNumberFormat="1" applyFont="1" applyBorder="1">
      <alignment vertical="center"/>
    </xf>
    <xf numFmtId="3" fontId="1" fillId="0" borderId="0" xfId="0" applyNumberFormat="1" applyFont="1" applyBorder="1">
      <alignment vertical="center"/>
    </xf>
    <xf numFmtId="38" fontId="1" fillId="0" borderId="9" xfId="4" applyFont="1" applyBorder="1">
      <alignment vertical="center"/>
    </xf>
    <xf numFmtId="176" fontId="7" fillId="0" borderId="5" xfId="0" applyNumberFormat="1" applyFont="1" applyFill="1" applyBorder="1" applyAlignment="1">
      <alignment horizontal="right" vertical="center" shrinkToFit="1"/>
    </xf>
    <xf numFmtId="180" fontId="7" fillId="0" borderId="5" xfId="1" applyNumberFormat="1" applyFont="1" applyFill="1" applyBorder="1" applyAlignment="1">
      <alignment horizontal="right" vertical="center"/>
    </xf>
    <xf numFmtId="10" fontId="7" fillId="0" borderId="5" xfId="1" applyNumberFormat="1" applyFont="1" applyFill="1" applyBorder="1" applyAlignment="1">
      <alignment horizontal="right" vertical="center"/>
    </xf>
    <xf numFmtId="176" fontId="16" fillId="0" borderId="4" xfId="12" applyNumberFormat="1" applyFont="1" applyFill="1" applyBorder="1" applyAlignment="1">
      <alignment horizontal="right" vertical="center" shrinkToFit="1"/>
    </xf>
    <xf numFmtId="176" fontId="16" fillId="0" borderId="6" xfId="12" applyNumberFormat="1" applyFont="1" applyFill="1" applyBorder="1" applyAlignment="1">
      <alignment horizontal="right" vertical="center" shrinkToFit="1"/>
    </xf>
    <xf numFmtId="176" fontId="16" fillId="0" borderId="5" xfId="12" applyNumberFormat="1" applyFont="1" applyFill="1" applyBorder="1" applyAlignment="1">
      <alignment horizontal="right" vertical="center" shrinkToFit="1"/>
    </xf>
    <xf numFmtId="176" fontId="16" fillId="0" borderId="4" xfId="1" applyNumberFormat="1" applyFont="1" applyFill="1" applyBorder="1" applyAlignment="1">
      <alignment horizontal="right" vertical="center" shrinkToFit="1"/>
    </xf>
    <xf numFmtId="176" fontId="16" fillId="0" borderId="6" xfId="1" applyNumberFormat="1" applyFont="1" applyFill="1" applyBorder="1" applyAlignment="1">
      <alignment horizontal="right" vertical="center" shrinkToFit="1"/>
    </xf>
    <xf numFmtId="0" fontId="1" fillId="0" borderId="0" xfId="12" applyFont="1" applyFill="1" applyAlignment="1">
      <alignment horizontal="right"/>
    </xf>
    <xf numFmtId="176" fontId="16" fillId="0" borderId="5" xfId="1" applyNumberFormat="1" applyFont="1" applyFill="1" applyBorder="1" applyAlignment="1">
      <alignment horizontal="right" vertical="center" shrinkToFit="1"/>
    </xf>
    <xf numFmtId="176" fontId="16" fillId="0" borderId="5" xfId="0" applyNumberFormat="1" applyFont="1" applyFill="1" applyBorder="1" applyAlignment="1">
      <alignment horizontal="right" vertical="center" shrinkToFit="1"/>
    </xf>
    <xf numFmtId="182" fontId="16" fillId="0" borderId="5" xfId="1" applyNumberFormat="1" applyFont="1" applyFill="1" applyBorder="1" applyAlignment="1">
      <alignment horizontal="right" vertical="center"/>
    </xf>
    <xf numFmtId="176" fontId="16" fillId="0" borderId="5" xfId="1" applyNumberFormat="1" applyFont="1" applyFill="1" applyBorder="1">
      <alignment vertical="center"/>
    </xf>
    <xf numFmtId="176" fontId="16" fillId="0" borderId="6" xfId="1" applyNumberFormat="1" applyFont="1" applyFill="1" applyBorder="1">
      <alignment vertical="center"/>
    </xf>
    <xf numFmtId="176" fontId="1" fillId="0" borderId="0" xfId="2" applyNumberFormat="1" applyFont="1" applyFill="1" applyBorder="1" applyAlignment="1">
      <alignment horizontal="right" vertical="center"/>
    </xf>
    <xf numFmtId="0" fontId="1" fillId="0" borderId="0" xfId="2" applyFont="1" applyFill="1" applyAlignment="1">
      <alignment vertical="center"/>
    </xf>
    <xf numFmtId="0" fontId="1" fillId="0" borderId="0" xfId="2" applyFont="1" applyFill="1" applyBorder="1" applyAlignment="1">
      <alignment horizontal="right" vertical="center"/>
    </xf>
    <xf numFmtId="176" fontId="1" fillId="0" borderId="0" xfId="2" applyNumberFormat="1" applyFont="1" applyFill="1" applyBorder="1" applyAlignment="1">
      <alignment horizontal="right" vertical="center"/>
    </xf>
    <xf numFmtId="0" fontId="1" fillId="0" borderId="5" xfId="1" applyFont="1" applyFill="1" applyBorder="1" applyAlignment="1">
      <alignment vertical="center"/>
    </xf>
    <xf numFmtId="0" fontId="1" fillId="0" borderId="0" xfId="2" applyFont="1" applyFill="1" applyBorder="1" applyAlignment="1">
      <alignment vertical="center"/>
    </xf>
    <xf numFmtId="176" fontId="16" fillId="0" borderId="5" xfId="1" applyNumberFormat="1" applyFont="1" applyFill="1" applyBorder="1" applyAlignment="1">
      <alignment horizontal="right" vertical="center" wrapText="1" shrinkToFi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xf>
    <xf numFmtId="0" fontId="3" fillId="0" borderId="8"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178" fontId="3" fillId="0" borderId="0" xfId="1" applyNumberFormat="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1" xfId="1" applyFont="1" applyFill="1" applyBorder="1" applyAlignment="1">
      <alignment horizontal="center" vertical="center"/>
    </xf>
    <xf numFmtId="0" fontId="3" fillId="0" borderId="11" xfId="1" applyFont="1" applyFill="1" applyBorder="1" applyAlignment="1">
      <alignment horizontal="center" vertical="center" wrapText="1"/>
    </xf>
    <xf numFmtId="0" fontId="3" fillId="0" borderId="1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1" fillId="0" borderId="1" xfId="12" applyFont="1" applyFill="1" applyBorder="1" applyAlignment="1">
      <alignment horizontal="center" vertical="center"/>
    </xf>
    <xf numFmtId="0" fontId="1" fillId="0" borderId="8" xfId="12" applyFont="1" applyFill="1" applyBorder="1" applyAlignment="1">
      <alignment horizontal="center" vertical="center"/>
    </xf>
    <xf numFmtId="0" fontId="1" fillId="0" borderId="11" xfId="12" applyFont="1" applyFill="1" applyBorder="1" applyAlignment="1">
      <alignment horizontal="center" vertical="center"/>
    </xf>
    <xf numFmtId="0" fontId="1" fillId="0" borderId="2" xfId="12" applyFont="1" applyFill="1" applyBorder="1" applyAlignment="1">
      <alignment horizontal="center" vertical="center"/>
    </xf>
    <xf numFmtId="0" fontId="1" fillId="0" borderId="14" xfId="12" applyFont="1" applyFill="1" applyBorder="1" applyAlignment="1">
      <alignment horizontal="center" vertical="center"/>
    </xf>
    <xf numFmtId="0" fontId="1" fillId="0" borderId="12" xfId="12" applyFont="1" applyFill="1" applyBorder="1" applyAlignment="1">
      <alignment horizontal="center" vertical="center"/>
    </xf>
    <xf numFmtId="0" fontId="1" fillId="0" borderId="3" xfId="12" applyFont="1" applyFill="1" applyBorder="1" applyAlignment="1">
      <alignment horizontal="center" vertical="center"/>
    </xf>
    <xf numFmtId="0" fontId="1" fillId="0" borderId="7" xfId="12"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12" xfId="1" applyFont="1" applyFill="1" applyBorder="1" applyAlignment="1">
      <alignment horizontal="center" vertical="center"/>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xf>
    <xf numFmtId="0" fontId="3" fillId="0" borderId="15"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3" fillId="0" borderId="7"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3" fillId="0" borderId="2" xfId="1" applyFont="1" applyFill="1" applyBorder="1" applyAlignment="1">
      <alignment horizontal="center" vertical="center" shrinkToFit="1"/>
    </xf>
  </cellXfs>
  <cellStyles count="14">
    <cellStyle name="ハイパーリンク" xfId="3" builtinId="8"/>
    <cellStyle name="桁区切り" xfId="4" builtinId="6"/>
    <cellStyle name="桁区切り 2" xfId="6"/>
    <cellStyle name="桁区切り 2 2" xfId="9"/>
    <cellStyle name="桁区切り 3" xfId="7"/>
    <cellStyle name="桁区切り 4" xfId="13"/>
    <cellStyle name="標準" xfId="0" builtinId="0"/>
    <cellStyle name="標準 2" xfId="1"/>
    <cellStyle name="標準 2 2" xfId="2"/>
    <cellStyle name="標準 2 2 2" xfId="11"/>
    <cellStyle name="標準 2 3" xfId="5"/>
    <cellStyle name="標準 2 3 2" xfId="12"/>
    <cellStyle name="標準 3" xfId="8"/>
    <cellStyle name="標準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absoluteAnchor>
    <xdr:pos x="11258611" y="452538367"/>
    <xdr:ext cx="5451595" cy="942587"/>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5900-000002000000}"/>
                </a:ext>
              </a:extLst>
            </xdr:cNvPr>
            <xdr:cNvSpPr txBox="1"/>
          </xdr:nvSpPr>
          <xdr:spPr>
            <a:xfrm>
              <a:off x="11258611" y="452538367"/>
              <a:ext cx="5451595" cy="942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投資的経費比率</a:t>
              </a:r>
              <a:endParaRPr kumimoji="1" lang="en-US" altLang="ja-JP" sz="800"/>
            </a:p>
            <a:p>
              <a:r>
                <a:rPr kumimoji="1" lang="ja-JP" altLang="en-US" sz="800"/>
                <a:t>　歳出総額に占める投資的経費の割合。普通建設事業や災害復旧事業などにどのくらい支出されたかを示す。</a:t>
              </a:r>
              <a:endParaRPr kumimoji="1" lang="en-US" altLang="ja-JP" sz="800"/>
            </a:p>
            <a:p>
              <a:endParaRPr kumimoji="1" lang="en-US" altLang="ja-JP" sz="800"/>
            </a:p>
            <a:p>
              <a:r>
                <a:rPr kumimoji="1" lang="ja-JP" altLang="en-US" sz="800"/>
                <a:t>　投資的経費比率　＝　</a:t>
              </a:r>
              <a14:m>
                <m:oMath xmlns:m="http://schemas.openxmlformats.org/officeDocument/2006/math">
                  <m:f>
                    <m:fPr>
                      <m:ctrlPr>
                        <a:rPr kumimoji="1" lang="en-US" altLang="ja-JP" sz="800" i="1">
                          <a:latin typeface="Cambria Math" panose="02040503050406030204" pitchFamily="18" charset="0"/>
                        </a:rPr>
                      </m:ctrlPr>
                    </m:fPr>
                    <m:num>
                      <m:r>
                        <a:rPr kumimoji="1" lang="ja-JP" altLang="en-US" sz="800" i="1">
                          <a:latin typeface="Cambria Math" panose="02040503050406030204" pitchFamily="18" charset="0"/>
                        </a:rPr>
                        <m:t>投資的経費（普通建設事業費＋災害復旧事業費＋失業対策事業費）</m:t>
                      </m:r>
                    </m:num>
                    <m:den>
                      <m:r>
                        <a:rPr kumimoji="1" lang="ja-JP" altLang="en-US" sz="800" i="1">
                          <a:latin typeface="Cambria Math" panose="02040503050406030204" pitchFamily="18" charset="0"/>
                        </a:rPr>
                        <m:t>歳出総額</m:t>
                      </m:r>
                    </m:den>
                  </m:f>
                  <m:r>
                    <a:rPr kumimoji="1" lang="ja-JP" altLang="en-US" sz="800" i="1">
                      <a:latin typeface="Cambria Math" panose="02040503050406030204" pitchFamily="18" charset="0"/>
                    </a:rPr>
                    <m:t>　</m:t>
                  </m:r>
                </m:oMath>
              </a14:m>
              <a:r>
                <a:rPr kumimoji="1" lang="en-US" altLang="ja-JP" sz="800"/>
                <a:t>×100</a:t>
              </a:r>
              <a:endParaRPr kumimoji="1" lang="ja-JP" altLang="en-US" sz="800"/>
            </a:p>
          </xdr:txBody>
        </xdr:sp>
      </mc:Choice>
      <mc:Fallback xmlns="">
        <xdr:sp macro="" textlink="">
          <xdr:nvSpPr>
            <xdr:cNvPr id="2" name="テキスト ボックス 1"/>
            <xdr:cNvSpPr txBox="1"/>
          </xdr:nvSpPr>
          <xdr:spPr>
            <a:xfrm>
              <a:off x="11258611" y="452538367"/>
              <a:ext cx="5451595" cy="942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投資的経費比率</a:t>
              </a:r>
              <a:endParaRPr kumimoji="1" lang="en-US" altLang="ja-JP" sz="800"/>
            </a:p>
            <a:p>
              <a:r>
                <a:rPr kumimoji="1" lang="ja-JP" altLang="en-US" sz="800"/>
                <a:t>　歳出総額に占める投資的経費の割合。普通建設事業や災害復旧事業などにどのくらい支出されたかを示す。</a:t>
              </a:r>
              <a:endParaRPr kumimoji="1" lang="en-US" altLang="ja-JP" sz="800"/>
            </a:p>
            <a:p>
              <a:endParaRPr kumimoji="1" lang="en-US" altLang="ja-JP" sz="800"/>
            </a:p>
            <a:p>
              <a:r>
                <a:rPr kumimoji="1" lang="ja-JP" altLang="en-US" sz="800"/>
                <a:t>　投資的経費比率　＝　</a:t>
              </a:r>
              <a:r>
                <a:rPr kumimoji="1" lang="en-US" altLang="ja-JP" sz="800" i="0">
                  <a:latin typeface="Cambria Math" panose="02040503050406030204" pitchFamily="18" charset="0"/>
                </a:rPr>
                <a:t>(</a:t>
              </a:r>
              <a:r>
                <a:rPr kumimoji="1" lang="ja-JP" altLang="en-US" sz="800" i="0">
                  <a:latin typeface="Cambria Math" panose="02040503050406030204" pitchFamily="18" charset="0"/>
                </a:rPr>
                <a:t>投資的経費（普通建設事業費＋災害復旧事業費＋失業対策事業費）</a:t>
              </a:r>
              <a:r>
                <a:rPr kumimoji="1" lang="en-US" altLang="ja-JP" sz="800" i="0">
                  <a:latin typeface="Cambria Math" panose="02040503050406030204" pitchFamily="18" charset="0"/>
                </a:rPr>
                <a:t>)/</a:t>
              </a:r>
              <a:r>
                <a:rPr kumimoji="1" lang="ja-JP" altLang="en-US" sz="800" i="0">
                  <a:latin typeface="Cambria Math" panose="02040503050406030204" pitchFamily="18" charset="0"/>
                </a:rPr>
                <a:t>歳出総額　</a:t>
              </a:r>
              <a:r>
                <a:rPr kumimoji="1" lang="en-US" altLang="ja-JP" sz="800"/>
                <a:t>×100</a:t>
              </a:r>
              <a:endParaRPr kumimoji="1" lang="ja-JP" altLang="en-US" sz="800"/>
            </a:p>
          </xdr:txBody>
        </xdr:sp>
      </mc:Fallback>
    </mc:AlternateContent>
    <xdr:clientData/>
  </xdr:absoluteAnchor>
  <xdr:absoluteAnchor>
    <xdr:pos x="5200650" y="443987767"/>
    <xdr:ext cx="4015129" cy="781174"/>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00000000-0008-0000-5900-000003000000}"/>
                </a:ext>
              </a:extLst>
            </xdr:cNvPr>
            <xdr:cNvSpPr txBox="1"/>
          </xdr:nvSpPr>
          <xdr:spPr>
            <a:xfrm>
              <a:off x="5200650" y="443987767"/>
              <a:ext cx="4015129" cy="78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a:t>
              </a:r>
              <a:endParaRPr kumimoji="1" lang="en-US" altLang="ja-JP" sz="800"/>
            </a:p>
            <a:p>
              <a:r>
                <a:rPr kumimoji="1" lang="ja-JP" altLang="en-US" sz="800"/>
                <a:t>経常収支比率＝　</a:t>
              </a:r>
              <a14:m>
                <m:oMath xmlns:m="http://schemas.openxmlformats.org/officeDocument/2006/math">
                  <m:f>
                    <m:fPr>
                      <m:ctrlPr>
                        <a:rPr kumimoji="1" lang="en-US" altLang="ja-JP" sz="800" i="1">
                          <a:latin typeface="Cambria Math" panose="02040503050406030204" pitchFamily="18" charset="0"/>
                        </a:rPr>
                      </m:ctrlPr>
                    </m:fPr>
                    <m:num>
                      <m:r>
                        <a:rPr kumimoji="1" lang="ja-JP" altLang="en-US" sz="800" i="1">
                          <a:latin typeface="Cambria Math" panose="02040503050406030204" pitchFamily="18" charset="0"/>
                        </a:rPr>
                        <m:t>経常経費充当一般財源</m:t>
                      </m:r>
                    </m:num>
                    <m:den>
                      <m:r>
                        <a:rPr kumimoji="1" lang="ja-JP" altLang="en-US" sz="800" i="1">
                          <a:latin typeface="Cambria Math" panose="02040503050406030204" pitchFamily="18" charset="0"/>
                        </a:rPr>
                        <m:t>経常一般財源</m:t>
                      </m:r>
                    </m:den>
                  </m:f>
                </m:oMath>
              </a14:m>
              <a:r>
                <a:rPr kumimoji="1" lang="ja-JP" altLang="en-US" sz="800"/>
                <a:t>　</a:t>
              </a:r>
              <a:r>
                <a:rPr kumimoji="1" lang="en-US" altLang="ja-JP" sz="800"/>
                <a:t>×100</a:t>
              </a:r>
            </a:p>
            <a:p>
              <a:pPr algn="l"/>
              <a:r>
                <a:rPr kumimoji="1" lang="ja-JP" altLang="en-US" sz="800"/>
                <a:t>　　　　　　　　　　　　</a:t>
              </a:r>
            </a:p>
          </xdr:txBody>
        </xdr:sp>
      </mc:Choice>
      <mc:Fallback xmlns="">
        <xdr:sp macro="" textlink="">
          <xdr:nvSpPr>
            <xdr:cNvPr id="3" name="テキスト ボックス 2"/>
            <xdr:cNvSpPr txBox="1"/>
          </xdr:nvSpPr>
          <xdr:spPr>
            <a:xfrm>
              <a:off x="5200650" y="443987767"/>
              <a:ext cx="4015129" cy="78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a:t>
              </a:r>
              <a:endParaRPr kumimoji="1" lang="en-US" altLang="ja-JP" sz="800"/>
            </a:p>
            <a:p>
              <a:r>
                <a:rPr kumimoji="1" lang="ja-JP" altLang="en-US" sz="800"/>
                <a:t>経常収支比率＝　</a:t>
              </a:r>
              <a:r>
                <a:rPr kumimoji="1" lang="ja-JP" altLang="en-US" sz="800" i="0">
                  <a:latin typeface="Cambria Math" panose="02040503050406030204" pitchFamily="18" charset="0"/>
                </a:rPr>
                <a:t>経常経費充当一般財源</a:t>
              </a:r>
              <a:r>
                <a:rPr kumimoji="1" lang="en-US" altLang="ja-JP" sz="800" i="0">
                  <a:latin typeface="Cambria Math" panose="02040503050406030204" pitchFamily="18" charset="0"/>
                </a:rPr>
                <a:t>/</a:t>
              </a:r>
              <a:r>
                <a:rPr kumimoji="1" lang="ja-JP" altLang="en-US" sz="800" i="0">
                  <a:latin typeface="Cambria Math" panose="02040503050406030204" pitchFamily="18" charset="0"/>
                </a:rPr>
                <a:t>経常一般財源</a:t>
              </a:r>
              <a:r>
                <a:rPr kumimoji="1" lang="ja-JP" altLang="en-US" sz="800"/>
                <a:t>　</a:t>
              </a:r>
              <a:r>
                <a:rPr kumimoji="1" lang="en-US" altLang="ja-JP" sz="800"/>
                <a:t>×100</a:t>
              </a:r>
            </a:p>
            <a:p>
              <a:pPr algn="l"/>
              <a:r>
                <a:rPr kumimoji="1" lang="ja-JP" altLang="en-US" sz="800"/>
                <a:t>　　　　　　　　　　　　</a:t>
              </a:r>
            </a:p>
          </xdr:txBody>
        </xdr:sp>
      </mc:Fallback>
    </mc:AlternateContent>
    <xdr:clientData/>
  </xdr:absoluteAnchor>
  <xdr:absoluteAnchor>
    <xdr:pos x="5391150" y="448694238"/>
    <xdr:ext cx="4015129" cy="781174"/>
    <mc:AlternateContent xmlns:mc="http://schemas.openxmlformats.org/markup-compatibility/2006" xmlns:a14="http://schemas.microsoft.com/office/drawing/2010/main">
      <mc:Choice Requires="a14">
        <xdr:sp macro="" textlink="">
          <xdr:nvSpPr>
            <xdr:cNvPr id="4" name="テキスト ボックス 3">
              <a:extLst>
                <a:ext uri="{FF2B5EF4-FFF2-40B4-BE49-F238E27FC236}">
                  <a16:creationId xmlns:a16="http://schemas.microsoft.com/office/drawing/2014/main" id="{00000000-0008-0000-5900-000004000000}"/>
                </a:ext>
              </a:extLst>
            </xdr:cNvPr>
            <xdr:cNvSpPr txBox="1"/>
          </xdr:nvSpPr>
          <xdr:spPr>
            <a:xfrm>
              <a:off x="5391150" y="448694238"/>
              <a:ext cx="4015129" cy="78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公債費負担比率＝　</a:t>
              </a:r>
              <a14:m>
                <m:oMath xmlns:m="http://schemas.openxmlformats.org/officeDocument/2006/math">
                  <m:f>
                    <m:fPr>
                      <m:ctrlPr>
                        <a:rPr kumimoji="1" lang="en-US" altLang="ja-JP" sz="800" i="1">
                          <a:latin typeface="Cambria Math" panose="02040503050406030204" pitchFamily="18" charset="0"/>
                        </a:rPr>
                      </m:ctrlPr>
                    </m:fPr>
                    <m:num>
                      <m:r>
                        <a:rPr kumimoji="1" lang="ja-JP" altLang="en-US" sz="800" i="1">
                          <a:latin typeface="Cambria Math" panose="02040503050406030204" pitchFamily="18" charset="0"/>
                        </a:rPr>
                        <m:t>公債費充当一般財源</m:t>
                      </m:r>
                    </m:num>
                    <m:den>
                      <m:r>
                        <a:rPr kumimoji="1" lang="ja-JP" altLang="en-US" sz="800" i="1">
                          <a:latin typeface="Cambria Math" panose="02040503050406030204" pitchFamily="18" charset="0"/>
                        </a:rPr>
                        <m:t>一般財源総額</m:t>
                      </m:r>
                    </m:den>
                  </m:f>
                </m:oMath>
              </a14:m>
              <a:r>
                <a:rPr kumimoji="1" lang="ja-JP" altLang="en-US" sz="800"/>
                <a:t>　</a:t>
              </a:r>
              <a:r>
                <a:rPr kumimoji="1" lang="en-US" altLang="ja-JP" sz="800"/>
                <a:t>×100</a:t>
              </a:r>
            </a:p>
            <a:p>
              <a:pPr algn="l"/>
              <a:endParaRPr kumimoji="1" lang="ja-JP" altLang="en-US" sz="800"/>
            </a:p>
          </xdr:txBody>
        </xdr:sp>
      </mc:Choice>
      <mc:Fallback xmlns="">
        <xdr:sp macro="" textlink="">
          <xdr:nvSpPr>
            <xdr:cNvPr id="4" name="テキスト ボックス 3"/>
            <xdr:cNvSpPr txBox="1"/>
          </xdr:nvSpPr>
          <xdr:spPr>
            <a:xfrm>
              <a:off x="5391150" y="448694238"/>
              <a:ext cx="4015129" cy="78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公債費負担比率＝　</a:t>
              </a:r>
              <a:r>
                <a:rPr kumimoji="1" lang="ja-JP" altLang="en-US" sz="800" i="0">
                  <a:latin typeface="Cambria Math" panose="02040503050406030204" pitchFamily="18" charset="0"/>
                </a:rPr>
                <a:t>公債費充当一般財源</a:t>
              </a:r>
              <a:r>
                <a:rPr kumimoji="1" lang="en-US" altLang="ja-JP" sz="800" i="0">
                  <a:latin typeface="Cambria Math" panose="02040503050406030204" pitchFamily="18" charset="0"/>
                </a:rPr>
                <a:t>/</a:t>
              </a:r>
              <a:r>
                <a:rPr kumimoji="1" lang="ja-JP" altLang="en-US" sz="800" i="0">
                  <a:latin typeface="Cambria Math" panose="02040503050406030204" pitchFamily="18" charset="0"/>
                </a:rPr>
                <a:t>一般財源総額</a:t>
              </a:r>
              <a:r>
                <a:rPr kumimoji="1" lang="ja-JP" altLang="en-US" sz="800"/>
                <a:t>　</a:t>
              </a:r>
              <a:r>
                <a:rPr kumimoji="1" lang="en-US" altLang="ja-JP" sz="800"/>
                <a:t>×100</a:t>
              </a:r>
            </a:p>
            <a:p>
              <a:pPr algn="l"/>
              <a:endParaRPr kumimoji="1" lang="ja-JP" altLang="en-US" sz="800"/>
            </a:p>
          </xdr:txBody>
        </xdr:sp>
      </mc:Fallback>
    </mc:AlternateContent>
    <xdr:clientData/>
  </xdr:absoluteAnchor>
  <xdr:absoluteAnchor>
    <xdr:pos x="4762499" y="453116203"/>
    <xdr:ext cx="5056717" cy="788769"/>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00000000-0008-0000-5900-000005000000}"/>
                </a:ext>
              </a:extLst>
            </xdr:cNvPr>
            <xdr:cNvSpPr txBox="1"/>
          </xdr:nvSpPr>
          <xdr:spPr>
            <a:xfrm>
              <a:off x="4762499" y="453116203"/>
              <a:ext cx="5056717" cy="788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a:t>
              </a:r>
              <a:endParaRPr kumimoji="1" lang="en-US" altLang="ja-JP" sz="800"/>
            </a:p>
            <a:p>
              <a:r>
                <a:rPr kumimoji="1" lang="ja-JP" altLang="en-US" sz="800"/>
                <a:t>投資的経費比率＝　</a:t>
              </a:r>
              <a14:m>
                <m:oMath xmlns:m="http://schemas.openxmlformats.org/officeDocument/2006/math">
                  <m:f>
                    <m:fPr>
                      <m:ctrlPr>
                        <a:rPr kumimoji="1" lang="en-US" altLang="ja-JP" sz="800" i="1">
                          <a:latin typeface="Cambria Math" panose="02040503050406030204" pitchFamily="18" charset="0"/>
                        </a:rPr>
                      </m:ctrlPr>
                    </m:fPr>
                    <m:num>
                      <m:r>
                        <a:rPr kumimoji="1" lang="ja-JP" altLang="en-US" sz="800" i="1">
                          <a:latin typeface="Cambria Math" panose="02040503050406030204" pitchFamily="18" charset="0"/>
                        </a:rPr>
                        <m:t>投資的経費（普通建設事業費＋災害復旧事業費＋失業対策事業費）</m:t>
                      </m:r>
                    </m:num>
                    <m:den>
                      <m:r>
                        <a:rPr kumimoji="1" lang="ja-JP" altLang="en-US" sz="800" i="1">
                          <a:latin typeface="Cambria Math" panose="02040503050406030204" pitchFamily="18" charset="0"/>
                        </a:rPr>
                        <m:t>歳出総額</m:t>
                      </m:r>
                    </m:den>
                  </m:f>
                </m:oMath>
              </a14:m>
              <a:r>
                <a:rPr kumimoji="1" lang="ja-JP" altLang="en-US" sz="800"/>
                <a:t>　</a:t>
              </a:r>
              <a:r>
                <a:rPr kumimoji="1" lang="en-US" altLang="ja-JP" sz="800"/>
                <a:t>×100</a:t>
              </a:r>
            </a:p>
            <a:p>
              <a:pPr algn="l"/>
              <a:r>
                <a:rPr kumimoji="1" lang="ja-JP" altLang="en-US" sz="800"/>
                <a:t>　　　　　　　　　　　　　　</a:t>
              </a:r>
            </a:p>
          </xdr:txBody>
        </xdr:sp>
      </mc:Choice>
      <mc:Fallback xmlns="">
        <xdr:sp macro="" textlink="">
          <xdr:nvSpPr>
            <xdr:cNvPr id="5" name="テキスト ボックス 4"/>
            <xdr:cNvSpPr txBox="1"/>
          </xdr:nvSpPr>
          <xdr:spPr>
            <a:xfrm>
              <a:off x="4762499" y="453116203"/>
              <a:ext cx="5056717" cy="788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a:t>
              </a:r>
              <a:endParaRPr kumimoji="1" lang="en-US" altLang="ja-JP" sz="800"/>
            </a:p>
            <a:p>
              <a:r>
                <a:rPr kumimoji="1" lang="ja-JP" altLang="en-US" sz="800"/>
                <a:t>投資的経費比率＝　</a:t>
              </a:r>
              <a:r>
                <a:rPr kumimoji="1" lang="en-US" altLang="ja-JP" sz="800" i="0">
                  <a:latin typeface="Cambria Math" panose="02040503050406030204" pitchFamily="18" charset="0"/>
                </a:rPr>
                <a:t>(</a:t>
              </a:r>
              <a:r>
                <a:rPr kumimoji="1" lang="ja-JP" altLang="en-US" sz="800" i="0">
                  <a:latin typeface="Cambria Math" panose="02040503050406030204" pitchFamily="18" charset="0"/>
                </a:rPr>
                <a:t>投資的経費（普通建設事業費＋災害復旧事業費＋失業対策事業費）</a:t>
              </a:r>
              <a:r>
                <a:rPr kumimoji="1" lang="en-US" altLang="ja-JP" sz="800" i="0">
                  <a:latin typeface="Cambria Math" panose="02040503050406030204" pitchFamily="18" charset="0"/>
                </a:rPr>
                <a:t>)/</a:t>
              </a:r>
              <a:r>
                <a:rPr kumimoji="1" lang="ja-JP" altLang="en-US" sz="800" i="0">
                  <a:latin typeface="Cambria Math" panose="02040503050406030204" pitchFamily="18" charset="0"/>
                </a:rPr>
                <a:t>歳出総額</a:t>
              </a:r>
              <a:r>
                <a:rPr kumimoji="1" lang="ja-JP" altLang="en-US" sz="800"/>
                <a:t>　</a:t>
              </a:r>
              <a:r>
                <a:rPr kumimoji="1" lang="en-US" altLang="ja-JP" sz="800"/>
                <a:t>×100</a:t>
              </a:r>
            </a:p>
            <a:p>
              <a:pPr algn="l"/>
              <a:r>
                <a:rPr kumimoji="1" lang="ja-JP" altLang="en-US" sz="800"/>
                <a:t>　　　　　　　　　　　　　　</a:t>
              </a:r>
            </a:p>
          </xdr:txBody>
        </xdr:sp>
      </mc:Fallback>
    </mc:AlternateContent>
    <xdr:clientData/>
  </xdr:absoluteAnchor>
  <xdr:absoluteAnchor>
    <xdr:pos x="5448300" y="453952597"/>
    <xdr:ext cx="4015129" cy="784537"/>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00000000-0008-0000-5900-000006000000}"/>
                </a:ext>
              </a:extLst>
            </xdr:cNvPr>
            <xdr:cNvSpPr txBox="1"/>
          </xdr:nvSpPr>
          <xdr:spPr>
            <a:xfrm>
              <a:off x="5448300" y="453952597"/>
              <a:ext cx="4015129" cy="784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a:t>
              </a:r>
              <a:endParaRPr kumimoji="1" lang="en-US" altLang="ja-JP" sz="800"/>
            </a:p>
            <a:p>
              <a:r>
                <a:rPr kumimoji="1" lang="ja-JP" altLang="en-US" sz="800"/>
                <a:t>義務的経費比率＝　</a:t>
              </a:r>
              <a14:m>
                <m:oMath xmlns:m="http://schemas.openxmlformats.org/officeDocument/2006/math">
                  <m:f>
                    <m:fPr>
                      <m:ctrlPr>
                        <a:rPr kumimoji="1" lang="en-US" altLang="ja-JP" sz="800" i="1">
                          <a:latin typeface="Cambria Math" panose="02040503050406030204" pitchFamily="18" charset="0"/>
                        </a:rPr>
                      </m:ctrlPr>
                    </m:fPr>
                    <m:num>
                      <m:r>
                        <a:rPr kumimoji="1" lang="ja-JP" altLang="en-US" sz="800" i="1">
                          <a:latin typeface="Cambria Math" panose="02040503050406030204" pitchFamily="18" charset="0"/>
                        </a:rPr>
                        <m:t>義務的経費（人件費＋扶助費＋公債費</m:t>
                      </m:r>
                    </m:num>
                    <m:den>
                      <m:r>
                        <a:rPr kumimoji="1" lang="ja-JP" altLang="en-US" sz="800" i="1">
                          <a:latin typeface="Cambria Math" panose="02040503050406030204" pitchFamily="18" charset="0"/>
                        </a:rPr>
                        <m:t>歳出総額</m:t>
                      </m:r>
                    </m:den>
                  </m:f>
                </m:oMath>
              </a14:m>
              <a:r>
                <a:rPr kumimoji="1" lang="ja-JP" altLang="en-US" sz="800"/>
                <a:t>　</a:t>
              </a:r>
              <a:r>
                <a:rPr kumimoji="1" lang="en-US" altLang="ja-JP" sz="800"/>
                <a:t>×100</a:t>
              </a:r>
            </a:p>
            <a:p>
              <a:pPr algn="l"/>
              <a:r>
                <a:rPr kumimoji="1" lang="ja-JP" altLang="en-US" sz="800"/>
                <a:t>　　　　　　　　　　　　　　</a:t>
              </a:r>
            </a:p>
          </xdr:txBody>
        </xdr:sp>
      </mc:Choice>
      <mc:Fallback xmlns="">
        <xdr:sp macro="" textlink="">
          <xdr:nvSpPr>
            <xdr:cNvPr id="6" name="テキスト ボックス 5"/>
            <xdr:cNvSpPr txBox="1"/>
          </xdr:nvSpPr>
          <xdr:spPr>
            <a:xfrm>
              <a:off x="5448300" y="453952597"/>
              <a:ext cx="4015129" cy="784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a:t>
              </a:r>
              <a:endParaRPr kumimoji="1" lang="en-US" altLang="ja-JP" sz="800"/>
            </a:p>
            <a:p>
              <a:r>
                <a:rPr kumimoji="1" lang="ja-JP" altLang="en-US" sz="800"/>
                <a:t>義務的経費比率＝　</a:t>
              </a:r>
              <a:r>
                <a:rPr kumimoji="1" lang="en-US" altLang="ja-JP" sz="800" i="0">
                  <a:latin typeface="Cambria Math" panose="02040503050406030204" pitchFamily="18" charset="0"/>
                </a:rPr>
                <a:t>(</a:t>
              </a:r>
              <a:r>
                <a:rPr kumimoji="1" lang="ja-JP" altLang="en-US" sz="800" i="0">
                  <a:latin typeface="Cambria Math" panose="02040503050406030204" pitchFamily="18" charset="0"/>
                </a:rPr>
                <a:t>義務的経費（人件費＋扶助費＋公債費</a:t>
              </a:r>
              <a:r>
                <a:rPr kumimoji="1" lang="en-US" altLang="ja-JP" sz="800" i="0">
                  <a:latin typeface="Cambria Math" panose="02040503050406030204" pitchFamily="18" charset="0"/>
                </a:rPr>
                <a:t>)/</a:t>
              </a:r>
              <a:r>
                <a:rPr kumimoji="1" lang="ja-JP" altLang="en-US" sz="800" i="0">
                  <a:latin typeface="Cambria Math" panose="02040503050406030204" pitchFamily="18" charset="0"/>
                </a:rPr>
                <a:t>歳出総額</a:t>
              </a:r>
              <a:r>
                <a:rPr kumimoji="1" lang="ja-JP" altLang="en-US" sz="800"/>
                <a:t>　</a:t>
              </a:r>
              <a:r>
                <a:rPr kumimoji="1" lang="en-US" altLang="ja-JP" sz="800"/>
                <a:t>×100</a:t>
              </a:r>
            </a:p>
            <a:p>
              <a:pPr algn="l"/>
              <a:r>
                <a:rPr kumimoji="1" lang="ja-JP" altLang="en-US" sz="800"/>
                <a:t>　　　　　　　　　　　　　　</a:t>
              </a:r>
            </a:p>
          </xdr:txBody>
        </xdr:sp>
      </mc:Fallback>
    </mc:AlternateContent>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76" Type="http://schemas.openxmlformats.org/officeDocument/2006/relationships/printerSettings" Target="../printerSettings/printerSettings76.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61" Type="http://schemas.openxmlformats.org/officeDocument/2006/relationships/printerSettings" Target="../printerSettings/printerSettings61.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77" Type="http://schemas.openxmlformats.org/officeDocument/2006/relationships/printerSettings" Target="../printerSettings/printerSettings77.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80" Type="http://schemas.openxmlformats.org/officeDocument/2006/relationships/printerSettings" Target="../printerSettings/printerSettings80.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37.bin"/><Relationship Id="rId13" Type="http://schemas.openxmlformats.org/officeDocument/2006/relationships/printerSettings" Target="../printerSettings/printerSettings742.bin"/><Relationship Id="rId18" Type="http://schemas.openxmlformats.org/officeDocument/2006/relationships/printerSettings" Target="../printerSettings/printerSettings747.bin"/><Relationship Id="rId26" Type="http://schemas.openxmlformats.org/officeDocument/2006/relationships/printerSettings" Target="../printerSettings/printerSettings755.bin"/><Relationship Id="rId39" Type="http://schemas.openxmlformats.org/officeDocument/2006/relationships/printerSettings" Target="../printerSettings/printerSettings768.bin"/><Relationship Id="rId3" Type="http://schemas.openxmlformats.org/officeDocument/2006/relationships/printerSettings" Target="../printerSettings/printerSettings732.bin"/><Relationship Id="rId21" Type="http://schemas.openxmlformats.org/officeDocument/2006/relationships/printerSettings" Target="../printerSettings/printerSettings750.bin"/><Relationship Id="rId34" Type="http://schemas.openxmlformats.org/officeDocument/2006/relationships/printerSettings" Target="../printerSettings/printerSettings763.bin"/><Relationship Id="rId42" Type="http://schemas.openxmlformats.org/officeDocument/2006/relationships/printerSettings" Target="../printerSettings/printerSettings771.bin"/><Relationship Id="rId7" Type="http://schemas.openxmlformats.org/officeDocument/2006/relationships/printerSettings" Target="../printerSettings/printerSettings736.bin"/><Relationship Id="rId12" Type="http://schemas.openxmlformats.org/officeDocument/2006/relationships/printerSettings" Target="../printerSettings/printerSettings741.bin"/><Relationship Id="rId17" Type="http://schemas.openxmlformats.org/officeDocument/2006/relationships/printerSettings" Target="../printerSettings/printerSettings746.bin"/><Relationship Id="rId25" Type="http://schemas.openxmlformats.org/officeDocument/2006/relationships/printerSettings" Target="../printerSettings/printerSettings754.bin"/><Relationship Id="rId33" Type="http://schemas.openxmlformats.org/officeDocument/2006/relationships/printerSettings" Target="../printerSettings/printerSettings762.bin"/><Relationship Id="rId38" Type="http://schemas.openxmlformats.org/officeDocument/2006/relationships/printerSettings" Target="../printerSettings/printerSettings767.bin"/><Relationship Id="rId2" Type="http://schemas.openxmlformats.org/officeDocument/2006/relationships/printerSettings" Target="../printerSettings/printerSettings731.bin"/><Relationship Id="rId16" Type="http://schemas.openxmlformats.org/officeDocument/2006/relationships/printerSettings" Target="../printerSettings/printerSettings745.bin"/><Relationship Id="rId20" Type="http://schemas.openxmlformats.org/officeDocument/2006/relationships/printerSettings" Target="../printerSettings/printerSettings749.bin"/><Relationship Id="rId29" Type="http://schemas.openxmlformats.org/officeDocument/2006/relationships/printerSettings" Target="../printerSettings/printerSettings758.bin"/><Relationship Id="rId41" Type="http://schemas.openxmlformats.org/officeDocument/2006/relationships/printerSettings" Target="../printerSettings/printerSettings770.bin"/><Relationship Id="rId1" Type="http://schemas.openxmlformats.org/officeDocument/2006/relationships/printerSettings" Target="../printerSettings/printerSettings730.bin"/><Relationship Id="rId6" Type="http://schemas.openxmlformats.org/officeDocument/2006/relationships/printerSettings" Target="../printerSettings/printerSettings735.bin"/><Relationship Id="rId11" Type="http://schemas.openxmlformats.org/officeDocument/2006/relationships/printerSettings" Target="../printerSettings/printerSettings740.bin"/><Relationship Id="rId24" Type="http://schemas.openxmlformats.org/officeDocument/2006/relationships/printerSettings" Target="../printerSettings/printerSettings753.bin"/><Relationship Id="rId32" Type="http://schemas.openxmlformats.org/officeDocument/2006/relationships/printerSettings" Target="../printerSettings/printerSettings761.bin"/><Relationship Id="rId37" Type="http://schemas.openxmlformats.org/officeDocument/2006/relationships/printerSettings" Target="../printerSettings/printerSettings766.bin"/><Relationship Id="rId40" Type="http://schemas.openxmlformats.org/officeDocument/2006/relationships/printerSettings" Target="../printerSettings/printerSettings769.bin"/><Relationship Id="rId5" Type="http://schemas.openxmlformats.org/officeDocument/2006/relationships/printerSettings" Target="../printerSettings/printerSettings734.bin"/><Relationship Id="rId15" Type="http://schemas.openxmlformats.org/officeDocument/2006/relationships/printerSettings" Target="../printerSettings/printerSettings744.bin"/><Relationship Id="rId23" Type="http://schemas.openxmlformats.org/officeDocument/2006/relationships/printerSettings" Target="../printerSettings/printerSettings752.bin"/><Relationship Id="rId28" Type="http://schemas.openxmlformats.org/officeDocument/2006/relationships/printerSettings" Target="../printerSettings/printerSettings757.bin"/><Relationship Id="rId36" Type="http://schemas.openxmlformats.org/officeDocument/2006/relationships/printerSettings" Target="../printerSettings/printerSettings765.bin"/><Relationship Id="rId10" Type="http://schemas.openxmlformats.org/officeDocument/2006/relationships/printerSettings" Target="../printerSettings/printerSettings739.bin"/><Relationship Id="rId19" Type="http://schemas.openxmlformats.org/officeDocument/2006/relationships/printerSettings" Target="../printerSettings/printerSettings748.bin"/><Relationship Id="rId31" Type="http://schemas.openxmlformats.org/officeDocument/2006/relationships/printerSettings" Target="../printerSettings/printerSettings760.bin"/><Relationship Id="rId44" Type="http://schemas.openxmlformats.org/officeDocument/2006/relationships/printerSettings" Target="../printerSettings/printerSettings773.bin"/><Relationship Id="rId4" Type="http://schemas.openxmlformats.org/officeDocument/2006/relationships/printerSettings" Target="../printerSettings/printerSettings733.bin"/><Relationship Id="rId9" Type="http://schemas.openxmlformats.org/officeDocument/2006/relationships/printerSettings" Target="../printerSettings/printerSettings738.bin"/><Relationship Id="rId14" Type="http://schemas.openxmlformats.org/officeDocument/2006/relationships/printerSettings" Target="../printerSettings/printerSettings743.bin"/><Relationship Id="rId22" Type="http://schemas.openxmlformats.org/officeDocument/2006/relationships/printerSettings" Target="../printerSettings/printerSettings751.bin"/><Relationship Id="rId27" Type="http://schemas.openxmlformats.org/officeDocument/2006/relationships/printerSettings" Target="../printerSettings/printerSettings756.bin"/><Relationship Id="rId30" Type="http://schemas.openxmlformats.org/officeDocument/2006/relationships/printerSettings" Target="../printerSettings/printerSettings759.bin"/><Relationship Id="rId35" Type="http://schemas.openxmlformats.org/officeDocument/2006/relationships/printerSettings" Target="../printerSettings/printerSettings764.bin"/><Relationship Id="rId43" Type="http://schemas.openxmlformats.org/officeDocument/2006/relationships/printerSettings" Target="../printerSettings/printerSettings772.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781.bin"/><Relationship Id="rId13" Type="http://schemas.openxmlformats.org/officeDocument/2006/relationships/printerSettings" Target="../printerSettings/printerSettings786.bin"/><Relationship Id="rId18" Type="http://schemas.openxmlformats.org/officeDocument/2006/relationships/printerSettings" Target="../printerSettings/printerSettings791.bin"/><Relationship Id="rId26" Type="http://schemas.openxmlformats.org/officeDocument/2006/relationships/printerSettings" Target="../printerSettings/printerSettings799.bin"/><Relationship Id="rId39" Type="http://schemas.openxmlformats.org/officeDocument/2006/relationships/printerSettings" Target="../printerSettings/printerSettings812.bin"/><Relationship Id="rId3" Type="http://schemas.openxmlformats.org/officeDocument/2006/relationships/printerSettings" Target="../printerSettings/printerSettings776.bin"/><Relationship Id="rId21" Type="http://schemas.openxmlformats.org/officeDocument/2006/relationships/printerSettings" Target="../printerSettings/printerSettings794.bin"/><Relationship Id="rId34" Type="http://schemas.openxmlformats.org/officeDocument/2006/relationships/printerSettings" Target="../printerSettings/printerSettings807.bin"/><Relationship Id="rId42" Type="http://schemas.openxmlformats.org/officeDocument/2006/relationships/printerSettings" Target="../printerSettings/printerSettings815.bin"/><Relationship Id="rId7" Type="http://schemas.openxmlformats.org/officeDocument/2006/relationships/printerSettings" Target="../printerSettings/printerSettings780.bin"/><Relationship Id="rId12" Type="http://schemas.openxmlformats.org/officeDocument/2006/relationships/printerSettings" Target="../printerSettings/printerSettings785.bin"/><Relationship Id="rId17" Type="http://schemas.openxmlformats.org/officeDocument/2006/relationships/printerSettings" Target="../printerSettings/printerSettings790.bin"/><Relationship Id="rId25" Type="http://schemas.openxmlformats.org/officeDocument/2006/relationships/printerSettings" Target="../printerSettings/printerSettings798.bin"/><Relationship Id="rId33" Type="http://schemas.openxmlformats.org/officeDocument/2006/relationships/printerSettings" Target="../printerSettings/printerSettings806.bin"/><Relationship Id="rId38" Type="http://schemas.openxmlformats.org/officeDocument/2006/relationships/printerSettings" Target="../printerSettings/printerSettings811.bin"/><Relationship Id="rId2" Type="http://schemas.openxmlformats.org/officeDocument/2006/relationships/printerSettings" Target="../printerSettings/printerSettings775.bin"/><Relationship Id="rId16" Type="http://schemas.openxmlformats.org/officeDocument/2006/relationships/printerSettings" Target="../printerSettings/printerSettings789.bin"/><Relationship Id="rId20" Type="http://schemas.openxmlformats.org/officeDocument/2006/relationships/printerSettings" Target="../printerSettings/printerSettings793.bin"/><Relationship Id="rId29" Type="http://schemas.openxmlformats.org/officeDocument/2006/relationships/printerSettings" Target="../printerSettings/printerSettings802.bin"/><Relationship Id="rId41" Type="http://schemas.openxmlformats.org/officeDocument/2006/relationships/printerSettings" Target="../printerSettings/printerSettings814.bin"/><Relationship Id="rId1" Type="http://schemas.openxmlformats.org/officeDocument/2006/relationships/printerSettings" Target="../printerSettings/printerSettings774.bin"/><Relationship Id="rId6" Type="http://schemas.openxmlformats.org/officeDocument/2006/relationships/printerSettings" Target="../printerSettings/printerSettings779.bin"/><Relationship Id="rId11" Type="http://schemas.openxmlformats.org/officeDocument/2006/relationships/printerSettings" Target="../printerSettings/printerSettings784.bin"/><Relationship Id="rId24" Type="http://schemas.openxmlformats.org/officeDocument/2006/relationships/printerSettings" Target="../printerSettings/printerSettings797.bin"/><Relationship Id="rId32" Type="http://schemas.openxmlformats.org/officeDocument/2006/relationships/printerSettings" Target="../printerSettings/printerSettings805.bin"/><Relationship Id="rId37" Type="http://schemas.openxmlformats.org/officeDocument/2006/relationships/printerSettings" Target="../printerSettings/printerSettings810.bin"/><Relationship Id="rId40" Type="http://schemas.openxmlformats.org/officeDocument/2006/relationships/printerSettings" Target="../printerSettings/printerSettings813.bin"/><Relationship Id="rId5" Type="http://schemas.openxmlformats.org/officeDocument/2006/relationships/printerSettings" Target="../printerSettings/printerSettings778.bin"/><Relationship Id="rId15" Type="http://schemas.openxmlformats.org/officeDocument/2006/relationships/printerSettings" Target="../printerSettings/printerSettings788.bin"/><Relationship Id="rId23" Type="http://schemas.openxmlformats.org/officeDocument/2006/relationships/printerSettings" Target="../printerSettings/printerSettings796.bin"/><Relationship Id="rId28" Type="http://schemas.openxmlformats.org/officeDocument/2006/relationships/printerSettings" Target="../printerSettings/printerSettings801.bin"/><Relationship Id="rId36" Type="http://schemas.openxmlformats.org/officeDocument/2006/relationships/printerSettings" Target="../printerSettings/printerSettings809.bin"/><Relationship Id="rId10" Type="http://schemas.openxmlformats.org/officeDocument/2006/relationships/printerSettings" Target="../printerSettings/printerSettings783.bin"/><Relationship Id="rId19" Type="http://schemas.openxmlformats.org/officeDocument/2006/relationships/printerSettings" Target="../printerSettings/printerSettings792.bin"/><Relationship Id="rId31" Type="http://schemas.openxmlformats.org/officeDocument/2006/relationships/printerSettings" Target="../printerSettings/printerSettings804.bin"/><Relationship Id="rId44" Type="http://schemas.openxmlformats.org/officeDocument/2006/relationships/printerSettings" Target="../printerSettings/printerSettings817.bin"/><Relationship Id="rId4" Type="http://schemas.openxmlformats.org/officeDocument/2006/relationships/printerSettings" Target="../printerSettings/printerSettings777.bin"/><Relationship Id="rId9" Type="http://schemas.openxmlformats.org/officeDocument/2006/relationships/printerSettings" Target="../printerSettings/printerSettings782.bin"/><Relationship Id="rId14" Type="http://schemas.openxmlformats.org/officeDocument/2006/relationships/printerSettings" Target="../printerSettings/printerSettings787.bin"/><Relationship Id="rId22" Type="http://schemas.openxmlformats.org/officeDocument/2006/relationships/printerSettings" Target="../printerSettings/printerSettings795.bin"/><Relationship Id="rId27" Type="http://schemas.openxmlformats.org/officeDocument/2006/relationships/printerSettings" Target="../printerSettings/printerSettings800.bin"/><Relationship Id="rId30" Type="http://schemas.openxmlformats.org/officeDocument/2006/relationships/printerSettings" Target="../printerSettings/printerSettings803.bin"/><Relationship Id="rId35" Type="http://schemas.openxmlformats.org/officeDocument/2006/relationships/printerSettings" Target="../printerSettings/printerSettings808.bin"/><Relationship Id="rId43" Type="http://schemas.openxmlformats.org/officeDocument/2006/relationships/printerSettings" Target="../printerSettings/printerSettings816.bin"/></Relationships>
</file>

<file path=xl/worksheets/_rels/sheet12.xml.rels><?xml version="1.0" encoding="UTF-8" standalone="yes"?>
<Relationships xmlns="http://schemas.openxmlformats.org/package/2006/relationships"><Relationship Id="rId13" Type="http://schemas.openxmlformats.org/officeDocument/2006/relationships/printerSettings" Target="../printerSettings/printerSettings830.bin"/><Relationship Id="rId18" Type="http://schemas.openxmlformats.org/officeDocument/2006/relationships/printerSettings" Target="../printerSettings/printerSettings835.bin"/><Relationship Id="rId26" Type="http://schemas.openxmlformats.org/officeDocument/2006/relationships/printerSettings" Target="../printerSettings/printerSettings843.bin"/><Relationship Id="rId39" Type="http://schemas.openxmlformats.org/officeDocument/2006/relationships/printerSettings" Target="../printerSettings/printerSettings856.bin"/><Relationship Id="rId21" Type="http://schemas.openxmlformats.org/officeDocument/2006/relationships/printerSettings" Target="../printerSettings/printerSettings838.bin"/><Relationship Id="rId34" Type="http://schemas.openxmlformats.org/officeDocument/2006/relationships/printerSettings" Target="../printerSettings/printerSettings851.bin"/><Relationship Id="rId42" Type="http://schemas.openxmlformats.org/officeDocument/2006/relationships/printerSettings" Target="../printerSettings/printerSettings859.bin"/><Relationship Id="rId47" Type="http://schemas.openxmlformats.org/officeDocument/2006/relationships/printerSettings" Target="../printerSettings/printerSettings864.bin"/><Relationship Id="rId50" Type="http://schemas.openxmlformats.org/officeDocument/2006/relationships/printerSettings" Target="../printerSettings/printerSettings867.bin"/><Relationship Id="rId55" Type="http://schemas.openxmlformats.org/officeDocument/2006/relationships/printerSettings" Target="../printerSettings/printerSettings872.bin"/><Relationship Id="rId63" Type="http://schemas.openxmlformats.org/officeDocument/2006/relationships/printerSettings" Target="../printerSettings/printerSettings880.bin"/><Relationship Id="rId68" Type="http://schemas.openxmlformats.org/officeDocument/2006/relationships/printerSettings" Target="../printerSettings/printerSettings885.bin"/><Relationship Id="rId76" Type="http://schemas.openxmlformats.org/officeDocument/2006/relationships/printerSettings" Target="../printerSettings/printerSettings893.bin"/><Relationship Id="rId7" Type="http://schemas.openxmlformats.org/officeDocument/2006/relationships/printerSettings" Target="../printerSettings/printerSettings824.bin"/><Relationship Id="rId71" Type="http://schemas.openxmlformats.org/officeDocument/2006/relationships/printerSettings" Target="../printerSettings/printerSettings888.bin"/><Relationship Id="rId2" Type="http://schemas.openxmlformats.org/officeDocument/2006/relationships/printerSettings" Target="../printerSettings/printerSettings819.bin"/><Relationship Id="rId16" Type="http://schemas.openxmlformats.org/officeDocument/2006/relationships/printerSettings" Target="../printerSettings/printerSettings833.bin"/><Relationship Id="rId29" Type="http://schemas.openxmlformats.org/officeDocument/2006/relationships/printerSettings" Target="../printerSettings/printerSettings846.bin"/><Relationship Id="rId11" Type="http://schemas.openxmlformats.org/officeDocument/2006/relationships/printerSettings" Target="../printerSettings/printerSettings828.bin"/><Relationship Id="rId24" Type="http://schemas.openxmlformats.org/officeDocument/2006/relationships/printerSettings" Target="../printerSettings/printerSettings841.bin"/><Relationship Id="rId32" Type="http://schemas.openxmlformats.org/officeDocument/2006/relationships/printerSettings" Target="../printerSettings/printerSettings849.bin"/><Relationship Id="rId37" Type="http://schemas.openxmlformats.org/officeDocument/2006/relationships/printerSettings" Target="../printerSettings/printerSettings854.bin"/><Relationship Id="rId40" Type="http://schemas.openxmlformats.org/officeDocument/2006/relationships/printerSettings" Target="../printerSettings/printerSettings857.bin"/><Relationship Id="rId45" Type="http://schemas.openxmlformats.org/officeDocument/2006/relationships/printerSettings" Target="../printerSettings/printerSettings862.bin"/><Relationship Id="rId53" Type="http://schemas.openxmlformats.org/officeDocument/2006/relationships/printerSettings" Target="../printerSettings/printerSettings870.bin"/><Relationship Id="rId58" Type="http://schemas.openxmlformats.org/officeDocument/2006/relationships/printerSettings" Target="../printerSettings/printerSettings875.bin"/><Relationship Id="rId66" Type="http://schemas.openxmlformats.org/officeDocument/2006/relationships/printerSettings" Target="../printerSettings/printerSettings883.bin"/><Relationship Id="rId74" Type="http://schemas.openxmlformats.org/officeDocument/2006/relationships/printerSettings" Target="../printerSettings/printerSettings891.bin"/><Relationship Id="rId79" Type="http://schemas.openxmlformats.org/officeDocument/2006/relationships/printerSettings" Target="../printerSettings/printerSettings896.bin"/><Relationship Id="rId5" Type="http://schemas.openxmlformats.org/officeDocument/2006/relationships/printerSettings" Target="../printerSettings/printerSettings822.bin"/><Relationship Id="rId61" Type="http://schemas.openxmlformats.org/officeDocument/2006/relationships/printerSettings" Target="../printerSettings/printerSettings878.bin"/><Relationship Id="rId82" Type="http://schemas.openxmlformats.org/officeDocument/2006/relationships/drawing" Target="../drawings/drawing1.xml"/><Relationship Id="rId10" Type="http://schemas.openxmlformats.org/officeDocument/2006/relationships/printerSettings" Target="../printerSettings/printerSettings827.bin"/><Relationship Id="rId19" Type="http://schemas.openxmlformats.org/officeDocument/2006/relationships/printerSettings" Target="../printerSettings/printerSettings836.bin"/><Relationship Id="rId31" Type="http://schemas.openxmlformats.org/officeDocument/2006/relationships/printerSettings" Target="../printerSettings/printerSettings848.bin"/><Relationship Id="rId44" Type="http://schemas.openxmlformats.org/officeDocument/2006/relationships/printerSettings" Target="../printerSettings/printerSettings861.bin"/><Relationship Id="rId52" Type="http://schemas.openxmlformats.org/officeDocument/2006/relationships/printerSettings" Target="../printerSettings/printerSettings869.bin"/><Relationship Id="rId60" Type="http://schemas.openxmlformats.org/officeDocument/2006/relationships/printerSettings" Target="../printerSettings/printerSettings877.bin"/><Relationship Id="rId65" Type="http://schemas.openxmlformats.org/officeDocument/2006/relationships/printerSettings" Target="../printerSettings/printerSettings882.bin"/><Relationship Id="rId73" Type="http://schemas.openxmlformats.org/officeDocument/2006/relationships/printerSettings" Target="../printerSettings/printerSettings890.bin"/><Relationship Id="rId78" Type="http://schemas.openxmlformats.org/officeDocument/2006/relationships/printerSettings" Target="../printerSettings/printerSettings895.bin"/><Relationship Id="rId81" Type="http://schemas.openxmlformats.org/officeDocument/2006/relationships/printerSettings" Target="../printerSettings/printerSettings898.bin"/><Relationship Id="rId4" Type="http://schemas.openxmlformats.org/officeDocument/2006/relationships/printerSettings" Target="../printerSettings/printerSettings821.bin"/><Relationship Id="rId9" Type="http://schemas.openxmlformats.org/officeDocument/2006/relationships/printerSettings" Target="../printerSettings/printerSettings826.bin"/><Relationship Id="rId14" Type="http://schemas.openxmlformats.org/officeDocument/2006/relationships/printerSettings" Target="../printerSettings/printerSettings831.bin"/><Relationship Id="rId22" Type="http://schemas.openxmlformats.org/officeDocument/2006/relationships/printerSettings" Target="../printerSettings/printerSettings839.bin"/><Relationship Id="rId27" Type="http://schemas.openxmlformats.org/officeDocument/2006/relationships/printerSettings" Target="../printerSettings/printerSettings844.bin"/><Relationship Id="rId30" Type="http://schemas.openxmlformats.org/officeDocument/2006/relationships/printerSettings" Target="../printerSettings/printerSettings847.bin"/><Relationship Id="rId35" Type="http://schemas.openxmlformats.org/officeDocument/2006/relationships/printerSettings" Target="../printerSettings/printerSettings852.bin"/><Relationship Id="rId43" Type="http://schemas.openxmlformats.org/officeDocument/2006/relationships/printerSettings" Target="../printerSettings/printerSettings860.bin"/><Relationship Id="rId48" Type="http://schemas.openxmlformats.org/officeDocument/2006/relationships/printerSettings" Target="../printerSettings/printerSettings865.bin"/><Relationship Id="rId56" Type="http://schemas.openxmlformats.org/officeDocument/2006/relationships/printerSettings" Target="../printerSettings/printerSettings873.bin"/><Relationship Id="rId64" Type="http://schemas.openxmlformats.org/officeDocument/2006/relationships/printerSettings" Target="../printerSettings/printerSettings881.bin"/><Relationship Id="rId69" Type="http://schemas.openxmlformats.org/officeDocument/2006/relationships/printerSettings" Target="../printerSettings/printerSettings886.bin"/><Relationship Id="rId77" Type="http://schemas.openxmlformats.org/officeDocument/2006/relationships/printerSettings" Target="../printerSettings/printerSettings894.bin"/><Relationship Id="rId8" Type="http://schemas.openxmlformats.org/officeDocument/2006/relationships/printerSettings" Target="../printerSettings/printerSettings825.bin"/><Relationship Id="rId51" Type="http://schemas.openxmlformats.org/officeDocument/2006/relationships/printerSettings" Target="../printerSettings/printerSettings868.bin"/><Relationship Id="rId72" Type="http://schemas.openxmlformats.org/officeDocument/2006/relationships/printerSettings" Target="../printerSettings/printerSettings889.bin"/><Relationship Id="rId80" Type="http://schemas.openxmlformats.org/officeDocument/2006/relationships/printerSettings" Target="../printerSettings/printerSettings897.bin"/><Relationship Id="rId3" Type="http://schemas.openxmlformats.org/officeDocument/2006/relationships/printerSettings" Target="../printerSettings/printerSettings820.bin"/><Relationship Id="rId12" Type="http://schemas.openxmlformats.org/officeDocument/2006/relationships/printerSettings" Target="../printerSettings/printerSettings829.bin"/><Relationship Id="rId17" Type="http://schemas.openxmlformats.org/officeDocument/2006/relationships/printerSettings" Target="../printerSettings/printerSettings834.bin"/><Relationship Id="rId25" Type="http://schemas.openxmlformats.org/officeDocument/2006/relationships/printerSettings" Target="../printerSettings/printerSettings842.bin"/><Relationship Id="rId33" Type="http://schemas.openxmlformats.org/officeDocument/2006/relationships/printerSettings" Target="../printerSettings/printerSettings850.bin"/><Relationship Id="rId38" Type="http://schemas.openxmlformats.org/officeDocument/2006/relationships/printerSettings" Target="../printerSettings/printerSettings855.bin"/><Relationship Id="rId46" Type="http://schemas.openxmlformats.org/officeDocument/2006/relationships/printerSettings" Target="../printerSettings/printerSettings863.bin"/><Relationship Id="rId59" Type="http://schemas.openxmlformats.org/officeDocument/2006/relationships/printerSettings" Target="../printerSettings/printerSettings876.bin"/><Relationship Id="rId67" Type="http://schemas.openxmlformats.org/officeDocument/2006/relationships/printerSettings" Target="../printerSettings/printerSettings884.bin"/><Relationship Id="rId20" Type="http://schemas.openxmlformats.org/officeDocument/2006/relationships/printerSettings" Target="../printerSettings/printerSettings837.bin"/><Relationship Id="rId41" Type="http://schemas.openxmlformats.org/officeDocument/2006/relationships/printerSettings" Target="../printerSettings/printerSettings858.bin"/><Relationship Id="rId54" Type="http://schemas.openxmlformats.org/officeDocument/2006/relationships/printerSettings" Target="../printerSettings/printerSettings871.bin"/><Relationship Id="rId62" Type="http://schemas.openxmlformats.org/officeDocument/2006/relationships/printerSettings" Target="../printerSettings/printerSettings879.bin"/><Relationship Id="rId70" Type="http://schemas.openxmlformats.org/officeDocument/2006/relationships/printerSettings" Target="../printerSettings/printerSettings887.bin"/><Relationship Id="rId75" Type="http://schemas.openxmlformats.org/officeDocument/2006/relationships/printerSettings" Target="../printerSettings/printerSettings892.bin"/><Relationship Id="rId1" Type="http://schemas.openxmlformats.org/officeDocument/2006/relationships/printerSettings" Target="../printerSettings/printerSettings818.bin"/><Relationship Id="rId6" Type="http://schemas.openxmlformats.org/officeDocument/2006/relationships/printerSettings" Target="../printerSettings/printerSettings823.bin"/><Relationship Id="rId15" Type="http://schemas.openxmlformats.org/officeDocument/2006/relationships/printerSettings" Target="../printerSettings/printerSettings832.bin"/><Relationship Id="rId23" Type="http://schemas.openxmlformats.org/officeDocument/2006/relationships/printerSettings" Target="../printerSettings/printerSettings840.bin"/><Relationship Id="rId28" Type="http://schemas.openxmlformats.org/officeDocument/2006/relationships/printerSettings" Target="../printerSettings/printerSettings845.bin"/><Relationship Id="rId36" Type="http://schemas.openxmlformats.org/officeDocument/2006/relationships/printerSettings" Target="../printerSettings/printerSettings853.bin"/><Relationship Id="rId49" Type="http://schemas.openxmlformats.org/officeDocument/2006/relationships/printerSettings" Target="../printerSettings/printerSettings866.bin"/><Relationship Id="rId57" Type="http://schemas.openxmlformats.org/officeDocument/2006/relationships/printerSettings" Target="../printerSettings/printerSettings874.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94.bin"/><Relationship Id="rId18" Type="http://schemas.openxmlformats.org/officeDocument/2006/relationships/printerSettings" Target="../printerSettings/printerSettings99.bin"/><Relationship Id="rId26" Type="http://schemas.openxmlformats.org/officeDocument/2006/relationships/printerSettings" Target="../printerSettings/printerSettings107.bin"/><Relationship Id="rId39" Type="http://schemas.openxmlformats.org/officeDocument/2006/relationships/printerSettings" Target="../printerSettings/printerSettings120.bin"/><Relationship Id="rId21" Type="http://schemas.openxmlformats.org/officeDocument/2006/relationships/printerSettings" Target="../printerSettings/printerSettings102.bin"/><Relationship Id="rId34" Type="http://schemas.openxmlformats.org/officeDocument/2006/relationships/printerSettings" Target="../printerSettings/printerSettings115.bin"/><Relationship Id="rId42" Type="http://schemas.openxmlformats.org/officeDocument/2006/relationships/printerSettings" Target="../printerSettings/printerSettings123.bin"/><Relationship Id="rId47" Type="http://schemas.openxmlformats.org/officeDocument/2006/relationships/printerSettings" Target="../printerSettings/printerSettings128.bin"/><Relationship Id="rId50" Type="http://schemas.openxmlformats.org/officeDocument/2006/relationships/printerSettings" Target="../printerSettings/printerSettings131.bin"/><Relationship Id="rId55" Type="http://schemas.openxmlformats.org/officeDocument/2006/relationships/printerSettings" Target="../printerSettings/printerSettings136.bin"/><Relationship Id="rId63" Type="http://schemas.openxmlformats.org/officeDocument/2006/relationships/printerSettings" Target="../printerSettings/printerSettings144.bin"/><Relationship Id="rId68" Type="http://schemas.openxmlformats.org/officeDocument/2006/relationships/printerSettings" Target="../printerSettings/printerSettings149.bin"/><Relationship Id="rId76" Type="http://schemas.openxmlformats.org/officeDocument/2006/relationships/printerSettings" Target="../printerSettings/printerSettings157.bin"/><Relationship Id="rId7" Type="http://schemas.openxmlformats.org/officeDocument/2006/relationships/printerSettings" Target="../printerSettings/printerSettings88.bin"/><Relationship Id="rId71" Type="http://schemas.openxmlformats.org/officeDocument/2006/relationships/printerSettings" Target="../printerSettings/printerSettings152.bin"/><Relationship Id="rId2" Type="http://schemas.openxmlformats.org/officeDocument/2006/relationships/printerSettings" Target="../printerSettings/printerSettings83.bin"/><Relationship Id="rId16" Type="http://schemas.openxmlformats.org/officeDocument/2006/relationships/printerSettings" Target="../printerSettings/printerSettings97.bin"/><Relationship Id="rId29" Type="http://schemas.openxmlformats.org/officeDocument/2006/relationships/printerSettings" Target="../printerSettings/printerSettings110.bin"/><Relationship Id="rId11" Type="http://schemas.openxmlformats.org/officeDocument/2006/relationships/printerSettings" Target="../printerSettings/printerSettings92.bin"/><Relationship Id="rId24" Type="http://schemas.openxmlformats.org/officeDocument/2006/relationships/printerSettings" Target="../printerSettings/printerSettings105.bin"/><Relationship Id="rId32" Type="http://schemas.openxmlformats.org/officeDocument/2006/relationships/printerSettings" Target="../printerSettings/printerSettings113.bin"/><Relationship Id="rId37" Type="http://schemas.openxmlformats.org/officeDocument/2006/relationships/printerSettings" Target="../printerSettings/printerSettings118.bin"/><Relationship Id="rId40" Type="http://schemas.openxmlformats.org/officeDocument/2006/relationships/printerSettings" Target="../printerSettings/printerSettings121.bin"/><Relationship Id="rId45" Type="http://schemas.openxmlformats.org/officeDocument/2006/relationships/printerSettings" Target="../printerSettings/printerSettings126.bin"/><Relationship Id="rId53" Type="http://schemas.openxmlformats.org/officeDocument/2006/relationships/printerSettings" Target="../printerSettings/printerSettings134.bin"/><Relationship Id="rId58" Type="http://schemas.openxmlformats.org/officeDocument/2006/relationships/printerSettings" Target="../printerSettings/printerSettings139.bin"/><Relationship Id="rId66" Type="http://schemas.openxmlformats.org/officeDocument/2006/relationships/printerSettings" Target="../printerSettings/printerSettings147.bin"/><Relationship Id="rId74" Type="http://schemas.openxmlformats.org/officeDocument/2006/relationships/printerSettings" Target="../printerSettings/printerSettings155.bin"/><Relationship Id="rId79" Type="http://schemas.openxmlformats.org/officeDocument/2006/relationships/printerSettings" Target="../printerSettings/printerSettings160.bin"/><Relationship Id="rId5" Type="http://schemas.openxmlformats.org/officeDocument/2006/relationships/printerSettings" Target="../printerSettings/printerSettings86.bin"/><Relationship Id="rId61" Type="http://schemas.openxmlformats.org/officeDocument/2006/relationships/printerSettings" Target="../printerSettings/printerSettings142.bin"/><Relationship Id="rId10" Type="http://schemas.openxmlformats.org/officeDocument/2006/relationships/printerSettings" Target="../printerSettings/printerSettings91.bin"/><Relationship Id="rId19" Type="http://schemas.openxmlformats.org/officeDocument/2006/relationships/printerSettings" Target="../printerSettings/printerSettings100.bin"/><Relationship Id="rId31" Type="http://schemas.openxmlformats.org/officeDocument/2006/relationships/printerSettings" Target="../printerSettings/printerSettings112.bin"/><Relationship Id="rId44" Type="http://schemas.openxmlformats.org/officeDocument/2006/relationships/printerSettings" Target="../printerSettings/printerSettings125.bin"/><Relationship Id="rId52" Type="http://schemas.openxmlformats.org/officeDocument/2006/relationships/printerSettings" Target="../printerSettings/printerSettings133.bin"/><Relationship Id="rId60" Type="http://schemas.openxmlformats.org/officeDocument/2006/relationships/printerSettings" Target="../printerSettings/printerSettings141.bin"/><Relationship Id="rId65" Type="http://schemas.openxmlformats.org/officeDocument/2006/relationships/printerSettings" Target="../printerSettings/printerSettings146.bin"/><Relationship Id="rId73" Type="http://schemas.openxmlformats.org/officeDocument/2006/relationships/printerSettings" Target="../printerSettings/printerSettings154.bin"/><Relationship Id="rId78" Type="http://schemas.openxmlformats.org/officeDocument/2006/relationships/printerSettings" Target="../printerSettings/printerSettings159.bin"/><Relationship Id="rId81" Type="http://schemas.openxmlformats.org/officeDocument/2006/relationships/printerSettings" Target="../printerSettings/printerSettings162.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 Id="rId14" Type="http://schemas.openxmlformats.org/officeDocument/2006/relationships/printerSettings" Target="../printerSettings/printerSettings95.bin"/><Relationship Id="rId22" Type="http://schemas.openxmlformats.org/officeDocument/2006/relationships/printerSettings" Target="../printerSettings/printerSettings103.bin"/><Relationship Id="rId27" Type="http://schemas.openxmlformats.org/officeDocument/2006/relationships/printerSettings" Target="../printerSettings/printerSettings108.bin"/><Relationship Id="rId30" Type="http://schemas.openxmlformats.org/officeDocument/2006/relationships/printerSettings" Target="../printerSettings/printerSettings111.bin"/><Relationship Id="rId35" Type="http://schemas.openxmlformats.org/officeDocument/2006/relationships/printerSettings" Target="../printerSettings/printerSettings116.bin"/><Relationship Id="rId43" Type="http://schemas.openxmlformats.org/officeDocument/2006/relationships/printerSettings" Target="../printerSettings/printerSettings124.bin"/><Relationship Id="rId48" Type="http://schemas.openxmlformats.org/officeDocument/2006/relationships/printerSettings" Target="../printerSettings/printerSettings129.bin"/><Relationship Id="rId56" Type="http://schemas.openxmlformats.org/officeDocument/2006/relationships/printerSettings" Target="../printerSettings/printerSettings137.bin"/><Relationship Id="rId64" Type="http://schemas.openxmlformats.org/officeDocument/2006/relationships/printerSettings" Target="../printerSettings/printerSettings145.bin"/><Relationship Id="rId69" Type="http://schemas.openxmlformats.org/officeDocument/2006/relationships/printerSettings" Target="../printerSettings/printerSettings150.bin"/><Relationship Id="rId77" Type="http://schemas.openxmlformats.org/officeDocument/2006/relationships/printerSettings" Target="../printerSettings/printerSettings158.bin"/><Relationship Id="rId8" Type="http://schemas.openxmlformats.org/officeDocument/2006/relationships/printerSettings" Target="../printerSettings/printerSettings89.bin"/><Relationship Id="rId51" Type="http://schemas.openxmlformats.org/officeDocument/2006/relationships/printerSettings" Target="../printerSettings/printerSettings132.bin"/><Relationship Id="rId72" Type="http://schemas.openxmlformats.org/officeDocument/2006/relationships/printerSettings" Target="../printerSettings/printerSettings153.bin"/><Relationship Id="rId80" Type="http://schemas.openxmlformats.org/officeDocument/2006/relationships/printerSettings" Target="../printerSettings/printerSettings161.bin"/><Relationship Id="rId3" Type="http://schemas.openxmlformats.org/officeDocument/2006/relationships/printerSettings" Target="../printerSettings/printerSettings84.bin"/><Relationship Id="rId12" Type="http://schemas.openxmlformats.org/officeDocument/2006/relationships/printerSettings" Target="../printerSettings/printerSettings93.bin"/><Relationship Id="rId17" Type="http://schemas.openxmlformats.org/officeDocument/2006/relationships/printerSettings" Target="../printerSettings/printerSettings98.bin"/><Relationship Id="rId25" Type="http://schemas.openxmlformats.org/officeDocument/2006/relationships/printerSettings" Target="../printerSettings/printerSettings106.bin"/><Relationship Id="rId33" Type="http://schemas.openxmlformats.org/officeDocument/2006/relationships/printerSettings" Target="../printerSettings/printerSettings114.bin"/><Relationship Id="rId38" Type="http://schemas.openxmlformats.org/officeDocument/2006/relationships/printerSettings" Target="../printerSettings/printerSettings119.bin"/><Relationship Id="rId46" Type="http://schemas.openxmlformats.org/officeDocument/2006/relationships/printerSettings" Target="../printerSettings/printerSettings127.bin"/><Relationship Id="rId59" Type="http://schemas.openxmlformats.org/officeDocument/2006/relationships/printerSettings" Target="../printerSettings/printerSettings140.bin"/><Relationship Id="rId67" Type="http://schemas.openxmlformats.org/officeDocument/2006/relationships/printerSettings" Target="../printerSettings/printerSettings148.bin"/><Relationship Id="rId20" Type="http://schemas.openxmlformats.org/officeDocument/2006/relationships/printerSettings" Target="../printerSettings/printerSettings101.bin"/><Relationship Id="rId41" Type="http://schemas.openxmlformats.org/officeDocument/2006/relationships/printerSettings" Target="../printerSettings/printerSettings122.bin"/><Relationship Id="rId54" Type="http://schemas.openxmlformats.org/officeDocument/2006/relationships/printerSettings" Target="../printerSettings/printerSettings135.bin"/><Relationship Id="rId62" Type="http://schemas.openxmlformats.org/officeDocument/2006/relationships/printerSettings" Target="../printerSettings/printerSettings143.bin"/><Relationship Id="rId70" Type="http://schemas.openxmlformats.org/officeDocument/2006/relationships/printerSettings" Target="../printerSettings/printerSettings151.bin"/><Relationship Id="rId75" Type="http://schemas.openxmlformats.org/officeDocument/2006/relationships/printerSettings" Target="../printerSettings/printerSettings156.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5" Type="http://schemas.openxmlformats.org/officeDocument/2006/relationships/printerSettings" Target="../printerSettings/printerSettings96.bin"/><Relationship Id="rId23" Type="http://schemas.openxmlformats.org/officeDocument/2006/relationships/printerSettings" Target="../printerSettings/printerSettings104.bin"/><Relationship Id="rId28" Type="http://schemas.openxmlformats.org/officeDocument/2006/relationships/printerSettings" Target="../printerSettings/printerSettings109.bin"/><Relationship Id="rId36" Type="http://schemas.openxmlformats.org/officeDocument/2006/relationships/printerSettings" Target="../printerSettings/printerSettings117.bin"/><Relationship Id="rId49" Type="http://schemas.openxmlformats.org/officeDocument/2006/relationships/printerSettings" Target="../printerSettings/printerSettings130.bin"/><Relationship Id="rId57" Type="http://schemas.openxmlformats.org/officeDocument/2006/relationships/printerSettings" Target="../printerSettings/printerSettings138.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175.bin"/><Relationship Id="rId18" Type="http://schemas.openxmlformats.org/officeDocument/2006/relationships/printerSettings" Target="../printerSettings/printerSettings180.bin"/><Relationship Id="rId26" Type="http://schemas.openxmlformats.org/officeDocument/2006/relationships/printerSettings" Target="../printerSettings/printerSettings188.bin"/><Relationship Id="rId39" Type="http://schemas.openxmlformats.org/officeDocument/2006/relationships/printerSettings" Target="../printerSettings/printerSettings201.bin"/><Relationship Id="rId21" Type="http://schemas.openxmlformats.org/officeDocument/2006/relationships/printerSettings" Target="../printerSettings/printerSettings183.bin"/><Relationship Id="rId34" Type="http://schemas.openxmlformats.org/officeDocument/2006/relationships/printerSettings" Target="../printerSettings/printerSettings196.bin"/><Relationship Id="rId42" Type="http://schemas.openxmlformats.org/officeDocument/2006/relationships/printerSettings" Target="../printerSettings/printerSettings204.bin"/><Relationship Id="rId47" Type="http://schemas.openxmlformats.org/officeDocument/2006/relationships/printerSettings" Target="../printerSettings/printerSettings209.bin"/><Relationship Id="rId50" Type="http://schemas.openxmlformats.org/officeDocument/2006/relationships/printerSettings" Target="../printerSettings/printerSettings212.bin"/><Relationship Id="rId55" Type="http://schemas.openxmlformats.org/officeDocument/2006/relationships/printerSettings" Target="../printerSettings/printerSettings217.bin"/><Relationship Id="rId63" Type="http://schemas.openxmlformats.org/officeDocument/2006/relationships/printerSettings" Target="../printerSettings/printerSettings225.bin"/><Relationship Id="rId68" Type="http://schemas.openxmlformats.org/officeDocument/2006/relationships/printerSettings" Target="../printerSettings/printerSettings230.bin"/><Relationship Id="rId76" Type="http://schemas.openxmlformats.org/officeDocument/2006/relationships/printerSettings" Target="../printerSettings/printerSettings238.bin"/><Relationship Id="rId7" Type="http://schemas.openxmlformats.org/officeDocument/2006/relationships/printerSettings" Target="../printerSettings/printerSettings169.bin"/><Relationship Id="rId71" Type="http://schemas.openxmlformats.org/officeDocument/2006/relationships/printerSettings" Target="../printerSettings/printerSettings233.bin"/><Relationship Id="rId2" Type="http://schemas.openxmlformats.org/officeDocument/2006/relationships/printerSettings" Target="../printerSettings/printerSettings164.bin"/><Relationship Id="rId16" Type="http://schemas.openxmlformats.org/officeDocument/2006/relationships/printerSettings" Target="../printerSettings/printerSettings178.bin"/><Relationship Id="rId29" Type="http://schemas.openxmlformats.org/officeDocument/2006/relationships/printerSettings" Target="../printerSettings/printerSettings191.bin"/><Relationship Id="rId11" Type="http://schemas.openxmlformats.org/officeDocument/2006/relationships/printerSettings" Target="../printerSettings/printerSettings173.bin"/><Relationship Id="rId24" Type="http://schemas.openxmlformats.org/officeDocument/2006/relationships/printerSettings" Target="../printerSettings/printerSettings186.bin"/><Relationship Id="rId32" Type="http://schemas.openxmlformats.org/officeDocument/2006/relationships/printerSettings" Target="../printerSettings/printerSettings194.bin"/><Relationship Id="rId37" Type="http://schemas.openxmlformats.org/officeDocument/2006/relationships/printerSettings" Target="../printerSettings/printerSettings199.bin"/><Relationship Id="rId40" Type="http://schemas.openxmlformats.org/officeDocument/2006/relationships/printerSettings" Target="../printerSettings/printerSettings202.bin"/><Relationship Id="rId45" Type="http://schemas.openxmlformats.org/officeDocument/2006/relationships/printerSettings" Target="../printerSettings/printerSettings207.bin"/><Relationship Id="rId53" Type="http://schemas.openxmlformats.org/officeDocument/2006/relationships/printerSettings" Target="../printerSettings/printerSettings215.bin"/><Relationship Id="rId58" Type="http://schemas.openxmlformats.org/officeDocument/2006/relationships/printerSettings" Target="../printerSettings/printerSettings220.bin"/><Relationship Id="rId66" Type="http://schemas.openxmlformats.org/officeDocument/2006/relationships/printerSettings" Target="../printerSettings/printerSettings228.bin"/><Relationship Id="rId74" Type="http://schemas.openxmlformats.org/officeDocument/2006/relationships/printerSettings" Target="../printerSettings/printerSettings236.bin"/><Relationship Id="rId79" Type="http://schemas.openxmlformats.org/officeDocument/2006/relationships/printerSettings" Target="../printerSettings/printerSettings241.bin"/><Relationship Id="rId5" Type="http://schemas.openxmlformats.org/officeDocument/2006/relationships/printerSettings" Target="../printerSettings/printerSettings167.bin"/><Relationship Id="rId61" Type="http://schemas.openxmlformats.org/officeDocument/2006/relationships/printerSettings" Target="../printerSettings/printerSettings223.bin"/><Relationship Id="rId10" Type="http://schemas.openxmlformats.org/officeDocument/2006/relationships/printerSettings" Target="../printerSettings/printerSettings172.bin"/><Relationship Id="rId19" Type="http://schemas.openxmlformats.org/officeDocument/2006/relationships/printerSettings" Target="../printerSettings/printerSettings181.bin"/><Relationship Id="rId31" Type="http://schemas.openxmlformats.org/officeDocument/2006/relationships/printerSettings" Target="../printerSettings/printerSettings193.bin"/><Relationship Id="rId44" Type="http://schemas.openxmlformats.org/officeDocument/2006/relationships/printerSettings" Target="../printerSettings/printerSettings206.bin"/><Relationship Id="rId52" Type="http://schemas.openxmlformats.org/officeDocument/2006/relationships/printerSettings" Target="../printerSettings/printerSettings214.bin"/><Relationship Id="rId60" Type="http://schemas.openxmlformats.org/officeDocument/2006/relationships/printerSettings" Target="../printerSettings/printerSettings222.bin"/><Relationship Id="rId65" Type="http://schemas.openxmlformats.org/officeDocument/2006/relationships/printerSettings" Target="../printerSettings/printerSettings227.bin"/><Relationship Id="rId73" Type="http://schemas.openxmlformats.org/officeDocument/2006/relationships/printerSettings" Target="../printerSettings/printerSettings235.bin"/><Relationship Id="rId78" Type="http://schemas.openxmlformats.org/officeDocument/2006/relationships/printerSettings" Target="../printerSettings/printerSettings240.bin"/><Relationship Id="rId81" Type="http://schemas.openxmlformats.org/officeDocument/2006/relationships/printerSettings" Target="../printerSettings/printerSettings243.bin"/><Relationship Id="rId4" Type="http://schemas.openxmlformats.org/officeDocument/2006/relationships/printerSettings" Target="../printerSettings/printerSettings166.bin"/><Relationship Id="rId9" Type="http://schemas.openxmlformats.org/officeDocument/2006/relationships/printerSettings" Target="../printerSettings/printerSettings171.bin"/><Relationship Id="rId14" Type="http://schemas.openxmlformats.org/officeDocument/2006/relationships/printerSettings" Target="../printerSettings/printerSettings176.bin"/><Relationship Id="rId22" Type="http://schemas.openxmlformats.org/officeDocument/2006/relationships/printerSettings" Target="../printerSettings/printerSettings184.bin"/><Relationship Id="rId27" Type="http://schemas.openxmlformats.org/officeDocument/2006/relationships/printerSettings" Target="../printerSettings/printerSettings189.bin"/><Relationship Id="rId30" Type="http://schemas.openxmlformats.org/officeDocument/2006/relationships/printerSettings" Target="../printerSettings/printerSettings192.bin"/><Relationship Id="rId35" Type="http://schemas.openxmlformats.org/officeDocument/2006/relationships/printerSettings" Target="../printerSettings/printerSettings197.bin"/><Relationship Id="rId43" Type="http://schemas.openxmlformats.org/officeDocument/2006/relationships/printerSettings" Target="../printerSettings/printerSettings205.bin"/><Relationship Id="rId48" Type="http://schemas.openxmlformats.org/officeDocument/2006/relationships/printerSettings" Target="../printerSettings/printerSettings210.bin"/><Relationship Id="rId56" Type="http://schemas.openxmlformats.org/officeDocument/2006/relationships/printerSettings" Target="../printerSettings/printerSettings218.bin"/><Relationship Id="rId64" Type="http://schemas.openxmlformats.org/officeDocument/2006/relationships/printerSettings" Target="../printerSettings/printerSettings226.bin"/><Relationship Id="rId69" Type="http://schemas.openxmlformats.org/officeDocument/2006/relationships/printerSettings" Target="../printerSettings/printerSettings231.bin"/><Relationship Id="rId77" Type="http://schemas.openxmlformats.org/officeDocument/2006/relationships/printerSettings" Target="../printerSettings/printerSettings239.bin"/><Relationship Id="rId8" Type="http://schemas.openxmlformats.org/officeDocument/2006/relationships/printerSettings" Target="../printerSettings/printerSettings170.bin"/><Relationship Id="rId51" Type="http://schemas.openxmlformats.org/officeDocument/2006/relationships/printerSettings" Target="../printerSettings/printerSettings213.bin"/><Relationship Id="rId72" Type="http://schemas.openxmlformats.org/officeDocument/2006/relationships/printerSettings" Target="../printerSettings/printerSettings234.bin"/><Relationship Id="rId80" Type="http://schemas.openxmlformats.org/officeDocument/2006/relationships/printerSettings" Target="../printerSettings/printerSettings242.bin"/><Relationship Id="rId3" Type="http://schemas.openxmlformats.org/officeDocument/2006/relationships/printerSettings" Target="../printerSettings/printerSettings165.bin"/><Relationship Id="rId12" Type="http://schemas.openxmlformats.org/officeDocument/2006/relationships/printerSettings" Target="../printerSettings/printerSettings174.bin"/><Relationship Id="rId17" Type="http://schemas.openxmlformats.org/officeDocument/2006/relationships/printerSettings" Target="../printerSettings/printerSettings179.bin"/><Relationship Id="rId25" Type="http://schemas.openxmlformats.org/officeDocument/2006/relationships/printerSettings" Target="../printerSettings/printerSettings187.bin"/><Relationship Id="rId33" Type="http://schemas.openxmlformats.org/officeDocument/2006/relationships/printerSettings" Target="../printerSettings/printerSettings195.bin"/><Relationship Id="rId38" Type="http://schemas.openxmlformats.org/officeDocument/2006/relationships/printerSettings" Target="../printerSettings/printerSettings200.bin"/><Relationship Id="rId46" Type="http://schemas.openxmlformats.org/officeDocument/2006/relationships/printerSettings" Target="../printerSettings/printerSettings208.bin"/><Relationship Id="rId59" Type="http://schemas.openxmlformats.org/officeDocument/2006/relationships/printerSettings" Target="../printerSettings/printerSettings221.bin"/><Relationship Id="rId67" Type="http://schemas.openxmlformats.org/officeDocument/2006/relationships/printerSettings" Target="../printerSettings/printerSettings229.bin"/><Relationship Id="rId20" Type="http://schemas.openxmlformats.org/officeDocument/2006/relationships/printerSettings" Target="../printerSettings/printerSettings182.bin"/><Relationship Id="rId41" Type="http://schemas.openxmlformats.org/officeDocument/2006/relationships/printerSettings" Target="../printerSettings/printerSettings203.bin"/><Relationship Id="rId54" Type="http://schemas.openxmlformats.org/officeDocument/2006/relationships/printerSettings" Target="../printerSettings/printerSettings216.bin"/><Relationship Id="rId62" Type="http://schemas.openxmlformats.org/officeDocument/2006/relationships/printerSettings" Target="../printerSettings/printerSettings224.bin"/><Relationship Id="rId70" Type="http://schemas.openxmlformats.org/officeDocument/2006/relationships/printerSettings" Target="../printerSettings/printerSettings232.bin"/><Relationship Id="rId75" Type="http://schemas.openxmlformats.org/officeDocument/2006/relationships/printerSettings" Target="../printerSettings/printerSettings237.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15" Type="http://schemas.openxmlformats.org/officeDocument/2006/relationships/printerSettings" Target="../printerSettings/printerSettings177.bin"/><Relationship Id="rId23" Type="http://schemas.openxmlformats.org/officeDocument/2006/relationships/printerSettings" Target="../printerSettings/printerSettings185.bin"/><Relationship Id="rId28" Type="http://schemas.openxmlformats.org/officeDocument/2006/relationships/printerSettings" Target="../printerSettings/printerSettings190.bin"/><Relationship Id="rId36" Type="http://schemas.openxmlformats.org/officeDocument/2006/relationships/printerSettings" Target="../printerSettings/printerSettings198.bin"/><Relationship Id="rId49" Type="http://schemas.openxmlformats.org/officeDocument/2006/relationships/printerSettings" Target="../printerSettings/printerSettings211.bin"/><Relationship Id="rId57" Type="http://schemas.openxmlformats.org/officeDocument/2006/relationships/printerSettings" Target="../printerSettings/printerSettings219.bin"/></Relationships>
</file>

<file path=xl/worksheets/_rels/sheet4.xml.rels><?xml version="1.0" encoding="UTF-8" standalone="yes"?>
<Relationships xmlns="http://schemas.openxmlformats.org/package/2006/relationships"><Relationship Id="rId13" Type="http://schemas.openxmlformats.org/officeDocument/2006/relationships/printerSettings" Target="../printerSettings/printerSettings256.bin"/><Relationship Id="rId18" Type="http://schemas.openxmlformats.org/officeDocument/2006/relationships/printerSettings" Target="../printerSettings/printerSettings261.bin"/><Relationship Id="rId26" Type="http://schemas.openxmlformats.org/officeDocument/2006/relationships/printerSettings" Target="../printerSettings/printerSettings269.bin"/><Relationship Id="rId39" Type="http://schemas.openxmlformats.org/officeDocument/2006/relationships/printerSettings" Target="../printerSettings/printerSettings282.bin"/><Relationship Id="rId21" Type="http://schemas.openxmlformats.org/officeDocument/2006/relationships/printerSettings" Target="../printerSettings/printerSettings264.bin"/><Relationship Id="rId34" Type="http://schemas.openxmlformats.org/officeDocument/2006/relationships/printerSettings" Target="../printerSettings/printerSettings277.bin"/><Relationship Id="rId42" Type="http://schemas.openxmlformats.org/officeDocument/2006/relationships/printerSettings" Target="../printerSettings/printerSettings285.bin"/><Relationship Id="rId47" Type="http://schemas.openxmlformats.org/officeDocument/2006/relationships/printerSettings" Target="../printerSettings/printerSettings290.bin"/><Relationship Id="rId50" Type="http://schemas.openxmlformats.org/officeDocument/2006/relationships/printerSettings" Target="../printerSettings/printerSettings293.bin"/><Relationship Id="rId55" Type="http://schemas.openxmlformats.org/officeDocument/2006/relationships/printerSettings" Target="../printerSettings/printerSettings298.bin"/><Relationship Id="rId63" Type="http://schemas.openxmlformats.org/officeDocument/2006/relationships/printerSettings" Target="../printerSettings/printerSettings306.bin"/><Relationship Id="rId68" Type="http://schemas.openxmlformats.org/officeDocument/2006/relationships/printerSettings" Target="../printerSettings/printerSettings311.bin"/><Relationship Id="rId76" Type="http://schemas.openxmlformats.org/officeDocument/2006/relationships/printerSettings" Target="../printerSettings/printerSettings319.bin"/><Relationship Id="rId7" Type="http://schemas.openxmlformats.org/officeDocument/2006/relationships/printerSettings" Target="../printerSettings/printerSettings250.bin"/><Relationship Id="rId71" Type="http://schemas.openxmlformats.org/officeDocument/2006/relationships/printerSettings" Target="../printerSettings/printerSettings314.bin"/><Relationship Id="rId2" Type="http://schemas.openxmlformats.org/officeDocument/2006/relationships/printerSettings" Target="../printerSettings/printerSettings245.bin"/><Relationship Id="rId16" Type="http://schemas.openxmlformats.org/officeDocument/2006/relationships/printerSettings" Target="../printerSettings/printerSettings259.bin"/><Relationship Id="rId29" Type="http://schemas.openxmlformats.org/officeDocument/2006/relationships/printerSettings" Target="../printerSettings/printerSettings272.bin"/><Relationship Id="rId11" Type="http://schemas.openxmlformats.org/officeDocument/2006/relationships/printerSettings" Target="../printerSettings/printerSettings254.bin"/><Relationship Id="rId24" Type="http://schemas.openxmlformats.org/officeDocument/2006/relationships/printerSettings" Target="../printerSettings/printerSettings267.bin"/><Relationship Id="rId32" Type="http://schemas.openxmlformats.org/officeDocument/2006/relationships/printerSettings" Target="../printerSettings/printerSettings275.bin"/><Relationship Id="rId37" Type="http://schemas.openxmlformats.org/officeDocument/2006/relationships/printerSettings" Target="../printerSettings/printerSettings280.bin"/><Relationship Id="rId40" Type="http://schemas.openxmlformats.org/officeDocument/2006/relationships/printerSettings" Target="../printerSettings/printerSettings283.bin"/><Relationship Id="rId45" Type="http://schemas.openxmlformats.org/officeDocument/2006/relationships/printerSettings" Target="../printerSettings/printerSettings288.bin"/><Relationship Id="rId53" Type="http://schemas.openxmlformats.org/officeDocument/2006/relationships/printerSettings" Target="../printerSettings/printerSettings296.bin"/><Relationship Id="rId58" Type="http://schemas.openxmlformats.org/officeDocument/2006/relationships/printerSettings" Target="../printerSettings/printerSettings301.bin"/><Relationship Id="rId66" Type="http://schemas.openxmlformats.org/officeDocument/2006/relationships/printerSettings" Target="../printerSettings/printerSettings309.bin"/><Relationship Id="rId74" Type="http://schemas.openxmlformats.org/officeDocument/2006/relationships/printerSettings" Target="../printerSettings/printerSettings317.bin"/><Relationship Id="rId79" Type="http://schemas.openxmlformats.org/officeDocument/2006/relationships/printerSettings" Target="../printerSettings/printerSettings322.bin"/><Relationship Id="rId5" Type="http://schemas.openxmlformats.org/officeDocument/2006/relationships/printerSettings" Target="../printerSettings/printerSettings248.bin"/><Relationship Id="rId61" Type="http://schemas.openxmlformats.org/officeDocument/2006/relationships/printerSettings" Target="../printerSettings/printerSettings304.bin"/><Relationship Id="rId10" Type="http://schemas.openxmlformats.org/officeDocument/2006/relationships/printerSettings" Target="../printerSettings/printerSettings253.bin"/><Relationship Id="rId19" Type="http://schemas.openxmlformats.org/officeDocument/2006/relationships/printerSettings" Target="../printerSettings/printerSettings262.bin"/><Relationship Id="rId31" Type="http://schemas.openxmlformats.org/officeDocument/2006/relationships/printerSettings" Target="../printerSettings/printerSettings274.bin"/><Relationship Id="rId44" Type="http://schemas.openxmlformats.org/officeDocument/2006/relationships/printerSettings" Target="../printerSettings/printerSettings287.bin"/><Relationship Id="rId52" Type="http://schemas.openxmlformats.org/officeDocument/2006/relationships/printerSettings" Target="../printerSettings/printerSettings295.bin"/><Relationship Id="rId60" Type="http://schemas.openxmlformats.org/officeDocument/2006/relationships/printerSettings" Target="../printerSettings/printerSettings303.bin"/><Relationship Id="rId65" Type="http://schemas.openxmlformats.org/officeDocument/2006/relationships/printerSettings" Target="../printerSettings/printerSettings308.bin"/><Relationship Id="rId73" Type="http://schemas.openxmlformats.org/officeDocument/2006/relationships/printerSettings" Target="../printerSettings/printerSettings316.bin"/><Relationship Id="rId78" Type="http://schemas.openxmlformats.org/officeDocument/2006/relationships/printerSettings" Target="../printerSettings/printerSettings321.bin"/><Relationship Id="rId81" Type="http://schemas.openxmlformats.org/officeDocument/2006/relationships/printerSettings" Target="../printerSettings/printerSettings324.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 Id="rId14" Type="http://schemas.openxmlformats.org/officeDocument/2006/relationships/printerSettings" Target="../printerSettings/printerSettings257.bin"/><Relationship Id="rId22" Type="http://schemas.openxmlformats.org/officeDocument/2006/relationships/printerSettings" Target="../printerSettings/printerSettings265.bin"/><Relationship Id="rId27" Type="http://schemas.openxmlformats.org/officeDocument/2006/relationships/printerSettings" Target="../printerSettings/printerSettings270.bin"/><Relationship Id="rId30" Type="http://schemas.openxmlformats.org/officeDocument/2006/relationships/printerSettings" Target="../printerSettings/printerSettings273.bin"/><Relationship Id="rId35" Type="http://schemas.openxmlformats.org/officeDocument/2006/relationships/printerSettings" Target="../printerSettings/printerSettings278.bin"/><Relationship Id="rId43" Type="http://schemas.openxmlformats.org/officeDocument/2006/relationships/printerSettings" Target="../printerSettings/printerSettings286.bin"/><Relationship Id="rId48" Type="http://schemas.openxmlformats.org/officeDocument/2006/relationships/printerSettings" Target="../printerSettings/printerSettings291.bin"/><Relationship Id="rId56" Type="http://schemas.openxmlformats.org/officeDocument/2006/relationships/printerSettings" Target="../printerSettings/printerSettings299.bin"/><Relationship Id="rId64" Type="http://schemas.openxmlformats.org/officeDocument/2006/relationships/printerSettings" Target="../printerSettings/printerSettings307.bin"/><Relationship Id="rId69" Type="http://schemas.openxmlformats.org/officeDocument/2006/relationships/printerSettings" Target="../printerSettings/printerSettings312.bin"/><Relationship Id="rId77" Type="http://schemas.openxmlformats.org/officeDocument/2006/relationships/printerSettings" Target="../printerSettings/printerSettings320.bin"/><Relationship Id="rId8" Type="http://schemas.openxmlformats.org/officeDocument/2006/relationships/printerSettings" Target="../printerSettings/printerSettings251.bin"/><Relationship Id="rId51" Type="http://schemas.openxmlformats.org/officeDocument/2006/relationships/printerSettings" Target="../printerSettings/printerSettings294.bin"/><Relationship Id="rId72" Type="http://schemas.openxmlformats.org/officeDocument/2006/relationships/printerSettings" Target="../printerSettings/printerSettings315.bin"/><Relationship Id="rId80" Type="http://schemas.openxmlformats.org/officeDocument/2006/relationships/printerSettings" Target="../printerSettings/printerSettings323.bin"/><Relationship Id="rId3" Type="http://schemas.openxmlformats.org/officeDocument/2006/relationships/printerSettings" Target="../printerSettings/printerSettings246.bin"/><Relationship Id="rId12" Type="http://schemas.openxmlformats.org/officeDocument/2006/relationships/printerSettings" Target="../printerSettings/printerSettings255.bin"/><Relationship Id="rId17" Type="http://schemas.openxmlformats.org/officeDocument/2006/relationships/printerSettings" Target="../printerSettings/printerSettings260.bin"/><Relationship Id="rId25" Type="http://schemas.openxmlformats.org/officeDocument/2006/relationships/printerSettings" Target="../printerSettings/printerSettings268.bin"/><Relationship Id="rId33" Type="http://schemas.openxmlformats.org/officeDocument/2006/relationships/printerSettings" Target="../printerSettings/printerSettings276.bin"/><Relationship Id="rId38" Type="http://schemas.openxmlformats.org/officeDocument/2006/relationships/printerSettings" Target="../printerSettings/printerSettings281.bin"/><Relationship Id="rId46" Type="http://schemas.openxmlformats.org/officeDocument/2006/relationships/printerSettings" Target="../printerSettings/printerSettings289.bin"/><Relationship Id="rId59" Type="http://schemas.openxmlformats.org/officeDocument/2006/relationships/printerSettings" Target="../printerSettings/printerSettings302.bin"/><Relationship Id="rId67" Type="http://schemas.openxmlformats.org/officeDocument/2006/relationships/printerSettings" Target="../printerSettings/printerSettings310.bin"/><Relationship Id="rId20" Type="http://schemas.openxmlformats.org/officeDocument/2006/relationships/printerSettings" Target="../printerSettings/printerSettings263.bin"/><Relationship Id="rId41" Type="http://schemas.openxmlformats.org/officeDocument/2006/relationships/printerSettings" Target="../printerSettings/printerSettings284.bin"/><Relationship Id="rId54" Type="http://schemas.openxmlformats.org/officeDocument/2006/relationships/printerSettings" Target="../printerSettings/printerSettings297.bin"/><Relationship Id="rId62" Type="http://schemas.openxmlformats.org/officeDocument/2006/relationships/printerSettings" Target="../printerSettings/printerSettings305.bin"/><Relationship Id="rId70" Type="http://schemas.openxmlformats.org/officeDocument/2006/relationships/printerSettings" Target="../printerSettings/printerSettings313.bin"/><Relationship Id="rId75" Type="http://schemas.openxmlformats.org/officeDocument/2006/relationships/printerSettings" Target="../printerSettings/printerSettings318.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15" Type="http://schemas.openxmlformats.org/officeDocument/2006/relationships/printerSettings" Target="../printerSettings/printerSettings258.bin"/><Relationship Id="rId23" Type="http://schemas.openxmlformats.org/officeDocument/2006/relationships/printerSettings" Target="../printerSettings/printerSettings266.bin"/><Relationship Id="rId28" Type="http://schemas.openxmlformats.org/officeDocument/2006/relationships/printerSettings" Target="../printerSettings/printerSettings271.bin"/><Relationship Id="rId36" Type="http://schemas.openxmlformats.org/officeDocument/2006/relationships/printerSettings" Target="../printerSettings/printerSettings279.bin"/><Relationship Id="rId49" Type="http://schemas.openxmlformats.org/officeDocument/2006/relationships/printerSettings" Target="../printerSettings/printerSettings292.bin"/><Relationship Id="rId57" Type="http://schemas.openxmlformats.org/officeDocument/2006/relationships/printerSettings" Target="../printerSettings/printerSettings300.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9" Type="http://schemas.openxmlformats.org/officeDocument/2006/relationships/printerSettings" Target="../printerSettings/printerSettings363.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42" Type="http://schemas.openxmlformats.org/officeDocument/2006/relationships/printerSettings" Target="../printerSettings/printerSettings366.bin"/><Relationship Id="rId47" Type="http://schemas.openxmlformats.org/officeDocument/2006/relationships/printerSettings" Target="../printerSettings/printerSettings371.bin"/><Relationship Id="rId50" Type="http://schemas.openxmlformats.org/officeDocument/2006/relationships/printerSettings" Target="../printerSettings/printerSettings374.bin"/><Relationship Id="rId55" Type="http://schemas.openxmlformats.org/officeDocument/2006/relationships/printerSettings" Target="../printerSettings/printerSettings379.bin"/><Relationship Id="rId63" Type="http://schemas.openxmlformats.org/officeDocument/2006/relationships/printerSettings" Target="../printerSettings/printerSettings387.bin"/><Relationship Id="rId68" Type="http://schemas.openxmlformats.org/officeDocument/2006/relationships/printerSettings" Target="../printerSettings/printerSettings392.bin"/><Relationship Id="rId76" Type="http://schemas.openxmlformats.org/officeDocument/2006/relationships/printerSettings" Target="../printerSettings/printerSettings400.bin"/><Relationship Id="rId7" Type="http://schemas.openxmlformats.org/officeDocument/2006/relationships/printerSettings" Target="../printerSettings/printerSettings331.bin"/><Relationship Id="rId71" Type="http://schemas.openxmlformats.org/officeDocument/2006/relationships/printerSettings" Target="../printerSettings/printerSettings395.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9" Type="http://schemas.openxmlformats.org/officeDocument/2006/relationships/printerSettings" Target="../printerSettings/printerSettings353.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37" Type="http://schemas.openxmlformats.org/officeDocument/2006/relationships/printerSettings" Target="../printerSettings/printerSettings361.bin"/><Relationship Id="rId40" Type="http://schemas.openxmlformats.org/officeDocument/2006/relationships/printerSettings" Target="../printerSettings/printerSettings364.bin"/><Relationship Id="rId45" Type="http://schemas.openxmlformats.org/officeDocument/2006/relationships/printerSettings" Target="../printerSettings/printerSettings369.bin"/><Relationship Id="rId53" Type="http://schemas.openxmlformats.org/officeDocument/2006/relationships/printerSettings" Target="../printerSettings/printerSettings377.bin"/><Relationship Id="rId58" Type="http://schemas.openxmlformats.org/officeDocument/2006/relationships/printerSettings" Target="../printerSettings/printerSettings382.bin"/><Relationship Id="rId66" Type="http://schemas.openxmlformats.org/officeDocument/2006/relationships/printerSettings" Target="../printerSettings/printerSettings390.bin"/><Relationship Id="rId74" Type="http://schemas.openxmlformats.org/officeDocument/2006/relationships/printerSettings" Target="../printerSettings/printerSettings398.bin"/><Relationship Id="rId79" Type="http://schemas.openxmlformats.org/officeDocument/2006/relationships/printerSettings" Target="../printerSettings/printerSettings403.bin"/><Relationship Id="rId5" Type="http://schemas.openxmlformats.org/officeDocument/2006/relationships/printerSettings" Target="../printerSettings/printerSettings329.bin"/><Relationship Id="rId61" Type="http://schemas.openxmlformats.org/officeDocument/2006/relationships/printerSettings" Target="../printerSettings/printerSettings385.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4" Type="http://schemas.openxmlformats.org/officeDocument/2006/relationships/printerSettings" Target="../printerSettings/printerSettings368.bin"/><Relationship Id="rId52" Type="http://schemas.openxmlformats.org/officeDocument/2006/relationships/printerSettings" Target="../printerSettings/printerSettings376.bin"/><Relationship Id="rId60" Type="http://schemas.openxmlformats.org/officeDocument/2006/relationships/printerSettings" Target="../printerSettings/printerSettings384.bin"/><Relationship Id="rId65" Type="http://schemas.openxmlformats.org/officeDocument/2006/relationships/printerSettings" Target="../printerSettings/printerSettings389.bin"/><Relationship Id="rId73" Type="http://schemas.openxmlformats.org/officeDocument/2006/relationships/printerSettings" Target="../printerSettings/printerSettings397.bin"/><Relationship Id="rId78" Type="http://schemas.openxmlformats.org/officeDocument/2006/relationships/printerSettings" Target="../printerSettings/printerSettings402.bin"/><Relationship Id="rId81" Type="http://schemas.openxmlformats.org/officeDocument/2006/relationships/printerSettings" Target="../printerSettings/printerSettings40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 Id="rId43" Type="http://schemas.openxmlformats.org/officeDocument/2006/relationships/printerSettings" Target="../printerSettings/printerSettings367.bin"/><Relationship Id="rId48" Type="http://schemas.openxmlformats.org/officeDocument/2006/relationships/printerSettings" Target="../printerSettings/printerSettings372.bin"/><Relationship Id="rId56" Type="http://schemas.openxmlformats.org/officeDocument/2006/relationships/printerSettings" Target="../printerSettings/printerSettings380.bin"/><Relationship Id="rId64" Type="http://schemas.openxmlformats.org/officeDocument/2006/relationships/printerSettings" Target="../printerSettings/printerSettings388.bin"/><Relationship Id="rId69" Type="http://schemas.openxmlformats.org/officeDocument/2006/relationships/printerSettings" Target="../printerSettings/printerSettings393.bin"/><Relationship Id="rId77" Type="http://schemas.openxmlformats.org/officeDocument/2006/relationships/printerSettings" Target="../printerSettings/printerSettings401.bin"/><Relationship Id="rId8" Type="http://schemas.openxmlformats.org/officeDocument/2006/relationships/printerSettings" Target="../printerSettings/printerSettings332.bin"/><Relationship Id="rId51" Type="http://schemas.openxmlformats.org/officeDocument/2006/relationships/printerSettings" Target="../printerSettings/printerSettings375.bin"/><Relationship Id="rId72" Type="http://schemas.openxmlformats.org/officeDocument/2006/relationships/printerSettings" Target="../printerSettings/printerSettings396.bin"/><Relationship Id="rId80" Type="http://schemas.openxmlformats.org/officeDocument/2006/relationships/printerSettings" Target="../printerSettings/printerSettings404.bin"/><Relationship Id="rId3" Type="http://schemas.openxmlformats.org/officeDocument/2006/relationships/printerSettings" Target="../printerSettings/printerSettings327.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38" Type="http://schemas.openxmlformats.org/officeDocument/2006/relationships/printerSettings" Target="../printerSettings/printerSettings362.bin"/><Relationship Id="rId46" Type="http://schemas.openxmlformats.org/officeDocument/2006/relationships/printerSettings" Target="../printerSettings/printerSettings370.bin"/><Relationship Id="rId59" Type="http://schemas.openxmlformats.org/officeDocument/2006/relationships/printerSettings" Target="../printerSettings/printerSettings383.bin"/><Relationship Id="rId67" Type="http://schemas.openxmlformats.org/officeDocument/2006/relationships/printerSettings" Target="../printerSettings/printerSettings391.bin"/><Relationship Id="rId20" Type="http://schemas.openxmlformats.org/officeDocument/2006/relationships/printerSettings" Target="../printerSettings/printerSettings344.bin"/><Relationship Id="rId41" Type="http://schemas.openxmlformats.org/officeDocument/2006/relationships/printerSettings" Target="../printerSettings/printerSettings365.bin"/><Relationship Id="rId54" Type="http://schemas.openxmlformats.org/officeDocument/2006/relationships/printerSettings" Target="../printerSettings/printerSettings378.bin"/><Relationship Id="rId62" Type="http://schemas.openxmlformats.org/officeDocument/2006/relationships/printerSettings" Target="../printerSettings/printerSettings386.bin"/><Relationship Id="rId70" Type="http://schemas.openxmlformats.org/officeDocument/2006/relationships/printerSettings" Target="../printerSettings/printerSettings394.bin"/><Relationship Id="rId75" Type="http://schemas.openxmlformats.org/officeDocument/2006/relationships/printerSettings" Target="../printerSettings/printerSettings399.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49" Type="http://schemas.openxmlformats.org/officeDocument/2006/relationships/printerSettings" Target="../printerSettings/printerSettings373.bin"/><Relationship Id="rId57" Type="http://schemas.openxmlformats.org/officeDocument/2006/relationships/printerSettings" Target="../printerSettings/printerSettings381.bin"/></Relationships>
</file>

<file path=xl/worksheets/_rels/sheet6.xml.rels><?xml version="1.0" encoding="UTF-8" standalone="yes"?>
<Relationships xmlns="http://schemas.openxmlformats.org/package/2006/relationships"><Relationship Id="rId13" Type="http://schemas.openxmlformats.org/officeDocument/2006/relationships/printerSettings" Target="../printerSettings/printerSettings418.bin"/><Relationship Id="rId18" Type="http://schemas.openxmlformats.org/officeDocument/2006/relationships/printerSettings" Target="../printerSettings/printerSettings423.bin"/><Relationship Id="rId26" Type="http://schemas.openxmlformats.org/officeDocument/2006/relationships/printerSettings" Target="../printerSettings/printerSettings431.bin"/><Relationship Id="rId39" Type="http://schemas.openxmlformats.org/officeDocument/2006/relationships/printerSettings" Target="../printerSettings/printerSettings444.bin"/><Relationship Id="rId21" Type="http://schemas.openxmlformats.org/officeDocument/2006/relationships/printerSettings" Target="../printerSettings/printerSettings426.bin"/><Relationship Id="rId34" Type="http://schemas.openxmlformats.org/officeDocument/2006/relationships/printerSettings" Target="../printerSettings/printerSettings439.bin"/><Relationship Id="rId42" Type="http://schemas.openxmlformats.org/officeDocument/2006/relationships/printerSettings" Target="../printerSettings/printerSettings447.bin"/><Relationship Id="rId47" Type="http://schemas.openxmlformats.org/officeDocument/2006/relationships/printerSettings" Target="../printerSettings/printerSettings452.bin"/><Relationship Id="rId50" Type="http://schemas.openxmlformats.org/officeDocument/2006/relationships/printerSettings" Target="../printerSettings/printerSettings455.bin"/><Relationship Id="rId55" Type="http://schemas.openxmlformats.org/officeDocument/2006/relationships/printerSettings" Target="../printerSettings/printerSettings460.bin"/><Relationship Id="rId63" Type="http://schemas.openxmlformats.org/officeDocument/2006/relationships/printerSettings" Target="../printerSettings/printerSettings468.bin"/><Relationship Id="rId68" Type="http://schemas.openxmlformats.org/officeDocument/2006/relationships/printerSettings" Target="../printerSettings/printerSettings473.bin"/><Relationship Id="rId76" Type="http://schemas.openxmlformats.org/officeDocument/2006/relationships/printerSettings" Target="../printerSettings/printerSettings481.bin"/><Relationship Id="rId7" Type="http://schemas.openxmlformats.org/officeDocument/2006/relationships/printerSettings" Target="../printerSettings/printerSettings412.bin"/><Relationship Id="rId71" Type="http://schemas.openxmlformats.org/officeDocument/2006/relationships/printerSettings" Target="../printerSettings/printerSettings476.bin"/><Relationship Id="rId2" Type="http://schemas.openxmlformats.org/officeDocument/2006/relationships/printerSettings" Target="../printerSettings/printerSettings407.bin"/><Relationship Id="rId16" Type="http://schemas.openxmlformats.org/officeDocument/2006/relationships/printerSettings" Target="../printerSettings/printerSettings421.bin"/><Relationship Id="rId29" Type="http://schemas.openxmlformats.org/officeDocument/2006/relationships/printerSettings" Target="../printerSettings/printerSettings434.bin"/><Relationship Id="rId11" Type="http://schemas.openxmlformats.org/officeDocument/2006/relationships/printerSettings" Target="../printerSettings/printerSettings416.bin"/><Relationship Id="rId24" Type="http://schemas.openxmlformats.org/officeDocument/2006/relationships/printerSettings" Target="../printerSettings/printerSettings429.bin"/><Relationship Id="rId32" Type="http://schemas.openxmlformats.org/officeDocument/2006/relationships/printerSettings" Target="../printerSettings/printerSettings437.bin"/><Relationship Id="rId37" Type="http://schemas.openxmlformats.org/officeDocument/2006/relationships/printerSettings" Target="../printerSettings/printerSettings442.bin"/><Relationship Id="rId40" Type="http://schemas.openxmlformats.org/officeDocument/2006/relationships/printerSettings" Target="../printerSettings/printerSettings445.bin"/><Relationship Id="rId45" Type="http://schemas.openxmlformats.org/officeDocument/2006/relationships/printerSettings" Target="../printerSettings/printerSettings450.bin"/><Relationship Id="rId53" Type="http://schemas.openxmlformats.org/officeDocument/2006/relationships/printerSettings" Target="../printerSettings/printerSettings458.bin"/><Relationship Id="rId58" Type="http://schemas.openxmlformats.org/officeDocument/2006/relationships/printerSettings" Target="../printerSettings/printerSettings463.bin"/><Relationship Id="rId66" Type="http://schemas.openxmlformats.org/officeDocument/2006/relationships/printerSettings" Target="../printerSettings/printerSettings471.bin"/><Relationship Id="rId74" Type="http://schemas.openxmlformats.org/officeDocument/2006/relationships/printerSettings" Target="../printerSettings/printerSettings479.bin"/><Relationship Id="rId79" Type="http://schemas.openxmlformats.org/officeDocument/2006/relationships/printerSettings" Target="../printerSettings/printerSettings484.bin"/><Relationship Id="rId5" Type="http://schemas.openxmlformats.org/officeDocument/2006/relationships/printerSettings" Target="../printerSettings/printerSettings410.bin"/><Relationship Id="rId61" Type="http://schemas.openxmlformats.org/officeDocument/2006/relationships/printerSettings" Target="../printerSettings/printerSettings466.bin"/><Relationship Id="rId10" Type="http://schemas.openxmlformats.org/officeDocument/2006/relationships/printerSettings" Target="../printerSettings/printerSettings415.bin"/><Relationship Id="rId19" Type="http://schemas.openxmlformats.org/officeDocument/2006/relationships/printerSettings" Target="../printerSettings/printerSettings424.bin"/><Relationship Id="rId31" Type="http://schemas.openxmlformats.org/officeDocument/2006/relationships/printerSettings" Target="../printerSettings/printerSettings436.bin"/><Relationship Id="rId44" Type="http://schemas.openxmlformats.org/officeDocument/2006/relationships/printerSettings" Target="../printerSettings/printerSettings449.bin"/><Relationship Id="rId52" Type="http://schemas.openxmlformats.org/officeDocument/2006/relationships/printerSettings" Target="../printerSettings/printerSettings457.bin"/><Relationship Id="rId60" Type="http://schemas.openxmlformats.org/officeDocument/2006/relationships/printerSettings" Target="../printerSettings/printerSettings465.bin"/><Relationship Id="rId65" Type="http://schemas.openxmlformats.org/officeDocument/2006/relationships/printerSettings" Target="../printerSettings/printerSettings470.bin"/><Relationship Id="rId73" Type="http://schemas.openxmlformats.org/officeDocument/2006/relationships/printerSettings" Target="../printerSettings/printerSettings478.bin"/><Relationship Id="rId78" Type="http://schemas.openxmlformats.org/officeDocument/2006/relationships/printerSettings" Target="../printerSettings/printerSettings483.bin"/><Relationship Id="rId81" Type="http://schemas.openxmlformats.org/officeDocument/2006/relationships/printerSettings" Target="../printerSettings/printerSettings486.bin"/><Relationship Id="rId4" Type="http://schemas.openxmlformats.org/officeDocument/2006/relationships/printerSettings" Target="../printerSettings/printerSettings409.bin"/><Relationship Id="rId9" Type="http://schemas.openxmlformats.org/officeDocument/2006/relationships/printerSettings" Target="../printerSettings/printerSettings414.bin"/><Relationship Id="rId14" Type="http://schemas.openxmlformats.org/officeDocument/2006/relationships/printerSettings" Target="../printerSettings/printerSettings419.bin"/><Relationship Id="rId22" Type="http://schemas.openxmlformats.org/officeDocument/2006/relationships/printerSettings" Target="../printerSettings/printerSettings427.bin"/><Relationship Id="rId27" Type="http://schemas.openxmlformats.org/officeDocument/2006/relationships/printerSettings" Target="../printerSettings/printerSettings432.bin"/><Relationship Id="rId30" Type="http://schemas.openxmlformats.org/officeDocument/2006/relationships/printerSettings" Target="../printerSettings/printerSettings435.bin"/><Relationship Id="rId35" Type="http://schemas.openxmlformats.org/officeDocument/2006/relationships/printerSettings" Target="../printerSettings/printerSettings440.bin"/><Relationship Id="rId43" Type="http://schemas.openxmlformats.org/officeDocument/2006/relationships/printerSettings" Target="../printerSettings/printerSettings448.bin"/><Relationship Id="rId48" Type="http://schemas.openxmlformats.org/officeDocument/2006/relationships/printerSettings" Target="../printerSettings/printerSettings453.bin"/><Relationship Id="rId56" Type="http://schemas.openxmlformats.org/officeDocument/2006/relationships/printerSettings" Target="../printerSettings/printerSettings461.bin"/><Relationship Id="rId64" Type="http://schemas.openxmlformats.org/officeDocument/2006/relationships/printerSettings" Target="../printerSettings/printerSettings469.bin"/><Relationship Id="rId69" Type="http://schemas.openxmlformats.org/officeDocument/2006/relationships/printerSettings" Target="../printerSettings/printerSettings474.bin"/><Relationship Id="rId77" Type="http://schemas.openxmlformats.org/officeDocument/2006/relationships/printerSettings" Target="../printerSettings/printerSettings482.bin"/><Relationship Id="rId8" Type="http://schemas.openxmlformats.org/officeDocument/2006/relationships/printerSettings" Target="../printerSettings/printerSettings413.bin"/><Relationship Id="rId51" Type="http://schemas.openxmlformats.org/officeDocument/2006/relationships/printerSettings" Target="../printerSettings/printerSettings456.bin"/><Relationship Id="rId72" Type="http://schemas.openxmlformats.org/officeDocument/2006/relationships/printerSettings" Target="../printerSettings/printerSettings477.bin"/><Relationship Id="rId80" Type="http://schemas.openxmlformats.org/officeDocument/2006/relationships/printerSettings" Target="../printerSettings/printerSettings485.bin"/><Relationship Id="rId3" Type="http://schemas.openxmlformats.org/officeDocument/2006/relationships/printerSettings" Target="../printerSettings/printerSettings408.bin"/><Relationship Id="rId12" Type="http://schemas.openxmlformats.org/officeDocument/2006/relationships/printerSettings" Target="../printerSettings/printerSettings417.bin"/><Relationship Id="rId17" Type="http://schemas.openxmlformats.org/officeDocument/2006/relationships/printerSettings" Target="../printerSettings/printerSettings422.bin"/><Relationship Id="rId25" Type="http://schemas.openxmlformats.org/officeDocument/2006/relationships/printerSettings" Target="../printerSettings/printerSettings430.bin"/><Relationship Id="rId33" Type="http://schemas.openxmlformats.org/officeDocument/2006/relationships/printerSettings" Target="../printerSettings/printerSettings438.bin"/><Relationship Id="rId38" Type="http://schemas.openxmlformats.org/officeDocument/2006/relationships/printerSettings" Target="../printerSettings/printerSettings443.bin"/><Relationship Id="rId46" Type="http://schemas.openxmlformats.org/officeDocument/2006/relationships/printerSettings" Target="../printerSettings/printerSettings451.bin"/><Relationship Id="rId59" Type="http://schemas.openxmlformats.org/officeDocument/2006/relationships/printerSettings" Target="../printerSettings/printerSettings464.bin"/><Relationship Id="rId67" Type="http://schemas.openxmlformats.org/officeDocument/2006/relationships/printerSettings" Target="../printerSettings/printerSettings472.bin"/><Relationship Id="rId20" Type="http://schemas.openxmlformats.org/officeDocument/2006/relationships/printerSettings" Target="../printerSettings/printerSettings425.bin"/><Relationship Id="rId41" Type="http://schemas.openxmlformats.org/officeDocument/2006/relationships/printerSettings" Target="../printerSettings/printerSettings446.bin"/><Relationship Id="rId54" Type="http://schemas.openxmlformats.org/officeDocument/2006/relationships/printerSettings" Target="../printerSettings/printerSettings459.bin"/><Relationship Id="rId62" Type="http://schemas.openxmlformats.org/officeDocument/2006/relationships/printerSettings" Target="../printerSettings/printerSettings467.bin"/><Relationship Id="rId70" Type="http://schemas.openxmlformats.org/officeDocument/2006/relationships/printerSettings" Target="../printerSettings/printerSettings475.bin"/><Relationship Id="rId75" Type="http://schemas.openxmlformats.org/officeDocument/2006/relationships/printerSettings" Target="../printerSettings/printerSettings480.bin"/><Relationship Id="rId1" Type="http://schemas.openxmlformats.org/officeDocument/2006/relationships/printerSettings" Target="../printerSettings/printerSettings406.bin"/><Relationship Id="rId6" Type="http://schemas.openxmlformats.org/officeDocument/2006/relationships/printerSettings" Target="../printerSettings/printerSettings411.bin"/><Relationship Id="rId15" Type="http://schemas.openxmlformats.org/officeDocument/2006/relationships/printerSettings" Target="../printerSettings/printerSettings420.bin"/><Relationship Id="rId23" Type="http://schemas.openxmlformats.org/officeDocument/2006/relationships/printerSettings" Target="../printerSettings/printerSettings428.bin"/><Relationship Id="rId28" Type="http://schemas.openxmlformats.org/officeDocument/2006/relationships/printerSettings" Target="../printerSettings/printerSettings433.bin"/><Relationship Id="rId36" Type="http://schemas.openxmlformats.org/officeDocument/2006/relationships/printerSettings" Target="../printerSettings/printerSettings441.bin"/><Relationship Id="rId49" Type="http://schemas.openxmlformats.org/officeDocument/2006/relationships/printerSettings" Target="../printerSettings/printerSettings454.bin"/><Relationship Id="rId57" Type="http://schemas.openxmlformats.org/officeDocument/2006/relationships/printerSettings" Target="../printerSettings/printerSettings462.bin"/></Relationships>
</file>

<file path=xl/worksheets/_rels/sheet7.xml.rels><?xml version="1.0" encoding="UTF-8" standalone="yes"?>
<Relationships xmlns="http://schemas.openxmlformats.org/package/2006/relationships"><Relationship Id="rId13" Type="http://schemas.openxmlformats.org/officeDocument/2006/relationships/printerSettings" Target="../printerSettings/printerSettings499.bin"/><Relationship Id="rId18" Type="http://schemas.openxmlformats.org/officeDocument/2006/relationships/printerSettings" Target="../printerSettings/printerSettings504.bin"/><Relationship Id="rId26" Type="http://schemas.openxmlformats.org/officeDocument/2006/relationships/printerSettings" Target="../printerSettings/printerSettings512.bin"/><Relationship Id="rId39" Type="http://schemas.openxmlformats.org/officeDocument/2006/relationships/printerSettings" Target="../printerSettings/printerSettings525.bin"/><Relationship Id="rId21" Type="http://schemas.openxmlformats.org/officeDocument/2006/relationships/printerSettings" Target="../printerSettings/printerSettings507.bin"/><Relationship Id="rId34" Type="http://schemas.openxmlformats.org/officeDocument/2006/relationships/printerSettings" Target="../printerSettings/printerSettings520.bin"/><Relationship Id="rId42" Type="http://schemas.openxmlformats.org/officeDocument/2006/relationships/printerSettings" Target="../printerSettings/printerSettings528.bin"/><Relationship Id="rId47" Type="http://schemas.openxmlformats.org/officeDocument/2006/relationships/printerSettings" Target="../printerSettings/printerSettings533.bin"/><Relationship Id="rId50" Type="http://schemas.openxmlformats.org/officeDocument/2006/relationships/printerSettings" Target="../printerSettings/printerSettings536.bin"/><Relationship Id="rId55" Type="http://schemas.openxmlformats.org/officeDocument/2006/relationships/printerSettings" Target="../printerSettings/printerSettings541.bin"/><Relationship Id="rId63" Type="http://schemas.openxmlformats.org/officeDocument/2006/relationships/printerSettings" Target="../printerSettings/printerSettings549.bin"/><Relationship Id="rId68" Type="http://schemas.openxmlformats.org/officeDocument/2006/relationships/printerSettings" Target="../printerSettings/printerSettings554.bin"/><Relationship Id="rId76" Type="http://schemas.openxmlformats.org/officeDocument/2006/relationships/printerSettings" Target="../printerSettings/printerSettings562.bin"/><Relationship Id="rId7" Type="http://schemas.openxmlformats.org/officeDocument/2006/relationships/printerSettings" Target="../printerSettings/printerSettings493.bin"/><Relationship Id="rId71" Type="http://schemas.openxmlformats.org/officeDocument/2006/relationships/printerSettings" Target="../printerSettings/printerSettings557.bin"/><Relationship Id="rId2" Type="http://schemas.openxmlformats.org/officeDocument/2006/relationships/printerSettings" Target="../printerSettings/printerSettings488.bin"/><Relationship Id="rId16" Type="http://schemas.openxmlformats.org/officeDocument/2006/relationships/printerSettings" Target="../printerSettings/printerSettings502.bin"/><Relationship Id="rId29" Type="http://schemas.openxmlformats.org/officeDocument/2006/relationships/printerSettings" Target="../printerSettings/printerSettings515.bin"/><Relationship Id="rId11" Type="http://schemas.openxmlformats.org/officeDocument/2006/relationships/printerSettings" Target="../printerSettings/printerSettings497.bin"/><Relationship Id="rId24" Type="http://schemas.openxmlformats.org/officeDocument/2006/relationships/printerSettings" Target="../printerSettings/printerSettings510.bin"/><Relationship Id="rId32" Type="http://schemas.openxmlformats.org/officeDocument/2006/relationships/printerSettings" Target="../printerSettings/printerSettings518.bin"/><Relationship Id="rId37" Type="http://schemas.openxmlformats.org/officeDocument/2006/relationships/printerSettings" Target="../printerSettings/printerSettings523.bin"/><Relationship Id="rId40" Type="http://schemas.openxmlformats.org/officeDocument/2006/relationships/printerSettings" Target="../printerSettings/printerSettings526.bin"/><Relationship Id="rId45" Type="http://schemas.openxmlformats.org/officeDocument/2006/relationships/printerSettings" Target="../printerSettings/printerSettings531.bin"/><Relationship Id="rId53" Type="http://schemas.openxmlformats.org/officeDocument/2006/relationships/printerSettings" Target="../printerSettings/printerSettings539.bin"/><Relationship Id="rId58" Type="http://schemas.openxmlformats.org/officeDocument/2006/relationships/printerSettings" Target="../printerSettings/printerSettings544.bin"/><Relationship Id="rId66" Type="http://schemas.openxmlformats.org/officeDocument/2006/relationships/printerSettings" Target="../printerSettings/printerSettings552.bin"/><Relationship Id="rId74" Type="http://schemas.openxmlformats.org/officeDocument/2006/relationships/printerSettings" Target="../printerSettings/printerSettings560.bin"/><Relationship Id="rId79" Type="http://schemas.openxmlformats.org/officeDocument/2006/relationships/printerSettings" Target="../printerSettings/printerSettings565.bin"/><Relationship Id="rId5" Type="http://schemas.openxmlformats.org/officeDocument/2006/relationships/printerSettings" Target="../printerSettings/printerSettings491.bin"/><Relationship Id="rId61" Type="http://schemas.openxmlformats.org/officeDocument/2006/relationships/printerSettings" Target="../printerSettings/printerSettings547.bin"/><Relationship Id="rId10" Type="http://schemas.openxmlformats.org/officeDocument/2006/relationships/printerSettings" Target="../printerSettings/printerSettings496.bin"/><Relationship Id="rId19" Type="http://schemas.openxmlformats.org/officeDocument/2006/relationships/printerSettings" Target="../printerSettings/printerSettings505.bin"/><Relationship Id="rId31" Type="http://schemas.openxmlformats.org/officeDocument/2006/relationships/printerSettings" Target="../printerSettings/printerSettings517.bin"/><Relationship Id="rId44" Type="http://schemas.openxmlformats.org/officeDocument/2006/relationships/printerSettings" Target="../printerSettings/printerSettings530.bin"/><Relationship Id="rId52" Type="http://schemas.openxmlformats.org/officeDocument/2006/relationships/printerSettings" Target="../printerSettings/printerSettings538.bin"/><Relationship Id="rId60" Type="http://schemas.openxmlformats.org/officeDocument/2006/relationships/printerSettings" Target="../printerSettings/printerSettings546.bin"/><Relationship Id="rId65" Type="http://schemas.openxmlformats.org/officeDocument/2006/relationships/printerSettings" Target="../printerSettings/printerSettings551.bin"/><Relationship Id="rId73" Type="http://schemas.openxmlformats.org/officeDocument/2006/relationships/printerSettings" Target="../printerSettings/printerSettings559.bin"/><Relationship Id="rId78" Type="http://schemas.openxmlformats.org/officeDocument/2006/relationships/printerSettings" Target="../printerSettings/printerSettings564.bin"/><Relationship Id="rId81" Type="http://schemas.openxmlformats.org/officeDocument/2006/relationships/printerSettings" Target="../printerSettings/printerSettings567.bin"/><Relationship Id="rId4" Type="http://schemas.openxmlformats.org/officeDocument/2006/relationships/printerSettings" Target="../printerSettings/printerSettings490.bin"/><Relationship Id="rId9" Type="http://schemas.openxmlformats.org/officeDocument/2006/relationships/printerSettings" Target="../printerSettings/printerSettings495.bin"/><Relationship Id="rId14" Type="http://schemas.openxmlformats.org/officeDocument/2006/relationships/printerSettings" Target="../printerSettings/printerSettings500.bin"/><Relationship Id="rId22" Type="http://schemas.openxmlformats.org/officeDocument/2006/relationships/printerSettings" Target="../printerSettings/printerSettings508.bin"/><Relationship Id="rId27" Type="http://schemas.openxmlformats.org/officeDocument/2006/relationships/printerSettings" Target="../printerSettings/printerSettings513.bin"/><Relationship Id="rId30" Type="http://schemas.openxmlformats.org/officeDocument/2006/relationships/printerSettings" Target="../printerSettings/printerSettings516.bin"/><Relationship Id="rId35" Type="http://schemas.openxmlformats.org/officeDocument/2006/relationships/printerSettings" Target="../printerSettings/printerSettings521.bin"/><Relationship Id="rId43" Type="http://schemas.openxmlformats.org/officeDocument/2006/relationships/printerSettings" Target="../printerSettings/printerSettings529.bin"/><Relationship Id="rId48" Type="http://schemas.openxmlformats.org/officeDocument/2006/relationships/printerSettings" Target="../printerSettings/printerSettings534.bin"/><Relationship Id="rId56" Type="http://schemas.openxmlformats.org/officeDocument/2006/relationships/printerSettings" Target="../printerSettings/printerSettings542.bin"/><Relationship Id="rId64" Type="http://schemas.openxmlformats.org/officeDocument/2006/relationships/printerSettings" Target="../printerSettings/printerSettings550.bin"/><Relationship Id="rId69" Type="http://schemas.openxmlformats.org/officeDocument/2006/relationships/printerSettings" Target="../printerSettings/printerSettings555.bin"/><Relationship Id="rId77" Type="http://schemas.openxmlformats.org/officeDocument/2006/relationships/printerSettings" Target="../printerSettings/printerSettings563.bin"/><Relationship Id="rId8" Type="http://schemas.openxmlformats.org/officeDocument/2006/relationships/printerSettings" Target="../printerSettings/printerSettings494.bin"/><Relationship Id="rId51" Type="http://schemas.openxmlformats.org/officeDocument/2006/relationships/printerSettings" Target="../printerSettings/printerSettings537.bin"/><Relationship Id="rId72" Type="http://schemas.openxmlformats.org/officeDocument/2006/relationships/printerSettings" Target="../printerSettings/printerSettings558.bin"/><Relationship Id="rId80" Type="http://schemas.openxmlformats.org/officeDocument/2006/relationships/printerSettings" Target="../printerSettings/printerSettings566.bin"/><Relationship Id="rId3" Type="http://schemas.openxmlformats.org/officeDocument/2006/relationships/printerSettings" Target="../printerSettings/printerSettings489.bin"/><Relationship Id="rId12" Type="http://schemas.openxmlformats.org/officeDocument/2006/relationships/printerSettings" Target="../printerSettings/printerSettings498.bin"/><Relationship Id="rId17" Type="http://schemas.openxmlformats.org/officeDocument/2006/relationships/printerSettings" Target="../printerSettings/printerSettings503.bin"/><Relationship Id="rId25" Type="http://schemas.openxmlformats.org/officeDocument/2006/relationships/printerSettings" Target="../printerSettings/printerSettings511.bin"/><Relationship Id="rId33" Type="http://schemas.openxmlformats.org/officeDocument/2006/relationships/printerSettings" Target="../printerSettings/printerSettings519.bin"/><Relationship Id="rId38" Type="http://schemas.openxmlformats.org/officeDocument/2006/relationships/printerSettings" Target="../printerSettings/printerSettings524.bin"/><Relationship Id="rId46" Type="http://schemas.openxmlformats.org/officeDocument/2006/relationships/printerSettings" Target="../printerSettings/printerSettings532.bin"/><Relationship Id="rId59" Type="http://schemas.openxmlformats.org/officeDocument/2006/relationships/printerSettings" Target="../printerSettings/printerSettings545.bin"/><Relationship Id="rId67" Type="http://schemas.openxmlformats.org/officeDocument/2006/relationships/printerSettings" Target="../printerSettings/printerSettings553.bin"/><Relationship Id="rId20" Type="http://schemas.openxmlformats.org/officeDocument/2006/relationships/printerSettings" Target="../printerSettings/printerSettings506.bin"/><Relationship Id="rId41" Type="http://schemas.openxmlformats.org/officeDocument/2006/relationships/printerSettings" Target="../printerSettings/printerSettings527.bin"/><Relationship Id="rId54" Type="http://schemas.openxmlformats.org/officeDocument/2006/relationships/printerSettings" Target="../printerSettings/printerSettings540.bin"/><Relationship Id="rId62" Type="http://schemas.openxmlformats.org/officeDocument/2006/relationships/printerSettings" Target="../printerSettings/printerSettings548.bin"/><Relationship Id="rId70" Type="http://schemas.openxmlformats.org/officeDocument/2006/relationships/printerSettings" Target="../printerSettings/printerSettings556.bin"/><Relationship Id="rId75" Type="http://schemas.openxmlformats.org/officeDocument/2006/relationships/printerSettings" Target="../printerSettings/printerSettings561.bin"/><Relationship Id="rId1" Type="http://schemas.openxmlformats.org/officeDocument/2006/relationships/printerSettings" Target="../printerSettings/printerSettings487.bin"/><Relationship Id="rId6" Type="http://schemas.openxmlformats.org/officeDocument/2006/relationships/printerSettings" Target="../printerSettings/printerSettings492.bin"/><Relationship Id="rId15" Type="http://schemas.openxmlformats.org/officeDocument/2006/relationships/printerSettings" Target="../printerSettings/printerSettings501.bin"/><Relationship Id="rId23" Type="http://schemas.openxmlformats.org/officeDocument/2006/relationships/printerSettings" Target="../printerSettings/printerSettings509.bin"/><Relationship Id="rId28" Type="http://schemas.openxmlformats.org/officeDocument/2006/relationships/printerSettings" Target="../printerSettings/printerSettings514.bin"/><Relationship Id="rId36" Type="http://schemas.openxmlformats.org/officeDocument/2006/relationships/printerSettings" Target="../printerSettings/printerSettings522.bin"/><Relationship Id="rId49" Type="http://schemas.openxmlformats.org/officeDocument/2006/relationships/printerSettings" Target="../printerSettings/printerSettings535.bin"/><Relationship Id="rId57" Type="http://schemas.openxmlformats.org/officeDocument/2006/relationships/printerSettings" Target="../printerSettings/printerSettings543.bin"/></Relationships>
</file>

<file path=xl/worksheets/_rels/sheet8.xml.rels><?xml version="1.0" encoding="UTF-8" standalone="yes"?>
<Relationships xmlns="http://schemas.openxmlformats.org/package/2006/relationships"><Relationship Id="rId13" Type="http://schemas.openxmlformats.org/officeDocument/2006/relationships/printerSettings" Target="../printerSettings/printerSettings580.bin"/><Relationship Id="rId18" Type="http://schemas.openxmlformats.org/officeDocument/2006/relationships/printerSettings" Target="../printerSettings/printerSettings585.bin"/><Relationship Id="rId26" Type="http://schemas.openxmlformats.org/officeDocument/2006/relationships/printerSettings" Target="../printerSettings/printerSettings593.bin"/><Relationship Id="rId39" Type="http://schemas.openxmlformats.org/officeDocument/2006/relationships/printerSettings" Target="../printerSettings/printerSettings606.bin"/><Relationship Id="rId21" Type="http://schemas.openxmlformats.org/officeDocument/2006/relationships/printerSettings" Target="../printerSettings/printerSettings588.bin"/><Relationship Id="rId34" Type="http://schemas.openxmlformats.org/officeDocument/2006/relationships/printerSettings" Target="../printerSettings/printerSettings601.bin"/><Relationship Id="rId42" Type="http://schemas.openxmlformats.org/officeDocument/2006/relationships/printerSettings" Target="../printerSettings/printerSettings609.bin"/><Relationship Id="rId47" Type="http://schemas.openxmlformats.org/officeDocument/2006/relationships/printerSettings" Target="../printerSettings/printerSettings614.bin"/><Relationship Id="rId50" Type="http://schemas.openxmlformats.org/officeDocument/2006/relationships/printerSettings" Target="../printerSettings/printerSettings617.bin"/><Relationship Id="rId55" Type="http://schemas.openxmlformats.org/officeDocument/2006/relationships/printerSettings" Target="../printerSettings/printerSettings622.bin"/><Relationship Id="rId63" Type="http://schemas.openxmlformats.org/officeDocument/2006/relationships/printerSettings" Target="../printerSettings/printerSettings630.bin"/><Relationship Id="rId68" Type="http://schemas.openxmlformats.org/officeDocument/2006/relationships/printerSettings" Target="../printerSettings/printerSettings635.bin"/><Relationship Id="rId76" Type="http://schemas.openxmlformats.org/officeDocument/2006/relationships/printerSettings" Target="../printerSettings/printerSettings643.bin"/><Relationship Id="rId7" Type="http://schemas.openxmlformats.org/officeDocument/2006/relationships/printerSettings" Target="../printerSettings/printerSettings574.bin"/><Relationship Id="rId71" Type="http://schemas.openxmlformats.org/officeDocument/2006/relationships/printerSettings" Target="../printerSettings/printerSettings638.bin"/><Relationship Id="rId2" Type="http://schemas.openxmlformats.org/officeDocument/2006/relationships/printerSettings" Target="../printerSettings/printerSettings569.bin"/><Relationship Id="rId16" Type="http://schemas.openxmlformats.org/officeDocument/2006/relationships/printerSettings" Target="../printerSettings/printerSettings583.bin"/><Relationship Id="rId29" Type="http://schemas.openxmlformats.org/officeDocument/2006/relationships/printerSettings" Target="../printerSettings/printerSettings596.bin"/><Relationship Id="rId11" Type="http://schemas.openxmlformats.org/officeDocument/2006/relationships/printerSettings" Target="../printerSettings/printerSettings578.bin"/><Relationship Id="rId24" Type="http://schemas.openxmlformats.org/officeDocument/2006/relationships/printerSettings" Target="../printerSettings/printerSettings591.bin"/><Relationship Id="rId32" Type="http://schemas.openxmlformats.org/officeDocument/2006/relationships/printerSettings" Target="../printerSettings/printerSettings599.bin"/><Relationship Id="rId37" Type="http://schemas.openxmlformats.org/officeDocument/2006/relationships/printerSettings" Target="../printerSettings/printerSettings604.bin"/><Relationship Id="rId40" Type="http://schemas.openxmlformats.org/officeDocument/2006/relationships/printerSettings" Target="../printerSettings/printerSettings607.bin"/><Relationship Id="rId45" Type="http://schemas.openxmlformats.org/officeDocument/2006/relationships/printerSettings" Target="../printerSettings/printerSettings612.bin"/><Relationship Id="rId53" Type="http://schemas.openxmlformats.org/officeDocument/2006/relationships/printerSettings" Target="../printerSettings/printerSettings620.bin"/><Relationship Id="rId58" Type="http://schemas.openxmlformats.org/officeDocument/2006/relationships/printerSettings" Target="../printerSettings/printerSettings625.bin"/><Relationship Id="rId66" Type="http://schemas.openxmlformats.org/officeDocument/2006/relationships/printerSettings" Target="../printerSettings/printerSettings633.bin"/><Relationship Id="rId74" Type="http://schemas.openxmlformats.org/officeDocument/2006/relationships/printerSettings" Target="../printerSettings/printerSettings641.bin"/><Relationship Id="rId79" Type="http://schemas.openxmlformats.org/officeDocument/2006/relationships/printerSettings" Target="../printerSettings/printerSettings646.bin"/><Relationship Id="rId5" Type="http://schemas.openxmlformats.org/officeDocument/2006/relationships/printerSettings" Target="../printerSettings/printerSettings572.bin"/><Relationship Id="rId61" Type="http://schemas.openxmlformats.org/officeDocument/2006/relationships/printerSettings" Target="../printerSettings/printerSettings628.bin"/><Relationship Id="rId10" Type="http://schemas.openxmlformats.org/officeDocument/2006/relationships/printerSettings" Target="../printerSettings/printerSettings577.bin"/><Relationship Id="rId19" Type="http://schemas.openxmlformats.org/officeDocument/2006/relationships/printerSettings" Target="../printerSettings/printerSettings586.bin"/><Relationship Id="rId31" Type="http://schemas.openxmlformats.org/officeDocument/2006/relationships/printerSettings" Target="../printerSettings/printerSettings598.bin"/><Relationship Id="rId44" Type="http://schemas.openxmlformats.org/officeDocument/2006/relationships/printerSettings" Target="../printerSettings/printerSettings611.bin"/><Relationship Id="rId52" Type="http://schemas.openxmlformats.org/officeDocument/2006/relationships/printerSettings" Target="../printerSettings/printerSettings619.bin"/><Relationship Id="rId60" Type="http://schemas.openxmlformats.org/officeDocument/2006/relationships/printerSettings" Target="../printerSettings/printerSettings627.bin"/><Relationship Id="rId65" Type="http://schemas.openxmlformats.org/officeDocument/2006/relationships/printerSettings" Target="../printerSettings/printerSettings632.bin"/><Relationship Id="rId73" Type="http://schemas.openxmlformats.org/officeDocument/2006/relationships/printerSettings" Target="../printerSettings/printerSettings640.bin"/><Relationship Id="rId78" Type="http://schemas.openxmlformats.org/officeDocument/2006/relationships/printerSettings" Target="../printerSettings/printerSettings645.bin"/><Relationship Id="rId81" Type="http://schemas.openxmlformats.org/officeDocument/2006/relationships/printerSettings" Target="../printerSettings/printerSettings648.bin"/><Relationship Id="rId4" Type="http://schemas.openxmlformats.org/officeDocument/2006/relationships/printerSettings" Target="../printerSettings/printerSettings571.bin"/><Relationship Id="rId9" Type="http://schemas.openxmlformats.org/officeDocument/2006/relationships/printerSettings" Target="../printerSettings/printerSettings576.bin"/><Relationship Id="rId14" Type="http://schemas.openxmlformats.org/officeDocument/2006/relationships/printerSettings" Target="../printerSettings/printerSettings581.bin"/><Relationship Id="rId22" Type="http://schemas.openxmlformats.org/officeDocument/2006/relationships/printerSettings" Target="../printerSettings/printerSettings589.bin"/><Relationship Id="rId27" Type="http://schemas.openxmlformats.org/officeDocument/2006/relationships/printerSettings" Target="../printerSettings/printerSettings594.bin"/><Relationship Id="rId30" Type="http://schemas.openxmlformats.org/officeDocument/2006/relationships/printerSettings" Target="../printerSettings/printerSettings597.bin"/><Relationship Id="rId35" Type="http://schemas.openxmlformats.org/officeDocument/2006/relationships/printerSettings" Target="../printerSettings/printerSettings602.bin"/><Relationship Id="rId43" Type="http://schemas.openxmlformats.org/officeDocument/2006/relationships/printerSettings" Target="../printerSettings/printerSettings610.bin"/><Relationship Id="rId48" Type="http://schemas.openxmlformats.org/officeDocument/2006/relationships/printerSettings" Target="../printerSettings/printerSettings615.bin"/><Relationship Id="rId56" Type="http://schemas.openxmlformats.org/officeDocument/2006/relationships/printerSettings" Target="../printerSettings/printerSettings623.bin"/><Relationship Id="rId64" Type="http://schemas.openxmlformats.org/officeDocument/2006/relationships/printerSettings" Target="../printerSettings/printerSettings631.bin"/><Relationship Id="rId69" Type="http://schemas.openxmlformats.org/officeDocument/2006/relationships/printerSettings" Target="../printerSettings/printerSettings636.bin"/><Relationship Id="rId77" Type="http://schemas.openxmlformats.org/officeDocument/2006/relationships/printerSettings" Target="../printerSettings/printerSettings644.bin"/><Relationship Id="rId8" Type="http://schemas.openxmlformats.org/officeDocument/2006/relationships/printerSettings" Target="../printerSettings/printerSettings575.bin"/><Relationship Id="rId51" Type="http://schemas.openxmlformats.org/officeDocument/2006/relationships/printerSettings" Target="../printerSettings/printerSettings618.bin"/><Relationship Id="rId72" Type="http://schemas.openxmlformats.org/officeDocument/2006/relationships/printerSettings" Target="../printerSettings/printerSettings639.bin"/><Relationship Id="rId80" Type="http://schemas.openxmlformats.org/officeDocument/2006/relationships/printerSettings" Target="../printerSettings/printerSettings647.bin"/><Relationship Id="rId3" Type="http://schemas.openxmlformats.org/officeDocument/2006/relationships/printerSettings" Target="../printerSettings/printerSettings570.bin"/><Relationship Id="rId12" Type="http://schemas.openxmlformats.org/officeDocument/2006/relationships/printerSettings" Target="../printerSettings/printerSettings579.bin"/><Relationship Id="rId17" Type="http://schemas.openxmlformats.org/officeDocument/2006/relationships/printerSettings" Target="../printerSettings/printerSettings584.bin"/><Relationship Id="rId25" Type="http://schemas.openxmlformats.org/officeDocument/2006/relationships/printerSettings" Target="../printerSettings/printerSettings592.bin"/><Relationship Id="rId33" Type="http://schemas.openxmlformats.org/officeDocument/2006/relationships/printerSettings" Target="../printerSettings/printerSettings600.bin"/><Relationship Id="rId38" Type="http://schemas.openxmlformats.org/officeDocument/2006/relationships/printerSettings" Target="../printerSettings/printerSettings605.bin"/><Relationship Id="rId46" Type="http://schemas.openxmlformats.org/officeDocument/2006/relationships/printerSettings" Target="../printerSettings/printerSettings613.bin"/><Relationship Id="rId59" Type="http://schemas.openxmlformats.org/officeDocument/2006/relationships/printerSettings" Target="../printerSettings/printerSettings626.bin"/><Relationship Id="rId67" Type="http://schemas.openxmlformats.org/officeDocument/2006/relationships/printerSettings" Target="../printerSettings/printerSettings634.bin"/><Relationship Id="rId20" Type="http://schemas.openxmlformats.org/officeDocument/2006/relationships/printerSettings" Target="../printerSettings/printerSettings587.bin"/><Relationship Id="rId41" Type="http://schemas.openxmlformats.org/officeDocument/2006/relationships/printerSettings" Target="../printerSettings/printerSettings608.bin"/><Relationship Id="rId54" Type="http://schemas.openxmlformats.org/officeDocument/2006/relationships/printerSettings" Target="../printerSettings/printerSettings621.bin"/><Relationship Id="rId62" Type="http://schemas.openxmlformats.org/officeDocument/2006/relationships/printerSettings" Target="../printerSettings/printerSettings629.bin"/><Relationship Id="rId70" Type="http://schemas.openxmlformats.org/officeDocument/2006/relationships/printerSettings" Target="../printerSettings/printerSettings637.bin"/><Relationship Id="rId75" Type="http://schemas.openxmlformats.org/officeDocument/2006/relationships/printerSettings" Target="../printerSettings/printerSettings642.bin"/><Relationship Id="rId1" Type="http://schemas.openxmlformats.org/officeDocument/2006/relationships/printerSettings" Target="../printerSettings/printerSettings568.bin"/><Relationship Id="rId6" Type="http://schemas.openxmlformats.org/officeDocument/2006/relationships/printerSettings" Target="../printerSettings/printerSettings573.bin"/><Relationship Id="rId15" Type="http://schemas.openxmlformats.org/officeDocument/2006/relationships/printerSettings" Target="../printerSettings/printerSettings582.bin"/><Relationship Id="rId23" Type="http://schemas.openxmlformats.org/officeDocument/2006/relationships/printerSettings" Target="../printerSettings/printerSettings590.bin"/><Relationship Id="rId28" Type="http://schemas.openxmlformats.org/officeDocument/2006/relationships/printerSettings" Target="../printerSettings/printerSettings595.bin"/><Relationship Id="rId36" Type="http://schemas.openxmlformats.org/officeDocument/2006/relationships/printerSettings" Target="../printerSettings/printerSettings603.bin"/><Relationship Id="rId49" Type="http://schemas.openxmlformats.org/officeDocument/2006/relationships/printerSettings" Target="../printerSettings/printerSettings616.bin"/><Relationship Id="rId57" Type="http://schemas.openxmlformats.org/officeDocument/2006/relationships/printerSettings" Target="../printerSettings/printerSettings624.bin"/></Relationships>
</file>

<file path=xl/worksheets/_rels/sheet9.xml.rels><?xml version="1.0" encoding="UTF-8" standalone="yes"?>
<Relationships xmlns="http://schemas.openxmlformats.org/package/2006/relationships"><Relationship Id="rId13" Type="http://schemas.openxmlformats.org/officeDocument/2006/relationships/printerSettings" Target="../printerSettings/printerSettings661.bin"/><Relationship Id="rId18" Type="http://schemas.openxmlformats.org/officeDocument/2006/relationships/printerSettings" Target="../printerSettings/printerSettings666.bin"/><Relationship Id="rId26" Type="http://schemas.openxmlformats.org/officeDocument/2006/relationships/printerSettings" Target="../printerSettings/printerSettings674.bin"/><Relationship Id="rId39" Type="http://schemas.openxmlformats.org/officeDocument/2006/relationships/printerSettings" Target="../printerSettings/printerSettings687.bin"/><Relationship Id="rId21" Type="http://schemas.openxmlformats.org/officeDocument/2006/relationships/printerSettings" Target="../printerSettings/printerSettings669.bin"/><Relationship Id="rId34" Type="http://schemas.openxmlformats.org/officeDocument/2006/relationships/printerSettings" Target="../printerSettings/printerSettings682.bin"/><Relationship Id="rId42" Type="http://schemas.openxmlformats.org/officeDocument/2006/relationships/printerSettings" Target="../printerSettings/printerSettings690.bin"/><Relationship Id="rId47" Type="http://schemas.openxmlformats.org/officeDocument/2006/relationships/printerSettings" Target="../printerSettings/printerSettings695.bin"/><Relationship Id="rId50" Type="http://schemas.openxmlformats.org/officeDocument/2006/relationships/printerSettings" Target="../printerSettings/printerSettings698.bin"/><Relationship Id="rId55" Type="http://schemas.openxmlformats.org/officeDocument/2006/relationships/printerSettings" Target="../printerSettings/printerSettings703.bin"/><Relationship Id="rId63" Type="http://schemas.openxmlformats.org/officeDocument/2006/relationships/printerSettings" Target="../printerSettings/printerSettings711.bin"/><Relationship Id="rId68" Type="http://schemas.openxmlformats.org/officeDocument/2006/relationships/printerSettings" Target="../printerSettings/printerSettings716.bin"/><Relationship Id="rId76" Type="http://schemas.openxmlformats.org/officeDocument/2006/relationships/printerSettings" Target="../printerSettings/printerSettings724.bin"/><Relationship Id="rId7" Type="http://schemas.openxmlformats.org/officeDocument/2006/relationships/printerSettings" Target="../printerSettings/printerSettings655.bin"/><Relationship Id="rId71" Type="http://schemas.openxmlformats.org/officeDocument/2006/relationships/printerSettings" Target="../printerSettings/printerSettings719.bin"/><Relationship Id="rId2" Type="http://schemas.openxmlformats.org/officeDocument/2006/relationships/printerSettings" Target="../printerSettings/printerSettings650.bin"/><Relationship Id="rId16" Type="http://schemas.openxmlformats.org/officeDocument/2006/relationships/printerSettings" Target="../printerSettings/printerSettings664.bin"/><Relationship Id="rId29" Type="http://schemas.openxmlformats.org/officeDocument/2006/relationships/printerSettings" Target="../printerSettings/printerSettings677.bin"/><Relationship Id="rId11" Type="http://schemas.openxmlformats.org/officeDocument/2006/relationships/printerSettings" Target="../printerSettings/printerSettings659.bin"/><Relationship Id="rId24" Type="http://schemas.openxmlformats.org/officeDocument/2006/relationships/printerSettings" Target="../printerSettings/printerSettings672.bin"/><Relationship Id="rId32" Type="http://schemas.openxmlformats.org/officeDocument/2006/relationships/printerSettings" Target="../printerSettings/printerSettings680.bin"/><Relationship Id="rId37" Type="http://schemas.openxmlformats.org/officeDocument/2006/relationships/printerSettings" Target="../printerSettings/printerSettings685.bin"/><Relationship Id="rId40" Type="http://schemas.openxmlformats.org/officeDocument/2006/relationships/printerSettings" Target="../printerSettings/printerSettings688.bin"/><Relationship Id="rId45" Type="http://schemas.openxmlformats.org/officeDocument/2006/relationships/printerSettings" Target="../printerSettings/printerSettings693.bin"/><Relationship Id="rId53" Type="http://schemas.openxmlformats.org/officeDocument/2006/relationships/printerSettings" Target="../printerSettings/printerSettings701.bin"/><Relationship Id="rId58" Type="http://schemas.openxmlformats.org/officeDocument/2006/relationships/printerSettings" Target="../printerSettings/printerSettings706.bin"/><Relationship Id="rId66" Type="http://schemas.openxmlformats.org/officeDocument/2006/relationships/printerSettings" Target="../printerSettings/printerSettings714.bin"/><Relationship Id="rId74" Type="http://schemas.openxmlformats.org/officeDocument/2006/relationships/printerSettings" Target="../printerSettings/printerSettings722.bin"/><Relationship Id="rId79" Type="http://schemas.openxmlformats.org/officeDocument/2006/relationships/printerSettings" Target="../printerSettings/printerSettings727.bin"/><Relationship Id="rId5" Type="http://schemas.openxmlformats.org/officeDocument/2006/relationships/printerSettings" Target="../printerSettings/printerSettings653.bin"/><Relationship Id="rId61" Type="http://schemas.openxmlformats.org/officeDocument/2006/relationships/printerSettings" Target="../printerSettings/printerSettings709.bin"/><Relationship Id="rId10" Type="http://schemas.openxmlformats.org/officeDocument/2006/relationships/printerSettings" Target="../printerSettings/printerSettings658.bin"/><Relationship Id="rId19" Type="http://schemas.openxmlformats.org/officeDocument/2006/relationships/printerSettings" Target="../printerSettings/printerSettings667.bin"/><Relationship Id="rId31" Type="http://schemas.openxmlformats.org/officeDocument/2006/relationships/printerSettings" Target="../printerSettings/printerSettings679.bin"/><Relationship Id="rId44" Type="http://schemas.openxmlformats.org/officeDocument/2006/relationships/printerSettings" Target="../printerSettings/printerSettings692.bin"/><Relationship Id="rId52" Type="http://schemas.openxmlformats.org/officeDocument/2006/relationships/printerSettings" Target="../printerSettings/printerSettings700.bin"/><Relationship Id="rId60" Type="http://schemas.openxmlformats.org/officeDocument/2006/relationships/printerSettings" Target="../printerSettings/printerSettings708.bin"/><Relationship Id="rId65" Type="http://schemas.openxmlformats.org/officeDocument/2006/relationships/printerSettings" Target="../printerSettings/printerSettings713.bin"/><Relationship Id="rId73" Type="http://schemas.openxmlformats.org/officeDocument/2006/relationships/printerSettings" Target="../printerSettings/printerSettings721.bin"/><Relationship Id="rId78" Type="http://schemas.openxmlformats.org/officeDocument/2006/relationships/printerSettings" Target="../printerSettings/printerSettings726.bin"/><Relationship Id="rId81" Type="http://schemas.openxmlformats.org/officeDocument/2006/relationships/printerSettings" Target="../printerSettings/printerSettings729.bin"/><Relationship Id="rId4" Type="http://schemas.openxmlformats.org/officeDocument/2006/relationships/printerSettings" Target="../printerSettings/printerSettings652.bin"/><Relationship Id="rId9" Type="http://schemas.openxmlformats.org/officeDocument/2006/relationships/printerSettings" Target="../printerSettings/printerSettings657.bin"/><Relationship Id="rId14" Type="http://schemas.openxmlformats.org/officeDocument/2006/relationships/printerSettings" Target="../printerSettings/printerSettings662.bin"/><Relationship Id="rId22" Type="http://schemas.openxmlformats.org/officeDocument/2006/relationships/printerSettings" Target="../printerSettings/printerSettings670.bin"/><Relationship Id="rId27" Type="http://schemas.openxmlformats.org/officeDocument/2006/relationships/printerSettings" Target="../printerSettings/printerSettings675.bin"/><Relationship Id="rId30" Type="http://schemas.openxmlformats.org/officeDocument/2006/relationships/printerSettings" Target="../printerSettings/printerSettings678.bin"/><Relationship Id="rId35" Type="http://schemas.openxmlformats.org/officeDocument/2006/relationships/printerSettings" Target="../printerSettings/printerSettings683.bin"/><Relationship Id="rId43" Type="http://schemas.openxmlformats.org/officeDocument/2006/relationships/printerSettings" Target="../printerSettings/printerSettings691.bin"/><Relationship Id="rId48" Type="http://schemas.openxmlformats.org/officeDocument/2006/relationships/printerSettings" Target="../printerSettings/printerSettings696.bin"/><Relationship Id="rId56" Type="http://schemas.openxmlformats.org/officeDocument/2006/relationships/printerSettings" Target="../printerSettings/printerSettings704.bin"/><Relationship Id="rId64" Type="http://schemas.openxmlformats.org/officeDocument/2006/relationships/printerSettings" Target="../printerSettings/printerSettings712.bin"/><Relationship Id="rId69" Type="http://schemas.openxmlformats.org/officeDocument/2006/relationships/printerSettings" Target="../printerSettings/printerSettings717.bin"/><Relationship Id="rId77" Type="http://schemas.openxmlformats.org/officeDocument/2006/relationships/printerSettings" Target="../printerSettings/printerSettings725.bin"/><Relationship Id="rId8" Type="http://schemas.openxmlformats.org/officeDocument/2006/relationships/printerSettings" Target="../printerSettings/printerSettings656.bin"/><Relationship Id="rId51" Type="http://schemas.openxmlformats.org/officeDocument/2006/relationships/printerSettings" Target="../printerSettings/printerSettings699.bin"/><Relationship Id="rId72" Type="http://schemas.openxmlformats.org/officeDocument/2006/relationships/printerSettings" Target="../printerSettings/printerSettings720.bin"/><Relationship Id="rId80" Type="http://schemas.openxmlformats.org/officeDocument/2006/relationships/printerSettings" Target="../printerSettings/printerSettings728.bin"/><Relationship Id="rId3" Type="http://schemas.openxmlformats.org/officeDocument/2006/relationships/printerSettings" Target="../printerSettings/printerSettings651.bin"/><Relationship Id="rId12" Type="http://schemas.openxmlformats.org/officeDocument/2006/relationships/printerSettings" Target="../printerSettings/printerSettings660.bin"/><Relationship Id="rId17" Type="http://schemas.openxmlformats.org/officeDocument/2006/relationships/printerSettings" Target="../printerSettings/printerSettings665.bin"/><Relationship Id="rId25" Type="http://schemas.openxmlformats.org/officeDocument/2006/relationships/printerSettings" Target="../printerSettings/printerSettings673.bin"/><Relationship Id="rId33" Type="http://schemas.openxmlformats.org/officeDocument/2006/relationships/printerSettings" Target="../printerSettings/printerSettings681.bin"/><Relationship Id="rId38" Type="http://schemas.openxmlformats.org/officeDocument/2006/relationships/printerSettings" Target="../printerSettings/printerSettings686.bin"/><Relationship Id="rId46" Type="http://schemas.openxmlformats.org/officeDocument/2006/relationships/printerSettings" Target="../printerSettings/printerSettings694.bin"/><Relationship Id="rId59" Type="http://schemas.openxmlformats.org/officeDocument/2006/relationships/printerSettings" Target="../printerSettings/printerSettings707.bin"/><Relationship Id="rId67" Type="http://schemas.openxmlformats.org/officeDocument/2006/relationships/printerSettings" Target="../printerSettings/printerSettings715.bin"/><Relationship Id="rId20" Type="http://schemas.openxmlformats.org/officeDocument/2006/relationships/printerSettings" Target="../printerSettings/printerSettings668.bin"/><Relationship Id="rId41" Type="http://schemas.openxmlformats.org/officeDocument/2006/relationships/printerSettings" Target="../printerSettings/printerSettings689.bin"/><Relationship Id="rId54" Type="http://schemas.openxmlformats.org/officeDocument/2006/relationships/printerSettings" Target="../printerSettings/printerSettings702.bin"/><Relationship Id="rId62" Type="http://schemas.openxmlformats.org/officeDocument/2006/relationships/printerSettings" Target="../printerSettings/printerSettings710.bin"/><Relationship Id="rId70" Type="http://schemas.openxmlformats.org/officeDocument/2006/relationships/printerSettings" Target="../printerSettings/printerSettings718.bin"/><Relationship Id="rId75" Type="http://schemas.openxmlformats.org/officeDocument/2006/relationships/printerSettings" Target="../printerSettings/printerSettings723.bin"/><Relationship Id="rId1" Type="http://schemas.openxmlformats.org/officeDocument/2006/relationships/printerSettings" Target="../printerSettings/printerSettings649.bin"/><Relationship Id="rId6" Type="http://schemas.openxmlformats.org/officeDocument/2006/relationships/printerSettings" Target="../printerSettings/printerSettings654.bin"/><Relationship Id="rId15" Type="http://schemas.openxmlformats.org/officeDocument/2006/relationships/printerSettings" Target="../printerSettings/printerSettings663.bin"/><Relationship Id="rId23" Type="http://schemas.openxmlformats.org/officeDocument/2006/relationships/printerSettings" Target="../printerSettings/printerSettings671.bin"/><Relationship Id="rId28" Type="http://schemas.openxmlformats.org/officeDocument/2006/relationships/printerSettings" Target="../printerSettings/printerSettings676.bin"/><Relationship Id="rId36" Type="http://schemas.openxmlformats.org/officeDocument/2006/relationships/printerSettings" Target="../printerSettings/printerSettings684.bin"/><Relationship Id="rId49" Type="http://schemas.openxmlformats.org/officeDocument/2006/relationships/printerSettings" Target="../printerSettings/printerSettings697.bin"/><Relationship Id="rId57" Type="http://schemas.openxmlformats.org/officeDocument/2006/relationships/printerSettings" Target="../printerSettings/printerSettings70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zoomScale="70" zoomScaleNormal="70" workbookViewId="0"/>
  </sheetViews>
  <sheetFormatPr defaultColWidth="9.25" defaultRowHeight="25.5" customHeight="1" x14ac:dyDescent="0.15"/>
  <cols>
    <col min="1" max="1" width="9.25" style="108"/>
    <col min="2" max="2" width="36.875" style="1" customWidth="1"/>
    <col min="3" max="4" width="9.25" style="2"/>
    <col min="5" max="16384" width="9.25" style="3"/>
  </cols>
  <sheetData>
    <row r="1" spans="1:6" s="13" customFormat="1" ht="25.5" customHeight="1" x14ac:dyDescent="0.2">
      <c r="A1" s="108"/>
      <c r="C1" s="105" t="s">
        <v>0</v>
      </c>
      <c r="D1" s="113" t="s">
        <v>438</v>
      </c>
    </row>
    <row r="2" spans="1:6" s="13" customFormat="1" ht="25.5" customHeight="1" x14ac:dyDescent="0.2">
      <c r="A2" s="110" t="s">
        <v>1</v>
      </c>
      <c r="C2" s="12"/>
      <c r="D2" s="14"/>
    </row>
    <row r="3" spans="1:6" ht="25.5" customHeight="1" x14ac:dyDescent="0.2">
      <c r="A3" s="109"/>
      <c r="B3" s="112" t="s">
        <v>45</v>
      </c>
    </row>
    <row r="4" spans="1:6" ht="25.5" customHeight="1" x14ac:dyDescent="0.2">
      <c r="A4" s="111" t="s">
        <v>407</v>
      </c>
      <c r="B4" s="106" t="s">
        <v>416</v>
      </c>
    </row>
    <row r="5" spans="1:6" ht="25.5" customHeight="1" x14ac:dyDescent="0.2">
      <c r="A5" s="111" t="s">
        <v>408</v>
      </c>
      <c r="B5" s="106" t="s">
        <v>417</v>
      </c>
    </row>
    <row r="6" spans="1:6" ht="25.5" customHeight="1" x14ac:dyDescent="0.2">
      <c r="A6" s="111" t="s">
        <v>409</v>
      </c>
      <c r="B6" s="106" t="s">
        <v>418</v>
      </c>
    </row>
    <row r="7" spans="1:6" ht="25.5" customHeight="1" x14ac:dyDescent="0.2">
      <c r="A7" s="111" t="s">
        <v>410</v>
      </c>
      <c r="B7" s="106" t="s">
        <v>419</v>
      </c>
    </row>
    <row r="8" spans="1:6" ht="25.5" customHeight="1" x14ac:dyDescent="0.2">
      <c r="A8" s="111" t="s">
        <v>411</v>
      </c>
      <c r="B8" s="106" t="s">
        <v>420</v>
      </c>
    </row>
    <row r="9" spans="1:6" ht="25.5" customHeight="1" x14ac:dyDescent="0.2">
      <c r="A9" s="111" t="s">
        <v>412</v>
      </c>
      <c r="B9" s="106" t="s">
        <v>421</v>
      </c>
    </row>
    <row r="10" spans="1:6" ht="25.5" customHeight="1" x14ac:dyDescent="0.2">
      <c r="A10" s="111" t="s">
        <v>413</v>
      </c>
      <c r="B10" s="106" t="s">
        <v>422</v>
      </c>
    </row>
    <row r="11" spans="1:6" ht="25.5" customHeight="1" x14ac:dyDescent="0.2">
      <c r="A11" s="111" t="s">
        <v>414</v>
      </c>
      <c r="B11" s="106" t="s">
        <v>423</v>
      </c>
    </row>
    <row r="12" spans="1:6" ht="25.5" customHeight="1" x14ac:dyDescent="0.2">
      <c r="A12" s="111" t="s">
        <v>415</v>
      </c>
      <c r="B12" s="106" t="s">
        <v>424</v>
      </c>
    </row>
    <row r="13" spans="1:6" s="2" customFormat="1" ht="25.5" customHeight="1" x14ac:dyDescent="0.2">
      <c r="A13" s="111" t="s">
        <v>426</v>
      </c>
      <c r="B13" s="107" t="s">
        <v>425</v>
      </c>
      <c r="E13" s="3"/>
      <c r="F13" s="3"/>
    </row>
    <row r="14" spans="1:6" ht="25.5" customHeight="1" x14ac:dyDescent="0.2">
      <c r="A14" s="109"/>
    </row>
  </sheetData>
  <customSheetViews>
    <customSheetView guid="{62DAE75F-6EEA-49DA-9015-29B18CCD12D0}" scale="70" showPageBreaks="1" topLeftCell="A118">
      <selection activeCell="A124" sqref="A124"/>
      <pageMargins left="0.7" right="0.7" top="0.75" bottom="0.75" header="0.3" footer="0.3"/>
      <pageSetup paperSize="9" orientation="portrait" horizontalDpi="300" verticalDpi="300" r:id="rId1"/>
    </customSheetView>
    <customSheetView guid="{4FBB7373-7AD5-46FB-9DE1-55BD4F50189C}" scale="70" topLeftCell="A106">
      <selection activeCell="B118" sqref="B118"/>
      <pageMargins left="0.7" right="0.7" top="0.75" bottom="0.75" header="0.3" footer="0.3"/>
      <pageSetup paperSize="9" orientation="portrait" horizontalDpi="300" verticalDpi="300" r:id="rId2"/>
    </customSheetView>
    <customSheetView guid="{B4CA18B5-BFDC-4B27-9B09-A8E981EC257E}" scale="70" topLeftCell="A52">
      <selection activeCell="B58" sqref="B58"/>
      <pageMargins left="0.7" right="0.7" top="0.75" bottom="0.75" header="0.3" footer="0.3"/>
      <pageSetup paperSize="9" orientation="portrait" horizontalDpi="300" verticalDpi="300" r:id="rId3"/>
    </customSheetView>
    <customSheetView guid="{24722943-D668-4B0A-A18B-250D1EAF22DF}" scale="70">
      <selection activeCell="B17" sqref="B17"/>
      <pageMargins left="0.7" right="0.7" top="0.75" bottom="0.75" header="0.3" footer="0.3"/>
      <pageSetup paperSize="9" orientation="portrait" horizontalDpi="300" verticalDpi="300" r:id="rId4"/>
    </customSheetView>
    <customSheetView guid="{F9A5D3E6-646D-417F-BBE8-7ECCE1B1890D}" scale="70">
      <pageMargins left="0.7" right="0.7" top="0.75" bottom="0.75" header="0.3" footer="0.3"/>
      <pageSetup paperSize="9" orientation="portrait" horizontalDpi="300" verticalDpi="300" r:id="rId5"/>
    </customSheetView>
    <customSheetView guid="{B49D56AA-3B6B-4E15-99C8-E193BF4F22A9}" scale="70" topLeftCell="A133">
      <selection activeCell="A147" sqref="A147"/>
      <pageMargins left="0.7" right="0.7" top="0.75" bottom="0.75" header="0.3" footer="0.3"/>
      <pageSetup paperSize="9" orientation="portrait" horizontalDpi="300" verticalDpi="300" r:id="rId6"/>
    </customSheetView>
    <customSheetView guid="{4BFB6A7F-AD02-4597-91ED-9E7C081BFF9C}" scale="70" topLeftCell="A139">
      <selection activeCell="B155" sqref="B155"/>
      <pageMargins left="0.7" right="0.7" top="0.75" bottom="0.75" header="0.3" footer="0.3"/>
      <pageSetup paperSize="9" orientation="portrait" horizontalDpi="300" verticalDpi="300" r:id="rId7"/>
    </customSheetView>
    <customSheetView guid="{CB77EDC4-1539-4750-BB10-178F70A60A1B}" scale="70" topLeftCell="A88">
      <selection activeCell="B103" sqref="B103"/>
      <pageMargins left="0.7" right="0.7" top="0.75" bottom="0.75" header="0.3" footer="0.3"/>
      <pageSetup paperSize="9" orientation="portrait" horizontalDpi="300" verticalDpi="300" r:id="rId8"/>
    </customSheetView>
    <customSheetView guid="{369012CD-4C1F-4D8C-8CE3-B02386BE13F9}" scale="70" topLeftCell="A88">
      <selection activeCell="B103" sqref="B103"/>
      <pageMargins left="0.7" right="0.7" top="0.75" bottom="0.75" header="0.3" footer="0.3"/>
      <pageSetup paperSize="9" orientation="portrait" horizontalDpi="300" verticalDpi="300" r:id="rId9"/>
    </customSheetView>
    <customSheetView guid="{564D171F-5A7F-4BA7-84E9-2748A0F2FCAC}" scale="70" topLeftCell="A118">
      <selection activeCell="A124" sqref="A124"/>
      <pageMargins left="0.7" right="0.7" top="0.75" bottom="0.75" header="0.3" footer="0.3"/>
      <pageSetup paperSize="9" orientation="portrait" horizontalDpi="300" verticalDpi="300" r:id="rId10"/>
    </customSheetView>
    <customSheetView guid="{57203996-1702-43B0-8CA7-C4D353FAC7EF}" scale="70" topLeftCell="A148">
      <selection activeCell="B163" sqref="B163"/>
      <pageMargins left="0.7" right="0.7" top="0.75" bottom="0.75" header="0.3" footer="0.3"/>
      <pageSetup paperSize="9" orientation="portrait" horizontalDpi="300" verticalDpi="300" r:id="rId11"/>
    </customSheetView>
    <customSheetView guid="{00CC1D44-80CA-4E4D-84E2-49AA889E672C}" scale="70" topLeftCell="A148">
      <selection activeCell="B163" sqref="B163"/>
      <pageMargins left="0.7" right="0.7" top="0.75" bottom="0.75" header="0.3" footer="0.3"/>
      <pageSetup paperSize="9" orientation="portrait" horizontalDpi="300" verticalDpi="300" r:id="rId12"/>
    </customSheetView>
    <customSheetView guid="{58711EF9-D1BA-4D52-9189-4F7861C6D30C}" scale="70" topLeftCell="A118">
      <selection activeCell="A124" sqref="A124"/>
      <pageMargins left="0.7" right="0.7" top="0.75" bottom="0.75" header="0.3" footer="0.3"/>
      <pageSetup paperSize="9" orientation="portrait" horizontalDpi="300" verticalDpi="300" r:id="rId13"/>
    </customSheetView>
    <customSheetView guid="{67EF8DD2-DD3D-4A4F-9A3B-29FC45742F40}" scale="70" showPageBreaks="1" topLeftCell="A118">
      <selection activeCell="A124" sqref="A124"/>
      <pageMargins left="0.7" right="0.7" top="0.75" bottom="0.75" header="0.3" footer="0.3"/>
      <pageSetup paperSize="9" orientation="portrait" horizontalDpi="300" verticalDpi="300" r:id="rId14"/>
    </customSheetView>
    <customSheetView guid="{3A63DEF1-E49A-408D-8D43-BE5779D6C7CA}" scale="70" topLeftCell="A118">
      <selection activeCell="A124" sqref="A124"/>
      <pageMargins left="0.7" right="0.7" top="0.75" bottom="0.75" header="0.3" footer="0.3"/>
      <pageSetup paperSize="9" orientation="portrait" horizontalDpi="300" verticalDpi="300" r:id="rId15"/>
    </customSheetView>
    <customSheetView guid="{71AD9FC9-48FC-499D-BB07-7480148E85D1}" scale="70">
      <selection activeCell="B17" sqref="B17"/>
      <pageMargins left="0.7" right="0.7" top="0.75" bottom="0.75" header="0.3" footer="0.3"/>
      <pageSetup paperSize="9" orientation="portrait" horizontalDpi="300" verticalDpi="300" r:id="rId16"/>
    </customSheetView>
    <customSheetView guid="{30058F98-6897-4D54-8BCF-6DCA7063FB8D}" scale="70">
      <selection activeCell="B17" sqref="B17"/>
      <pageMargins left="0.7" right="0.7" top="0.75" bottom="0.75" header="0.3" footer="0.3"/>
      <pageSetup paperSize="9" orientation="portrait" horizontalDpi="300" verticalDpi="300" r:id="rId17"/>
    </customSheetView>
    <customSheetView guid="{69EF12F7-33A4-4F77-BCCE-9A346C0C3A8F}" scale="70">
      <selection activeCell="B17" sqref="B17"/>
      <pageMargins left="0.7" right="0.7" top="0.75" bottom="0.75" header="0.3" footer="0.3"/>
      <pageSetup paperSize="9" orientation="portrait" horizontalDpi="300" verticalDpi="300" r:id="rId18"/>
    </customSheetView>
    <customSheetView guid="{2EA61839-294C-4932-B051-169222D4FEC6}" scale="70" topLeftCell="A136">
      <selection activeCell="A157" sqref="A157"/>
      <pageMargins left="0.7" right="0.7" top="0.75" bottom="0.75" header="0.3" footer="0.3"/>
      <pageSetup paperSize="9" orientation="portrait" horizontalDpi="300" verticalDpi="300" r:id="rId19"/>
    </customSheetView>
    <customSheetView guid="{93FFEA2B-6C03-44F6-B130-FBAEBD1B563D}" scale="70" topLeftCell="A49">
      <selection activeCell="A61" sqref="A61"/>
      <pageMargins left="0.7" right="0.7" top="0.75" bottom="0.75" header="0.3" footer="0.3"/>
      <pageSetup paperSize="9" orientation="portrait" horizontalDpi="300" verticalDpi="300" r:id="rId20"/>
    </customSheetView>
    <customSheetView guid="{53BA018E-45F1-40AC-9517-B9A1EB91F7F3}" scale="70">
      <selection activeCell="B17" sqref="B17"/>
      <pageMargins left="0.7" right="0.7" top="0.75" bottom="0.75" header="0.3" footer="0.3"/>
      <pageSetup paperSize="9" orientation="portrait" horizontalDpi="300" verticalDpi="300" r:id="rId21"/>
    </customSheetView>
    <customSheetView guid="{1BFE2A91-9960-49FB-B512-A4FCD8C3EC61}" scale="70">
      <selection activeCell="B17" sqref="B17"/>
      <pageMargins left="0.7" right="0.7" top="0.75" bottom="0.75" header="0.3" footer="0.3"/>
      <pageSetup paperSize="9" orientation="portrait" horizontalDpi="300" verticalDpi="300" r:id="rId22"/>
    </customSheetView>
    <customSheetView guid="{B11D6758-BA5A-4F43-A11B-572A39E9790E}" scale="70">
      <selection activeCell="B17" sqref="B17"/>
      <pageMargins left="0.7" right="0.7" top="0.75" bottom="0.75" header="0.3" footer="0.3"/>
      <pageSetup paperSize="9" orientation="portrait" horizontalDpi="300" verticalDpi="300" r:id="rId23"/>
    </customSheetView>
    <customSheetView guid="{C5E0F698-3666-4B81-8EED-CC2781573207}" scale="70">
      <selection activeCell="B17" sqref="B17"/>
      <pageMargins left="0.7" right="0.7" top="0.75" bottom="0.75" header="0.3" footer="0.3"/>
      <pageSetup paperSize="9" orientation="portrait" horizontalDpi="300" verticalDpi="300" r:id="rId24"/>
    </customSheetView>
    <customSheetView guid="{898219FD-2AFB-47DD-A584-5E9CD05CCBB1}" scale="70" topLeftCell="A118">
      <selection activeCell="A124" sqref="A124"/>
      <pageMargins left="0.7" right="0.7" top="0.75" bottom="0.75" header="0.3" footer="0.3"/>
      <pageSetup paperSize="9" orientation="portrait" horizontalDpi="300" verticalDpi="300" r:id="rId25"/>
    </customSheetView>
    <customSheetView guid="{F9FD260D-0E13-42FA-B6DD-FA7196CADFBB}" scale="70" topLeftCell="A118">
      <selection activeCell="A124" sqref="A124"/>
      <pageMargins left="0.7" right="0.7" top="0.75" bottom="0.75" header="0.3" footer="0.3"/>
      <pageSetup paperSize="9" orientation="portrait" horizontalDpi="300" verticalDpi="300" r:id="rId26"/>
    </customSheetView>
    <customSheetView guid="{8F84476C-5D28-45F6-BFD4-9F4E2FD5B14D}" scale="70" topLeftCell="A118">
      <selection activeCell="A124" sqref="A124"/>
      <pageMargins left="0.7" right="0.7" top="0.75" bottom="0.75" header="0.3" footer="0.3"/>
      <pageSetup paperSize="9" orientation="portrait" horizontalDpi="300" verticalDpi="300" r:id="rId27"/>
    </customSheetView>
    <customSheetView guid="{7A262490-7FC2-4C8C-B289-2D8F9C2B72A0}" scale="70" topLeftCell="A118">
      <selection activeCell="A124" sqref="A124"/>
      <pageMargins left="0.7" right="0.7" top="0.75" bottom="0.75" header="0.3" footer="0.3"/>
      <pageSetup paperSize="9" orientation="portrait" horizontalDpi="300" verticalDpi="300" r:id="rId28"/>
    </customSheetView>
    <customSheetView guid="{BED141A3-5CB4-44D0-96C1-D3D2AD78F82E}" scale="70">
      <selection activeCell="B18" sqref="B18"/>
      <pageMargins left="0.7" right="0.7" top="0.75" bottom="0.75" header="0.3" footer="0.3"/>
      <pageSetup paperSize="9" orientation="portrait" horizontalDpi="300" verticalDpi="300" r:id="rId29"/>
    </customSheetView>
    <customSheetView guid="{1BCDFE0B-EB32-405E-A123-CA77677AA7BE}" scale="70" topLeftCell="A88">
      <pageMargins left="0.7" right="0.7" top="0.75" bottom="0.75" header="0.3" footer="0.3"/>
      <pageSetup paperSize="9" orientation="portrait" horizontalDpi="300" verticalDpi="300" r:id="rId30"/>
    </customSheetView>
    <customSheetView guid="{96390504-6689-4AFB-81A5-712B52EC1E83}" scale="70" topLeftCell="A136">
      <selection activeCell="B154" sqref="B154"/>
      <pageMargins left="0.7" right="0.7" top="0.75" bottom="0.75" header="0.3" footer="0.3"/>
      <pageSetup paperSize="9" orientation="portrait" horizontalDpi="300" verticalDpi="300" r:id="rId31"/>
    </customSheetView>
    <customSheetView guid="{3FF74EB8-03DE-4C43-9AE6-A2853E714384}" scale="70" topLeftCell="A127">
      <selection activeCell="B152" sqref="B152"/>
      <pageMargins left="0.7" right="0.7" top="0.75" bottom="0.75" header="0.3" footer="0.3"/>
      <pageSetup paperSize="9" orientation="portrait" horizontalDpi="300" verticalDpi="300" r:id="rId32"/>
    </customSheetView>
    <customSheetView guid="{2197E357-7CD0-4EA4-90A6-9555BC084B4F}" scale="70">
      <selection activeCell="A2" sqref="A2"/>
      <pageMargins left="0.7" right="0.7" top="0.75" bottom="0.75" header="0.3" footer="0.3"/>
      <pageSetup paperSize="9" orientation="portrait" horizontalDpi="300" verticalDpi="300" r:id="rId33"/>
    </customSheetView>
    <customSheetView guid="{FF7A9D04-94D4-4D15-AD2D-E1F8E0368AE5}" scale="70" showPageBreaks="1">
      <selection activeCell="A159" sqref="A159"/>
      <pageMargins left="0.7" right="0.7" top="0.75" bottom="0.75" header="0.3" footer="0.3"/>
      <pageSetup paperSize="9" orientation="portrait" horizontalDpi="300" verticalDpi="300" r:id="rId34"/>
    </customSheetView>
    <customSheetView guid="{8B65E8DB-C744-4D16-9819-6067CC1CCCAA}" scale="70" topLeftCell="A145">
      <selection activeCell="A159" sqref="A159"/>
      <pageMargins left="0.7" right="0.7" top="0.75" bottom="0.75" header="0.3" footer="0.3"/>
      <pageSetup paperSize="9" orientation="portrait" horizontalDpi="300" verticalDpi="300" r:id="rId35"/>
    </customSheetView>
    <customSheetView guid="{06DBC5AB-88C1-4E14-8C73-F7B0FEB3D7E4}" scale="70" topLeftCell="A79">
      <selection activeCell="B96" sqref="B96"/>
      <pageMargins left="0.7" right="0.7" top="0.75" bottom="0.75" header="0.3" footer="0.3"/>
      <pageSetup paperSize="9" orientation="portrait" horizontalDpi="300" verticalDpi="300" r:id="rId36"/>
    </customSheetView>
    <customSheetView guid="{43E09572-CE01-46DC-BF8D-61470785D9D8}" scale="70" topLeftCell="A109">
      <selection activeCell="B132" sqref="B132"/>
      <pageMargins left="0.7" right="0.7" top="0.75" bottom="0.75" header="0.3" footer="0.3"/>
      <pageSetup paperSize="9" orientation="portrait" horizontalDpi="300" verticalDpi="300" r:id="rId37"/>
    </customSheetView>
    <customSheetView guid="{9E53071F-6DC1-48B1-9C5A-9EEB537B3297}" scale="70" topLeftCell="A4">
      <selection activeCell="A159" sqref="A159"/>
      <pageMargins left="0.7" right="0.7" top="0.75" bottom="0.75" header="0.3" footer="0.3"/>
      <pageSetup paperSize="9" orientation="portrait" horizontalDpi="300" verticalDpi="300" r:id="rId38"/>
    </customSheetView>
    <customSheetView guid="{ED4482EE-7338-4CC5-85EA-72B3B193C360}" scale="70" topLeftCell="A4">
      <selection activeCell="A159" sqref="A159"/>
      <pageMargins left="0.7" right="0.7" top="0.75" bottom="0.75" header="0.3" footer="0.3"/>
      <pageSetup paperSize="9" orientation="portrait" horizontalDpi="300" verticalDpi="300" r:id="rId39"/>
    </customSheetView>
    <customSheetView guid="{189F6A79-E0AD-48C6-A87A-B88942B73FB0}" scale="70" topLeftCell="A4">
      <selection activeCell="A159" sqref="A159"/>
      <pageMargins left="0.7" right="0.7" top="0.75" bottom="0.75" header="0.3" footer="0.3"/>
      <pageSetup paperSize="9" orientation="portrait" horizontalDpi="300" verticalDpi="300" r:id="rId40"/>
    </customSheetView>
    <customSheetView guid="{4D74F358-5F93-45CB-B1B9-3325069D309B}" scale="70" topLeftCell="A4">
      <selection activeCell="A159" sqref="A159"/>
      <pageMargins left="0.7" right="0.7" top="0.75" bottom="0.75" header="0.3" footer="0.3"/>
      <pageSetup paperSize="9" orientation="portrait" horizontalDpi="300" verticalDpi="300" r:id="rId41"/>
    </customSheetView>
    <customSheetView guid="{1486AC6E-B9F3-4CC2-AE0E-9827E85F6890}" scale="70" topLeftCell="A4">
      <selection activeCell="A159" sqref="A159"/>
      <pageMargins left="0.7" right="0.7" top="0.75" bottom="0.75" header="0.3" footer="0.3"/>
      <pageSetup paperSize="9" orientation="portrait" horizontalDpi="300" verticalDpi="300" r:id="rId42"/>
    </customSheetView>
    <customSheetView guid="{94642DE4-2324-49BC-91D9-FAC00F585226}" scale="70" topLeftCell="A4">
      <selection activeCell="A159" sqref="A159"/>
      <pageMargins left="0.7" right="0.7" top="0.75" bottom="0.75" header="0.3" footer="0.3"/>
      <pageSetup paperSize="9" orientation="portrait" horizontalDpi="300" verticalDpi="300" r:id="rId43"/>
    </customSheetView>
    <customSheetView guid="{4D2D3CAB-7699-4DB8-8B65-64F720C5DB21}" scale="70" topLeftCell="A46">
      <selection activeCell="B63" sqref="B63"/>
      <pageMargins left="0.7" right="0.7" top="0.75" bottom="0.75" header="0.3" footer="0.3"/>
      <pageSetup paperSize="9" orientation="portrait" horizontalDpi="300" verticalDpi="300" r:id="rId44"/>
    </customSheetView>
    <customSheetView guid="{2EF88AF6-EE5B-4AC2-ACDB-9BB2BBF29173}" scale="70" topLeftCell="A46">
      <selection activeCell="B63" sqref="B63"/>
      <pageMargins left="0.7" right="0.7" top="0.75" bottom="0.75" header="0.3" footer="0.3"/>
      <pageSetup paperSize="9" orientation="portrait" horizontalDpi="300" verticalDpi="300" r:id="rId45"/>
    </customSheetView>
    <customSheetView guid="{D5CA87AE-EAFF-4FDC-ABC9-AEF5B5BEB72E}" scale="70">
      <pageMargins left="0.7" right="0.7" top="0.75" bottom="0.75" header="0.3" footer="0.3"/>
      <pageSetup paperSize="9" orientation="portrait" horizontalDpi="300" verticalDpi="300" r:id="rId46"/>
    </customSheetView>
    <customSheetView guid="{17AB8E9E-AF26-4EBF-9AA5-9A87DC9AD602}" scale="70" topLeftCell="A46">
      <selection activeCell="B63" sqref="B63"/>
      <pageMargins left="0.7" right="0.7" top="0.75" bottom="0.75" header="0.3" footer="0.3"/>
      <pageSetup paperSize="9" orientation="portrait" horizontalDpi="300" verticalDpi="300" r:id="rId47"/>
    </customSheetView>
    <customSheetView guid="{D040BA70-5565-48F1-BFA8-4D40C54F0F21}" scale="70" topLeftCell="A133">
      <selection activeCell="B149" sqref="B149"/>
      <pageMargins left="0.7" right="0.7" top="0.75" bottom="0.75" header="0.3" footer="0.3"/>
      <pageSetup paperSize="9" orientation="portrait" horizontalDpi="300" verticalDpi="300" r:id="rId48"/>
    </customSheetView>
    <customSheetView guid="{DDC9534C-6D09-4A16-B20C-329D6E1F671D}" scale="70" topLeftCell="A34">
      <selection activeCell="B45" sqref="B45"/>
      <pageMargins left="0.7" right="0.7" top="0.75" bottom="0.75" header="0.3" footer="0.3"/>
      <pageSetup paperSize="9" orientation="portrait" horizontalDpi="300" verticalDpi="300" r:id="rId49"/>
    </customSheetView>
    <customSheetView guid="{8B44375A-1636-4AEA-8BC9-06A6E5FB3552}" scale="70">
      <selection activeCell="B18" sqref="B18"/>
      <pageMargins left="0.7" right="0.7" top="0.75" bottom="0.75" header="0.3" footer="0.3"/>
      <pageSetup paperSize="9" orientation="portrait" horizontalDpi="300" verticalDpi="300" r:id="rId50"/>
    </customSheetView>
    <customSheetView guid="{BD934AF0-2C30-423F-A316-708B1B6405E5}" scale="70" topLeftCell="A118">
      <selection activeCell="A124" sqref="A124"/>
      <pageMargins left="0.7" right="0.7" top="0.75" bottom="0.75" header="0.3" footer="0.3"/>
      <pageSetup paperSize="9" orientation="portrait" horizontalDpi="300" verticalDpi="300" r:id="rId51"/>
    </customSheetView>
    <customSheetView guid="{1C2FAE53-A98F-435E-9AEF-4E7909BF1616}" scale="70" topLeftCell="A118">
      <selection activeCell="A124" sqref="A124"/>
      <pageMargins left="0.7" right="0.7" top="0.75" bottom="0.75" header="0.3" footer="0.3"/>
      <pageSetup paperSize="9" orientation="portrait" horizontalDpi="300" verticalDpi="300" r:id="rId52"/>
    </customSheetView>
    <customSheetView guid="{2269C0FD-B02E-4191-A436-AAEEA9894E11}" scale="70" topLeftCell="A118">
      <selection activeCell="A124" sqref="A124"/>
      <pageMargins left="0.7" right="0.7" top="0.75" bottom="0.75" header="0.3" footer="0.3"/>
      <pageSetup paperSize="9" orientation="portrait" horizontalDpi="300" verticalDpi="300" r:id="rId53"/>
    </customSheetView>
    <customSheetView guid="{7F32949A-5CAB-4A39-BA6F-2E21B6F67F41}" scale="70" topLeftCell="A118">
      <selection activeCell="A124" sqref="A124"/>
      <pageMargins left="0.7" right="0.7" top="0.75" bottom="0.75" header="0.3" footer="0.3"/>
      <pageSetup paperSize="9" orientation="portrait" horizontalDpi="300" verticalDpi="300" r:id="rId54"/>
    </customSheetView>
    <customSheetView guid="{96261999-39E9-4504-A3A1-B1430E0C0346}" scale="70">
      <selection activeCell="B17" sqref="B17"/>
      <pageMargins left="0.7" right="0.7" top="0.75" bottom="0.75" header="0.3" footer="0.3"/>
      <pageSetup paperSize="9" orientation="portrait" horizontalDpi="300" verticalDpi="300" r:id="rId55"/>
    </customSheetView>
    <customSheetView guid="{1184DE22-5901-485C-8050-F941E80B16ED}" scale="70">
      <selection activeCell="B17" sqref="B17"/>
      <pageMargins left="0.7" right="0.7" top="0.75" bottom="0.75" header="0.3" footer="0.3"/>
      <pageSetup paperSize="9" orientation="portrait" horizontalDpi="300" verticalDpi="300" r:id="rId56"/>
    </customSheetView>
    <customSheetView guid="{2B898D7F-EE90-4CFD-9F43-AB7414F89E77}" scale="70">
      <selection activeCell="B17" sqref="B17"/>
      <pageMargins left="0.7" right="0.7" top="0.75" bottom="0.75" header="0.3" footer="0.3"/>
      <pageSetup paperSize="9" orientation="portrait" horizontalDpi="300" verticalDpi="300" r:id="rId57"/>
    </customSheetView>
    <customSheetView guid="{C6AFBE28-E866-4D5D-ADBD-07D2847FD902}" scale="70">
      <selection activeCell="B17" sqref="B17"/>
      <pageMargins left="0.7" right="0.7" top="0.75" bottom="0.75" header="0.3" footer="0.3"/>
      <pageSetup paperSize="9" orientation="portrait" horizontalDpi="300" verticalDpi="300" r:id="rId58"/>
    </customSheetView>
    <customSheetView guid="{3735EA80-EB2D-4910-81F1-1AA74ECCBFE5}" scale="70" topLeftCell="A73">
      <selection activeCell="B94" sqref="B94"/>
      <pageMargins left="0.7" right="0.7" top="0.75" bottom="0.75" header="0.3" footer="0.3"/>
      <pageSetup paperSize="9" orientation="portrait" horizontalDpi="300" verticalDpi="300" r:id="rId59"/>
    </customSheetView>
    <customSheetView guid="{436E96B2-CC3D-4C3D-8B1C-266CE54627E3}" scale="70" topLeftCell="A73">
      <selection activeCell="B94" sqref="B94"/>
      <pageMargins left="0.7" right="0.7" top="0.75" bottom="0.75" header="0.3" footer="0.3"/>
      <pageSetup paperSize="9" orientation="portrait" horizontalDpi="300" verticalDpi="300" r:id="rId60"/>
    </customSheetView>
    <customSheetView guid="{5B441C35-8B1D-479D-A742-AF098D604223}" scale="70" topLeftCell="A46">
      <selection activeCell="B63" sqref="B63"/>
      <pageMargins left="0.7" right="0.7" top="0.75" bottom="0.75" header="0.3" footer="0.3"/>
      <pageSetup paperSize="9" orientation="portrait" horizontalDpi="300" verticalDpi="300" r:id="rId61"/>
    </customSheetView>
    <customSheetView guid="{E4062767-D090-45A6-BD60-B90D5BBF3894}" scale="70" topLeftCell="A112">
      <selection activeCell="B134" sqref="B134"/>
      <pageMargins left="0.7" right="0.7" top="0.75" bottom="0.75" header="0.3" footer="0.3"/>
      <pageSetup paperSize="9" orientation="portrait" horizontalDpi="300" verticalDpi="300" r:id="rId62"/>
    </customSheetView>
    <customSheetView guid="{1F973131-8A4E-4D06-BD72-AB7B2C989AC9}" scale="70" topLeftCell="A118">
      <selection activeCell="A124" sqref="A124"/>
      <pageMargins left="0.7" right="0.7" top="0.75" bottom="0.75" header="0.3" footer="0.3"/>
      <pageSetup paperSize="9" orientation="portrait" horizontalDpi="300" verticalDpi="300" r:id="rId63"/>
    </customSheetView>
    <customSheetView guid="{1FF3D99B-551E-43BF-80CF-4BE9881BF48D}" scale="70">
      <selection activeCell="B17" sqref="B17"/>
      <pageMargins left="0.7" right="0.7" top="0.75" bottom="0.75" header="0.3" footer="0.3"/>
      <pageSetup paperSize="9" orientation="portrait" horizontalDpi="300" verticalDpi="300" r:id="rId64"/>
    </customSheetView>
    <customSheetView guid="{240189DE-87D7-4094-9C55-239451DB35EE}" scale="70">
      <selection activeCell="B17" sqref="B17"/>
      <pageMargins left="0.7" right="0.7" top="0.75" bottom="0.75" header="0.3" footer="0.3"/>
      <pageSetup paperSize="9" orientation="portrait" horizontalDpi="300" verticalDpi="300" r:id="rId65"/>
    </customSheetView>
    <customSheetView guid="{3879FE5B-EDC4-4A46-BAD1-D4F44E5C755B}" scale="70" topLeftCell="A139">
      <selection activeCell="B155" sqref="B155"/>
      <pageMargins left="0.7" right="0.7" top="0.75" bottom="0.75" header="0.3" footer="0.3"/>
      <pageSetup paperSize="9" orientation="portrait" horizontalDpi="300" verticalDpi="300" r:id="rId66"/>
    </customSheetView>
    <customSheetView guid="{CFF65FEC-3D52-4BB3-8C14-3CC246A9956F}" scale="70" topLeftCell="A148">
      <selection activeCell="B163" sqref="B163"/>
      <pageMargins left="0.7" right="0.7" top="0.75" bottom="0.75" header="0.3" footer="0.3"/>
      <pageSetup paperSize="9" orientation="portrait" horizontalDpi="300" verticalDpi="300" r:id="rId67"/>
    </customSheetView>
    <customSheetView guid="{3548A65C-53E9-4D33-AABC-827B0C7E9C69}" scale="70" topLeftCell="A142">
      <selection activeCell="B158" sqref="B158"/>
      <pageMargins left="0.7" right="0.7" top="0.75" bottom="0.75" header="0.3" footer="0.3"/>
      <pageSetup paperSize="9" orientation="portrait" horizontalDpi="300" verticalDpi="300" r:id="rId68"/>
    </customSheetView>
    <customSheetView guid="{F086CED5-EBE2-44AF-B94E-B9989A6B9DCD}" scale="70" topLeftCell="A148">
      <selection activeCell="B163" sqref="B163"/>
      <pageMargins left="0.7" right="0.7" top="0.75" bottom="0.75" header="0.3" footer="0.3"/>
      <pageSetup paperSize="9" orientation="portrait" horizontalDpi="300" verticalDpi="300" r:id="rId69"/>
    </customSheetView>
    <customSheetView guid="{7AA915D7-EB0A-47D9-A8BE-7E77CDFF3F08}" scale="70" topLeftCell="A148">
      <selection activeCell="B163" sqref="B163"/>
      <pageMargins left="0.7" right="0.7" top="0.75" bottom="0.75" header="0.3" footer="0.3"/>
      <pageSetup paperSize="9" orientation="portrait" horizontalDpi="300" verticalDpi="300" r:id="rId70"/>
    </customSheetView>
    <customSheetView guid="{F3CC2422-C263-4ADA-B4A0-53719C6F4A1C}" scale="70" topLeftCell="A85">
      <selection activeCell="B97" sqref="B97"/>
      <pageMargins left="0.7" right="0.7" top="0.75" bottom="0.75" header="0.3" footer="0.3"/>
      <pageSetup paperSize="9" orientation="portrait" horizontalDpi="300" verticalDpi="300" r:id="rId71"/>
    </customSheetView>
    <customSheetView guid="{71042459-703D-4FF3-8D53-1213B54B1552}" scale="70" topLeftCell="A76">
      <selection activeCell="B100" sqref="B100"/>
      <pageMargins left="0.7" right="0.7" top="0.75" bottom="0.75" header="0.3" footer="0.3"/>
      <pageSetup paperSize="9" orientation="portrait" horizontalDpi="300" verticalDpi="300" r:id="rId72"/>
    </customSheetView>
    <customSheetView guid="{EE644B69-3942-4A0D-811D-C183FE0C8B84}" scale="70" topLeftCell="A76">
      <selection activeCell="B100" sqref="B100"/>
      <pageMargins left="0.7" right="0.7" top="0.75" bottom="0.75" header="0.3" footer="0.3"/>
      <pageSetup paperSize="9" orientation="portrait" horizontalDpi="300" verticalDpi="300" r:id="rId73"/>
    </customSheetView>
    <customSheetView guid="{AA17E97B-ABB2-4C8B-BAA8-63934B5B5DBA}" scale="70" showPageBreaks="1">
      <selection activeCell="B22" sqref="B22"/>
      <pageMargins left="0.7" right="0.7" top="0.75" bottom="0.75" header="0.3" footer="0.3"/>
      <pageSetup paperSize="9" orientation="portrait" horizontalDpi="300" verticalDpi="300" r:id="rId74"/>
    </customSheetView>
    <customSheetView guid="{723C59CB-A466-4479-8AA8-39674B010947}" scale="70" topLeftCell="A144">
      <selection activeCell="A153" sqref="A153"/>
      <pageMargins left="0.7" right="0.7" top="0.75" bottom="0.75" header="0.3" footer="0.3"/>
      <pageSetup paperSize="9" orientation="portrait" horizontalDpi="300" verticalDpi="300" r:id="rId75"/>
    </customSheetView>
    <customSheetView guid="{9D1B7E56-0B3F-4392-BE9A-F57461B2AFB0}" scale="70" topLeftCell="A52">
      <selection activeCell="B58" sqref="B58"/>
      <pageMargins left="0.7" right="0.7" top="0.75" bottom="0.75" header="0.3" footer="0.3"/>
      <pageSetup paperSize="9" orientation="portrait" horizontalDpi="300" verticalDpi="300" r:id="rId76"/>
    </customSheetView>
    <customSheetView guid="{CD1FBD09-2D49-40A1-916B-5524EF5CA3FA}" scale="70">
      <pageMargins left="0.7" right="0.7" top="0.75" bottom="0.75" header="0.3" footer="0.3"/>
      <pageSetup paperSize="9" orientation="portrait" horizontalDpi="300" verticalDpi="300" r:id="rId77"/>
    </customSheetView>
    <customSheetView guid="{5513285A-7AFF-4B9F-AAF6-93131D585702}" scale="70" topLeftCell="A73">
      <selection activeCell="B97" sqref="B97"/>
      <pageMargins left="0.7" right="0.7" top="0.75" bottom="0.75" header="0.3" footer="0.3"/>
      <pageSetup paperSize="9" orientation="portrait" horizontalDpi="300" verticalDpi="300" r:id="rId78"/>
    </customSheetView>
    <customSheetView guid="{A0A5534D-42D8-415C-8AAF-DF16D93BD699}" scale="70" topLeftCell="A142">
      <selection activeCell="B146" sqref="B146"/>
      <pageMargins left="0.7" right="0.7" top="0.75" bottom="0.75" header="0.3" footer="0.3"/>
      <pageSetup paperSize="9" orientation="portrait" horizontalDpi="300" verticalDpi="300" r:id="rId79"/>
    </customSheetView>
    <customSheetView guid="{954601D5-9BC0-44CB-9222-E69A5143F9E9}" scale="70" topLeftCell="A52">
      <selection activeCell="B76" sqref="B76"/>
      <pageMargins left="0.7" right="0.7" top="0.75" bottom="0.75" header="0.3" footer="0.3"/>
      <pageSetup paperSize="9" orientation="portrait" horizontalDpi="300" verticalDpi="300" r:id="rId80"/>
    </customSheetView>
  </customSheetViews>
  <phoneticPr fontId="2"/>
  <hyperlinks>
    <hyperlink ref="A4" location="'10-1'!A1" display="10-1"/>
    <hyperlink ref="A5" location="'10-2'!A1" display="10-2"/>
    <hyperlink ref="A6" location="'10-3'!A1" display="10-3"/>
    <hyperlink ref="A7" location="'10-4'!A1" display="10-4"/>
    <hyperlink ref="A8" location="'10-5'!A1" display="10-5"/>
    <hyperlink ref="A9" location="'10-6'!A1" display="10-6"/>
    <hyperlink ref="A10" location="'10-7'!A1" display="10-7"/>
    <hyperlink ref="A11" location="'10-8'!A1" display="10-8"/>
    <hyperlink ref="A12" location="'10-9(1)'!A1" display="10-9"/>
    <hyperlink ref="A13" location="'10-10'!A1" display="10-10"/>
    <hyperlink ref="B4" location="'10-1'!A1" display="10-1.生活保護状況及び中国残留邦人等支援給付状況"/>
    <hyperlink ref="B5" location="'10-2'!A1" display="10-2.福祉センター利用状況"/>
    <hyperlink ref="B6" location="'10-3'!A1" display="10-3.高齢者文化休養センター利用状況"/>
    <hyperlink ref="B7" location="'10-4'!A1" display="10-4.介護保険の概況 "/>
    <hyperlink ref="B8" location="'10-5'!A1" display="社会福祉施設"/>
    <hyperlink ref="B9" location="'10-6'!A1" display="10-6.国民健康保険の概況 "/>
    <hyperlink ref="B10" location="'10-7'!A1" display="10-7.後期高齢者医療制度の概況"/>
    <hyperlink ref="B11" location="'10-8'!A1" display="10-8.市民交通災害共済の概況"/>
    <hyperlink ref="B12" location="'10-9(1)'!A1" display="10-9.国民年金の概況"/>
    <hyperlink ref="B13" location="'10-10'!A1" display="障がい者手帳所持者数"/>
  </hyperlinks>
  <pageMargins left="0.7" right="0.7" top="0.75" bottom="0.75" header="0.3" footer="0.3"/>
  <pageSetup paperSize="9" orientation="portrait" horizontalDpi="300" verticalDpi="300" r:id="rId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9"/>
  <sheetViews>
    <sheetView zoomScaleNormal="100" zoomScaleSheetLayoutView="85" workbookViewId="0">
      <pane ySplit="4" topLeftCell="A5" activePane="bottomLeft" state="frozen"/>
      <selection pane="bottomLeft" activeCell="J1" sqref="J1"/>
    </sheetView>
  </sheetViews>
  <sheetFormatPr defaultColWidth="2.5" defaultRowHeight="15" customHeight="1" x14ac:dyDescent="0.15"/>
  <cols>
    <col min="1" max="2" width="12.75" style="5" customWidth="1"/>
    <col min="3" max="4" width="12" style="5" customWidth="1"/>
    <col min="5" max="5" width="9.125" style="5" customWidth="1"/>
    <col min="6" max="6" width="12" style="5" customWidth="1"/>
    <col min="7" max="8" width="12.875" style="5" customWidth="1"/>
    <col min="9" max="9" width="2.5" style="5" customWidth="1"/>
    <col min="10" max="10" width="10.625" style="5" bestFit="1" customWidth="1"/>
    <col min="11" max="16384" width="2.5" style="5"/>
  </cols>
  <sheetData>
    <row r="1" spans="1:10" ht="22.5" customHeight="1" x14ac:dyDescent="0.15">
      <c r="H1" s="4" t="s">
        <v>427</v>
      </c>
      <c r="J1" s="30" t="s">
        <v>9</v>
      </c>
    </row>
    <row r="2" spans="1:10" ht="22.5" customHeight="1" x14ac:dyDescent="0.15">
      <c r="A2" s="6" t="s">
        <v>430</v>
      </c>
      <c r="B2" s="6"/>
    </row>
    <row r="3" spans="1:10" ht="24.95" customHeight="1" x14ac:dyDescent="0.15">
      <c r="A3" s="231" t="s">
        <v>40</v>
      </c>
      <c r="B3" s="232" t="s">
        <v>41</v>
      </c>
      <c r="C3" s="225" t="s">
        <v>373</v>
      </c>
      <c r="D3" s="226"/>
      <c r="E3" s="226"/>
      <c r="F3" s="231"/>
      <c r="G3" s="257" t="s">
        <v>374</v>
      </c>
      <c r="H3" s="258" t="s">
        <v>375</v>
      </c>
    </row>
    <row r="4" spans="1:10" ht="27" x14ac:dyDescent="0.15">
      <c r="A4" s="231"/>
      <c r="B4" s="226"/>
      <c r="C4" s="160" t="s">
        <v>10</v>
      </c>
      <c r="D4" s="160" t="s">
        <v>376</v>
      </c>
      <c r="E4" s="85" t="s">
        <v>377</v>
      </c>
      <c r="F4" s="162" t="s">
        <v>378</v>
      </c>
      <c r="G4" s="257"/>
      <c r="H4" s="225"/>
    </row>
    <row r="5" spans="1:10" ht="24.95" customHeight="1" x14ac:dyDescent="0.15">
      <c r="A5" s="163">
        <v>2009</v>
      </c>
      <c r="B5" s="86" t="s">
        <v>15</v>
      </c>
      <c r="C5" s="45">
        <f t="shared" ref="C5:C17" si="0">SUM(D5,F5)</f>
        <v>78538</v>
      </c>
      <c r="D5" s="46">
        <v>52502</v>
      </c>
      <c r="E5" s="87">
        <v>466</v>
      </c>
      <c r="F5" s="46">
        <v>26036</v>
      </c>
      <c r="G5" s="88">
        <v>17561</v>
      </c>
      <c r="H5" s="88">
        <v>3914144</v>
      </c>
    </row>
    <row r="6" spans="1:10" ht="24.95" customHeight="1" x14ac:dyDescent="0.15">
      <c r="A6" s="161">
        <v>2010</v>
      </c>
      <c r="B6" s="55" t="s">
        <v>29</v>
      </c>
      <c r="C6" s="33">
        <f t="shared" si="0"/>
        <v>76715</v>
      </c>
      <c r="D6" s="164">
        <v>50959</v>
      </c>
      <c r="E6" s="89">
        <v>435</v>
      </c>
      <c r="F6" s="164">
        <v>25756</v>
      </c>
      <c r="G6" s="90">
        <v>16720</v>
      </c>
      <c r="H6" s="90">
        <v>3633678</v>
      </c>
    </row>
    <row r="7" spans="1:10" ht="24.95" customHeight="1" x14ac:dyDescent="0.15">
      <c r="A7" s="161">
        <v>2011</v>
      </c>
      <c r="B7" s="55" t="s">
        <v>30</v>
      </c>
      <c r="C7" s="33">
        <f t="shared" si="0"/>
        <v>73728</v>
      </c>
      <c r="D7" s="164">
        <v>49253</v>
      </c>
      <c r="E7" s="89">
        <v>405</v>
      </c>
      <c r="F7" s="164">
        <v>24475</v>
      </c>
      <c r="G7" s="90">
        <v>17111</v>
      </c>
      <c r="H7" s="90">
        <v>3341238</v>
      </c>
    </row>
    <row r="8" spans="1:10" ht="24.95" customHeight="1" x14ac:dyDescent="0.15">
      <c r="A8" s="161">
        <v>2012</v>
      </c>
      <c r="B8" s="55" t="s">
        <v>31</v>
      </c>
      <c r="C8" s="33">
        <f t="shared" si="0"/>
        <v>70631</v>
      </c>
      <c r="D8" s="164">
        <v>47019</v>
      </c>
      <c r="E8" s="89">
        <v>355</v>
      </c>
      <c r="F8" s="164">
        <v>23612</v>
      </c>
      <c r="G8" s="90">
        <v>17533</v>
      </c>
      <c r="H8" s="90">
        <v>3785876</v>
      </c>
    </row>
    <row r="9" spans="1:10" ht="24.95" customHeight="1" x14ac:dyDescent="0.15">
      <c r="A9" s="161">
        <v>2013</v>
      </c>
      <c r="B9" s="55" t="s">
        <v>32</v>
      </c>
      <c r="C9" s="33">
        <f t="shared" si="0"/>
        <v>67494</v>
      </c>
      <c r="D9" s="164">
        <v>44383</v>
      </c>
      <c r="E9" s="89">
        <v>339</v>
      </c>
      <c r="F9" s="164">
        <v>23111</v>
      </c>
      <c r="G9" s="90">
        <v>17220</v>
      </c>
      <c r="H9" s="90">
        <v>3726925</v>
      </c>
    </row>
    <row r="10" spans="1:10" ht="24.95" customHeight="1" x14ac:dyDescent="0.15">
      <c r="A10" s="161">
        <v>2014</v>
      </c>
      <c r="B10" s="55" t="s">
        <v>33</v>
      </c>
      <c r="C10" s="33">
        <f t="shared" si="0"/>
        <v>65447</v>
      </c>
      <c r="D10" s="164">
        <v>42824</v>
      </c>
      <c r="E10" s="89">
        <v>335</v>
      </c>
      <c r="F10" s="164">
        <v>22623</v>
      </c>
      <c r="G10" s="90">
        <v>17295</v>
      </c>
      <c r="H10" s="90">
        <v>3614752</v>
      </c>
    </row>
    <row r="11" spans="1:10" ht="24.95" customHeight="1" x14ac:dyDescent="0.15">
      <c r="A11" s="161">
        <v>2015</v>
      </c>
      <c r="B11" s="55" t="s">
        <v>34</v>
      </c>
      <c r="C11" s="33">
        <f t="shared" si="0"/>
        <v>63197</v>
      </c>
      <c r="D11" s="164">
        <v>40955</v>
      </c>
      <c r="E11" s="89">
        <v>329</v>
      </c>
      <c r="F11" s="164">
        <v>22242</v>
      </c>
      <c r="G11" s="90">
        <v>16170</v>
      </c>
      <c r="H11" s="90">
        <v>3352702</v>
      </c>
    </row>
    <row r="12" spans="1:10" ht="24.95" customHeight="1" x14ac:dyDescent="0.15">
      <c r="A12" s="161">
        <v>2016</v>
      </c>
      <c r="B12" s="167" t="s">
        <v>35</v>
      </c>
      <c r="C12" s="33">
        <f t="shared" si="0"/>
        <v>59074</v>
      </c>
      <c r="D12" s="164">
        <v>37524</v>
      </c>
      <c r="E12" s="89">
        <v>309</v>
      </c>
      <c r="F12" s="164">
        <v>21550</v>
      </c>
      <c r="G12" s="90">
        <v>15646</v>
      </c>
      <c r="H12" s="90">
        <v>3053949</v>
      </c>
    </row>
    <row r="13" spans="1:10" ht="24.95" customHeight="1" x14ac:dyDescent="0.15">
      <c r="A13" s="161">
        <v>2017</v>
      </c>
      <c r="B13" s="167" t="s">
        <v>36</v>
      </c>
      <c r="C13" s="33">
        <f t="shared" si="0"/>
        <v>56402</v>
      </c>
      <c r="D13" s="164">
        <v>35216</v>
      </c>
      <c r="E13" s="89">
        <v>263</v>
      </c>
      <c r="F13" s="164">
        <v>21186</v>
      </c>
      <c r="G13" s="90">
        <v>14850</v>
      </c>
      <c r="H13" s="90">
        <v>2997030</v>
      </c>
    </row>
    <row r="14" spans="1:10" ht="24.95" customHeight="1" x14ac:dyDescent="0.15">
      <c r="A14" s="161">
        <v>2018</v>
      </c>
      <c r="B14" s="167" t="s">
        <v>37</v>
      </c>
      <c r="C14" s="33">
        <f t="shared" si="0"/>
        <v>54240</v>
      </c>
      <c r="D14" s="164">
        <v>33774</v>
      </c>
      <c r="E14" s="89">
        <v>282</v>
      </c>
      <c r="F14" s="164">
        <v>20466</v>
      </c>
      <c r="G14" s="90">
        <v>14016</v>
      </c>
      <c r="H14" s="90">
        <v>2889786</v>
      </c>
    </row>
    <row r="15" spans="1:10" ht="24.95" customHeight="1" x14ac:dyDescent="0.15">
      <c r="A15" s="161">
        <v>2019</v>
      </c>
      <c r="B15" s="167" t="s">
        <v>38</v>
      </c>
      <c r="C15" s="33">
        <f t="shared" si="0"/>
        <v>53356</v>
      </c>
      <c r="D15" s="164">
        <v>33576</v>
      </c>
      <c r="E15" s="89">
        <v>293</v>
      </c>
      <c r="F15" s="164">
        <v>19780</v>
      </c>
      <c r="G15" s="90">
        <v>14720</v>
      </c>
      <c r="H15" s="90">
        <v>2706693</v>
      </c>
    </row>
    <row r="16" spans="1:10" ht="24.95" customHeight="1" x14ac:dyDescent="0.15">
      <c r="A16" s="161">
        <v>2020</v>
      </c>
      <c r="B16" s="167" t="s">
        <v>39</v>
      </c>
      <c r="C16" s="33">
        <f t="shared" si="0"/>
        <v>52298</v>
      </c>
      <c r="D16" s="164">
        <v>33329</v>
      </c>
      <c r="E16" s="89">
        <v>271</v>
      </c>
      <c r="F16" s="164">
        <v>18969</v>
      </c>
      <c r="G16" s="90">
        <v>15413</v>
      </c>
      <c r="H16" s="90">
        <v>2704924</v>
      </c>
    </row>
    <row r="17" spans="1:9" ht="24.95" customHeight="1" x14ac:dyDescent="0.15">
      <c r="A17" s="179">
        <v>2021</v>
      </c>
      <c r="B17" s="183" t="s">
        <v>440</v>
      </c>
      <c r="C17" s="37">
        <f t="shared" si="0"/>
        <v>50907</v>
      </c>
      <c r="D17" s="34">
        <v>32721</v>
      </c>
      <c r="E17" s="186">
        <v>304</v>
      </c>
      <c r="F17" s="34">
        <v>18186</v>
      </c>
      <c r="G17" s="187">
        <v>16268</v>
      </c>
      <c r="H17" s="187">
        <v>2424262</v>
      </c>
    </row>
    <row r="18" spans="1:9" ht="24.95" customHeight="1" x14ac:dyDescent="0.15">
      <c r="A18" s="180">
        <v>2022</v>
      </c>
      <c r="B18" s="184" t="s">
        <v>454</v>
      </c>
      <c r="C18" s="38">
        <f t="shared" ref="C18" si="1">SUM(D18,F18)</f>
        <v>48807</v>
      </c>
      <c r="D18" s="39">
        <v>31826</v>
      </c>
      <c r="E18" s="203">
        <v>315</v>
      </c>
      <c r="F18" s="39">
        <v>16981</v>
      </c>
      <c r="G18" s="204">
        <v>15961</v>
      </c>
      <c r="H18" s="204">
        <v>2455577</v>
      </c>
    </row>
    <row r="19" spans="1:9" s="7" customFormat="1" ht="20.100000000000001" customHeight="1" x14ac:dyDescent="0.15">
      <c r="A19" s="7" t="s">
        <v>379</v>
      </c>
      <c r="I19" s="5"/>
    </row>
  </sheetData>
  <customSheetViews>
    <customSheetView guid="{62DAE75F-6EEA-49DA-9015-29B18CCD12D0}" printArea="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
    </customSheetView>
    <customSheetView guid="{4FBB7373-7AD5-46FB-9DE1-55BD4F50189C}" printArea="1">
      <pane ySplit="4" topLeftCell="A5" activePane="bottomLeft" state="frozen"/>
      <selection pane="bottomLeft"/>
      <colBreaks count="1" manualBreakCount="1">
        <brk id="9" min="1" max="37" man="1"/>
      </colBreaks>
      <pageMargins left="0.59055118110236227" right="0.59055118110236227" top="0.78740157480314965" bottom="0.78740157480314965" header="0.31496062992125984" footer="0.31496062992125984"/>
      <pageSetup paperSize="9" orientation="portrait" r:id="rId2"/>
    </customSheetView>
    <customSheetView guid="{B4CA18B5-BFDC-4B27-9B09-A8E981EC257E}" printArea="1">
      <pane ySplit="4" topLeftCell="A5" activePane="bottomLeft" state="frozen"/>
      <selection pane="bottomLeft"/>
      <colBreaks count="1" manualBreakCount="1">
        <brk id="9" min="1" max="37" man="1"/>
      </colBreaks>
      <pageMargins left="0.59055118110236227" right="0.59055118110236227" top="0.78740157480314965" bottom="0.78740157480314965" header="0.31496062992125984" footer="0.31496062992125984"/>
      <pageSetup paperSize="9" orientation="portrait" r:id="rId3"/>
    </customSheetView>
    <customSheetView guid="{24722943-D668-4B0A-A18B-250D1EAF22DF}">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4"/>
    </customSheetView>
    <customSheetView guid="{F9A5D3E6-646D-417F-BBE8-7ECCE1B1890D}">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5"/>
    </customSheetView>
    <customSheetView guid="{B49D56AA-3B6B-4E15-99C8-E193BF4F22A9}">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6"/>
    </customSheetView>
    <customSheetView guid="{4BFB6A7F-AD02-4597-91ED-9E7C081BFF9C}" printArea="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7"/>
    </customSheetView>
    <customSheetView guid="{CB77EDC4-1539-4750-BB10-178F70A60A1B}">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8"/>
    </customSheetView>
    <customSheetView guid="{369012CD-4C1F-4D8C-8CE3-B02386BE13F9}">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9"/>
    </customSheetView>
    <customSheetView guid="{564D171F-5A7F-4BA7-84E9-2748A0F2FCAC}">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0"/>
    </customSheetView>
    <customSheetView guid="{57203996-1702-43B0-8CA7-C4D353FAC7EF}">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1"/>
    </customSheetView>
    <customSheetView guid="{00CC1D44-80CA-4E4D-84E2-49AA889E672C}">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2"/>
    </customSheetView>
    <customSheetView guid="{58711EF9-D1BA-4D52-9189-4F7861C6D30C}" printArea="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3"/>
    </customSheetView>
    <customSheetView guid="{67EF8DD2-DD3D-4A4F-9A3B-29FC45742F40}" printArea="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4"/>
    </customSheetView>
    <customSheetView guid="{3A63DEF1-E49A-408D-8D43-BE5779D6C7CA}">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5"/>
    </customSheetView>
    <customSheetView guid="{71AD9FC9-48FC-499D-BB07-7480148E85D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6"/>
    </customSheetView>
    <customSheetView guid="{30058F98-6897-4D54-8BCF-6DCA7063FB8D}">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7"/>
    </customSheetView>
    <customSheetView guid="{69EF12F7-33A4-4F77-BCCE-9A346C0C3A8F}">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8"/>
    </customSheetView>
    <customSheetView guid="{2EA61839-294C-4932-B051-169222D4FEC6}">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19"/>
    </customSheetView>
    <customSheetView guid="{2B898D7F-EE90-4CFD-9F43-AB7414F89E77}">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0"/>
    </customSheetView>
    <customSheetView guid="{C6AFBE28-E866-4D5D-ADBD-07D2847FD902}">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1"/>
    </customSheetView>
    <customSheetView guid="{3735EA80-EB2D-4910-81F1-1AA74ECCBFE5}">
      <pane ySplit="4" topLeftCell="A5" activePane="bottomLeft" state="frozen"/>
      <selection pane="bottomLeft"/>
      <colBreaks count="1" manualBreakCount="1">
        <brk id="9" min="1" max="37" man="1"/>
      </colBreaks>
      <pageMargins left="0.59055118110236227" right="0.59055118110236227" top="0.78740157480314965" bottom="0.78740157480314965" header="0.31496062992125984" footer="0.31496062992125984"/>
      <pageSetup paperSize="9" orientation="portrait" r:id="rId22"/>
    </customSheetView>
    <customSheetView guid="{436E96B2-CC3D-4C3D-8B1C-266CE54627E3}">
      <pane ySplit="4" topLeftCell="A5" activePane="bottomLeft" state="frozen"/>
      <selection pane="bottomLeft"/>
      <colBreaks count="1" manualBreakCount="1">
        <brk id="9" min="1" max="37" man="1"/>
      </colBreaks>
      <pageMargins left="0.59055118110236227" right="0.59055118110236227" top="0.78740157480314965" bottom="0.78740157480314965" header="0.31496062992125984" footer="0.31496062992125984"/>
      <pageSetup paperSize="9" orientation="portrait" r:id="rId23"/>
    </customSheetView>
    <customSheetView guid="{5B441C35-8B1D-479D-A742-AF098D604223}">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4"/>
    </customSheetView>
    <customSheetView guid="{E4062767-D090-45A6-BD60-B90D5BBF3894}">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5"/>
    </customSheetView>
    <customSheetView guid="{1F973131-8A4E-4D06-BD72-AB7B2C989AC9}">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6"/>
    </customSheetView>
    <customSheetView guid="{1FF3D99B-551E-43BF-80CF-4BE9881BF48D}">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7"/>
    </customSheetView>
    <customSheetView guid="{240189DE-87D7-4094-9C55-239451DB35EE}">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8"/>
    </customSheetView>
    <customSheetView guid="{3879FE5B-EDC4-4A46-BAD1-D4F44E5C755B}">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29"/>
    </customSheetView>
    <customSheetView guid="{CFF65FEC-3D52-4BB3-8C14-3CC246A9956F}">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0"/>
    </customSheetView>
    <customSheetView guid="{3548A65C-53E9-4D33-AABC-827B0C7E9C69}">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1"/>
    </customSheetView>
    <customSheetView guid="{F086CED5-EBE2-44AF-B94E-B9989A6B9DCD}" printArea="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2"/>
    </customSheetView>
    <customSheetView guid="{7AA915D7-EB0A-47D9-A8BE-7E77CDFF3F08}">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3"/>
    </customSheetView>
    <customSheetView guid="{F3CC2422-C263-4ADA-B4A0-53719C6F4A1C}">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4"/>
    </customSheetView>
    <customSheetView guid="{71042459-703D-4FF3-8D53-1213B54B1552}">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5"/>
    </customSheetView>
    <customSheetView guid="{EE644B69-3942-4A0D-811D-C183FE0C8B84}">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6"/>
    </customSheetView>
    <customSheetView guid="{AA17E97B-ABB2-4C8B-BAA8-63934B5B5DBA}" printArea="1">
      <pane ySplit="3"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7"/>
    </customSheetView>
    <customSheetView guid="{723C59CB-A466-4479-8AA8-39674B010947}" printArea="1">
      <pane ySplit="3" topLeftCell="A5" activePane="bottomLeft"/>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38"/>
    </customSheetView>
    <customSheetView guid="{9D1B7E56-0B3F-4392-BE9A-F57461B2AFB0}" printArea="1">
      <pane ySplit="4" topLeftCell="A5" activePane="bottomLeft" state="frozen"/>
      <selection pane="bottomLeft"/>
      <colBreaks count="1" manualBreakCount="1">
        <brk id="9" min="1" max="37" man="1"/>
      </colBreaks>
      <pageMargins left="0.59055118110236227" right="0.59055118110236227" top="0.78740157480314965" bottom="0.78740157480314965" header="0.31496062992125984" footer="0.31496062992125984"/>
      <pageSetup paperSize="9" orientation="portrait" r:id="rId39"/>
    </customSheetView>
    <customSheetView guid="{CD1FBD09-2D49-40A1-916B-5524EF5CA3FA}">
      <pane ySplit="4" topLeftCell="A5" activePane="bottomLeft" state="frozen"/>
      <selection pane="bottomLeft"/>
      <colBreaks count="1" manualBreakCount="1">
        <brk id="9" min="1" max="37" man="1"/>
      </colBreaks>
      <pageMargins left="0.59055118110236227" right="0.59055118110236227" top="0.78740157480314965" bottom="0.78740157480314965" header="0.31496062992125984" footer="0.31496062992125984"/>
      <pageSetup paperSize="9" orientation="portrait" r:id="rId40"/>
    </customSheetView>
    <customSheetView guid="{5513285A-7AFF-4B9F-AAF6-93131D585702}">
      <pane ySplit="3" topLeftCell="A5" activePane="bottomLeft"/>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41"/>
    </customSheetView>
    <customSheetView guid="{A0A5534D-42D8-415C-8AAF-DF16D93BD699}" printArea="1">
      <pane ySplit="3" topLeftCell="A5" activePane="bottomLeft"/>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42"/>
    </customSheetView>
    <customSheetView guid="{954601D5-9BC0-44CB-9222-E69A5143F9E9}" printArea="1">
      <pane ySplit="4" topLeftCell="A5" activePane="bottomLeft" state="frozen"/>
      <selection pane="bottomLeft" activeCell="J1" sqref="J1"/>
      <colBreaks count="1" manualBreakCount="1">
        <brk id="9" min="1" max="37" man="1"/>
      </colBreaks>
      <pageMargins left="0.59055118110236227" right="0.59055118110236227" top="0.78740157480314965" bottom="0.78740157480314965" header="0.31496062992125984" footer="0.31496062992125984"/>
      <pageSetup paperSize="9" orientation="portrait" r:id="rId43"/>
    </customSheetView>
  </customSheetViews>
  <mergeCells count="5">
    <mergeCell ref="A3:A4"/>
    <mergeCell ref="B3:B4"/>
    <mergeCell ref="C3:F3"/>
    <mergeCell ref="G3:G4"/>
    <mergeCell ref="H3:H4"/>
  </mergeCells>
  <phoneticPr fontId="2"/>
  <hyperlinks>
    <hyperlink ref="J1" location="目次!A1" display="目次へ戻る"/>
  </hyperlinks>
  <pageMargins left="0.59055118110236227" right="0.59055118110236227" top="0.78740157480314965" bottom="0.78740157480314965" header="0.31496062992125984" footer="0.31496062992125984"/>
  <pageSetup paperSize="9" orientation="portrait" r:id="rId44"/>
  <colBreaks count="1" manualBreakCount="1">
    <brk id="9" min="1" max="3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9"/>
  <sheetViews>
    <sheetView zoomScaleNormal="100" zoomScaleSheetLayoutView="85" workbookViewId="0">
      <pane ySplit="5" topLeftCell="A6" activePane="bottomLeft" state="frozen"/>
      <selection pane="bottomLeft"/>
    </sheetView>
  </sheetViews>
  <sheetFormatPr defaultColWidth="2.5" defaultRowHeight="15" customHeight="1" x14ac:dyDescent="0.15"/>
  <cols>
    <col min="1" max="1" width="10.5" style="5" customWidth="1"/>
    <col min="2" max="2" width="11.5" style="5" customWidth="1"/>
    <col min="3" max="3" width="8.75" style="5" customWidth="1"/>
    <col min="4" max="4" width="12.5" style="5" bestFit="1" customWidth="1"/>
    <col min="5" max="5" width="7.875" style="5" customWidth="1"/>
    <col min="6" max="6" width="13.25" style="5" customWidth="1"/>
    <col min="7" max="7" width="7.875" style="5" customWidth="1"/>
    <col min="8" max="8" width="11" style="5" customWidth="1"/>
    <col min="9" max="9" width="7.875" style="5" customWidth="1"/>
    <col min="10" max="10" width="11" style="5" customWidth="1"/>
    <col min="11" max="11" width="7.875" style="5" customWidth="1"/>
    <col min="12" max="12" width="11" style="5" customWidth="1"/>
    <col min="13" max="13" width="7.875" style="5" customWidth="1"/>
    <col min="14" max="14" width="11" style="5" customWidth="1"/>
    <col min="15" max="15" width="7.875" style="5" customWidth="1"/>
    <col min="16" max="16" width="11" style="5" customWidth="1"/>
    <col min="17" max="17" width="2.5" style="5" customWidth="1"/>
    <col min="18" max="18" width="11" style="5" bestFit="1" customWidth="1"/>
    <col min="19" max="16384" width="2.5" style="5"/>
  </cols>
  <sheetData>
    <row r="1" spans="1:18" ht="22.5" customHeight="1" x14ac:dyDescent="0.15">
      <c r="P1" s="4" t="s">
        <v>427</v>
      </c>
      <c r="R1" s="30" t="s">
        <v>9</v>
      </c>
    </row>
    <row r="2" spans="1:18" ht="22.5" customHeight="1" x14ac:dyDescent="0.15">
      <c r="A2" s="6" t="s">
        <v>430</v>
      </c>
      <c r="B2" s="6"/>
    </row>
    <row r="3" spans="1:18" ht="24.95" customHeight="1" x14ac:dyDescent="0.15">
      <c r="A3" s="231" t="s">
        <v>40</v>
      </c>
      <c r="B3" s="232" t="s">
        <v>41</v>
      </c>
      <c r="C3" s="259" t="s">
        <v>380</v>
      </c>
      <c r="D3" s="260"/>
      <c r="E3" s="260"/>
      <c r="F3" s="260"/>
      <c r="G3" s="260"/>
      <c r="H3" s="260"/>
      <c r="I3" s="260"/>
      <c r="J3" s="260"/>
      <c r="K3" s="260"/>
      <c r="L3" s="260"/>
      <c r="M3" s="260"/>
      <c r="N3" s="261"/>
      <c r="O3" s="262" t="s">
        <v>381</v>
      </c>
      <c r="P3" s="263"/>
    </row>
    <row r="4" spans="1:18" ht="24.95" customHeight="1" x14ac:dyDescent="0.15">
      <c r="A4" s="231"/>
      <c r="B4" s="232"/>
      <c r="C4" s="266" t="s">
        <v>10</v>
      </c>
      <c r="D4" s="266"/>
      <c r="E4" s="266" t="s">
        <v>382</v>
      </c>
      <c r="F4" s="266"/>
      <c r="G4" s="266" t="s">
        <v>383</v>
      </c>
      <c r="H4" s="266"/>
      <c r="I4" s="266" t="s">
        <v>384</v>
      </c>
      <c r="J4" s="266"/>
      <c r="K4" s="266" t="s">
        <v>385</v>
      </c>
      <c r="L4" s="266"/>
      <c r="M4" s="266" t="s">
        <v>386</v>
      </c>
      <c r="N4" s="266"/>
      <c r="O4" s="264"/>
      <c r="P4" s="265"/>
    </row>
    <row r="5" spans="1:18" ht="24.95" customHeight="1" x14ac:dyDescent="0.15">
      <c r="A5" s="231"/>
      <c r="B5" s="226"/>
      <c r="C5" s="103" t="s">
        <v>387</v>
      </c>
      <c r="D5" s="104" t="s">
        <v>388</v>
      </c>
      <c r="E5" s="103" t="s">
        <v>387</v>
      </c>
      <c r="F5" s="104" t="s">
        <v>388</v>
      </c>
      <c r="G5" s="103" t="s">
        <v>387</v>
      </c>
      <c r="H5" s="104" t="s">
        <v>388</v>
      </c>
      <c r="I5" s="103" t="s">
        <v>387</v>
      </c>
      <c r="J5" s="104" t="s">
        <v>388</v>
      </c>
      <c r="K5" s="103" t="s">
        <v>387</v>
      </c>
      <c r="L5" s="104" t="s">
        <v>388</v>
      </c>
      <c r="M5" s="103" t="s">
        <v>387</v>
      </c>
      <c r="N5" s="104" t="s">
        <v>388</v>
      </c>
      <c r="O5" s="166" t="s">
        <v>387</v>
      </c>
      <c r="P5" s="165" t="s">
        <v>389</v>
      </c>
    </row>
    <row r="6" spans="1:18" ht="24.95" customHeight="1" x14ac:dyDescent="0.15">
      <c r="A6" s="161">
        <v>2010</v>
      </c>
      <c r="B6" s="55" t="s">
        <v>29</v>
      </c>
      <c r="C6" s="91">
        <v>68218</v>
      </c>
      <c r="D6" s="90">
        <v>42815887</v>
      </c>
      <c r="E6" s="164" t="s">
        <v>8</v>
      </c>
      <c r="F6" s="164" t="s">
        <v>8</v>
      </c>
      <c r="G6" s="164" t="s">
        <v>8</v>
      </c>
      <c r="H6" s="164" t="s">
        <v>8</v>
      </c>
      <c r="I6" s="164" t="s">
        <v>8</v>
      </c>
      <c r="J6" s="164" t="s">
        <v>8</v>
      </c>
      <c r="K6" s="164" t="s">
        <v>8</v>
      </c>
      <c r="L6" s="164" t="s">
        <v>8</v>
      </c>
      <c r="M6" s="164" t="s">
        <v>8</v>
      </c>
      <c r="N6" s="164" t="s">
        <v>8</v>
      </c>
      <c r="O6" s="90">
        <v>11</v>
      </c>
      <c r="P6" s="90">
        <v>4277</v>
      </c>
    </row>
    <row r="7" spans="1:18" ht="24.95" customHeight="1" x14ac:dyDescent="0.15">
      <c r="A7" s="161">
        <v>2011</v>
      </c>
      <c r="B7" s="55" t="s">
        <v>30</v>
      </c>
      <c r="C7" s="91">
        <v>70190</v>
      </c>
      <c r="D7" s="90">
        <v>44269758</v>
      </c>
      <c r="E7" s="164" t="s">
        <v>8</v>
      </c>
      <c r="F7" s="164" t="s">
        <v>8</v>
      </c>
      <c r="G7" s="164" t="s">
        <v>8</v>
      </c>
      <c r="H7" s="164" t="s">
        <v>8</v>
      </c>
      <c r="I7" s="164" t="s">
        <v>8</v>
      </c>
      <c r="J7" s="164" t="s">
        <v>8</v>
      </c>
      <c r="K7" s="164" t="s">
        <v>8</v>
      </c>
      <c r="L7" s="164" t="s">
        <v>8</v>
      </c>
      <c r="M7" s="164" t="s">
        <v>8</v>
      </c>
      <c r="N7" s="164" t="s">
        <v>8</v>
      </c>
      <c r="O7" s="90">
        <v>5</v>
      </c>
      <c r="P7" s="90">
        <v>1714</v>
      </c>
    </row>
    <row r="8" spans="1:18" ht="24.95" customHeight="1" x14ac:dyDescent="0.15">
      <c r="A8" s="161">
        <v>2012</v>
      </c>
      <c r="B8" s="55" t="s">
        <v>31</v>
      </c>
      <c r="C8" s="91">
        <v>70539</v>
      </c>
      <c r="D8" s="90">
        <v>44190366</v>
      </c>
      <c r="E8" s="164" t="s">
        <v>8</v>
      </c>
      <c r="F8" s="164" t="s">
        <v>8</v>
      </c>
      <c r="G8" s="164" t="s">
        <v>8</v>
      </c>
      <c r="H8" s="164" t="s">
        <v>8</v>
      </c>
      <c r="I8" s="164" t="s">
        <v>8</v>
      </c>
      <c r="J8" s="164" t="s">
        <v>8</v>
      </c>
      <c r="K8" s="164" t="s">
        <v>8</v>
      </c>
      <c r="L8" s="164" t="s">
        <v>8</v>
      </c>
      <c r="M8" s="164" t="s">
        <v>8</v>
      </c>
      <c r="N8" s="164" t="s">
        <v>8</v>
      </c>
      <c r="O8" s="90">
        <v>5</v>
      </c>
      <c r="P8" s="90">
        <v>1717</v>
      </c>
    </row>
    <row r="9" spans="1:18" ht="24.95" customHeight="1" x14ac:dyDescent="0.15">
      <c r="A9" s="161">
        <v>2013</v>
      </c>
      <c r="B9" s="55" t="s">
        <v>32</v>
      </c>
      <c r="C9" s="91">
        <v>73161</v>
      </c>
      <c r="D9" s="90">
        <v>46219377</v>
      </c>
      <c r="E9" s="164" t="s">
        <v>8</v>
      </c>
      <c r="F9" s="164" t="s">
        <v>8</v>
      </c>
      <c r="G9" s="164" t="s">
        <v>8</v>
      </c>
      <c r="H9" s="164" t="s">
        <v>8</v>
      </c>
      <c r="I9" s="164" t="s">
        <v>8</v>
      </c>
      <c r="J9" s="164" t="s">
        <v>8</v>
      </c>
      <c r="K9" s="164" t="s">
        <v>8</v>
      </c>
      <c r="L9" s="164" t="s">
        <v>8</v>
      </c>
      <c r="M9" s="164" t="s">
        <v>8</v>
      </c>
      <c r="N9" s="164" t="s">
        <v>8</v>
      </c>
      <c r="O9" s="90">
        <v>5</v>
      </c>
      <c r="P9" s="90">
        <v>1714</v>
      </c>
    </row>
    <row r="10" spans="1:18" ht="24.95" customHeight="1" x14ac:dyDescent="0.15">
      <c r="A10" s="161">
        <v>2014</v>
      </c>
      <c r="B10" s="55" t="s">
        <v>33</v>
      </c>
      <c r="C10" s="91">
        <v>75926</v>
      </c>
      <c r="D10" s="90">
        <v>47717378</v>
      </c>
      <c r="E10" s="164" t="s">
        <v>8</v>
      </c>
      <c r="F10" s="164" t="s">
        <v>8</v>
      </c>
      <c r="G10" s="164" t="s">
        <v>8</v>
      </c>
      <c r="H10" s="164" t="s">
        <v>8</v>
      </c>
      <c r="I10" s="164" t="s">
        <v>8</v>
      </c>
      <c r="J10" s="164" t="s">
        <v>8</v>
      </c>
      <c r="K10" s="164" t="s">
        <v>8</v>
      </c>
      <c r="L10" s="164" t="s">
        <v>8</v>
      </c>
      <c r="M10" s="164" t="s">
        <v>8</v>
      </c>
      <c r="N10" s="164" t="s">
        <v>8</v>
      </c>
      <c r="O10" s="90">
        <v>6</v>
      </c>
      <c r="P10" s="90">
        <v>2375</v>
      </c>
    </row>
    <row r="11" spans="1:18" ht="24.95" customHeight="1" x14ac:dyDescent="0.15">
      <c r="A11" s="161">
        <v>2015</v>
      </c>
      <c r="B11" s="55" t="s">
        <v>34</v>
      </c>
      <c r="C11" s="91">
        <v>78410</v>
      </c>
      <c r="D11" s="90">
        <v>50169663</v>
      </c>
      <c r="E11" s="164" t="s">
        <v>8</v>
      </c>
      <c r="F11" s="164" t="s">
        <v>8</v>
      </c>
      <c r="G11" s="164" t="s">
        <v>8</v>
      </c>
      <c r="H11" s="164" t="s">
        <v>8</v>
      </c>
      <c r="I11" s="164" t="s">
        <v>8</v>
      </c>
      <c r="J11" s="164" t="s">
        <v>8</v>
      </c>
      <c r="K11" s="164" t="s">
        <v>8</v>
      </c>
      <c r="L11" s="164" t="s">
        <v>8</v>
      </c>
      <c r="M11" s="164" t="s">
        <v>8</v>
      </c>
      <c r="N11" s="164" t="s">
        <v>8</v>
      </c>
      <c r="O11" s="90">
        <v>4</v>
      </c>
      <c r="P11" s="90">
        <v>1599</v>
      </c>
    </row>
    <row r="12" spans="1:18" ht="24.95" customHeight="1" x14ac:dyDescent="0.15">
      <c r="A12" s="161">
        <v>2016</v>
      </c>
      <c r="B12" s="167" t="s">
        <v>35</v>
      </c>
      <c r="C12" s="91">
        <v>80138</v>
      </c>
      <c r="D12" s="90">
        <v>51687224</v>
      </c>
      <c r="E12" s="164" t="s">
        <v>8</v>
      </c>
      <c r="F12" s="164" t="s">
        <v>8</v>
      </c>
      <c r="G12" s="164" t="s">
        <v>8</v>
      </c>
      <c r="H12" s="164" t="s">
        <v>8</v>
      </c>
      <c r="I12" s="164" t="s">
        <v>8</v>
      </c>
      <c r="J12" s="164" t="s">
        <v>8</v>
      </c>
      <c r="K12" s="164" t="s">
        <v>8</v>
      </c>
      <c r="L12" s="164" t="s">
        <v>8</v>
      </c>
      <c r="M12" s="164" t="s">
        <v>8</v>
      </c>
      <c r="N12" s="164" t="s">
        <v>8</v>
      </c>
      <c r="O12" s="90">
        <v>1</v>
      </c>
      <c r="P12" s="90">
        <v>0</v>
      </c>
    </row>
    <row r="13" spans="1:18" ht="24.95" customHeight="1" x14ac:dyDescent="0.15">
      <c r="A13" s="161">
        <v>2017</v>
      </c>
      <c r="B13" s="167" t="s">
        <v>36</v>
      </c>
      <c r="C13" s="91">
        <v>83083</v>
      </c>
      <c r="D13" s="90">
        <v>53039711</v>
      </c>
      <c r="E13" s="164" t="s">
        <v>8</v>
      </c>
      <c r="F13" s="164" t="s">
        <v>8</v>
      </c>
      <c r="G13" s="164" t="s">
        <v>8</v>
      </c>
      <c r="H13" s="164" t="s">
        <v>8</v>
      </c>
      <c r="I13" s="164" t="s">
        <v>8</v>
      </c>
      <c r="J13" s="164" t="s">
        <v>8</v>
      </c>
      <c r="K13" s="164" t="s">
        <v>8</v>
      </c>
      <c r="L13" s="164" t="s">
        <v>8</v>
      </c>
      <c r="M13" s="164" t="s">
        <v>8</v>
      </c>
      <c r="N13" s="164" t="s">
        <v>8</v>
      </c>
      <c r="O13" s="90">
        <v>1</v>
      </c>
      <c r="P13" s="90">
        <v>0</v>
      </c>
    </row>
    <row r="14" spans="1:18" ht="24.95" customHeight="1" x14ac:dyDescent="0.15">
      <c r="A14" s="161">
        <v>2018</v>
      </c>
      <c r="B14" s="167" t="s">
        <v>37</v>
      </c>
      <c r="C14" s="91">
        <f t="shared" ref="C14:D17" si="0">SUM(E14,G14,I14,K14,M14)</f>
        <v>84507</v>
      </c>
      <c r="D14" s="90">
        <f t="shared" si="0"/>
        <v>54663769</v>
      </c>
      <c r="E14" s="90">
        <v>81126</v>
      </c>
      <c r="F14" s="90">
        <v>51874870</v>
      </c>
      <c r="G14" s="90">
        <v>2674</v>
      </c>
      <c r="H14" s="90">
        <v>2258435</v>
      </c>
      <c r="I14" s="90">
        <v>663</v>
      </c>
      <c r="J14" s="90">
        <v>510988</v>
      </c>
      <c r="K14" s="90">
        <v>44</v>
      </c>
      <c r="L14" s="90">
        <v>19476</v>
      </c>
      <c r="M14" s="90">
        <v>0</v>
      </c>
      <c r="N14" s="90">
        <v>0</v>
      </c>
      <c r="O14" s="90">
        <v>1</v>
      </c>
      <c r="P14" s="90">
        <v>0</v>
      </c>
    </row>
    <row r="15" spans="1:18" ht="24.95" customHeight="1" x14ac:dyDescent="0.15">
      <c r="A15" s="161">
        <v>2019</v>
      </c>
      <c r="B15" s="167" t="s">
        <v>38</v>
      </c>
      <c r="C15" s="91">
        <f t="shared" si="0"/>
        <v>85900</v>
      </c>
      <c r="D15" s="90">
        <f t="shared" si="0"/>
        <v>55951248</v>
      </c>
      <c r="E15" s="90">
        <v>82511</v>
      </c>
      <c r="F15" s="90">
        <v>53146479</v>
      </c>
      <c r="G15" s="90">
        <v>2722</v>
      </c>
      <c r="H15" s="90">
        <v>2295535</v>
      </c>
      <c r="I15" s="90">
        <v>624</v>
      </c>
      <c r="J15" s="90">
        <v>490516</v>
      </c>
      <c r="K15" s="90">
        <v>43</v>
      </c>
      <c r="L15" s="90">
        <v>18718</v>
      </c>
      <c r="M15" s="90">
        <v>0</v>
      </c>
      <c r="N15" s="90">
        <v>0</v>
      </c>
      <c r="O15" s="90">
        <v>1</v>
      </c>
      <c r="P15" s="90">
        <v>0</v>
      </c>
    </row>
    <row r="16" spans="1:18" ht="24.95" customHeight="1" x14ac:dyDescent="0.15">
      <c r="A16" s="161">
        <v>2020</v>
      </c>
      <c r="B16" s="167" t="s">
        <v>39</v>
      </c>
      <c r="C16" s="91">
        <f t="shared" si="0"/>
        <v>87065</v>
      </c>
      <c r="D16" s="90">
        <f t="shared" si="0"/>
        <v>57164367</v>
      </c>
      <c r="E16" s="90">
        <v>83642</v>
      </c>
      <c r="F16" s="90">
        <v>54329191</v>
      </c>
      <c r="G16" s="90">
        <v>2746</v>
      </c>
      <c r="H16" s="90">
        <v>2314620</v>
      </c>
      <c r="I16" s="90">
        <v>637</v>
      </c>
      <c r="J16" s="90">
        <v>503984</v>
      </c>
      <c r="K16" s="90">
        <v>40</v>
      </c>
      <c r="L16" s="90">
        <v>16572</v>
      </c>
      <c r="M16" s="90">
        <v>0</v>
      </c>
      <c r="N16" s="90">
        <v>0</v>
      </c>
      <c r="O16" s="90">
        <v>1</v>
      </c>
      <c r="P16" s="90">
        <v>0</v>
      </c>
    </row>
    <row r="17" spans="1:17" ht="24.95" customHeight="1" x14ac:dyDescent="0.15">
      <c r="A17" s="179">
        <v>2021</v>
      </c>
      <c r="B17" s="183" t="s">
        <v>440</v>
      </c>
      <c r="C17" s="188">
        <f t="shared" si="0"/>
        <v>88158</v>
      </c>
      <c r="D17" s="187">
        <f t="shared" si="0"/>
        <v>58112020</v>
      </c>
      <c r="E17" s="187">
        <v>84658</v>
      </c>
      <c r="F17" s="187">
        <v>55211433</v>
      </c>
      <c r="G17" s="187">
        <v>2806</v>
      </c>
      <c r="H17" s="187">
        <v>2367269</v>
      </c>
      <c r="I17" s="187">
        <v>660</v>
      </c>
      <c r="J17" s="187">
        <v>519506</v>
      </c>
      <c r="K17" s="187">
        <v>34</v>
      </c>
      <c r="L17" s="187">
        <v>13812</v>
      </c>
      <c r="M17" s="187">
        <v>0</v>
      </c>
      <c r="N17" s="187">
        <v>0</v>
      </c>
      <c r="O17" s="187">
        <v>0</v>
      </c>
      <c r="P17" s="187">
        <v>0</v>
      </c>
    </row>
    <row r="18" spans="1:17" ht="24.95" customHeight="1" x14ac:dyDescent="0.15">
      <c r="A18" s="180">
        <v>2022</v>
      </c>
      <c r="B18" s="184" t="s">
        <v>454</v>
      </c>
      <c r="C18" s="205">
        <f t="shared" ref="C18" si="1">SUM(E18,G18,I18,K18,M18)</f>
        <v>89055</v>
      </c>
      <c r="D18" s="204">
        <f t="shared" ref="D18" si="2">SUM(F18,H18,J18,L18,N18)</f>
        <v>58759399</v>
      </c>
      <c r="E18" s="204">
        <v>85604</v>
      </c>
      <c r="F18" s="204">
        <v>55922967</v>
      </c>
      <c r="G18" s="204">
        <v>2775</v>
      </c>
      <c r="H18" s="204">
        <v>2327128</v>
      </c>
      <c r="I18" s="204">
        <v>640</v>
      </c>
      <c r="J18" s="204">
        <v>494606</v>
      </c>
      <c r="K18" s="204">
        <v>36</v>
      </c>
      <c r="L18" s="204">
        <v>14698</v>
      </c>
      <c r="M18" s="204">
        <v>0</v>
      </c>
      <c r="N18" s="204">
        <v>0</v>
      </c>
      <c r="O18" s="204">
        <v>0</v>
      </c>
      <c r="P18" s="204">
        <v>0</v>
      </c>
    </row>
    <row r="19" spans="1:17" s="7" customFormat="1" ht="20.100000000000001" customHeight="1" x14ac:dyDescent="0.15">
      <c r="A19" s="7" t="s">
        <v>379</v>
      </c>
      <c r="D19" s="5"/>
      <c r="E19" s="5"/>
      <c r="F19" s="5"/>
      <c r="G19" s="5"/>
      <c r="H19" s="5"/>
      <c r="I19" s="5"/>
      <c r="J19" s="5"/>
      <c r="K19" s="5"/>
      <c r="L19" s="5"/>
      <c r="M19" s="5"/>
      <c r="N19" s="5"/>
      <c r="O19" s="5"/>
      <c r="P19" s="5"/>
      <c r="Q19" s="5"/>
    </row>
  </sheetData>
  <customSheetViews>
    <customSheetView guid="{62DAE75F-6EEA-49DA-9015-29B18CCD12D0}" printArea="1">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
    </customSheetView>
    <customSheetView guid="{4FBB7373-7AD5-46FB-9DE1-55BD4F50189C}" printArea="1">
      <pane ySplit="5" topLeftCell="A15" activePane="bottomLeft" state="frozen"/>
      <selection pane="bottomLeft" activeCell="A20" sqref="A20"/>
      <colBreaks count="1" manualBreakCount="1">
        <brk id="17" min="1" max="37" man="1"/>
      </colBreaks>
      <pageMargins left="0.59055118110236227" right="0.59055118110236227" top="0.78740157480314965" bottom="0.78740157480314965" header="0.31496062992125984" footer="0.31496062992125984"/>
      <pageSetup paperSize="9" orientation="portrait" r:id="rId2"/>
    </customSheetView>
    <customSheetView guid="{B4CA18B5-BFDC-4B27-9B09-A8E981EC257E}" printArea="1">
      <pane ySplit="5" topLeftCell="A15" activePane="bottomLeft" state="frozen"/>
      <selection pane="bottomLeft" activeCell="A20" sqref="A20"/>
      <colBreaks count="1" manualBreakCount="1">
        <brk id="17" min="1" max="37" man="1"/>
      </colBreaks>
      <pageMargins left="0.59055118110236227" right="0.59055118110236227" top="0.78740157480314965" bottom="0.78740157480314965" header="0.31496062992125984" footer="0.31496062992125984"/>
      <pageSetup paperSize="9" orientation="portrait" r:id="rId3"/>
    </customSheetView>
    <customSheetView guid="{24722943-D668-4B0A-A18B-250D1EAF22DF}">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4"/>
    </customSheetView>
    <customSheetView guid="{F9A5D3E6-646D-417F-BBE8-7ECCE1B1890D}">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5"/>
    </customSheetView>
    <customSheetView guid="{B49D56AA-3B6B-4E15-99C8-E193BF4F22A9}">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6"/>
    </customSheetView>
    <customSheetView guid="{4BFB6A7F-AD02-4597-91ED-9E7C081BFF9C}" printArea="1">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7"/>
    </customSheetView>
    <customSheetView guid="{CB77EDC4-1539-4750-BB10-178F70A60A1B}">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8"/>
    </customSheetView>
    <customSheetView guid="{369012CD-4C1F-4D8C-8CE3-B02386BE13F9}">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9"/>
    </customSheetView>
    <customSheetView guid="{564D171F-5A7F-4BA7-84E9-2748A0F2FCAC}">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0"/>
    </customSheetView>
    <customSheetView guid="{57203996-1702-43B0-8CA7-C4D353FAC7EF}">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1"/>
    </customSheetView>
    <customSheetView guid="{00CC1D44-80CA-4E4D-84E2-49AA889E672C}">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2"/>
    </customSheetView>
    <customSheetView guid="{58711EF9-D1BA-4D52-9189-4F7861C6D30C}" printArea="1">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3"/>
    </customSheetView>
    <customSheetView guid="{67EF8DD2-DD3D-4A4F-9A3B-29FC45742F40}" printArea="1">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4"/>
    </customSheetView>
    <customSheetView guid="{3A63DEF1-E49A-408D-8D43-BE5779D6C7CA}">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5"/>
    </customSheetView>
    <customSheetView guid="{71AD9FC9-48FC-499D-BB07-7480148E85D1}">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6"/>
    </customSheetView>
    <customSheetView guid="{30058F98-6897-4D54-8BCF-6DCA7063FB8D}">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7"/>
    </customSheetView>
    <customSheetView guid="{69EF12F7-33A4-4F77-BCCE-9A346C0C3A8F}">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8"/>
    </customSheetView>
    <customSheetView guid="{2EA61839-294C-4932-B051-169222D4FEC6}">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19"/>
    </customSheetView>
    <customSheetView guid="{2B898D7F-EE90-4CFD-9F43-AB7414F89E77}">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0"/>
    </customSheetView>
    <customSheetView guid="{C6AFBE28-E866-4D5D-ADBD-07D2847FD902}">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1"/>
    </customSheetView>
    <customSheetView guid="{3735EA80-EB2D-4910-81F1-1AA74ECCBFE5}">
      <pane ySplit="5" topLeftCell="A15" activePane="bottomLeft" state="frozen"/>
      <selection pane="bottomLeft" activeCell="A20" sqref="A20"/>
      <colBreaks count="1" manualBreakCount="1">
        <brk id="17" min="1" max="37" man="1"/>
      </colBreaks>
      <pageMargins left="0.59055118110236227" right="0.59055118110236227" top="0.78740157480314965" bottom="0.78740157480314965" header="0.31496062992125984" footer="0.31496062992125984"/>
      <pageSetup paperSize="9" orientation="portrait" r:id="rId22"/>
    </customSheetView>
    <customSheetView guid="{436E96B2-CC3D-4C3D-8B1C-266CE54627E3}">
      <pane ySplit="5" topLeftCell="A15" activePane="bottomLeft" state="frozen"/>
      <selection pane="bottomLeft" activeCell="A20" sqref="A20"/>
      <colBreaks count="1" manualBreakCount="1">
        <brk id="17" min="1" max="37" man="1"/>
      </colBreaks>
      <pageMargins left="0.59055118110236227" right="0.59055118110236227" top="0.78740157480314965" bottom="0.78740157480314965" header="0.31496062992125984" footer="0.31496062992125984"/>
      <pageSetup paperSize="9" orientation="portrait" r:id="rId23"/>
    </customSheetView>
    <customSheetView guid="{5B441C35-8B1D-479D-A742-AF098D604223}">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4"/>
    </customSheetView>
    <customSheetView guid="{E4062767-D090-45A6-BD60-B90D5BBF3894}">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5"/>
    </customSheetView>
    <customSheetView guid="{1F973131-8A4E-4D06-BD72-AB7B2C989AC9}">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6"/>
    </customSheetView>
    <customSheetView guid="{1FF3D99B-551E-43BF-80CF-4BE9881BF48D}">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7"/>
    </customSheetView>
    <customSheetView guid="{240189DE-87D7-4094-9C55-239451DB35EE}">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8"/>
    </customSheetView>
    <customSheetView guid="{3879FE5B-EDC4-4A46-BAD1-D4F44E5C755B}">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29"/>
    </customSheetView>
    <customSheetView guid="{CFF65FEC-3D52-4BB3-8C14-3CC246A9956F}">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0"/>
    </customSheetView>
    <customSheetView guid="{3548A65C-53E9-4D33-AABC-827B0C7E9C69}">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1"/>
    </customSheetView>
    <customSheetView guid="{F086CED5-EBE2-44AF-B94E-B9989A6B9DCD}" printArea="1">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2"/>
    </customSheetView>
    <customSheetView guid="{7AA915D7-EB0A-47D9-A8BE-7E77CDFF3F08}">
      <pane ySplit="5"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3"/>
    </customSheetView>
    <customSheetView guid="{F3CC2422-C263-4ADA-B4A0-53719C6F4A1C}">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4"/>
    </customSheetView>
    <customSheetView guid="{71042459-703D-4FF3-8D53-1213B54B1552}">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5"/>
    </customSheetView>
    <customSheetView guid="{EE644B69-3942-4A0D-811D-C183FE0C8B84}">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6"/>
    </customSheetView>
    <customSheetView guid="{AA17E97B-ABB2-4C8B-BAA8-63934B5B5DBA}" printArea="1">
      <pane ySplit="4" topLeftCell="A6" activePane="bottomLeft" state="frozen"/>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7"/>
    </customSheetView>
    <customSheetView guid="{723C59CB-A466-4479-8AA8-39674B010947}" printArea="1">
      <pane ySplit="4" topLeftCell="A6" activePane="bottomLeft"/>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38"/>
    </customSheetView>
    <customSheetView guid="{9D1B7E56-0B3F-4392-BE9A-F57461B2AFB0}" printArea="1">
      <pane ySplit="5" topLeftCell="A15" activePane="bottomLeft" state="frozen"/>
      <selection pane="bottomLeft" activeCell="A20" sqref="A20"/>
      <colBreaks count="1" manualBreakCount="1">
        <brk id="17" min="1" max="37" man="1"/>
      </colBreaks>
      <pageMargins left="0.59055118110236227" right="0.59055118110236227" top="0.78740157480314965" bottom="0.78740157480314965" header="0.31496062992125984" footer="0.31496062992125984"/>
      <pageSetup paperSize="9" orientation="portrait" r:id="rId39"/>
    </customSheetView>
    <customSheetView guid="{CD1FBD09-2D49-40A1-916B-5524EF5CA3FA}">
      <pane ySplit="5" topLeftCell="A15" activePane="bottomLeft" state="frozen"/>
      <selection pane="bottomLeft" activeCell="A20" sqref="A20"/>
      <colBreaks count="1" manualBreakCount="1">
        <brk id="17" min="1" max="37" man="1"/>
      </colBreaks>
      <pageMargins left="0.59055118110236227" right="0.59055118110236227" top="0.78740157480314965" bottom="0.78740157480314965" header="0.31496062992125984" footer="0.31496062992125984"/>
      <pageSetup paperSize="9" orientation="portrait" r:id="rId40"/>
    </customSheetView>
    <customSheetView guid="{5513285A-7AFF-4B9F-AAF6-93131D585702}">
      <pane ySplit="4" topLeftCell="A6" activePane="bottomLeft"/>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41"/>
    </customSheetView>
    <customSheetView guid="{A0A5534D-42D8-415C-8AAF-DF16D93BD699}" printArea="1">
      <pane ySplit="4" topLeftCell="A6" activePane="bottomLeft"/>
      <selection pane="bottomLeft" activeCell="R1" sqref="R1"/>
      <colBreaks count="1" manualBreakCount="1">
        <brk id="17" min="1" max="37" man="1"/>
      </colBreaks>
      <pageMargins left="0.59055118110236227" right="0.59055118110236227" top="0.78740157480314965" bottom="0.78740157480314965" header="0.31496062992125984" footer="0.31496062992125984"/>
      <pageSetup paperSize="9" orientation="portrait" r:id="rId42"/>
    </customSheetView>
    <customSheetView guid="{954601D5-9BC0-44CB-9222-E69A5143F9E9}" printArea="1">
      <pane ySplit="5" topLeftCell="A6" activePane="bottomLeft" state="frozen"/>
      <selection pane="bottomLeft"/>
      <colBreaks count="1" manualBreakCount="1">
        <brk id="17" min="1" max="37" man="1"/>
      </colBreaks>
      <pageMargins left="0.59055118110236227" right="0.59055118110236227" top="0.78740157480314965" bottom="0.78740157480314965" header="0.31496062992125984" footer="0.31496062992125984"/>
      <pageSetup paperSize="9" orientation="portrait" r:id="rId43"/>
    </customSheetView>
  </customSheetViews>
  <mergeCells count="10">
    <mergeCell ref="A3:A5"/>
    <mergeCell ref="B3:B5"/>
    <mergeCell ref="C3:N3"/>
    <mergeCell ref="O3:P4"/>
    <mergeCell ref="C4:D4"/>
    <mergeCell ref="E4:F4"/>
    <mergeCell ref="G4:H4"/>
    <mergeCell ref="I4:J4"/>
    <mergeCell ref="K4:L4"/>
    <mergeCell ref="M4:N4"/>
  </mergeCells>
  <phoneticPr fontId="2"/>
  <hyperlinks>
    <hyperlink ref="R1" location="目次!A1" display="目次へ戻る"/>
  </hyperlinks>
  <pageMargins left="0.59055118110236227" right="0.59055118110236227" top="0.78740157480314965" bottom="0.78740157480314965" header="0.31496062992125984" footer="0.31496062992125984"/>
  <pageSetup paperSize="9" orientation="portrait" r:id="rId44"/>
  <colBreaks count="1" manualBreakCount="1">
    <brk id="17" min="1"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5" zoomScaleNormal="85" zoomScaleSheetLayoutView="70" workbookViewId="0">
      <selection activeCell="G1" sqref="G1"/>
    </sheetView>
  </sheetViews>
  <sheetFormatPr defaultColWidth="9" defaultRowHeight="13.5" x14ac:dyDescent="0.15"/>
  <cols>
    <col min="1" max="2" width="11.875" style="3" customWidth="1"/>
    <col min="3" max="5" width="14.25" style="3" customWidth="1"/>
    <col min="6" max="6" width="2.5" style="3" customWidth="1"/>
    <col min="7" max="7" width="10.625" style="3" bestFit="1" customWidth="1"/>
    <col min="8" max="49" width="8.875" style="3" customWidth="1"/>
    <col min="50" max="16384" width="9" style="3"/>
  </cols>
  <sheetData>
    <row r="1" spans="1:7" ht="22.5" customHeight="1" x14ac:dyDescent="0.15">
      <c r="E1" s="61" t="s">
        <v>427</v>
      </c>
      <c r="G1" s="30" t="s">
        <v>9</v>
      </c>
    </row>
    <row r="2" spans="1:7" ht="22.5" customHeight="1" x14ac:dyDescent="0.15">
      <c r="A2" s="92" t="s">
        <v>429</v>
      </c>
    </row>
    <row r="3" spans="1:7" s="94" customFormat="1" ht="22.5" customHeight="1" x14ac:dyDescent="0.15">
      <c r="A3" s="93" t="s">
        <v>75</v>
      </c>
      <c r="E3" s="95" t="s">
        <v>458</v>
      </c>
    </row>
    <row r="4" spans="1:7" ht="21.75" customHeight="1" x14ac:dyDescent="0.15">
      <c r="A4" s="96" t="s">
        <v>390</v>
      </c>
      <c r="B4" s="97" t="s">
        <v>391</v>
      </c>
      <c r="C4" s="98" t="s">
        <v>392</v>
      </c>
      <c r="D4" s="98" t="s">
        <v>393</v>
      </c>
      <c r="E4" s="98" t="s">
        <v>394</v>
      </c>
    </row>
    <row r="5" spans="1:7" ht="25.5" customHeight="1" x14ac:dyDescent="0.15">
      <c r="A5" s="133">
        <v>2010</v>
      </c>
      <c r="B5" s="155" t="s">
        <v>395</v>
      </c>
      <c r="C5" s="134">
        <v>11470</v>
      </c>
      <c r="D5" s="135">
        <v>2429</v>
      </c>
      <c r="E5" s="136">
        <v>1318</v>
      </c>
    </row>
    <row r="6" spans="1:7" ht="25.5" customHeight="1" x14ac:dyDescent="0.15">
      <c r="A6" s="137">
        <v>2011</v>
      </c>
      <c r="B6" s="156" t="s">
        <v>396</v>
      </c>
      <c r="C6" s="138">
        <v>11630</v>
      </c>
      <c r="D6" s="139">
        <v>2519</v>
      </c>
      <c r="E6" s="140">
        <v>1422</v>
      </c>
    </row>
    <row r="7" spans="1:7" ht="25.5" customHeight="1" x14ac:dyDescent="0.15">
      <c r="A7" s="137">
        <v>2012</v>
      </c>
      <c r="B7" s="156" t="s">
        <v>397</v>
      </c>
      <c r="C7" s="138">
        <v>11806</v>
      </c>
      <c r="D7" s="139">
        <v>2668</v>
      </c>
      <c r="E7" s="140">
        <v>1549</v>
      </c>
    </row>
    <row r="8" spans="1:7" ht="25.5" customHeight="1" x14ac:dyDescent="0.15">
      <c r="A8" s="137">
        <v>2013</v>
      </c>
      <c r="B8" s="156" t="s">
        <v>398</v>
      </c>
      <c r="C8" s="138">
        <v>12131</v>
      </c>
      <c r="D8" s="139">
        <v>2323</v>
      </c>
      <c r="E8" s="140">
        <v>1614</v>
      </c>
    </row>
    <row r="9" spans="1:7" ht="25.5" customHeight="1" x14ac:dyDescent="0.15">
      <c r="A9" s="137">
        <v>2014</v>
      </c>
      <c r="B9" s="156" t="s">
        <v>399</v>
      </c>
      <c r="C9" s="138">
        <v>12136</v>
      </c>
      <c r="D9" s="139">
        <v>2393</v>
      </c>
      <c r="E9" s="140">
        <v>1802</v>
      </c>
    </row>
    <row r="10" spans="1:7" ht="25.5" customHeight="1" x14ac:dyDescent="0.15">
      <c r="A10" s="137">
        <v>2015</v>
      </c>
      <c r="B10" s="156" t="s">
        <v>400</v>
      </c>
      <c r="C10" s="138">
        <v>12090</v>
      </c>
      <c r="D10" s="139">
        <v>2501</v>
      </c>
      <c r="E10" s="140">
        <v>1793</v>
      </c>
    </row>
    <row r="11" spans="1:7" ht="25.5" customHeight="1" x14ac:dyDescent="0.15">
      <c r="A11" s="137">
        <v>2016</v>
      </c>
      <c r="B11" s="156" t="s">
        <v>401</v>
      </c>
      <c r="C11" s="138">
        <v>12093</v>
      </c>
      <c r="D11" s="139">
        <v>2624</v>
      </c>
      <c r="E11" s="140">
        <v>2061</v>
      </c>
    </row>
    <row r="12" spans="1:7" ht="25.5" customHeight="1" x14ac:dyDescent="0.15">
      <c r="A12" s="137">
        <v>2017</v>
      </c>
      <c r="B12" s="156" t="s">
        <v>402</v>
      </c>
      <c r="C12" s="141">
        <v>11031</v>
      </c>
      <c r="D12" s="142">
        <v>2743</v>
      </c>
      <c r="E12" s="143">
        <v>2092</v>
      </c>
    </row>
    <row r="13" spans="1:7" ht="25.5" customHeight="1" x14ac:dyDescent="0.15">
      <c r="A13" s="137">
        <v>2018</v>
      </c>
      <c r="B13" s="156" t="s">
        <v>403</v>
      </c>
      <c r="C13" s="138">
        <v>10955</v>
      </c>
      <c r="D13" s="139">
        <v>2787</v>
      </c>
      <c r="E13" s="140">
        <v>2318</v>
      </c>
    </row>
    <row r="14" spans="1:7" ht="25.5" customHeight="1" x14ac:dyDescent="0.15">
      <c r="A14" s="137">
        <v>2019</v>
      </c>
      <c r="B14" s="156" t="s">
        <v>404</v>
      </c>
      <c r="C14" s="138">
        <v>10886</v>
      </c>
      <c r="D14" s="139">
        <v>2651</v>
      </c>
      <c r="E14" s="140">
        <v>2469</v>
      </c>
    </row>
    <row r="15" spans="1:7" ht="25.5" customHeight="1" x14ac:dyDescent="0.15">
      <c r="A15" s="137">
        <v>2020</v>
      </c>
      <c r="B15" s="156" t="s">
        <v>405</v>
      </c>
      <c r="C15" s="144">
        <v>10717</v>
      </c>
      <c r="D15" s="145">
        <v>2716</v>
      </c>
      <c r="E15" s="146">
        <v>2614</v>
      </c>
    </row>
    <row r="16" spans="1:7" ht="25.5" customHeight="1" x14ac:dyDescent="0.15">
      <c r="A16" s="137">
        <v>2021</v>
      </c>
      <c r="B16" s="156" t="s">
        <v>442</v>
      </c>
      <c r="C16" s="189">
        <v>10511</v>
      </c>
      <c r="D16" s="190">
        <v>2813</v>
      </c>
      <c r="E16" s="191">
        <v>2818</v>
      </c>
    </row>
    <row r="17" spans="1:10" ht="25.5" customHeight="1" x14ac:dyDescent="0.15">
      <c r="A17" s="147">
        <v>2022</v>
      </c>
      <c r="B17" s="148" t="s">
        <v>457</v>
      </c>
      <c r="C17" s="157">
        <v>10371</v>
      </c>
      <c r="D17" s="158">
        <v>2864</v>
      </c>
      <c r="E17" s="159">
        <v>2989</v>
      </c>
    </row>
    <row r="18" spans="1:10" ht="21.75" customHeight="1" x14ac:dyDescent="0.15">
      <c r="A18" s="99" t="s">
        <v>406</v>
      </c>
    </row>
    <row r="19" spans="1:10" ht="21.75" customHeight="1" x14ac:dyDescent="0.15"/>
    <row r="20" spans="1:10" ht="21.75" customHeight="1" x14ac:dyDescent="0.15"/>
    <row r="21" spans="1:10" ht="21.75" customHeight="1" x14ac:dyDescent="0.15"/>
    <row r="22" spans="1:10" ht="21.75" customHeight="1" x14ac:dyDescent="0.15"/>
    <row r="23" spans="1:10" ht="21.75" customHeight="1" x14ac:dyDescent="0.15"/>
    <row r="24" spans="1:10" ht="21.75" customHeight="1" x14ac:dyDescent="0.15"/>
    <row r="25" spans="1:10" ht="21.75" customHeight="1" x14ac:dyDescent="0.15"/>
    <row r="26" spans="1:10" ht="21.75" customHeight="1" x14ac:dyDescent="0.15"/>
    <row r="27" spans="1:10" ht="21.75" customHeight="1" x14ac:dyDescent="0.15"/>
    <row r="28" spans="1:10" ht="21.75" customHeight="1" x14ac:dyDescent="0.15"/>
    <row r="29" spans="1:10" ht="21.75" customHeight="1" x14ac:dyDescent="0.15">
      <c r="J29" s="100"/>
    </row>
    <row r="30" spans="1:10" ht="21.75" customHeight="1" x14ac:dyDescent="0.15"/>
    <row r="31" spans="1:10" ht="21.75" customHeight="1" x14ac:dyDescent="0.15"/>
    <row r="32" spans="1:10" ht="21.75" customHeight="1" x14ac:dyDescent="0.15"/>
  </sheetData>
  <customSheetViews>
    <customSheetView guid="{62DAE75F-6EEA-49DA-9015-29B18CCD12D0}" showPageBreaks="1">
      <selection activeCell="B16" sqref="B16"/>
      <pageMargins left="0.59055118110236227" right="0.59055118110236227" top="0.78740157480314965" bottom="0.78740157480314965" header="0.31496062992125984" footer="0.31496062992125984"/>
      <pageSetup paperSize="9" orientation="portrait" horizontalDpi="300" verticalDpi="300" r:id="rId1"/>
    </customSheetView>
    <customSheetView guid="{4FBB7373-7AD5-46FB-9DE1-55BD4F50189C}" scale="85">
      <selection activeCell="B16" sqref="B16"/>
      <pageMargins left="0.59055118110236227" right="0.59055118110236227" top="0.78740157480314965" bottom="0.78740157480314965" header="0.31496062992125984" footer="0.31496062992125984"/>
      <pageSetup paperSize="9" orientation="portrait" horizontalDpi="300" verticalDpi="300" r:id="rId2"/>
    </customSheetView>
    <customSheetView guid="{B4CA18B5-BFDC-4B27-9B09-A8E981EC257E}" scale="85">
      <selection activeCell="E3" sqref="E3"/>
      <pageMargins left="0.59055118110236227" right="0.59055118110236227" top="0.78740157480314965" bottom="0.78740157480314965" header="0.31496062992125984" footer="0.31496062992125984"/>
      <pageSetup paperSize="9" orientation="portrait" horizontalDpi="300" verticalDpi="300" r:id="rId3"/>
    </customSheetView>
    <customSheetView guid="{24722943-D668-4B0A-A18B-250D1EAF22DF}">
      <selection activeCell="B16" sqref="B16"/>
      <pageMargins left="0.59055118110236227" right="0.59055118110236227" top="0.78740157480314965" bottom="0.78740157480314965" header="0.31496062992125984" footer="0.31496062992125984"/>
      <pageSetup paperSize="9" orientation="portrait" horizontalDpi="300" verticalDpi="300" r:id="rId4"/>
    </customSheetView>
    <customSheetView guid="{F9A5D3E6-646D-417F-BBE8-7ECCE1B1890D}">
      <selection activeCell="B16" sqref="B16"/>
      <pageMargins left="0.59055118110236227" right="0.59055118110236227" top="0.78740157480314965" bottom="0.78740157480314965" header="0.31496062992125984" footer="0.31496062992125984"/>
      <pageSetup paperSize="9" orientation="portrait" horizontalDpi="300" verticalDpi="300" r:id="rId5"/>
    </customSheetView>
    <customSheetView guid="{B49D56AA-3B6B-4E15-99C8-E193BF4F22A9}">
      <selection activeCell="B16" sqref="B16"/>
      <pageMargins left="0.59055118110236227" right="0.59055118110236227" top="0.78740157480314965" bottom="0.78740157480314965" header="0.31496062992125984" footer="0.31496062992125984"/>
      <pageSetup paperSize="9" orientation="portrait" horizontalDpi="300" verticalDpi="300" r:id="rId6"/>
    </customSheetView>
    <customSheetView guid="{4BFB6A7F-AD02-4597-91ED-9E7C081BFF9C}">
      <selection activeCell="B16" sqref="B16"/>
      <pageMargins left="0.59055118110236227" right="0.59055118110236227" top="0.78740157480314965" bottom="0.78740157480314965" header="0.31496062992125984" footer="0.31496062992125984"/>
      <pageSetup paperSize="9" orientation="portrait" horizontalDpi="300" verticalDpi="300" r:id="rId7"/>
    </customSheetView>
    <customSheetView guid="{CB77EDC4-1539-4750-BB10-178F70A60A1B}">
      <selection activeCell="B16" sqref="B16"/>
      <pageMargins left="0.59055118110236227" right="0.59055118110236227" top="0.78740157480314965" bottom="0.78740157480314965" header="0.31496062992125984" footer="0.31496062992125984"/>
      <pageSetup paperSize="9" orientation="portrait" horizontalDpi="300" verticalDpi="300" r:id="rId8"/>
    </customSheetView>
    <customSheetView guid="{369012CD-4C1F-4D8C-8CE3-B02386BE13F9}">
      <selection activeCell="B16" sqref="B16"/>
      <pageMargins left="0.59055118110236227" right="0.59055118110236227" top="0.78740157480314965" bottom="0.78740157480314965" header="0.31496062992125984" footer="0.31496062992125984"/>
      <pageSetup paperSize="9" orientation="portrait" horizontalDpi="300" verticalDpi="300" r:id="rId9"/>
    </customSheetView>
    <customSheetView guid="{564D171F-5A7F-4BA7-84E9-2748A0F2FCAC}">
      <selection activeCell="B16" sqref="B16"/>
      <pageMargins left="0.59055118110236227" right="0.59055118110236227" top="0.78740157480314965" bottom="0.78740157480314965" header="0.31496062992125984" footer="0.31496062992125984"/>
      <pageSetup paperSize="9" orientation="portrait" horizontalDpi="300" verticalDpi="300" r:id="rId10"/>
    </customSheetView>
    <customSheetView guid="{57203996-1702-43B0-8CA7-C4D353FAC7EF}">
      <selection activeCell="C16" sqref="C16"/>
      <pageMargins left="0.59055118110236227" right="0.59055118110236227" top="0.78740157480314965" bottom="0.78740157480314965" header="0.31496062992125984" footer="0.31496062992125984"/>
      <pageSetup paperSize="9" orientation="portrait" horizontalDpi="300" verticalDpi="300" r:id="rId11"/>
    </customSheetView>
    <customSheetView guid="{00CC1D44-80CA-4E4D-84E2-49AA889E672C}">
      <selection activeCell="C16" sqref="C16"/>
      <pageMargins left="0.59055118110236227" right="0.59055118110236227" top="0.78740157480314965" bottom="0.78740157480314965" header="0.31496062992125984" footer="0.31496062992125984"/>
      <pageSetup paperSize="9" orientation="portrait" horizontalDpi="300" verticalDpi="300" r:id="rId12"/>
    </customSheetView>
    <customSheetView guid="{58711EF9-D1BA-4D52-9189-4F7861C6D30C}">
      <selection activeCell="B16" sqref="B16"/>
      <pageMargins left="0.59055118110236227" right="0.59055118110236227" top="0.78740157480314965" bottom="0.78740157480314965" header="0.31496062992125984" footer="0.31496062992125984"/>
      <pageSetup paperSize="9" orientation="portrait" horizontalDpi="300" verticalDpi="300" r:id="rId13"/>
    </customSheetView>
    <customSheetView guid="{67EF8DD2-DD3D-4A4F-9A3B-29FC45742F40}" showPageBreaks="1">
      <selection activeCell="B16" sqref="B16"/>
      <pageMargins left="0.59055118110236227" right="0.59055118110236227" top="0.78740157480314965" bottom="0.78740157480314965" header="0.31496062992125984" footer="0.31496062992125984"/>
      <pageSetup paperSize="9" orientation="portrait" horizontalDpi="300" verticalDpi="300" r:id="rId14"/>
    </customSheetView>
    <customSheetView guid="{3A63DEF1-E49A-408D-8D43-BE5779D6C7CA}">
      <selection activeCell="B16" sqref="B16"/>
      <pageMargins left="0.59055118110236227" right="0.59055118110236227" top="0.78740157480314965" bottom="0.78740157480314965" header="0.31496062992125984" footer="0.31496062992125984"/>
      <pageSetup paperSize="9" orientation="portrait" horizontalDpi="300" verticalDpi="300" r:id="rId15"/>
    </customSheetView>
    <customSheetView guid="{71AD9FC9-48FC-499D-BB07-7480148E85D1}">
      <selection activeCell="B16" sqref="B16"/>
      <pageMargins left="0.59055118110236227" right="0.59055118110236227" top="0.78740157480314965" bottom="0.78740157480314965" header="0.31496062992125984" footer="0.31496062992125984"/>
      <pageSetup paperSize="9" orientation="portrait" horizontalDpi="300" verticalDpi="300" r:id="rId16"/>
    </customSheetView>
    <customSheetView guid="{30058F98-6897-4D54-8BCF-6DCA7063FB8D}">
      <selection activeCell="B16" sqref="B16"/>
      <pageMargins left="0.59055118110236227" right="0.59055118110236227" top="0.78740157480314965" bottom="0.78740157480314965" header="0.31496062992125984" footer="0.31496062992125984"/>
      <pageSetup paperSize="9" orientation="portrait" horizontalDpi="300" verticalDpi="300" r:id="rId17"/>
    </customSheetView>
    <customSheetView guid="{69EF12F7-33A4-4F77-BCCE-9A346C0C3A8F}">
      <selection activeCell="B16" sqref="B16"/>
      <pageMargins left="0.59055118110236227" right="0.59055118110236227" top="0.78740157480314965" bottom="0.78740157480314965" header="0.31496062992125984" footer="0.31496062992125984"/>
      <pageSetup paperSize="9" orientation="portrait" horizontalDpi="300" verticalDpi="300" r:id="rId18"/>
    </customSheetView>
    <customSheetView guid="{2EA61839-294C-4932-B051-169222D4FEC6}">
      <selection activeCell="G1" sqref="G1"/>
      <pageMargins left="0.59055118110236227" right="0.59055118110236227" top="0.78740157480314965" bottom="0.78740157480314965" header="0.31496062992125984" footer="0.31496062992125984"/>
      <pageSetup paperSize="9" orientation="portrait" horizontalDpi="300" verticalDpi="300" r:id="rId19"/>
    </customSheetView>
    <customSheetView guid="{93FFEA2B-6C03-44F6-B130-FBAEBD1B563D}" topLeftCell="A4">
      <selection activeCell="H16" sqref="H16"/>
      <pageMargins left="0.59055118110236227" right="0.59055118110236227" top="0.78740157480314965" bottom="0.78740157480314965" header="0.31496062992125984" footer="0.31496062992125984"/>
      <pageSetup paperSize="9" orientation="portrait" horizontalDpi="300" verticalDpi="300" r:id="rId20"/>
    </customSheetView>
    <customSheetView guid="{53BA018E-45F1-40AC-9517-B9A1EB91F7F3}">
      <selection activeCell="B16" sqref="B16"/>
      <pageMargins left="0.59055118110236227" right="0.59055118110236227" top="0.78740157480314965" bottom="0.78740157480314965" header="0.31496062992125984" footer="0.31496062992125984"/>
      <pageSetup paperSize="9" orientation="portrait" horizontalDpi="300" verticalDpi="300" r:id="rId21"/>
    </customSheetView>
    <customSheetView guid="{1BFE2A91-9960-49FB-B512-A4FCD8C3EC61}">
      <selection activeCell="B16" sqref="B16"/>
      <pageMargins left="0.59055118110236227" right="0.59055118110236227" top="0.78740157480314965" bottom="0.78740157480314965" header="0.31496062992125984" footer="0.31496062992125984"/>
      <pageSetup paperSize="9" orientation="portrait" horizontalDpi="300" verticalDpi="300" r:id="rId22"/>
    </customSheetView>
    <customSheetView guid="{B11D6758-BA5A-4F43-A11B-572A39E9790E}">
      <selection activeCell="B16" sqref="B16"/>
      <pageMargins left="0.59055118110236227" right="0.59055118110236227" top="0.78740157480314965" bottom="0.78740157480314965" header="0.31496062992125984" footer="0.31496062992125984"/>
      <pageSetup paperSize="9" orientation="portrait" horizontalDpi="300" verticalDpi="300" r:id="rId23"/>
    </customSheetView>
    <customSheetView guid="{C5E0F698-3666-4B81-8EED-CC2781573207}">
      <selection activeCell="B16" sqref="B16"/>
      <pageMargins left="0.59055118110236227" right="0.59055118110236227" top="0.78740157480314965" bottom="0.78740157480314965" header="0.31496062992125984" footer="0.31496062992125984"/>
      <pageSetup paperSize="9" orientation="portrait" horizontalDpi="300" verticalDpi="300" r:id="rId24"/>
    </customSheetView>
    <customSheetView guid="{898219FD-2AFB-47DD-A584-5E9CD05CCBB1}">
      <selection activeCell="B16" sqref="B16"/>
      <pageMargins left="0.59055118110236227" right="0.59055118110236227" top="0.78740157480314965" bottom="0.78740157480314965" header="0.31496062992125984" footer="0.31496062992125984"/>
      <pageSetup paperSize="9" orientation="portrait" horizontalDpi="300" verticalDpi="300" r:id="rId25"/>
    </customSheetView>
    <customSheetView guid="{F9FD260D-0E13-42FA-B6DD-FA7196CADFBB}">
      <selection activeCell="B16" sqref="B16"/>
      <pageMargins left="0.59055118110236227" right="0.59055118110236227" top="0.78740157480314965" bottom="0.78740157480314965" header="0.31496062992125984" footer="0.31496062992125984"/>
      <pageSetup paperSize="9" orientation="portrait" horizontalDpi="300" verticalDpi="300" r:id="rId26"/>
    </customSheetView>
    <customSheetView guid="{8F84476C-5D28-45F6-BFD4-9F4E2FD5B14D}">
      <selection activeCell="B16" sqref="B16"/>
      <pageMargins left="0.59055118110236227" right="0.59055118110236227" top="0.78740157480314965" bottom="0.78740157480314965" header="0.31496062992125984" footer="0.31496062992125984"/>
      <pageSetup paperSize="9" orientation="portrait" horizontalDpi="300" verticalDpi="300" r:id="rId27"/>
    </customSheetView>
    <customSheetView guid="{7A262490-7FC2-4C8C-B289-2D8F9C2B72A0}">
      <selection activeCell="B16" sqref="B16"/>
      <pageMargins left="0.59055118110236227" right="0.59055118110236227" top="0.78740157480314965" bottom="0.78740157480314965" header="0.31496062992125984" footer="0.31496062992125984"/>
      <pageSetup paperSize="9" orientation="portrait" horizontalDpi="300" verticalDpi="300" r:id="rId28"/>
    </customSheetView>
    <customSheetView guid="{BED141A3-5CB4-44D0-96C1-D3D2AD78F82E}">
      <selection activeCell="B16" sqref="B16"/>
      <pageMargins left="0.59055118110236227" right="0.59055118110236227" top="0.78740157480314965" bottom="0.78740157480314965" header="0.31496062992125984" footer="0.31496062992125984"/>
      <pageSetup paperSize="9" orientation="portrait" horizontalDpi="300" verticalDpi="300" r:id="rId29"/>
    </customSheetView>
    <customSheetView guid="{1BCDFE0B-EB32-405E-A123-CA77677AA7BE}">
      <selection activeCell="D16" sqref="D16"/>
      <pageMargins left="0.59055118110236227" right="0.59055118110236227" top="0.78740157480314965" bottom="0.78740157480314965" header="0.31496062992125984" footer="0.31496062992125984"/>
      <pageSetup paperSize="9" orientation="portrait" horizontalDpi="300" verticalDpi="300" r:id="rId30"/>
    </customSheetView>
    <customSheetView guid="{96390504-6689-4AFB-81A5-712B52EC1E83}">
      <selection activeCell="C16" sqref="C16"/>
      <pageMargins left="0.59055118110236227" right="0.59055118110236227" top="0.78740157480314965" bottom="0.78740157480314965" header="0.31496062992125984" footer="0.31496062992125984"/>
      <pageSetup paperSize="9" orientation="portrait" horizontalDpi="300" verticalDpi="300" r:id="rId31"/>
    </customSheetView>
    <customSheetView guid="{3FF74EB8-03DE-4C43-9AE6-A2853E714384}">
      <selection activeCell="C16" sqref="C16"/>
      <pageMargins left="0.59055118110236227" right="0.59055118110236227" top="0.78740157480314965" bottom="0.78740157480314965" header="0.31496062992125984" footer="0.31496062992125984"/>
      <pageSetup paperSize="9" orientation="portrait" horizontalDpi="300" verticalDpi="300" r:id="rId32"/>
    </customSheetView>
    <customSheetView guid="{2197E357-7CD0-4EA4-90A6-9555BC084B4F}">
      <selection activeCell="C16" sqref="C16"/>
      <pageMargins left="0.59055118110236227" right="0.59055118110236227" top="0.78740157480314965" bottom="0.78740157480314965" header="0.31496062992125984" footer="0.31496062992125984"/>
      <pageSetup paperSize="9" orientation="portrait" horizontalDpi="300" verticalDpi="300" r:id="rId33"/>
    </customSheetView>
    <customSheetView guid="{FF7A9D04-94D4-4D15-AD2D-E1F8E0368AE5}" showPageBreaks="1">
      <selection activeCell="C16" sqref="C16"/>
      <pageMargins left="0.59055118110236227" right="0.59055118110236227" top="0.78740157480314965" bottom="0.78740157480314965" header="0.31496062992125984" footer="0.31496062992125984"/>
      <pageSetup paperSize="9" orientation="portrait" horizontalDpi="300" verticalDpi="300" r:id="rId34"/>
    </customSheetView>
    <customSheetView guid="{8B65E8DB-C744-4D16-9819-6067CC1CCCAA}">
      <selection activeCell="C16" sqref="C16"/>
      <pageMargins left="0.59055118110236227" right="0.59055118110236227" top="0.78740157480314965" bottom="0.78740157480314965" header="0.31496062992125984" footer="0.31496062992125984"/>
      <pageSetup paperSize="9" orientation="portrait" horizontalDpi="300" verticalDpi="300" r:id="rId35"/>
    </customSheetView>
    <customSheetView guid="{06DBC5AB-88C1-4E14-8C73-F7B0FEB3D7E4}">
      <selection activeCell="C16" sqref="C16"/>
      <pageMargins left="0.59055118110236227" right="0.59055118110236227" top="0.78740157480314965" bottom="0.78740157480314965" header="0.31496062992125984" footer="0.31496062992125984"/>
      <pageSetup paperSize="9" orientation="portrait" horizontalDpi="300" verticalDpi="300" r:id="rId36"/>
    </customSheetView>
    <customSheetView guid="{43E09572-CE01-46DC-BF8D-61470785D9D8}">
      <selection activeCell="C16" sqref="C16"/>
      <pageMargins left="0.59055118110236227" right="0.59055118110236227" top="0.78740157480314965" bottom="0.78740157480314965" header="0.31496062992125984" footer="0.31496062992125984"/>
      <pageSetup paperSize="9" orientation="portrait" horizontalDpi="300" verticalDpi="300" r:id="rId37"/>
    </customSheetView>
    <customSheetView guid="{9E53071F-6DC1-48B1-9C5A-9EEB537B3297}">
      <selection activeCell="C16" sqref="C16"/>
      <pageMargins left="0.59055118110236227" right="0.59055118110236227" top="0.78740157480314965" bottom="0.78740157480314965" header="0.31496062992125984" footer="0.31496062992125984"/>
      <pageSetup paperSize="9" orientation="portrait" horizontalDpi="300" verticalDpi="300" r:id="rId38"/>
    </customSheetView>
    <customSheetView guid="{ED4482EE-7338-4CC5-85EA-72B3B193C360}">
      <selection activeCell="C16" sqref="C16"/>
      <pageMargins left="0.59055118110236227" right="0.59055118110236227" top="0.78740157480314965" bottom="0.78740157480314965" header="0.31496062992125984" footer="0.31496062992125984"/>
      <pageSetup paperSize="9" orientation="portrait" horizontalDpi="300" verticalDpi="300" r:id="rId39"/>
    </customSheetView>
    <customSheetView guid="{189F6A79-E0AD-48C6-A87A-B88942B73FB0}">
      <selection activeCell="C16" sqref="C16"/>
      <pageMargins left="0.59055118110236227" right="0.59055118110236227" top="0.78740157480314965" bottom="0.78740157480314965" header="0.31496062992125984" footer="0.31496062992125984"/>
      <pageSetup paperSize="9" orientation="portrait" horizontalDpi="300" verticalDpi="300" r:id="rId40"/>
    </customSheetView>
    <customSheetView guid="{4D74F358-5F93-45CB-B1B9-3325069D309B}">
      <selection activeCell="C16" sqref="C16"/>
      <pageMargins left="0.59055118110236227" right="0.59055118110236227" top="0.78740157480314965" bottom="0.78740157480314965" header="0.31496062992125984" footer="0.31496062992125984"/>
      <pageSetup paperSize="9" orientation="portrait" horizontalDpi="300" verticalDpi="300" r:id="rId41"/>
    </customSheetView>
    <customSheetView guid="{1486AC6E-B9F3-4CC2-AE0E-9827E85F6890}">
      <selection activeCell="C16" sqref="C16"/>
      <pageMargins left="0.59055118110236227" right="0.59055118110236227" top="0.78740157480314965" bottom="0.78740157480314965" header="0.31496062992125984" footer="0.31496062992125984"/>
      <pageSetup paperSize="9" orientation="portrait" horizontalDpi="300" verticalDpi="300" r:id="rId42"/>
    </customSheetView>
    <customSheetView guid="{94642DE4-2324-49BC-91D9-FAC00F585226}">
      <selection activeCell="C16" sqref="C16"/>
      <pageMargins left="0.59055118110236227" right="0.59055118110236227" top="0.78740157480314965" bottom="0.78740157480314965" header="0.31496062992125984" footer="0.31496062992125984"/>
      <pageSetup paperSize="9" orientation="portrait" horizontalDpi="300" verticalDpi="300" r:id="rId43"/>
    </customSheetView>
    <customSheetView guid="{4D2D3CAB-7699-4DB8-8B65-64F720C5DB21}">
      <selection activeCell="C16" sqref="C16"/>
      <pageMargins left="0.59055118110236227" right="0.59055118110236227" top="0.78740157480314965" bottom="0.78740157480314965" header="0.31496062992125984" footer="0.31496062992125984"/>
      <pageSetup paperSize="9" orientation="portrait" horizontalDpi="300" verticalDpi="300" r:id="rId44"/>
    </customSheetView>
    <customSheetView guid="{2EF88AF6-EE5B-4AC2-ACDB-9BB2BBF29173}">
      <selection activeCell="C16" sqref="C16"/>
      <pageMargins left="0.59055118110236227" right="0.59055118110236227" top="0.78740157480314965" bottom="0.78740157480314965" header="0.31496062992125984" footer="0.31496062992125984"/>
      <pageSetup paperSize="9" orientation="portrait" horizontalDpi="300" verticalDpi="300" r:id="rId45"/>
    </customSheetView>
    <customSheetView guid="{D5CA87AE-EAFF-4FDC-ABC9-AEF5B5BEB72E}">
      <selection activeCell="C16" sqref="C16"/>
      <pageMargins left="0.59055118110236227" right="0.59055118110236227" top="0.78740157480314965" bottom="0.78740157480314965" header="0.31496062992125984" footer="0.31496062992125984"/>
      <pageSetup paperSize="9" orientation="portrait" horizontalDpi="300" verticalDpi="300" r:id="rId46"/>
    </customSheetView>
    <customSheetView guid="{17AB8E9E-AF26-4EBF-9AA5-9A87DC9AD602}">
      <selection activeCell="C16" sqref="C16"/>
      <pageMargins left="0.59055118110236227" right="0.59055118110236227" top="0.78740157480314965" bottom="0.78740157480314965" header="0.31496062992125984" footer="0.31496062992125984"/>
      <pageSetup paperSize="9" orientation="portrait" horizontalDpi="300" verticalDpi="300" r:id="rId47"/>
    </customSheetView>
    <customSheetView guid="{D040BA70-5565-48F1-BFA8-4D40C54F0F21}">
      <selection activeCell="B16" sqref="B16"/>
      <pageMargins left="0.59055118110236227" right="0.59055118110236227" top="0.78740157480314965" bottom="0.78740157480314965" header="0.31496062992125984" footer="0.31496062992125984"/>
      <pageSetup paperSize="9" orientation="portrait" horizontalDpi="300" verticalDpi="300" r:id="rId48"/>
    </customSheetView>
    <customSheetView guid="{DDC9534C-6D09-4A16-B20C-329D6E1F671D}">
      <selection activeCell="B16" sqref="B16"/>
      <pageMargins left="0.59055118110236227" right="0.59055118110236227" top="0.78740157480314965" bottom="0.78740157480314965" header="0.31496062992125984" footer="0.31496062992125984"/>
      <pageSetup paperSize="9" orientation="portrait" horizontalDpi="300" verticalDpi="300" r:id="rId49"/>
    </customSheetView>
    <customSheetView guid="{8B44375A-1636-4AEA-8BC9-06A6E5FB3552}">
      <selection activeCell="B16" sqref="B16"/>
      <pageMargins left="0.59055118110236227" right="0.59055118110236227" top="0.78740157480314965" bottom="0.78740157480314965" header="0.31496062992125984" footer="0.31496062992125984"/>
      <pageSetup paperSize="9" orientation="portrait" horizontalDpi="300" verticalDpi="300" r:id="rId50"/>
    </customSheetView>
    <customSheetView guid="{BD934AF0-2C30-423F-A316-708B1B6405E5}">
      <selection activeCell="B16" sqref="B16"/>
      <pageMargins left="0.59055118110236227" right="0.59055118110236227" top="0.78740157480314965" bottom="0.78740157480314965" header="0.31496062992125984" footer="0.31496062992125984"/>
      <pageSetup paperSize="9" orientation="portrait" horizontalDpi="300" verticalDpi="300" r:id="rId51"/>
    </customSheetView>
    <customSheetView guid="{1C2FAE53-A98F-435E-9AEF-4E7909BF1616}">
      <selection activeCell="B16" sqref="B16"/>
      <pageMargins left="0.59055118110236227" right="0.59055118110236227" top="0.78740157480314965" bottom="0.78740157480314965" header="0.31496062992125984" footer="0.31496062992125984"/>
      <pageSetup paperSize="9" orientation="portrait" horizontalDpi="300" verticalDpi="300" r:id="rId52"/>
    </customSheetView>
    <customSheetView guid="{2269C0FD-B02E-4191-A436-AAEEA9894E11}">
      <selection activeCell="B16" sqref="B16"/>
      <pageMargins left="0.59055118110236227" right="0.59055118110236227" top="0.78740157480314965" bottom="0.78740157480314965" header="0.31496062992125984" footer="0.31496062992125984"/>
      <pageSetup paperSize="9" orientation="portrait" horizontalDpi="300" verticalDpi="300" r:id="rId53"/>
    </customSheetView>
    <customSheetView guid="{7F32949A-5CAB-4A39-BA6F-2E21B6F67F41}">
      <selection activeCell="B16" sqref="B16"/>
      <pageMargins left="0.59055118110236227" right="0.59055118110236227" top="0.78740157480314965" bottom="0.78740157480314965" header="0.31496062992125984" footer="0.31496062992125984"/>
      <pageSetup paperSize="9" orientation="portrait" horizontalDpi="300" verticalDpi="300" r:id="rId54"/>
    </customSheetView>
    <customSheetView guid="{96261999-39E9-4504-A3A1-B1430E0C0346}">
      <selection activeCell="B16" sqref="B16"/>
      <pageMargins left="0.59055118110236227" right="0.59055118110236227" top="0.78740157480314965" bottom="0.78740157480314965" header="0.31496062992125984" footer="0.31496062992125984"/>
      <pageSetup paperSize="9" orientation="portrait" horizontalDpi="300" verticalDpi="300" r:id="rId55"/>
    </customSheetView>
    <customSheetView guid="{1184DE22-5901-485C-8050-F941E80B16ED}">
      <selection activeCell="B16" sqref="B16"/>
      <pageMargins left="0.59055118110236227" right="0.59055118110236227" top="0.78740157480314965" bottom="0.78740157480314965" header="0.31496062992125984" footer="0.31496062992125984"/>
      <pageSetup paperSize="9" orientation="portrait" horizontalDpi="300" verticalDpi="300" r:id="rId56"/>
    </customSheetView>
    <customSheetView guid="{2B898D7F-EE90-4CFD-9F43-AB7414F89E77}">
      <selection activeCell="B16" sqref="B16"/>
      <pageMargins left="0.59055118110236227" right="0.59055118110236227" top="0.78740157480314965" bottom="0.78740157480314965" header="0.31496062992125984" footer="0.31496062992125984"/>
      <pageSetup paperSize="9" orientation="portrait" horizontalDpi="300" verticalDpi="300" r:id="rId57"/>
    </customSheetView>
    <customSheetView guid="{C6AFBE28-E866-4D5D-ADBD-07D2847FD902}">
      <selection activeCell="B16" sqref="B16"/>
      <pageMargins left="0.59055118110236227" right="0.59055118110236227" top="0.78740157480314965" bottom="0.78740157480314965" header="0.31496062992125984" footer="0.31496062992125984"/>
      <pageSetup paperSize="9" orientation="portrait" horizontalDpi="300" verticalDpi="300" r:id="rId58"/>
    </customSheetView>
    <customSheetView guid="{3735EA80-EB2D-4910-81F1-1AA74ECCBFE5}">
      <selection activeCell="C16" sqref="C16"/>
      <pageMargins left="0.59055118110236227" right="0.59055118110236227" top="0.78740157480314965" bottom="0.78740157480314965" header="0.31496062992125984" footer="0.31496062992125984"/>
      <pageSetup paperSize="9" orientation="portrait" horizontalDpi="300" verticalDpi="300" r:id="rId59"/>
    </customSheetView>
    <customSheetView guid="{436E96B2-CC3D-4C3D-8B1C-266CE54627E3}">
      <selection activeCell="C16" sqref="C16"/>
      <pageMargins left="0.59055118110236227" right="0.59055118110236227" top="0.78740157480314965" bottom="0.78740157480314965" header="0.31496062992125984" footer="0.31496062992125984"/>
      <pageSetup paperSize="9" orientation="portrait" horizontalDpi="300" verticalDpi="300" r:id="rId60"/>
    </customSheetView>
    <customSheetView guid="{5B441C35-8B1D-479D-A742-AF098D604223}">
      <selection activeCell="C16" sqref="C16"/>
      <pageMargins left="0.59055118110236227" right="0.59055118110236227" top="0.78740157480314965" bottom="0.78740157480314965" header="0.31496062992125984" footer="0.31496062992125984"/>
      <pageSetup paperSize="9" orientation="portrait" horizontalDpi="300" verticalDpi="300" r:id="rId61"/>
    </customSheetView>
    <customSheetView guid="{E4062767-D090-45A6-BD60-B90D5BBF3894}">
      <selection activeCell="B16" sqref="B16"/>
      <pageMargins left="0.59055118110236227" right="0.59055118110236227" top="0.78740157480314965" bottom="0.78740157480314965" header="0.31496062992125984" footer="0.31496062992125984"/>
      <pageSetup paperSize="9" orientation="portrait" horizontalDpi="300" verticalDpi="300" r:id="rId62"/>
    </customSheetView>
    <customSheetView guid="{1F973131-8A4E-4D06-BD72-AB7B2C989AC9}">
      <selection activeCell="B16" sqref="B16"/>
      <pageMargins left="0.59055118110236227" right="0.59055118110236227" top="0.78740157480314965" bottom="0.78740157480314965" header="0.31496062992125984" footer="0.31496062992125984"/>
      <pageSetup paperSize="9" orientation="portrait" horizontalDpi="300" verticalDpi="300" r:id="rId63"/>
    </customSheetView>
    <customSheetView guid="{1FF3D99B-551E-43BF-80CF-4BE9881BF48D}">
      <selection activeCell="B16" sqref="B16"/>
      <pageMargins left="0.59055118110236227" right="0.59055118110236227" top="0.78740157480314965" bottom="0.78740157480314965" header="0.31496062992125984" footer="0.31496062992125984"/>
      <pageSetup paperSize="9" orientation="portrait" horizontalDpi="300" verticalDpi="300" r:id="rId64"/>
    </customSheetView>
    <customSheetView guid="{240189DE-87D7-4094-9C55-239451DB35EE}">
      <selection activeCell="B16" sqref="B16"/>
      <pageMargins left="0.59055118110236227" right="0.59055118110236227" top="0.78740157480314965" bottom="0.78740157480314965" header="0.31496062992125984" footer="0.31496062992125984"/>
      <pageSetup paperSize="9" orientation="portrait" horizontalDpi="300" verticalDpi="300" r:id="rId65"/>
    </customSheetView>
    <customSheetView guid="{3879FE5B-EDC4-4A46-BAD1-D4F44E5C755B}">
      <selection activeCell="B16" sqref="B16"/>
      <pageMargins left="0.59055118110236227" right="0.59055118110236227" top="0.78740157480314965" bottom="0.78740157480314965" header="0.31496062992125984" footer="0.31496062992125984"/>
      <pageSetup paperSize="9" orientation="portrait" horizontalDpi="300" verticalDpi="300" r:id="rId66"/>
    </customSheetView>
    <customSheetView guid="{CFF65FEC-3D52-4BB3-8C14-3CC246A9956F}">
      <selection activeCell="C16" sqref="C16"/>
      <pageMargins left="0.59055118110236227" right="0.59055118110236227" top="0.78740157480314965" bottom="0.78740157480314965" header="0.31496062992125984" footer="0.31496062992125984"/>
      <pageSetup paperSize="9" orientation="portrait" horizontalDpi="300" verticalDpi="300" r:id="rId67"/>
    </customSheetView>
    <customSheetView guid="{3548A65C-53E9-4D33-AABC-827B0C7E9C69}">
      <selection activeCell="B16" sqref="B16"/>
      <pageMargins left="0.59055118110236227" right="0.59055118110236227" top="0.78740157480314965" bottom="0.78740157480314965" header="0.31496062992125984" footer="0.31496062992125984"/>
      <pageSetup paperSize="9" orientation="portrait" horizontalDpi="300" verticalDpi="300" r:id="rId68"/>
    </customSheetView>
    <customSheetView guid="{F086CED5-EBE2-44AF-B94E-B9989A6B9DCD}">
      <selection activeCell="C16" sqref="C16"/>
      <pageMargins left="0.59055118110236227" right="0.59055118110236227" top="0.78740157480314965" bottom="0.78740157480314965" header="0.31496062992125984" footer="0.31496062992125984"/>
      <pageSetup paperSize="9" orientation="portrait" horizontalDpi="300" verticalDpi="300" r:id="rId69"/>
    </customSheetView>
    <customSheetView guid="{7AA915D7-EB0A-47D9-A8BE-7E77CDFF3F08}">
      <selection activeCell="C16" sqref="C16"/>
      <pageMargins left="0.59055118110236227" right="0.59055118110236227" top="0.78740157480314965" bottom="0.78740157480314965" header="0.31496062992125984" footer="0.31496062992125984"/>
      <pageSetup paperSize="9" orientation="portrait" horizontalDpi="300" verticalDpi="300" r:id="rId70"/>
    </customSheetView>
    <customSheetView guid="{F3CC2422-C263-4ADA-B4A0-53719C6F4A1C}">
      <selection activeCell="B16" sqref="B16"/>
      <pageMargins left="0.59055118110236227" right="0.59055118110236227" top="0.78740157480314965" bottom="0.78740157480314965" header="0.31496062992125984" footer="0.31496062992125984"/>
      <pageSetup paperSize="9" orientation="portrait" horizontalDpi="300" verticalDpi="300" r:id="rId71"/>
    </customSheetView>
    <customSheetView guid="{71042459-703D-4FF3-8D53-1213B54B1552}">
      <selection activeCell="B16" sqref="B16"/>
      <pageMargins left="0.59055118110236227" right="0.59055118110236227" top="0.78740157480314965" bottom="0.78740157480314965" header="0.31496062992125984" footer="0.31496062992125984"/>
      <pageSetup paperSize="9" orientation="portrait" horizontalDpi="300" verticalDpi="300" r:id="rId72"/>
    </customSheetView>
    <customSheetView guid="{EE644B69-3942-4A0D-811D-C183FE0C8B84}">
      <selection activeCell="B16" sqref="B16"/>
      <pageMargins left="0.59055118110236227" right="0.59055118110236227" top="0.78740157480314965" bottom="0.78740157480314965" header="0.31496062992125984" footer="0.31496062992125984"/>
      <pageSetup paperSize="9" orientation="portrait" horizontalDpi="300" verticalDpi="300" r:id="rId73"/>
    </customSheetView>
    <customSheetView guid="{AA17E97B-ABB2-4C8B-BAA8-63934B5B5DBA}" showPageBreaks="1">
      <selection activeCell="B16" sqref="B16"/>
      <pageMargins left="0.59055118110236227" right="0.59055118110236227" top="0.78740157480314965" bottom="0.78740157480314965" header="0.31496062992125984" footer="0.31496062992125984"/>
      <pageSetup paperSize="9" orientation="portrait" horizontalDpi="300" verticalDpi="300" r:id="rId74"/>
    </customSheetView>
    <customSheetView guid="{723C59CB-A466-4479-8AA8-39674B010947}">
      <selection activeCell="B16" sqref="B16"/>
      <pageMargins left="0.59055118110236227" right="0.59055118110236227" top="0.78740157480314965" bottom="0.78740157480314965" header="0.31496062992125984" footer="0.31496062992125984"/>
      <pageSetup paperSize="9" orientation="portrait" horizontalDpi="300" verticalDpi="300" r:id="rId75"/>
    </customSheetView>
    <customSheetView guid="{9D1B7E56-0B3F-4392-BE9A-F57461B2AFB0}" scale="85">
      <selection activeCell="E3" sqref="E3"/>
      <pageMargins left="0.59055118110236227" right="0.59055118110236227" top="0.78740157480314965" bottom="0.78740157480314965" header="0.31496062992125984" footer="0.31496062992125984"/>
      <pageSetup paperSize="9" orientation="portrait" horizontalDpi="300" verticalDpi="300" r:id="rId76"/>
    </customSheetView>
    <customSheetView guid="{CD1FBD09-2D49-40A1-916B-5524EF5CA3FA}" scale="85">
      <selection activeCell="E3" sqref="E3"/>
      <pageMargins left="0.59055118110236227" right="0.59055118110236227" top="0.78740157480314965" bottom="0.78740157480314965" header="0.31496062992125984" footer="0.31496062992125984"/>
      <pageSetup paperSize="9" orientation="portrait" horizontalDpi="300" verticalDpi="300" r:id="rId77"/>
    </customSheetView>
    <customSheetView guid="{5513285A-7AFF-4B9F-AAF6-93131D585702}">
      <selection activeCell="H14" sqref="H14"/>
      <pageMargins left="0.59055118110236227" right="0.59055118110236227" top="0.78740157480314965" bottom="0.78740157480314965" header="0.31496062992125984" footer="0.31496062992125984"/>
      <pageSetup paperSize="9" orientation="portrait" horizontalDpi="300" verticalDpi="300" r:id="rId78"/>
    </customSheetView>
    <customSheetView guid="{A0A5534D-42D8-415C-8AAF-DF16D93BD699}">
      <selection activeCell="H14" sqref="H14"/>
      <pageMargins left="0.59055118110236227" right="0.59055118110236227" top="0.78740157480314965" bottom="0.78740157480314965" header="0.31496062992125984" footer="0.31496062992125984"/>
      <pageSetup paperSize="9" orientation="portrait" horizontalDpi="300" verticalDpi="300" r:id="rId79"/>
    </customSheetView>
    <customSheetView guid="{954601D5-9BC0-44CB-9222-E69A5143F9E9}" scale="85">
      <selection activeCell="E3" sqref="E3"/>
      <pageMargins left="0.59055118110236227" right="0.59055118110236227" top="0.78740157480314965" bottom="0.78740157480314965" header="0.31496062992125984" footer="0.31496062992125984"/>
      <pageSetup paperSize="9" orientation="portrait" horizontalDpi="300" verticalDpi="300" r:id="rId80"/>
    </customSheetView>
  </customSheetViews>
  <phoneticPr fontId="2"/>
  <hyperlinks>
    <hyperlink ref="G1" location="目次!A1" display="目次へ戻る"/>
  </hyperlinks>
  <pageMargins left="0.59055118110236227" right="0.59055118110236227" top="0.78740157480314965" bottom="0.78740157480314965" header="0.31496062992125984" footer="0.31496062992125984"/>
  <pageSetup paperSize="9" orientation="portrait" horizontalDpi="300" verticalDpi="300" r:id="rId81"/>
  <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41"/>
  <sheetViews>
    <sheetView zoomScale="85" zoomScaleNormal="100" zoomScaleSheetLayoutView="70" workbookViewId="0">
      <selection activeCell="O1" sqref="O1"/>
    </sheetView>
  </sheetViews>
  <sheetFormatPr defaultColWidth="2.5" defaultRowHeight="15" customHeight="1" x14ac:dyDescent="0.15"/>
  <cols>
    <col min="1" max="2" width="11.5" style="5" customWidth="1"/>
    <col min="3" max="3" width="10.25" style="5" customWidth="1"/>
    <col min="4" max="13" width="10.625" style="5" customWidth="1"/>
    <col min="14" max="14" width="2.5" style="5" customWidth="1"/>
    <col min="15" max="15" width="10.625" style="5" bestFit="1" customWidth="1"/>
    <col min="16" max="16384" width="2.5" style="5"/>
  </cols>
  <sheetData>
    <row r="1" spans="1:15" ht="22.5" customHeight="1" x14ac:dyDescent="0.15">
      <c r="M1" s="4" t="s">
        <v>427</v>
      </c>
      <c r="O1" s="30" t="s">
        <v>9</v>
      </c>
    </row>
    <row r="2" spans="1:15" ht="22.5" customHeight="1" x14ac:dyDescent="0.15">
      <c r="A2" s="6" t="s">
        <v>428</v>
      </c>
      <c r="B2" s="6"/>
      <c r="C2" s="6"/>
    </row>
    <row r="3" spans="1:15" s="17" customFormat="1" ht="22.5" customHeight="1" x14ac:dyDescent="0.15">
      <c r="A3" s="17" t="s">
        <v>46</v>
      </c>
      <c r="D3" s="26"/>
      <c r="M3" s="11" t="s">
        <v>47</v>
      </c>
    </row>
    <row r="4" spans="1:15" ht="20.100000000000001" customHeight="1" x14ac:dyDescent="0.15">
      <c r="A4" s="219" t="s">
        <v>27</v>
      </c>
      <c r="B4" s="219" t="s">
        <v>28</v>
      </c>
      <c r="C4" s="228" t="s">
        <v>48</v>
      </c>
      <c r="D4" s="215" t="s">
        <v>49</v>
      </c>
      <c r="E4" s="225" t="s">
        <v>50</v>
      </c>
      <c r="F4" s="226"/>
      <c r="G4" s="226"/>
      <c r="H4" s="226"/>
      <c r="I4" s="226"/>
      <c r="J4" s="226"/>
      <c r="K4" s="226"/>
      <c r="L4" s="226"/>
      <c r="M4" s="226"/>
    </row>
    <row r="5" spans="1:15" ht="27" x14ac:dyDescent="0.15">
      <c r="A5" s="220"/>
      <c r="B5" s="220"/>
      <c r="C5" s="229"/>
      <c r="D5" s="216"/>
      <c r="E5" s="118" t="s">
        <v>51</v>
      </c>
      <c r="F5" s="132" t="s">
        <v>52</v>
      </c>
      <c r="G5" s="132" t="s">
        <v>53</v>
      </c>
      <c r="H5" s="123" t="s">
        <v>54</v>
      </c>
      <c r="I5" s="132" t="s">
        <v>55</v>
      </c>
      <c r="J5" s="132" t="s">
        <v>56</v>
      </c>
      <c r="K5" s="132" t="s">
        <v>57</v>
      </c>
      <c r="L5" s="132" t="s">
        <v>58</v>
      </c>
      <c r="M5" s="123" t="s">
        <v>59</v>
      </c>
    </row>
    <row r="6" spans="1:15" ht="18.75" customHeight="1" x14ac:dyDescent="0.15">
      <c r="A6" s="217">
        <v>2015</v>
      </c>
      <c r="B6" s="227" t="s">
        <v>34</v>
      </c>
      <c r="C6" s="47" t="s">
        <v>60</v>
      </c>
      <c r="D6" s="15">
        <v>2479</v>
      </c>
      <c r="E6" s="16">
        <v>2469</v>
      </c>
      <c r="F6" s="16">
        <v>1077</v>
      </c>
      <c r="G6" s="16">
        <v>85</v>
      </c>
      <c r="H6" s="16">
        <v>97</v>
      </c>
      <c r="I6" s="16">
        <v>296</v>
      </c>
      <c r="J6" s="16">
        <v>53</v>
      </c>
      <c r="K6" s="16">
        <v>328</v>
      </c>
      <c r="L6" s="16">
        <v>61</v>
      </c>
      <c r="M6" s="16">
        <v>472</v>
      </c>
    </row>
    <row r="7" spans="1:15" ht="18.75" customHeight="1" x14ac:dyDescent="0.15">
      <c r="A7" s="217"/>
      <c r="B7" s="227"/>
      <c r="C7" s="47" t="s">
        <v>61</v>
      </c>
      <c r="D7" s="15">
        <v>27</v>
      </c>
      <c r="E7" s="16">
        <v>27</v>
      </c>
      <c r="F7" s="16">
        <v>10</v>
      </c>
      <c r="G7" s="16">
        <v>17</v>
      </c>
      <c r="H7" s="16" t="s">
        <v>5</v>
      </c>
      <c r="I7" s="16" t="s">
        <v>5</v>
      </c>
      <c r="J7" s="16" t="s">
        <v>5</v>
      </c>
      <c r="K7" s="16" t="s">
        <v>5</v>
      </c>
      <c r="L7" s="16" t="s">
        <v>5</v>
      </c>
      <c r="M7" s="16" t="s">
        <v>5</v>
      </c>
    </row>
    <row r="8" spans="1:15" ht="18.75" customHeight="1" x14ac:dyDescent="0.15">
      <c r="A8" s="217">
        <v>2016</v>
      </c>
      <c r="B8" s="213" t="s">
        <v>22</v>
      </c>
      <c r="C8" s="47" t="s">
        <v>60</v>
      </c>
      <c r="D8" s="15">
        <v>2540</v>
      </c>
      <c r="E8" s="16">
        <v>2532</v>
      </c>
      <c r="F8" s="16">
        <v>1131</v>
      </c>
      <c r="G8" s="16">
        <v>87</v>
      </c>
      <c r="H8" s="16">
        <v>98</v>
      </c>
      <c r="I8" s="16">
        <v>309</v>
      </c>
      <c r="J8" s="16">
        <v>51</v>
      </c>
      <c r="K8" s="16">
        <v>304</v>
      </c>
      <c r="L8" s="16">
        <v>60</v>
      </c>
      <c r="M8" s="16">
        <v>492</v>
      </c>
    </row>
    <row r="9" spans="1:15" ht="18.75" customHeight="1" x14ac:dyDescent="0.15">
      <c r="A9" s="218"/>
      <c r="B9" s="214"/>
      <c r="C9" s="47" t="s">
        <v>61</v>
      </c>
      <c r="D9" s="15">
        <v>25</v>
      </c>
      <c r="E9" s="16">
        <v>25</v>
      </c>
      <c r="F9" s="16">
        <v>10</v>
      </c>
      <c r="G9" s="16">
        <v>15</v>
      </c>
      <c r="H9" s="16" t="s">
        <v>5</v>
      </c>
      <c r="I9" s="16" t="s">
        <v>5</v>
      </c>
      <c r="J9" s="16" t="s">
        <v>5</v>
      </c>
      <c r="K9" s="16" t="s">
        <v>5</v>
      </c>
      <c r="L9" s="16" t="s">
        <v>5</v>
      </c>
      <c r="M9" s="16" t="s">
        <v>5</v>
      </c>
    </row>
    <row r="10" spans="1:15" ht="18.75" customHeight="1" x14ac:dyDescent="0.15">
      <c r="A10" s="217">
        <v>2017</v>
      </c>
      <c r="B10" s="213" t="s">
        <v>23</v>
      </c>
      <c r="C10" s="47" t="s">
        <v>60</v>
      </c>
      <c r="D10" s="15">
        <v>2620</v>
      </c>
      <c r="E10" s="16">
        <v>2610</v>
      </c>
      <c r="F10" s="16">
        <v>1206</v>
      </c>
      <c r="G10" s="16">
        <v>92</v>
      </c>
      <c r="H10" s="16">
        <v>104</v>
      </c>
      <c r="I10" s="16">
        <v>319</v>
      </c>
      <c r="J10" s="16">
        <v>51</v>
      </c>
      <c r="K10" s="16">
        <v>301</v>
      </c>
      <c r="L10" s="16">
        <v>55</v>
      </c>
      <c r="M10" s="16">
        <v>482</v>
      </c>
    </row>
    <row r="11" spans="1:15" ht="18.75" customHeight="1" x14ac:dyDescent="0.15">
      <c r="A11" s="218"/>
      <c r="B11" s="214"/>
      <c r="C11" s="47" t="s">
        <v>61</v>
      </c>
      <c r="D11" s="15">
        <v>25</v>
      </c>
      <c r="E11" s="16">
        <v>25</v>
      </c>
      <c r="F11" s="16">
        <v>9</v>
      </c>
      <c r="G11" s="16">
        <v>16</v>
      </c>
      <c r="H11" s="16" t="s">
        <v>5</v>
      </c>
      <c r="I11" s="16" t="s">
        <v>5</v>
      </c>
      <c r="J11" s="16" t="s">
        <v>5</v>
      </c>
      <c r="K11" s="16" t="s">
        <v>5</v>
      </c>
      <c r="L11" s="16" t="s">
        <v>5</v>
      </c>
      <c r="M11" s="16" t="s">
        <v>5</v>
      </c>
    </row>
    <row r="12" spans="1:15" ht="18.75" customHeight="1" x14ac:dyDescent="0.15">
      <c r="A12" s="217">
        <v>2018</v>
      </c>
      <c r="B12" s="213" t="s">
        <v>24</v>
      </c>
      <c r="C12" s="47" t="s">
        <v>60</v>
      </c>
      <c r="D12" s="102">
        <v>2634</v>
      </c>
      <c r="E12" s="42">
        <v>2630</v>
      </c>
      <c r="F12" s="42">
        <v>1252</v>
      </c>
      <c r="G12" s="42">
        <v>90</v>
      </c>
      <c r="H12" s="42">
        <v>103</v>
      </c>
      <c r="I12" s="42">
        <v>340</v>
      </c>
      <c r="J12" s="42">
        <v>50</v>
      </c>
      <c r="K12" s="42">
        <v>284</v>
      </c>
      <c r="L12" s="42">
        <v>52</v>
      </c>
      <c r="M12" s="42">
        <v>459</v>
      </c>
    </row>
    <row r="13" spans="1:15" ht="18.75" customHeight="1" x14ac:dyDescent="0.15">
      <c r="A13" s="218"/>
      <c r="B13" s="214"/>
      <c r="C13" s="47" t="s">
        <v>61</v>
      </c>
      <c r="D13" s="48">
        <v>23</v>
      </c>
      <c r="E13" s="49">
        <v>23</v>
      </c>
      <c r="F13" s="49">
        <v>13</v>
      </c>
      <c r="G13" s="49">
        <v>10</v>
      </c>
      <c r="H13" s="42" t="s">
        <v>5</v>
      </c>
      <c r="I13" s="42" t="s">
        <v>5</v>
      </c>
      <c r="J13" s="42" t="s">
        <v>5</v>
      </c>
      <c r="K13" s="42" t="s">
        <v>5</v>
      </c>
      <c r="L13" s="42" t="s">
        <v>5</v>
      </c>
      <c r="M13" s="42" t="s">
        <v>5</v>
      </c>
    </row>
    <row r="14" spans="1:15" s="7" customFormat="1" ht="18.75" customHeight="1" x14ac:dyDescent="0.15">
      <c r="A14" s="217">
        <v>2019</v>
      </c>
      <c r="B14" s="213" t="s">
        <v>25</v>
      </c>
      <c r="C14" s="47" t="s">
        <v>60</v>
      </c>
      <c r="D14" s="48">
        <v>2686</v>
      </c>
      <c r="E14" s="49">
        <v>2683</v>
      </c>
      <c r="F14" s="49">
        <v>1292</v>
      </c>
      <c r="G14" s="49">
        <v>90</v>
      </c>
      <c r="H14" s="49">
        <v>98</v>
      </c>
      <c r="I14" s="49">
        <v>346</v>
      </c>
      <c r="J14" s="49">
        <v>50</v>
      </c>
      <c r="K14" s="49">
        <v>294</v>
      </c>
      <c r="L14" s="49">
        <v>48</v>
      </c>
      <c r="M14" s="49">
        <v>465</v>
      </c>
      <c r="N14" s="151"/>
    </row>
    <row r="15" spans="1:15" s="7" customFormat="1" ht="18.75" customHeight="1" x14ac:dyDescent="0.15">
      <c r="A15" s="218"/>
      <c r="B15" s="214"/>
      <c r="C15" s="47" t="s">
        <v>61</v>
      </c>
      <c r="D15" s="48">
        <v>20</v>
      </c>
      <c r="E15" s="49">
        <v>20</v>
      </c>
      <c r="F15" s="49">
        <v>10</v>
      </c>
      <c r="G15" s="49">
        <v>10</v>
      </c>
      <c r="H15" s="49" t="s">
        <v>5</v>
      </c>
      <c r="I15" s="49" t="s">
        <v>5</v>
      </c>
      <c r="J15" s="49" t="s">
        <v>5</v>
      </c>
      <c r="K15" s="49" t="s">
        <v>5</v>
      </c>
      <c r="L15" s="49" t="s">
        <v>5</v>
      </c>
      <c r="M15" s="49" t="s">
        <v>5</v>
      </c>
    </row>
    <row r="16" spans="1:15" ht="18.75" customHeight="1" x14ac:dyDescent="0.15">
      <c r="A16" s="217">
        <v>2020</v>
      </c>
      <c r="B16" s="213" t="s">
        <v>26</v>
      </c>
      <c r="C16" s="47" t="s">
        <v>60</v>
      </c>
      <c r="D16" s="48">
        <v>2672</v>
      </c>
      <c r="E16" s="49">
        <v>2669</v>
      </c>
      <c r="F16" s="49">
        <v>1315</v>
      </c>
      <c r="G16" s="49">
        <v>87</v>
      </c>
      <c r="H16" s="49">
        <v>92</v>
      </c>
      <c r="I16" s="49">
        <v>352</v>
      </c>
      <c r="J16" s="49">
        <v>40</v>
      </c>
      <c r="K16" s="49">
        <v>286</v>
      </c>
      <c r="L16" s="49">
        <v>45</v>
      </c>
      <c r="M16" s="49">
        <v>452</v>
      </c>
      <c r="N16" s="35"/>
    </row>
    <row r="17" spans="1:13" ht="18.75" customHeight="1" x14ac:dyDescent="0.15">
      <c r="A17" s="218"/>
      <c r="B17" s="214"/>
      <c r="C17" s="47" t="s">
        <v>61</v>
      </c>
      <c r="D17" s="48">
        <v>19</v>
      </c>
      <c r="E17" s="49">
        <v>19</v>
      </c>
      <c r="F17" s="49">
        <v>10</v>
      </c>
      <c r="G17" s="49">
        <v>9</v>
      </c>
      <c r="H17" s="49" t="s">
        <v>449</v>
      </c>
      <c r="I17" s="49" t="s">
        <v>449</v>
      </c>
      <c r="J17" s="49" t="s">
        <v>449</v>
      </c>
      <c r="K17" s="49" t="s">
        <v>449</v>
      </c>
      <c r="L17" s="49" t="s">
        <v>449</v>
      </c>
      <c r="M17" s="49" t="s">
        <v>449</v>
      </c>
    </row>
    <row r="18" spans="1:13" ht="22.5" customHeight="1" x14ac:dyDescent="0.15">
      <c r="A18" s="217">
        <v>2021</v>
      </c>
      <c r="B18" s="213" t="s">
        <v>439</v>
      </c>
      <c r="C18" s="47" t="s">
        <v>60</v>
      </c>
      <c r="D18" s="48">
        <v>2776</v>
      </c>
      <c r="E18" s="49">
        <v>2773</v>
      </c>
      <c r="F18" s="49">
        <v>1383</v>
      </c>
      <c r="G18" s="49">
        <v>87</v>
      </c>
      <c r="H18" s="49">
        <v>91</v>
      </c>
      <c r="I18" s="49">
        <v>366</v>
      </c>
      <c r="J18" s="49">
        <v>43</v>
      </c>
      <c r="K18" s="49">
        <v>290</v>
      </c>
      <c r="L18" s="49">
        <v>44</v>
      </c>
      <c r="M18" s="49">
        <v>469</v>
      </c>
    </row>
    <row r="19" spans="1:13" ht="19.5" customHeight="1" x14ac:dyDescent="0.15">
      <c r="A19" s="218"/>
      <c r="B19" s="214"/>
      <c r="C19" s="47" t="s">
        <v>61</v>
      </c>
      <c r="D19" s="48">
        <v>16</v>
      </c>
      <c r="E19" s="49">
        <v>16</v>
      </c>
      <c r="F19" s="49">
        <v>7</v>
      </c>
      <c r="G19" s="49">
        <v>9</v>
      </c>
      <c r="H19" s="49" t="s">
        <v>449</v>
      </c>
      <c r="I19" s="49" t="s">
        <v>449</v>
      </c>
      <c r="J19" s="49" t="s">
        <v>449</v>
      </c>
      <c r="K19" s="49" t="s">
        <v>449</v>
      </c>
      <c r="L19" s="49" t="s">
        <v>449</v>
      </c>
      <c r="M19" s="49" t="s">
        <v>449</v>
      </c>
    </row>
    <row r="20" spans="1:13" ht="22.5" customHeight="1" x14ac:dyDescent="0.15">
      <c r="A20" s="221">
        <v>2022</v>
      </c>
      <c r="B20" s="223" t="s">
        <v>453</v>
      </c>
      <c r="C20" s="50" t="s">
        <v>60</v>
      </c>
      <c r="D20" s="195">
        <v>2810</v>
      </c>
      <c r="E20" s="51">
        <v>2807</v>
      </c>
      <c r="F20" s="51">
        <v>1404</v>
      </c>
      <c r="G20" s="51">
        <v>97</v>
      </c>
      <c r="H20" s="51">
        <v>87</v>
      </c>
      <c r="I20" s="51">
        <v>366</v>
      </c>
      <c r="J20" s="51">
        <v>35</v>
      </c>
      <c r="K20" s="51">
        <v>278</v>
      </c>
      <c r="L20" s="51">
        <v>42</v>
      </c>
      <c r="M20" s="51">
        <v>498</v>
      </c>
    </row>
    <row r="21" spans="1:13" ht="23.25" customHeight="1" x14ac:dyDescent="0.15">
      <c r="A21" s="222"/>
      <c r="B21" s="224"/>
      <c r="C21" s="52" t="s">
        <v>61</v>
      </c>
      <c r="D21" s="196">
        <v>16</v>
      </c>
      <c r="E21" s="197">
        <v>16</v>
      </c>
      <c r="F21" s="197">
        <v>6</v>
      </c>
      <c r="G21" s="197">
        <v>10</v>
      </c>
      <c r="H21" s="197" t="s">
        <v>5</v>
      </c>
      <c r="I21" s="197" t="s">
        <v>5</v>
      </c>
      <c r="J21" s="197" t="s">
        <v>5</v>
      </c>
      <c r="K21" s="197" t="s">
        <v>5</v>
      </c>
      <c r="L21" s="197" t="s">
        <v>5</v>
      </c>
      <c r="M21" s="197" t="s">
        <v>5</v>
      </c>
    </row>
    <row r="22" spans="1:13" ht="27" customHeight="1" x14ac:dyDescent="0.15">
      <c r="A22" s="53" t="s">
        <v>62</v>
      </c>
      <c r="B22" s="19"/>
      <c r="C22" s="50"/>
      <c r="D22" s="51"/>
      <c r="E22" s="51"/>
      <c r="F22" s="51"/>
      <c r="G22" s="51"/>
      <c r="H22" s="51"/>
      <c r="I22" s="51"/>
      <c r="J22" s="51"/>
      <c r="K22" s="51"/>
      <c r="L22" s="51"/>
      <c r="M22" s="51"/>
    </row>
    <row r="23" spans="1:13" ht="18.75" customHeight="1" x14ac:dyDescent="0.15">
      <c r="A23" s="219" t="s">
        <v>27</v>
      </c>
      <c r="B23" s="219" t="s">
        <v>28</v>
      </c>
      <c r="C23" s="219" t="s">
        <v>48</v>
      </c>
      <c r="D23" s="225" t="s">
        <v>63</v>
      </c>
      <c r="E23" s="226"/>
      <c r="F23" s="226"/>
      <c r="G23" s="226"/>
      <c r="H23" s="226"/>
      <c r="I23" s="226"/>
      <c r="J23" s="226"/>
      <c r="K23" s="226"/>
      <c r="L23" s="226"/>
      <c r="M23" s="226"/>
    </row>
    <row r="24" spans="1:13" ht="18.75" customHeight="1" x14ac:dyDescent="0.15">
      <c r="A24" s="220"/>
      <c r="B24" s="220"/>
      <c r="C24" s="220"/>
      <c r="D24" s="114" t="s">
        <v>64</v>
      </c>
      <c r="E24" s="114" t="s">
        <v>65</v>
      </c>
      <c r="F24" s="114" t="s">
        <v>66</v>
      </c>
      <c r="G24" s="114" t="s">
        <v>67</v>
      </c>
      <c r="H24" s="114" t="s">
        <v>68</v>
      </c>
      <c r="I24" s="114" t="s">
        <v>69</v>
      </c>
      <c r="J24" s="114" t="s">
        <v>70</v>
      </c>
      <c r="K24" s="114" t="s">
        <v>71</v>
      </c>
      <c r="L24" s="114" t="s">
        <v>72</v>
      </c>
      <c r="M24" s="114" t="s">
        <v>73</v>
      </c>
    </row>
    <row r="25" spans="1:13" ht="19.5" customHeight="1" x14ac:dyDescent="0.15">
      <c r="A25" s="217">
        <v>2015</v>
      </c>
      <c r="B25" s="227" t="s">
        <v>34</v>
      </c>
      <c r="C25" s="47" t="s">
        <v>60</v>
      </c>
      <c r="D25" s="15">
        <f t="shared" ref="D25:D34" si="0">SUM(E25:M25)</f>
        <v>4945370</v>
      </c>
      <c r="E25" s="16">
        <v>1583726</v>
      </c>
      <c r="F25" s="16">
        <v>693854</v>
      </c>
      <c r="G25" s="16">
        <v>22115</v>
      </c>
      <c r="H25" s="16">
        <v>136151</v>
      </c>
      <c r="I25" s="16">
        <v>2405099</v>
      </c>
      <c r="J25" s="16">
        <v>2440</v>
      </c>
      <c r="K25" s="16">
        <v>12900</v>
      </c>
      <c r="L25" s="16">
        <v>5892</v>
      </c>
      <c r="M25" s="16">
        <v>83193</v>
      </c>
    </row>
    <row r="26" spans="1:13" ht="19.5" customHeight="1" x14ac:dyDescent="0.15">
      <c r="A26" s="217"/>
      <c r="B26" s="227"/>
      <c r="C26" s="47" t="s">
        <v>61</v>
      </c>
      <c r="D26" s="15">
        <f t="shared" si="0"/>
        <v>85148</v>
      </c>
      <c r="E26" s="16">
        <v>22143</v>
      </c>
      <c r="F26" s="16">
        <v>5982</v>
      </c>
      <c r="G26" s="16" t="s">
        <v>5</v>
      </c>
      <c r="H26" s="16">
        <v>1205</v>
      </c>
      <c r="I26" s="16">
        <v>55638</v>
      </c>
      <c r="J26" s="16" t="s">
        <v>5</v>
      </c>
      <c r="K26" s="16" t="s">
        <v>5</v>
      </c>
      <c r="L26" s="16">
        <v>180</v>
      </c>
      <c r="M26" s="16" t="s">
        <v>5</v>
      </c>
    </row>
    <row r="27" spans="1:13" ht="19.5" customHeight="1" x14ac:dyDescent="0.15">
      <c r="A27" s="217">
        <v>2016</v>
      </c>
      <c r="B27" s="213" t="s">
        <v>22</v>
      </c>
      <c r="C27" s="47" t="s">
        <v>60</v>
      </c>
      <c r="D27" s="15">
        <f t="shared" si="0"/>
        <v>5013072</v>
      </c>
      <c r="E27" s="16">
        <v>1634411</v>
      </c>
      <c r="F27" s="16">
        <v>715298</v>
      </c>
      <c r="G27" s="16">
        <v>21470</v>
      </c>
      <c r="H27" s="16">
        <v>160057</v>
      </c>
      <c r="I27" s="16">
        <v>2374056</v>
      </c>
      <c r="J27" s="16">
        <v>2012</v>
      </c>
      <c r="K27" s="16">
        <v>13163</v>
      </c>
      <c r="L27" s="16">
        <v>6022</v>
      </c>
      <c r="M27" s="16">
        <v>86583</v>
      </c>
    </row>
    <row r="28" spans="1:13" ht="19.5" customHeight="1" x14ac:dyDescent="0.15">
      <c r="A28" s="218"/>
      <c r="B28" s="214"/>
      <c r="C28" s="47" t="s">
        <v>61</v>
      </c>
      <c r="D28" s="15">
        <f t="shared" si="0"/>
        <v>71585</v>
      </c>
      <c r="E28" s="16">
        <v>21110</v>
      </c>
      <c r="F28" s="16">
        <v>5989</v>
      </c>
      <c r="G28" s="16" t="s">
        <v>5</v>
      </c>
      <c r="H28" s="16">
        <v>1101</v>
      </c>
      <c r="I28" s="16">
        <v>43385</v>
      </c>
      <c r="J28" s="16" t="s">
        <v>5</v>
      </c>
      <c r="K28" s="16" t="s">
        <v>5</v>
      </c>
      <c r="L28" s="16" t="s">
        <v>5</v>
      </c>
      <c r="M28" s="16" t="s">
        <v>5</v>
      </c>
    </row>
    <row r="29" spans="1:13" ht="19.5" customHeight="1" x14ac:dyDescent="0.15">
      <c r="A29" s="217">
        <v>2017</v>
      </c>
      <c r="B29" s="213" t="s">
        <v>23</v>
      </c>
      <c r="C29" s="47" t="s">
        <v>60</v>
      </c>
      <c r="D29" s="15">
        <f t="shared" si="0"/>
        <v>5088655</v>
      </c>
      <c r="E29" s="16">
        <v>1591114</v>
      </c>
      <c r="F29" s="16">
        <v>732778</v>
      </c>
      <c r="G29" s="16">
        <v>20159</v>
      </c>
      <c r="H29" s="16">
        <v>146598</v>
      </c>
      <c r="I29" s="16">
        <v>2488520</v>
      </c>
      <c r="J29" s="16">
        <v>720</v>
      </c>
      <c r="K29" s="16">
        <v>11813</v>
      </c>
      <c r="L29" s="16">
        <v>7232</v>
      </c>
      <c r="M29" s="16">
        <v>89721</v>
      </c>
    </row>
    <row r="30" spans="1:13" ht="19.5" customHeight="1" x14ac:dyDescent="0.15">
      <c r="A30" s="218"/>
      <c r="B30" s="214"/>
      <c r="C30" s="47" t="s">
        <v>61</v>
      </c>
      <c r="D30" s="15">
        <f t="shared" si="0"/>
        <v>74492</v>
      </c>
      <c r="E30" s="16">
        <v>21284</v>
      </c>
      <c r="F30" s="16">
        <v>6003</v>
      </c>
      <c r="G30" s="16" t="s">
        <v>5</v>
      </c>
      <c r="H30" s="16">
        <v>1254</v>
      </c>
      <c r="I30" s="16">
        <v>45840</v>
      </c>
      <c r="J30" s="16" t="s">
        <v>5</v>
      </c>
      <c r="K30" s="16" t="s">
        <v>5</v>
      </c>
      <c r="L30" s="16">
        <v>111</v>
      </c>
      <c r="M30" s="16" t="s">
        <v>5</v>
      </c>
    </row>
    <row r="31" spans="1:13" s="7" customFormat="1" ht="19.5" customHeight="1" x14ac:dyDescent="0.15">
      <c r="A31" s="217">
        <v>2018</v>
      </c>
      <c r="B31" s="213" t="s">
        <v>24</v>
      </c>
      <c r="C31" s="47" t="s">
        <v>60</v>
      </c>
      <c r="D31" s="15">
        <f t="shared" si="0"/>
        <v>5004194</v>
      </c>
      <c r="E31" s="16">
        <v>1528218</v>
      </c>
      <c r="F31" s="16">
        <v>751137</v>
      </c>
      <c r="G31" s="16">
        <v>18729</v>
      </c>
      <c r="H31" s="16">
        <v>155170</v>
      </c>
      <c r="I31" s="16">
        <v>2439180</v>
      </c>
      <c r="J31" s="16">
        <v>1705</v>
      </c>
      <c r="K31" s="16">
        <v>9427</v>
      </c>
      <c r="L31" s="16">
        <v>4096</v>
      </c>
      <c r="M31" s="16">
        <v>96532</v>
      </c>
    </row>
    <row r="32" spans="1:13" s="7" customFormat="1" ht="19.5" customHeight="1" x14ac:dyDescent="0.15">
      <c r="A32" s="218"/>
      <c r="B32" s="214"/>
      <c r="C32" s="47" t="s">
        <v>61</v>
      </c>
      <c r="D32" s="15">
        <f t="shared" si="0"/>
        <v>63401</v>
      </c>
      <c r="E32" s="16">
        <v>20315</v>
      </c>
      <c r="F32" s="16">
        <v>5932</v>
      </c>
      <c r="G32" s="16" t="s">
        <v>5</v>
      </c>
      <c r="H32" s="16">
        <v>1335</v>
      </c>
      <c r="I32" s="16">
        <v>35819</v>
      </c>
      <c r="J32" s="16" t="s">
        <v>5</v>
      </c>
      <c r="K32" s="16" t="s">
        <v>5</v>
      </c>
      <c r="L32" s="16" t="s">
        <v>5</v>
      </c>
      <c r="M32" s="16" t="s">
        <v>5</v>
      </c>
    </row>
    <row r="33" spans="1:15" ht="19.5" customHeight="1" x14ac:dyDescent="0.15">
      <c r="A33" s="217">
        <v>2019</v>
      </c>
      <c r="B33" s="213" t="s">
        <v>25</v>
      </c>
      <c r="C33" s="47" t="s">
        <v>60</v>
      </c>
      <c r="D33" s="15">
        <f t="shared" si="0"/>
        <v>5050253</v>
      </c>
      <c r="E33" s="49">
        <f>1506276+2366+500</f>
        <v>1509142</v>
      </c>
      <c r="F33" s="49">
        <v>758470</v>
      </c>
      <c r="G33" s="49">
        <v>14912</v>
      </c>
      <c r="H33" s="49">
        <v>149066</v>
      </c>
      <c r="I33" s="49">
        <v>2507274</v>
      </c>
      <c r="J33" s="49">
        <v>468</v>
      </c>
      <c r="K33" s="49">
        <v>7053</v>
      </c>
      <c r="L33" s="49">
        <v>8304</v>
      </c>
      <c r="M33" s="49">
        <v>95564</v>
      </c>
    </row>
    <row r="34" spans="1:15" ht="19.5" customHeight="1" x14ac:dyDescent="0.15">
      <c r="A34" s="218"/>
      <c r="B34" s="214"/>
      <c r="C34" s="47" t="s">
        <v>61</v>
      </c>
      <c r="D34" s="15">
        <f t="shared" si="0"/>
        <v>56161</v>
      </c>
      <c r="E34" s="49">
        <f>15823+1517</f>
        <v>17340</v>
      </c>
      <c r="F34" s="49">
        <v>5172</v>
      </c>
      <c r="G34" s="49">
        <v>0</v>
      </c>
      <c r="H34" s="49">
        <v>0</v>
      </c>
      <c r="I34" s="49">
        <v>32504</v>
      </c>
      <c r="J34" s="49">
        <v>1145</v>
      </c>
      <c r="K34" s="49">
        <v>0</v>
      </c>
      <c r="L34" s="49">
        <v>0</v>
      </c>
      <c r="M34" s="49">
        <v>0</v>
      </c>
    </row>
    <row r="35" spans="1:15" s="7" customFormat="1" ht="19.5" customHeight="1" x14ac:dyDescent="0.15">
      <c r="A35" s="217">
        <v>2020</v>
      </c>
      <c r="B35" s="213" t="s">
        <v>26</v>
      </c>
      <c r="C35" s="47" t="s">
        <v>60</v>
      </c>
      <c r="D35" s="102">
        <f>SUM(E35:M35)</f>
        <v>4929045</v>
      </c>
      <c r="E35" s="49">
        <v>1484827</v>
      </c>
      <c r="F35" s="49">
        <v>768155</v>
      </c>
      <c r="G35" s="49">
        <v>13688</v>
      </c>
      <c r="H35" s="49">
        <v>153183</v>
      </c>
      <c r="I35" s="49">
        <v>2393400</v>
      </c>
      <c r="J35" s="49">
        <v>2386</v>
      </c>
      <c r="K35" s="49">
        <v>7779</v>
      </c>
      <c r="L35" s="49">
        <v>6920</v>
      </c>
      <c r="M35" s="49">
        <v>98707</v>
      </c>
    </row>
    <row r="36" spans="1:15" ht="19.5" customHeight="1" x14ac:dyDescent="0.15">
      <c r="A36" s="218"/>
      <c r="B36" s="214"/>
      <c r="C36" s="47" t="s">
        <v>61</v>
      </c>
      <c r="D36" s="102">
        <v>52608</v>
      </c>
      <c r="E36" s="49">
        <v>15785</v>
      </c>
      <c r="F36" s="49">
        <v>4700</v>
      </c>
      <c r="G36" s="49">
        <v>0</v>
      </c>
      <c r="H36" s="49">
        <v>1043</v>
      </c>
      <c r="I36" s="49">
        <v>31080</v>
      </c>
      <c r="J36" s="49">
        <v>0</v>
      </c>
      <c r="K36" s="49">
        <v>0</v>
      </c>
      <c r="L36" s="49">
        <v>0</v>
      </c>
      <c r="M36" s="49">
        <v>0</v>
      </c>
    </row>
    <row r="37" spans="1:15" ht="19.5" customHeight="1" x14ac:dyDescent="0.15">
      <c r="A37" s="217">
        <v>2021</v>
      </c>
      <c r="B37" s="213" t="s">
        <v>439</v>
      </c>
      <c r="C37" s="47" t="s">
        <v>60</v>
      </c>
      <c r="D37" s="102">
        <f>SUM(E37:M37)</f>
        <v>4937775</v>
      </c>
      <c r="E37" s="49">
        <v>1499150</v>
      </c>
      <c r="F37" s="49">
        <v>792941</v>
      </c>
      <c r="G37" s="49">
        <v>13000</v>
      </c>
      <c r="H37" s="49">
        <v>168032</v>
      </c>
      <c r="I37" s="49">
        <v>2345151</v>
      </c>
      <c r="J37" s="49">
        <v>166</v>
      </c>
      <c r="K37" s="49">
        <v>7906</v>
      </c>
      <c r="L37" s="49">
        <v>8737</v>
      </c>
      <c r="M37" s="49">
        <v>102692</v>
      </c>
    </row>
    <row r="38" spans="1:15" ht="19.5" customHeight="1" x14ac:dyDescent="0.15">
      <c r="A38" s="218"/>
      <c r="B38" s="214"/>
      <c r="C38" s="47" t="s">
        <v>61</v>
      </c>
      <c r="D38" s="102">
        <f>SUM(E38:M38)</f>
        <v>42007</v>
      </c>
      <c r="E38" s="49">
        <v>14527</v>
      </c>
      <c r="F38" s="49">
        <v>4754</v>
      </c>
      <c r="G38" s="49">
        <v>0</v>
      </c>
      <c r="H38" s="49">
        <v>727</v>
      </c>
      <c r="I38" s="49">
        <v>21999</v>
      </c>
      <c r="J38" s="49">
        <v>0</v>
      </c>
      <c r="K38" s="49">
        <v>0</v>
      </c>
      <c r="L38" s="49">
        <v>0</v>
      </c>
      <c r="M38" s="49">
        <v>0</v>
      </c>
    </row>
    <row r="39" spans="1:15" ht="19.5" customHeight="1" x14ac:dyDescent="0.15">
      <c r="A39" s="221">
        <v>2022</v>
      </c>
      <c r="B39" s="223" t="s">
        <v>453</v>
      </c>
      <c r="C39" s="50" t="s">
        <v>60</v>
      </c>
      <c r="D39" s="198">
        <f>SUM(E39:M39)</f>
        <v>4813510</v>
      </c>
      <c r="E39" s="51">
        <v>1516142</v>
      </c>
      <c r="F39" s="51">
        <v>805735</v>
      </c>
      <c r="G39" s="51">
        <v>12813</v>
      </c>
      <c r="H39" s="51">
        <v>179776</v>
      </c>
      <c r="I39" s="51">
        <v>2165825</v>
      </c>
      <c r="J39" s="51">
        <v>626</v>
      </c>
      <c r="K39" s="51">
        <v>6097</v>
      </c>
      <c r="L39" s="51">
        <v>11348</v>
      </c>
      <c r="M39" s="51">
        <v>115148</v>
      </c>
    </row>
    <row r="40" spans="1:15" ht="19.5" customHeight="1" x14ac:dyDescent="0.15">
      <c r="A40" s="222"/>
      <c r="B40" s="224"/>
      <c r="C40" s="52" t="s">
        <v>61</v>
      </c>
      <c r="D40" s="199">
        <f>SUM(E40:M40)</f>
        <v>58392</v>
      </c>
      <c r="E40" s="197">
        <v>13935</v>
      </c>
      <c r="F40" s="197">
        <v>4263</v>
      </c>
      <c r="G40" s="197">
        <v>0</v>
      </c>
      <c r="H40" s="197">
        <v>818</v>
      </c>
      <c r="I40" s="197">
        <v>39376</v>
      </c>
      <c r="J40" s="197">
        <v>0</v>
      </c>
      <c r="K40" s="197">
        <v>0</v>
      </c>
      <c r="L40" s="197">
        <v>0</v>
      </c>
      <c r="M40" s="197">
        <v>0</v>
      </c>
      <c r="O40" s="170"/>
    </row>
    <row r="41" spans="1:15" ht="15" customHeight="1" x14ac:dyDescent="0.15">
      <c r="A41" s="7" t="s">
        <v>74</v>
      </c>
      <c r="B41" s="7"/>
      <c r="C41" s="7"/>
      <c r="D41" s="121"/>
      <c r="E41" s="7"/>
      <c r="F41" s="7"/>
      <c r="G41" s="7"/>
      <c r="H41" s="7"/>
      <c r="I41" s="7"/>
      <c r="J41" s="7"/>
      <c r="K41" s="7"/>
      <c r="L41" s="7"/>
      <c r="M41" s="7"/>
    </row>
  </sheetData>
  <customSheetViews>
    <customSheetView guid="{62DAE75F-6EEA-49DA-9015-29B18CCD12D0}"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
    </customSheetView>
    <customSheetView guid="{4FBB7373-7AD5-46FB-9DE1-55BD4F50189C}" scale="85">
      <selection activeCell="M50" sqref="M50"/>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85">
      <selection activeCell="Q26" sqref="Q26:R26"/>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4"/>
    </customSheetView>
    <customSheetView guid="{F9A5D3E6-646D-417F-BBE8-7ECCE1B1890D}"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5"/>
    </customSheetView>
    <customSheetView guid="{B49D56AA-3B6B-4E15-99C8-E193BF4F22A9}" scale="70" topLeftCell="A4">
      <selection activeCell="D18" sqref="D18"/>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115" fitToPage="1" topLeftCell="B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7"/>
    </customSheetView>
    <customSheetView guid="{CB77EDC4-1539-4750-BB10-178F70A60A1B}"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8"/>
    </customSheetView>
    <customSheetView guid="{369012CD-4C1F-4D8C-8CE3-B02386BE13F9}"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9"/>
    </customSheetView>
    <customSheetView guid="{564D171F-5A7F-4BA7-84E9-2748A0F2FCAC}"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0"/>
    </customSheetView>
    <customSheetView guid="{57203996-1702-43B0-8CA7-C4D353FAC7EF}" scale="70" topLeftCell="A4">
      <selection activeCell="D18" sqref="D18"/>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70" topLeftCell="A4">
      <selection activeCell="D18" sqref="D18"/>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115" fitToPage="1" topLeftCell="B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3"/>
    </customSheetView>
    <customSheetView guid="{67EF8DD2-DD3D-4A4F-9A3B-29FC45742F40}" scale="115" fitToPage="1" topLeftCell="B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4"/>
    </customSheetView>
    <customSheetView guid="{3A63DEF1-E49A-408D-8D43-BE5779D6C7CA}"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5"/>
    </customSheetView>
    <customSheetView guid="{71AD9FC9-48FC-499D-BB07-7480148E85D1}" scale="115" fitToPage="1" topLeftCell="A31">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6"/>
    </customSheetView>
    <customSheetView guid="{30058F98-6897-4D54-8BCF-6DCA7063FB8D}"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7"/>
    </customSheetView>
    <customSheetView guid="{69EF12F7-33A4-4F77-BCCE-9A346C0C3A8F}"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18"/>
    </customSheetView>
    <customSheetView guid="{2EA61839-294C-4932-B051-169222D4FEC6}" scale="70">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70" topLeftCell="A4">
      <selection activeCell="D18" sqref="D18"/>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1"/>
    </customSheetView>
    <customSheetView guid="{1BFE2A91-9960-49FB-B512-A4FCD8C3EC61}"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2"/>
    </customSheetView>
    <customSheetView guid="{B11D6758-BA5A-4F43-A11B-572A39E9790E}"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3"/>
    </customSheetView>
    <customSheetView guid="{C5E0F698-3666-4B81-8EED-CC2781573207}"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4"/>
    </customSheetView>
    <customSheetView guid="{898219FD-2AFB-47DD-A584-5E9CD05CCBB1}"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5"/>
    </customSheetView>
    <customSheetView guid="{F9FD260D-0E13-42FA-B6DD-FA7196CADFBB}"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6"/>
    </customSheetView>
    <customSheetView guid="{8F84476C-5D28-45F6-BFD4-9F4E2FD5B14D}" scale="115" fitToPage="1" topLeftCell="A16">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7"/>
    </customSheetView>
    <customSheetView guid="{7A262490-7FC2-4C8C-B289-2D8F9C2B72A0}" scale="115" fitToPage="1" topLeftCell="A16">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8"/>
    </customSheetView>
    <customSheetView guid="{BED141A3-5CB4-44D0-96C1-D3D2AD78F82E}" scale="115" fitToPage="1" topLeftCell="A13">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29"/>
    </customSheetView>
    <customSheetView guid="{1BCDFE0B-EB32-405E-A123-CA77677AA7BE}" scale="70" topLeftCell="A4">
      <selection activeCell="D18" sqref="D18"/>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70" topLeftCell="A4">
      <selection activeCell="D18" sqref="D18"/>
      <pageMargins left="0.59055118110236227" right="0.59055118110236227" top="0.78740157480314965" bottom="0.78740157480314965" header="0.31496062992125984" footer="0.31496062992125984"/>
      <pageSetup paperSize="9" orientation="portrait" r:id="rId31"/>
    </customSheetView>
    <customSheetView guid="{3FF74EB8-03DE-4C43-9AE6-A2853E714384}" scale="70" topLeftCell="A4">
      <selection activeCell="D18" sqref="D18"/>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70" topLeftCell="A4">
      <selection activeCell="D18" sqref="D18"/>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70" topLeftCell="A4">
      <selection activeCell="D18" sqref="D18"/>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70" topLeftCell="A4">
      <selection activeCell="D18" sqref="D18"/>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70" topLeftCell="A4">
      <selection activeCell="D18" sqref="D18"/>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70" topLeftCell="A4">
      <selection activeCell="D18" sqref="D18"/>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70" topLeftCell="A4">
      <selection activeCell="D18" sqref="D18"/>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70" topLeftCell="A4">
      <selection activeCell="D18" sqref="D18"/>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70" topLeftCell="A4">
      <selection activeCell="D18" sqref="D18"/>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70" topLeftCell="A4">
      <selection activeCell="D18" sqref="D18"/>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70" topLeftCell="A4">
      <selection activeCell="D18" sqref="D18"/>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70" topLeftCell="A4">
      <selection activeCell="D18" sqref="D18"/>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70" topLeftCell="A4">
      <selection activeCell="D18" sqref="D18"/>
      <pageMargins left="0.59055118110236227" right="0.59055118110236227" top="0.78740157480314965" bottom="0.78740157480314965" header="0.31496062992125984" footer="0.31496062992125984"/>
      <pageSetup paperSize="9" orientation="portrait" r:id="rId44"/>
    </customSheetView>
    <customSheetView guid="{2EF88AF6-EE5B-4AC2-ACDB-9BB2BBF29173}" scale="70" topLeftCell="A4">
      <selection activeCell="D18" sqref="D18"/>
      <pageMargins left="0.59055118110236227" right="0.59055118110236227" top="0.78740157480314965" bottom="0.78740157480314965" header="0.31496062992125984" footer="0.31496062992125984"/>
      <pageSetup paperSize="9" orientation="portrait" r:id="rId45"/>
    </customSheetView>
    <customSheetView guid="{D5CA87AE-EAFF-4FDC-ABC9-AEF5B5BEB72E}" scale="70" topLeftCell="A4">
      <selection activeCell="D18" sqref="D18"/>
      <pageMargins left="0.59055118110236227" right="0.59055118110236227" top="0.78740157480314965" bottom="0.78740157480314965" header="0.31496062992125984" footer="0.31496062992125984"/>
      <pageSetup paperSize="9" orientation="portrait" r:id="rId46"/>
    </customSheetView>
    <customSheetView guid="{17AB8E9E-AF26-4EBF-9AA5-9A87DC9AD602}" scale="70" topLeftCell="A4">
      <selection activeCell="D18" sqref="D18"/>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70" topLeftCell="A4">
      <selection activeCell="D18" sqref="D18"/>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70" topLeftCell="A4">
      <selection activeCell="D18" sqref="D18"/>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topLeftCell="A2">
      <selection activeCell="V23" sqref="V23"/>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115" fitToPage="1" topLeftCell="A16">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1"/>
    </customSheetView>
    <customSheetView guid="{1C2FAE53-A98F-435E-9AEF-4E7909BF1616}" scale="115" fitToPage="1" topLeftCell="A16">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2"/>
    </customSheetView>
    <customSheetView guid="{2269C0FD-B02E-4191-A436-AAEEA9894E11}"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3"/>
    </customSheetView>
    <customSheetView guid="{7F32949A-5CAB-4A39-BA6F-2E21B6F67F41}"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4"/>
    </customSheetView>
    <customSheetView guid="{96261999-39E9-4504-A3A1-B1430E0C0346}"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5"/>
    </customSheetView>
    <customSheetView guid="{1184DE22-5901-485C-8050-F941E80B16ED}"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6"/>
    </customSheetView>
    <customSheetView guid="{2B898D7F-EE90-4CFD-9F43-AB7414F89E77}"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7"/>
    </customSheetView>
    <customSheetView guid="{C6AFBE28-E866-4D5D-ADBD-07D2847FD902}"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58"/>
    </customSheetView>
    <customSheetView guid="{3735EA80-EB2D-4910-81F1-1AA74ECCBFE5}" scale="70" topLeftCell="A4">
      <selection activeCell="D18" sqref="D18"/>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70" topLeftCell="A4">
      <selection activeCell="D18" sqref="D18"/>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70" topLeftCell="A4">
      <selection activeCell="D18" sqref="D18"/>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115" fitToPage="1" topLeftCell="A31">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62"/>
    </customSheetView>
    <customSheetView guid="{1F973131-8A4E-4D06-BD72-AB7B2C989AC9}" scale="115" fitToPage="1" topLeftCell="B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63"/>
    </customSheetView>
    <customSheetView guid="{1FF3D99B-551E-43BF-80CF-4BE9881BF48D}" scale="115" fitToPage="1" topLeftCell="A31">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64"/>
    </customSheetView>
    <customSheetView guid="{240189DE-87D7-4094-9C55-239451DB35EE}" scale="115" fitToPage="1" topLeftCell="A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65"/>
    </customSheetView>
    <customSheetView guid="{3879FE5B-EDC4-4A46-BAD1-D4F44E5C755B}" scale="115" fitToPage="1" topLeftCell="B10">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66"/>
    </customSheetView>
    <customSheetView guid="{CFF65FEC-3D52-4BB3-8C14-3CC246A9956F}" scale="70" topLeftCell="A4">
      <selection activeCell="D18" sqref="D18"/>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70" topLeftCell="A4">
      <selection activeCell="D18" sqref="D18"/>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70" topLeftCell="A4">
      <selection activeCell="D18" sqref="D18"/>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70" topLeftCell="A4">
      <selection activeCell="D18" sqref="D18"/>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115" fitToPage="1" topLeftCell="A31">
      <selection activeCell="Q26" sqref="Q26:R26"/>
      <pageMargins left="0.59055118110236227" right="0.59055118110236227" top="0.78740157480314965" bottom="0.78740157480314965" header="0.31496062992125984" footer="0.31496062992125984"/>
      <printOptions horizontalCentered="1" verticalCentered="1"/>
      <pageSetup paperSize="9" scale="64" orientation="landscape" r:id="rId71"/>
    </customSheetView>
    <customSheetView guid="{71042459-703D-4FF3-8D53-1213B54B1552}"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72"/>
    </customSheetView>
    <customSheetView guid="{EE644B69-3942-4A0D-811D-C183FE0C8B84}"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73"/>
    </customSheetView>
    <customSheetView guid="{AA17E97B-ABB2-4C8B-BAA8-63934B5B5DBA}"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74"/>
    </customSheetView>
    <customSheetView guid="{723C59CB-A466-4479-8AA8-39674B010947}"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75"/>
    </customSheetView>
    <customSheetView guid="{9D1B7E56-0B3F-4392-BE9A-F57461B2AFB0}" scale="85">
      <selection activeCell="Q26" sqref="Q26:R26"/>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85">
      <selection activeCell="Q26" sqref="Q26:R26"/>
      <pageMargins left="0.59055118110236227" right="0.59055118110236227" top="0.78740157480314965" bottom="0.78740157480314965" header="0.31496062992125984" footer="0.31496062992125984"/>
      <pageSetup paperSize="9" orientation="portrait" r:id="rId77"/>
    </customSheetView>
    <customSheetView guid="{5513285A-7AFF-4B9F-AAF6-93131D585702}"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78"/>
    </customSheetView>
    <customSheetView guid="{A0A5534D-42D8-415C-8AAF-DF16D93BD699}" fitToPage="1" topLeftCell="A5">
      <selection activeCell="M50" sqref="M50"/>
      <pageMargins left="0.59055118110236227" right="0.59055118110236227" top="0.78740157480314965" bottom="0.78740157480314965" header="0.31496062992125984" footer="0.31496062992125984"/>
      <printOptions horizontalCentered="1" verticalCentered="1"/>
      <pageSetup paperSize="9" scale="64" orientation="landscape" r:id="rId79"/>
    </customSheetView>
    <customSheetView guid="{954601D5-9BC0-44CB-9222-E69A5143F9E9}" scale="85">
      <selection activeCell="Q26" sqref="Q26:R26"/>
      <pageMargins left="0.59055118110236227" right="0.59055118110236227" top="0.78740157480314965" bottom="0.78740157480314965" header="0.31496062992125984" footer="0.31496062992125984"/>
      <pageSetup paperSize="9" orientation="portrait" r:id="rId80"/>
    </customSheetView>
  </customSheetViews>
  <mergeCells count="41">
    <mergeCell ref="A39:A40"/>
    <mergeCell ref="B39:B40"/>
    <mergeCell ref="D23:M23"/>
    <mergeCell ref="A25:A26"/>
    <mergeCell ref="B25:B26"/>
    <mergeCell ref="A33:A34"/>
    <mergeCell ref="B33:B34"/>
    <mergeCell ref="A27:A28"/>
    <mergeCell ref="B27:B28"/>
    <mergeCell ref="A29:A30"/>
    <mergeCell ref="B29:B30"/>
    <mergeCell ref="A31:A32"/>
    <mergeCell ref="B31:B32"/>
    <mergeCell ref="A35:A36"/>
    <mergeCell ref="B35:B36"/>
    <mergeCell ref="A37:A38"/>
    <mergeCell ref="E4:M4"/>
    <mergeCell ref="A8:A9"/>
    <mergeCell ref="B8:B9"/>
    <mergeCell ref="A10:A11"/>
    <mergeCell ref="B10:B11"/>
    <mergeCell ref="A6:A7"/>
    <mergeCell ref="B6:B7"/>
    <mergeCell ref="A4:A5"/>
    <mergeCell ref="B4:B5"/>
    <mergeCell ref="C4:C5"/>
    <mergeCell ref="B37:B38"/>
    <mergeCell ref="D4:D5"/>
    <mergeCell ref="A12:A13"/>
    <mergeCell ref="B12:B13"/>
    <mergeCell ref="A14:A15"/>
    <mergeCell ref="B14:B15"/>
    <mergeCell ref="A16:A17"/>
    <mergeCell ref="B16:B17"/>
    <mergeCell ref="A23:A24"/>
    <mergeCell ref="B23:B24"/>
    <mergeCell ref="A18:A19"/>
    <mergeCell ref="B18:B19"/>
    <mergeCell ref="C23:C24"/>
    <mergeCell ref="A20:A21"/>
    <mergeCell ref="B20:B21"/>
  </mergeCells>
  <phoneticPr fontId="2"/>
  <hyperlinks>
    <hyperlink ref="O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0"/>
  <sheetViews>
    <sheetView zoomScale="70" zoomScaleNormal="70" zoomScaleSheetLayoutView="85" workbookViewId="0">
      <selection activeCell="V1" sqref="V1"/>
    </sheetView>
  </sheetViews>
  <sheetFormatPr defaultColWidth="2.5" defaultRowHeight="15" customHeight="1" x14ac:dyDescent="0.15"/>
  <cols>
    <col min="1" max="2" width="11.875" style="5" customWidth="1"/>
    <col min="3" max="20" width="9" style="5" customWidth="1"/>
    <col min="21" max="21" width="2.5" style="5" customWidth="1"/>
    <col min="22" max="22" width="10.625" style="5" bestFit="1" customWidth="1"/>
    <col min="23" max="16384" width="2.5" style="5"/>
  </cols>
  <sheetData>
    <row r="1" spans="1:22" ht="22.5" customHeight="1" x14ac:dyDescent="0.15">
      <c r="T1" s="4" t="s">
        <v>427</v>
      </c>
      <c r="V1" s="30" t="s">
        <v>9</v>
      </c>
    </row>
    <row r="2" spans="1:22" ht="22.5" customHeight="1" x14ac:dyDescent="0.15">
      <c r="A2" s="6" t="s">
        <v>437</v>
      </c>
      <c r="B2" s="6"/>
      <c r="C2" s="6"/>
    </row>
    <row r="3" spans="1:22" s="17" customFormat="1" ht="22.5" customHeight="1" x14ac:dyDescent="0.15">
      <c r="A3" s="10" t="s">
        <v>75</v>
      </c>
      <c r="B3" s="11"/>
      <c r="C3" s="11"/>
    </row>
    <row r="4" spans="1:22" ht="20.100000000000001" customHeight="1" x14ac:dyDescent="0.15">
      <c r="A4" s="226" t="s">
        <v>43</v>
      </c>
      <c r="B4" s="230" t="s">
        <v>44</v>
      </c>
      <c r="C4" s="225" t="s">
        <v>76</v>
      </c>
      <c r="D4" s="226"/>
      <c r="E4" s="226"/>
      <c r="F4" s="226"/>
      <c r="G4" s="226"/>
      <c r="H4" s="226"/>
      <c r="I4" s="225" t="s">
        <v>77</v>
      </c>
      <c r="J4" s="226"/>
      <c r="K4" s="226"/>
      <c r="L4" s="226"/>
      <c r="M4" s="226"/>
      <c r="N4" s="226"/>
      <c r="O4" s="225" t="s">
        <v>78</v>
      </c>
      <c r="P4" s="226"/>
      <c r="Q4" s="226"/>
      <c r="R4" s="226"/>
      <c r="S4" s="226"/>
      <c r="T4" s="226"/>
    </row>
    <row r="5" spans="1:22" ht="20.100000000000001" customHeight="1" x14ac:dyDescent="0.15">
      <c r="A5" s="226"/>
      <c r="B5" s="226"/>
      <c r="C5" s="116" t="s">
        <v>2</v>
      </c>
      <c r="D5" s="116" t="s">
        <v>79</v>
      </c>
      <c r="E5" s="116" t="s">
        <v>80</v>
      </c>
      <c r="F5" s="116" t="s">
        <v>81</v>
      </c>
      <c r="G5" s="116" t="s">
        <v>82</v>
      </c>
      <c r="H5" s="116" t="s">
        <v>83</v>
      </c>
      <c r="I5" s="116" t="s">
        <v>2</v>
      </c>
      <c r="J5" s="116" t="s">
        <v>79</v>
      </c>
      <c r="K5" s="117" t="s">
        <v>80</v>
      </c>
      <c r="L5" s="116" t="s">
        <v>81</v>
      </c>
      <c r="M5" s="116" t="s">
        <v>82</v>
      </c>
      <c r="N5" s="116" t="s">
        <v>83</v>
      </c>
      <c r="O5" s="116" t="s">
        <v>2</v>
      </c>
      <c r="P5" s="116" t="s">
        <v>79</v>
      </c>
      <c r="Q5" s="116" t="s">
        <v>80</v>
      </c>
      <c r="R5" s="116" t="s">
        <v>81</v>
      </c>
      <c r="S5" s="116" t="s">
        <v>82</v>
      </c>
      <c r="T5" s="114" t="s">
        <v>83</v>
      </c>
    </row>
    <row r="6" spans="1:22" s="8" customFormat="1" ht="30" customHeight="1" x14ac:dyDescent="0.15">
      <c r="A6" s="129">
        <v>2009</v>
      </c>
      <c r="B6" s="54" t="s">
        <v>84</v>
      </c>
      <c r="C6" s="36">
        <f t="shared" ref="C6:C17" si="0">SUM(D6:H6)</f>
        <v>7887</v>
      </c>
      <c r="D6" s="130">
        <v>5484</v>
      </c>
      <c r="E6" s="130">
        <v>714</v>
      </c>
      <c r="F6" s="130">
        <v>33</v>
      </c>
      <c r="G6" s="130">
        <v>1324</v>
      </c>
      <c r="H6" s="130">
        <v>332</v>
      </c>
      <c r="I6" s="130">
        <f t="shared" ref="I6:I18" si="1">SUM(J6:N6)</f>
        <v>6916</v>
      </c>
      <c r="J6" s="130">
        <v>4809</v>
      </c>
      <c r="K6" s="130">
        <v>327</v>
      </c>
      <c r="L6" s="130">
        <v>1</v>
      </c>
      <c r="M6" s="130">
        <v>1641</v>
      </c>
      <c r="N6" s="130">
        <v>138</v>
      </c>
      <c r="O6" s="130">
        <f t="shared" ref="O6:O18" si="2">SUM(P6:T6)</f>
        <v>50821</v>
      </c>
      <c r="P6" s="130">
        <v>43561</v>
      </c>
      <c r="Q6" s="130">
        <v>5269</v>
      </c>
      <c r="R6" s="130">
        <v>1368</v>
      </c>
      <c r="S6" s="130">
        <v>509</v>
      </c>
      <c r="T6" s="130">
        <v>114</v>
      </c>
    </row>
    <row r="7" spans="1:22" s="8" customFormat="1" ht="30" customHeight="1" x14ac:dyDescent="0.15">
      <c r="A7" s="129">
        <v>2010</v>
      </c>
      <c r="B7" s="131" t="s">
        <v>16</v>
      </c>
      <c r="C7" s="36">
        <f t="shared" si="0"/>
        <v>8067</v>
      </c>
      <c r="D7" s="130">
        <v>5970</v>
      </c>
      <c r="E7" s="130">
        <v>833</v>
      </c>
      <c r="F7" s="130">
        <v>24</v>
      </c>
      <c r="G7" s="130">
        <v>1014</v>
      </c>
      <c r="H7" s="130">
        <v>226</v>
      </c>
      <c r="I7" s="130">
        <f t="shared" si="1"/>
        <v>6822</v>
      </c>
      <c r="J7" s="130">
        <v>4753</v>
      </c>
      <c r="K7" s="130">
        <v>347</v>
      </c>
      <c r="L7" s="130">
        <v>1</v>
      </c>
      <c r="M7" s="130">
        <v>1599</v>
      </c>
      <c r="N7" s="130">
        <v>122</v>
      </c>
      <c r="O7" s="130">
        <f t="shared" si="2"/>
        <v>43612</v>
      </c>
      <c r="P7" s="130">
        <v>38016</v>
      </c>
      <c r="Q7" s="130">
        <v>3955</v>
      </c>
      <c r="R7" s="130">
        <v>1124</v>
      </c>
      <c r="S7" s="130">
        <v>431</v>
      </c>
      <c r="T7" s="130">
        <v>86</v>
      </c>
    </row>
    <row r="8" spans="1:22" s="8" customFormat="1" ht="30" customHeight="1" x14ac:dyDescent="0.15">
      <c r="A8" s="129">
        <v>2011</v>
      </c>
      <c r="B8" s="131" t="s">
        <v>17</v>
      </c>
      <c r="C8" s="36">
        <f t="shared" si="0"/>
        <v>7165</v>
      </c>
      <c r="D8" s="130">
        <v>5555</v>
      </c>
      <c r="E8" s="130">
        <v>581</v>
      </c>
      <c r="F8" s="130">
        <v>10</v>
      </c>
      <c r="G8" s="130">
        <v>782</v>
      </c>
      <c r="H8" s="130">
        <v>237</v>
      </c>
      <c r="I8" s="130">
        <f t="shared" si="1"/>
        <v>4440</v>
      </c>
      <c r="J8" s="130">
        <v>3498</v>
      </c>
      <c r="K8" s="130">
        <v>94</v>
      </c>
      <c r="L8" s="130" t="s">
        <v>5</v>
      </c>
      <c r="M8" s="130">
        <v>817</v>
      </c>
      <c r="N8" s="130">
        <v>31</v>
      </c>
      <c r="O8" s="130">
        <f t="shared" si="2"/>
        <v>36591</v>
      </c>
      <c r="P8" s="130">
        <v>32368</v>
      </c>
      <c r="Q8" s="130">
        <v>3123</v>
      </c>
      <c r="R8" s="130">
        <v>747</v>
      </c>
      <c r="S8" s="130">
        <v>304</v>
      </c>
      <c r="T8" s="130">
        <v>49</v>
      </c>
    </row>
    <row r="9" spans="1:22" s="8" customFormat="1" ht="30" customHeight="1" x14ac:dyDescent="0.15">
      <c r="A9" s="129">
        <v>2012</v>
      </c>
      <c r="B9" s="131" t="s">
        <v>18</v>
      </c>
      <c r="C9" s="36">
        <f t="shared" si="0"/>
        <v>7039</v>
      </c>
      <c r="D9" s="130">
        <v>5578</v>
      </c>
      <c r="E9" s="130">
        <v>501</v>
      </c>
      <c r="F9" s="130">
        <v>27</v>
      </c>
      <c r="G9" s="130">
        <v>726</v>
      </c>
      <c r="H9" s="130">
        <v>207</v>
      </c>
      <c r="I9" s="130">
        <f t="shared" si="1"/>
        <v>6755</v>
      </c>
      <c r="J9" s="130">
        <v>4724</v>
      </c>
      <c r="K9" s="130">
        <v>290</v>
      </c>
      <c r="L9" s="130">
        <v>1</v>
      </c>
      <c r="M9" s="130">
        <v>1492</v>
      </c>
      <c r="N9" s="130">
        <v>248</v>
      </c>
      <c r="O9" s="130">
        <f t="shared" si="2"/>
        <v>48028</v>
      </c>
      <c r="P9" s="130">
        <v>42226</v>
      </c>
      <c r="Q9" s="130">
        <v>4386</v>
      </c>
      <c r="R9" s="130">
        <v>828</v>
      </c>
      <c r="S9" s="130">
        <v>547</v>
      </c>
      <c r="T9" s="130">
        <v>41</v>
      </c>
    </row>
    <row r="10" spans="1:22" s="8" customFormat="1" ht="30" customHeight="1" x14ac:dyDescent="0.15">
      <c r="A10" s="129">
        <v>2013</v>
      </c>
      <c r="B10" s="131" t="s">
        <v>19</v>
      </c>
      <c r="C10" s="36">
        <f t="shared" si="0"/>
        <v>6238</v>
      </c>
      <c r="D10" s="130">
        <v>5148</v>
      </c>
      <c r="E10" s="130">
        <v>289</v>
      </c>
      <c r="F10" s="130">
        <v>18</v>
      </c>
      <c r="G10" s="130">
        <v>566</v>
      </c>
      <c r="H10" s="130">
        <v>217</v>
      </c>
      <c r="I10" s="130">
        <f t="shared" si="1"/>
        <v>7070</v>
      </c>
      <c r="J10" s="130">
        <v>4827</v>
      </c>
      <c r="K10" s="130">
        <v>265</v>
      </c>
      <c r="L10" s="130">
        <v>7</v>
      </c>
      <c r="M10" s="130">
        <v>1618</v>
      </c>
      <c r="N10" s="130">
        <v>353</v>
      </c>
      <c r="O10" s="130">
        <f t="shared" si="2"/>
        <v>47063</v>
      </c>
      <c r="P10" s="130">
        <v>41538</v>
      </c>
      <c r="Q10" s="130">
        <v>3894</v>
      </c>
      <c r="R10" s="130">
        <v>1062</v>
      </c>
      <c r="S10" s="130">
        <v>525</v>
      </c>
      <c r="T10" s="130">
        <v>44</v>
      </c>
    </row>
    <row r="11" spans="1:22" s="8" customFormat="1" ht="30" customHeight="1" x14ac:dyDescent="0.15">
      <c r="A11" s="129">
        <v>2014</v>
      </c>
      <c r="B11" s="131" t="s">
        <v>20</v>
      </c>
      <c r="C11" s="36">
        <f t="shared" si="0"/>
        <v>5835</v>
      </c>
      <c r="D11" s="130">
        <v>4954</v>
      </c>
      <c r="E11" s="130">
        <v>233</v>
      </c>
      <c r="F11" s="130">
        <v>23</v>
      </c>
      <c r="G11" s="130">
        <v>463</v>
      </c>
      <c r="H11" s="130">
        <v>162</v>
      </c>
      <c r="I11" s="130">
        <f t="shared" si="1"/>
        <v>8051</v>
      </c>
      <c r="J11" s="130">
        <v>5175</v>
      </c>
      <c r="K11" s="130">
        <v>333</v>
      </c>
      <c r="L11" s="130">
        <v>4</v>
      </c>
      <c r="M11" s="130">
        <v>2075</v>
      </c>
      <c r="N11" s="130">
        <v>464</v>
      </c>
      <c r="O11" s="130">
        <f t="shared" si="2"/>
        <v>47154</v>
      </c>
      <c r="P11" s="130">
        <v>41937</v>
      </c>
      <c r="Q11" s="130">
        <v>3784</v>
      </c>
      <c r="R11" s="130">
        <v>952</v>
      </c>
      <c r="S11" s="130">
        <v>436</v>
      </c>
      <c r="T11" s="130">
        <v>45</v>
      </c>
    </row>
    <row r="12" spans="1:22" ht="30" customHeight="1" x14ac:dyDescent="0.15">
      <c r="A12" s="115">
        <v>2015</v>
      </c>
      <c r="B12" s="55" t="s">
        <v>21</v>
      </c>
      <c r="C12" s="36">
        <f t="shared" si="0"/>
        <v>5524</v>
      </c>
      <c r="D12" s="119">
        <v>4560</v>
      </c>
      <c r="E12" s="119">
        <v>257</v>
      </c>
      <c r="F12" s="119">
        <v>16</v>
      </c>
      <c r="G12" s="119">
        <v>464</v>
      </c>
      <c r="H12" s="119">
        <v>227</v>
      </c>
      <c r="I12" s="130">
        <f t="shared" si="1"/>
        <v>7981</v>
      </c>
      <c r="J12" s="119">
        <v>5079</v>
      </c>
      <c r="K12" s="119">
        <v>167</v>
      </c>
      <c r="L12" s="119">
        <v>6</v>
      </c>
      <c r="M12" s="119">
        <v>2163</v>
      </c>
      <c r="N12" s="119">
        <v>566</v>
      </c>
      <c r="O12" s="130">
        <f t="shared" si="2"/>
        <v>51182</v>
      </c>
      <c r="P12" s="119">
        <v>46352</v>
      </c>
      <c r="Q12" s="119">
        <v>3427</v>
      </c>
      <c r="R12" s="119">
        <v>933</v>
      </c>
      <c r="S12" s="119">
        <v>450</v>
      </c>
      <c r="T12" s="119">
        <v>20</v>
      </c>
    </row>
    <row r="13" spans="1:22" ht="30" customHeight="1" x14ac:dyDescent="0.15">
      <c r="A13" s="115">
        <v>2016</v>
      </c>
      <c r="B13" s="125" t="s">
        <v>22</v>
      </c>
      <c r="C13" s="36">
        <f t="shared" si="0"/>
        <v>4986</v>
      </c>
      <c r="D13" s="119">
        <v>4258</v>
      </c>
      <c r="E13" s="119">
        <v>221</v>
      </c>
      <c r="F13" s="119">
        <v>16</v>
      </c>
      <c r="G13" s="119">
        <v>336</v>
      </c>
      <c r="H13" s="119">
        <v>155</v>
      </c>
      <c r="I13" s="130">
        <f t="shared" si="1"/>
        <v>7997</v>
      </c>
      <c r="J13" s="119">
        <v>5495</v>
      </c>
      <c r="K13" s="119">
        <v>42</v>
      </c>
      <c r="L13" s="119" t="s">
        <v>5</v>
      </c>
      <c r="M13" s="119">
        <v>2133</v>
      </c>
      <c r="N13" s="119">
        <v>327</v>
      </c>
      <c r="O13" s="130">
        <f t="shared" si="2"/>
        <v>49023</v>
      </c>
      <c r="P13" s="119">
        <v>43911</v>
      </c>
      <c r="Q13" s="119">
        <v>3500</v>
      </c>
      <c r="R13" s="119">
        <v>979</v>
      </c>
      <c r="S13" s="119">
        <v>551</v>
      </c>
      <c r="T13" s="119">
        <v>82</v>
      </c>
    </row>
    <row r="14" spans="1:22" ht="30" customHeight="1" x14ac:dyDescent="0.15">
      <c r="A14" s="115">
        <v>2017</v>
      </c>
      <c r="B14" s="125" t="s">
        <v>23</v>
      </c>
      <c r="C14" s="36">
        <f t="shared" si="0"/>
        <v>4840</v>
      </c>
      <c r="D14" s="119">
        <v>3931</v>
      </c>
      <c r="E14" s="119">
        <v>262</v>
      </c>
      <c r="F14" s="119">
        <v>29</v>
      </c>
      <c r="G14" s="119">
        <v>464</v>
      </c>
      <c r="H14" s="119">
        <v>154</v>
      </c>
      <c r="I14" s="130">
        <f t="shared" si="1"/>
        <v>8034</v>
      </c>
      <c r="J14" s="119">
        <v>5324</v>
      </c>
      <c r="K14" s="119">
        <v>73</v>
      </c>
      <c r="L14" s="119">
        <v>1</v>
      </c>
      <c r="M14" s="119">
        <v>2390</v>
      </c>
      <c r="N14" s="119">
        <v>246</v>
      </c>
      <c r="O14" s="130">
        <f t="shared" si="2"/>
        <v>46421</v>
      </c>
      <c r="P14" s="119">
        <v>41384</v>
      </c>
      <c r="Q14" s="119">
        <v>3697</v>
      </c>
      <c r="R14" s="119">
        <v>970</v>
      </c>
      <c r="S14" s="119">
        <v>313</v>
      </c>
      <c r="T14" s="119">
        <v>57</v>
      </c>
    </row>
    <row r="15" spans="1:22" ht="30" customHeight="1" x14ac:dyDescent="0.15">
      <c r="A15" s="115">
        <v>2018</v>
      </c>
      <c r="B15" s="125" t="s">
        <v>24</v>
      </c>
      <c r="C15" s="36">
        <f t="shared" si="0"/>
        <v>4582</v>
      </c>
      <c r="D15" s="119">
        <v>3739</v>
      </c>
      <c r="E15" s="119">
        <v>227</v>
      </c>
      <c r="F15" s="119">
        <v>29</v>
      </c>
      <c r="G15" s="119">
        <v>438</v>
      </c>
      <c r="H15" s="119">
        <v>149</v>
      </c>
      <c r="I15" s="130">
        <f t="shared" si="1"/>
        <v>7762</v>
      </c>
      <c r="J15" s="119">
        <v>5178</v>
      </c>
      <c r="K15" s="119">
        <v>100</v>
      </c>
      <c r="L15" s="119" t="s">
        <v>5</v>
      </c>
      <c r="M15" s="119">
        <v>2212</v>
      </c>
      <c r="N15" s="119">
        <v>272</v>
      </c>
      <c r="O15" s="130">
        <f t="shared" si="2"/>
        <v>44529</v>
      </c>
      <c r="P15" s="119">
        <v>39041</v>
      </c>
      <c r="Q15" s="119">
        <v>3986</v>
      </c>
      <c r="R15" s="119">
        <v>948</v>
      </c>
      <c r="S15" s="119">
        <v>416</v>
      </c>
      <c r="T15" s="119">
        <v>138</v>
      </c>
    </row>
    <row r="16" spans="1:22" ht="30" customHeight="1" x14ac:dyDescent="0.15">
      <c r="A16" s="56">
        <v>2019</v>
      </c>
      <c r="B16" s="57" t="s">
        <v>85</v>
      </c>
      <c r="C16" s="36">
        <f t="shared" ref="C16" si="3">SUM(D16:H16)</f>
        <v>4188</v>
      </c>
      <c r="D16" s="119">
        <v>3413</v>
      </c>
      <c r="E16" s="119">
        <v>225</v>
      </c>
      <c r="F16" s="119">
        <v>7</v>
      </c>
      <c r="G16" s="119">
        <v>393</v>
      </c>
      <c r="H16" s="119">
        <v>150</v>
      </c>
      <c r="I16" s="130">
        <f t="shared" si="1"/>
        <v>7312</v>
      </c>
      <c r="J16" s="119">
        <v>4714</v>
      </c>
      <c r="K16" s="119">
        <v>361</v>
      </c>
      <c r="L16" s="119">
        <v>4</v>
      </c>
      <c r="M16" s="119">
        <v>2031</v>
      </c>
      <c r="N16" s="119">
        <v>202</v>
      </c>
      <c r="O16" s="130">
        <f t="shared" si="2"/>
        <v>39481</v>
      </c>
      <c r="P16" s="119">
        <v>34265</v>
      </c>
      <c r="Q16" s="119">
        <v>3764</v>
      </c>
      <c r="R16" s="119">
        <v>923</v>
      </c>
      <c r="S16" s="119">
        <v>420</v>
      </c>
      <c r="T16" s="119">
        <v>109</v>
      </c>
    </row>
    <row r="17" spans="1:20" ht="30" customHeight="1" x14ac:dyDescent="0.15">
      <c r="A17" s="56">
        <v>2020</v>
      </c>
      <c r="B17" s="57" t="s">
        <v>86</v>
      </c>
      <c r="C17" s="36">
        <f t="shared" si="0"/>
        <v>3369</v>
      </c>
      <c r="D17" s="119">
        <v>2718</v>
      </c>
      <c r="E17" s="119">
        <v>129</v>
      </c>
      <c r="F17" s="119">
        <v>4</v>
      </c>
      <c r="G17" s="119">
        <v>347</v>
      </c>
      <c r="H17" s="119">
        <v>171</v>
      </c>
      <c r="I17" s="130">
        <f t="shared" si="1"/>
        <v>4172</v>
      </c>
      <c r="J17" s="119">
        <v>2649</v>
      </c>
      <c r="K17" s="119">
        <v>4</v>
      </c>
      <c r="L17" s="119">
        <v>0</v>
      </c>
      <c r="M17" s="119">
        <v>1360</v>
      </c>
      <c r="N17" s="119">
        <v>159</v>
      </c>
      <c r="O17" s="130">
        <f t="shared" si="2"/>
        <v>24786</v>
      </c>
      <c r="P17" s="119">
        <v>22465</v>
      </c>
      <c r="Q17" s="119">
        <v>1792</v>
      </c>
      <c r="R17" s="119">
        <v>252</v>
      </c>
      <c r="S17" s="119">
        <v>233</v>
      </c>
      <c r="T17" s="119">
        <v>44</v>
      </c>
    </row>
    <row r="18" spans="1:20" ht="30" customHeight="1" x14ac:dyDescent="0.15">
      <c r="A18" s="56">
        <v>2021</v>
      </c>
      <c r="B18" s="57" t="s">
        <v>441</v>
      </c>
      <c r="C18" s="149">
        <f t="shared" ref="C18" si="4">SUM(D18:H18)</f>
        <v>4538</v>
      </c>
      <c r="D18" s="177">
        <v>3303</v>
      </c>
      <c r="E18" s="177">
        <v>178</v>
      </c>
      <c r="F18" s="177">
        <v>4</v>
      </c>
      <c r="G18" s="177">
        <v>768</v>
      </c>
      <c r="H18" s="177">
        <v>285</v>
      </c>
      <c r="I18" s="178">
        <f t="shared" si="1"/>
        <v>5795</v>
      </c>
      <c r="J18" s="177">
        <v>3691</v>
      </c>
      <c r="K18" s="177">
        <v>32</v>
      </c>
      <c r="L18" s="177">
        <v>0</v>
      </c>
      <c r="M18" s="177">
        <v>1882</v>
      </c>
      <c r="N18" s="177">
        <v>190</v>
      </c>
      <c r="O18" s="178">
        <f t="shared" si="2"/>
        <v>33900</v>
      </c>
      <c r="P18" s="177">
        <v>30227</v>
      </c>
      <c r="Q18" s="177">
        <v>2729</v>
      </c>
      <c r="R18" s="177">
        <v>436</v>
      </c>
      <c r="S18" s="177">
        <v>444</v>
      </c>
      <c r="T18" s="177">
        <v>64</v>
      </c>
    </row>
    <row r="19" spans="1:20" ht="30" customHeight="1" x14ac:dyDescent="0.15">
      <c r="A19" s="58">
        <v>2022</v>
      </c>
      <c r="B19" s="59" t="s">
        <v>455</v>
      </c>
      <c r="C19" s="43">
        <f t="shared" ref="C19" si="5">SUM(D19:H19)</f>
        <v>4752</v>
      </c>
      <c r="D19" s="18">
        <v>3501</v>
      </c>
      <c r="E19" s="18">
        <v>170</v>
      </c>
      <c r="F19" s="18">
        <v>6</v>
      </c>
      <c r="G19" s="18">
        <v>795</v>
      </c>
      <c r="H19" s="18">
        <v>280</v>
      </c>
      <c r="I19" s="185">
        <f t="shared" ref="I19" si="6">SUM(J19:N19)</f>
        <v>6593</v>
      </c>
      <c r="J19" s="18">
        <v>4218</v>
      </c>
      <c r="K19" s="18">
        <v>20</v>
      </c>
      <c r="L19" s="18">
        <v>0</v>
      </c>
      <c r="M19" s="18">
        <v>2180</v>
      </c>
      <c r="N19" s="18">
        <v>175</v>
      </c>
      <c r="O19" s="185">
        <f t="shared" ref="O19" si="7">SUM(P19:T19)</f>
        <v>33474</v>
      </c>
      <c r="P19" s="18">
        <v>28913</v>
      </c>
      <c r="Q19" s="18">
        <v>3538</v>
      </c>
      <c r="R19" s="18">
        <v>553</v>
      </c>
      <c r="S19" s="18">
        <v>401</v>
      </c>
      <c r="T19" s="18">
        <v>69</v>
      </c>
    </row>
    <row r="20" spans="1:20" s="7" customFormat="1" ht="20.100000000000001" customHeight="1" x14ac:dyDescent="0.15">
      <c r="A20" s="7" t="s">
        <v>87</v>
      </c>
    </row>
  </sheetData>
  <customSheetViews>
    <customSheetView guid="{62DAE75F-6EEA-49DA-9015-29B18CCD12D0}"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
    </customSheetView>
    <customSheetView guid="{4FBB7373-7AD5-46FB-9DE1-55BD4F50189C}" scale="70">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70">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4"/>
    </customSheetView>
    <customSheetView guid="{F9A5D3E6-646D-417F-BBE8-7ECCE1B1890D}"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5"/>
    </customSheetView>
    <customSheetView guid="{B49D56AA-3B6B-4E15-99C8-E193BF4F22A9}"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7"/>
    </customSheetView>
    <customSheetView guid="{CB77EDC4-1539-4750-BB10-178F70A60A1B}"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8"/>
    </customSheetView>
    <customSheetView guid="{369012CD-4C1F-4D8C-8CE3-B02386BE13F9}"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9"/>
    </customSheetView>
    <customSheetView guid="{564D171F-5A7F-4BA7-84E9-2748A0F2FCAC}"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0"/>
    </customSheetView>
    <customSheetView guid="{57203996-1702-43B0-8CA7-C4D353FAC7EF}"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3"/>
    </customSheetView>
    <customSheetView guid="{67EF8DD2-DD3D-4A4F-9A3B-29FC45742F40}"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4"/>
    </customSheetView>
    <customSheetView guid="{3A63DEF1-E49A-408D-8D43-BE5779D6C7CA}"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5"/>
    </customSheetView>
    <customSheetView guid="{71AD9FC9-48FC-499D-BB07-7480148E85D1}" scale="85" topLeftCell="A13">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16"/>
    </customSheetView>
    <customSheetView guid="{30058F98-6897-4D54-8BCF-6DCA7063FB8D}"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7"/>
    </customSheetView>
    <customSheetView guid="{69EF12F7-33A4-4F77-BCCE-9A346C0C3A8F}"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18"/>
    </customSheetView>
    <customSheetView guid="{2EA61839-294C-4932-B051-169222D4FEC6}" scale="70">
      <colBreaks count="1" manualBreakCount="1">
        <brk id="21" min="1" max="16" man="1"/>
      </colBreaks>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1"/>
    </customSheetView>
    <customSheetView guid="{1BFE2A91-9960-49FB-B512-A4FCD8C3EC61}"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2"/>
    </customSheetView>
    <customSheetView guid="{B11D6758-BA5A-4F43-A11B-572A39E9790E}"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3"/>
    </customSheetView>
    <customSheetView guid="{C5E0F698-3666-4B81-8EED-CC2781573207}"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4"/>
    </customSheetView>
    <customSheetView guid="{898219FD-2AFB-47DD-A584-5E9CD05CCBB1}"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5"/>
    </customSheetView>
    <customSheetView guid="{F9FD260D-0E13-42FA-B6DD-FA7196CADFBB}"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6"/>
    </customSheetView>
    <customSheetView guid="{8F84476C-5D28-45F6-BFD4-9F4E2FD5B14D}"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7"/>
    </customSheetView>
    <customSheetView guid="{7A262490-7FC2-4C8C-B289-2D8F9C2B72A0}"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8"/>
    </customSheetView>
    <customSheetView guid="{BED141A3-5CB4-44D0-96C1-D3D2AD78F82E}"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29"/>
    </customSheetView>
    <customSheetView guid="{1BCDFE0B-EB32-405E-A123-CA77677AA7BE}"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31"/>
    </customSheetView>
    <customSheetView guid="{3FF74EB8-03DE-4C43-9AE6-A2853E714384}"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4"/>
    </customSheetView>
    <customSheetView guid="{2EF88AF6-EE5B-4AC2-ACDB-9BB2BBF29173}"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5"/>
    </customSheetView>
    <customSheetView guid="{D5CA87AE-EAFF-4FDC-ABC9-AEF5B5BEB72E}"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6"/>
    </customSheetView>
    <customSheetView guid="{17AB8E9E-AF26-4EBF-9AA5-9A87DC9AD602}"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1"/>
    </customSheetView>
    <customSheetView guid="{1C2FAE53-A98F-435E-9AEF-4E7909BF1616}"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2"/>
    </customSheetView>
    <customSheetView guid="{2269C0FD-B02E-4191-A436-AAEEA9894E11}"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3"/>
    </customSheetView>
    <customSheetView guid="{7F32949A-5CAB-4A39-BA6F-2E21B6F67F41}"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4"/>
    </customSheetView>
    <customSheetView guid="{96261999-39E9-4504-A3A1-B1430E0C0346}"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5"/>
    </customSheetView>
    <customSheetView guid="{1184DE22-5901-485C-8050-F941E80B16ED}"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6"/>
    </customSheetView>
    <customSheetView guid="{2B898D7F-EE90-4CFD-9F43-AB7414F89E77}"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7"/>
    </customSheetView>
    <customSheetView guid="{C6AFBE28-E866-4D5D-ADBD-07D2847FD902}"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58"/>
    </customSheetView>
    <customSheetView guid="{3735EA80-EB2D-4910-81F1-1AA74ECCBFE5}"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colBreaks count="1" manualBreakCount="1">
        <brk id="21" min="1" max="16" man="1"/>
      </colBreaks>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topLeftCell="A13">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62"/>
    </customSheetView>
    <customSheetView guid="{1F973131-8A4E-4D06-BD72-AB7B2C989AC9}"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63"/>
    </customSheetView>
    <customSheetView guid="{1FF3D99B-551E-43BF-80CF-4BE9881BF48D}" scale="85" topLeftCell="A13">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64"/>
    </customSheetView>
    <customSheetView guid="{240189DE-87D7-4094-9C55-239451DB35EE}"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65"/>
    </customSheetView>
    <customSheetView guid="{3879FE5B-EDC4-4A46-BAD1-D4F44E5C755B}"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66"/>
    </customSheetView>
    <customSheetView guid="{CFF65FEC-3D52-4BB3-8C14-3CC246A9956F}"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selection activeCell="C18" sqref="C18"/>
      <colBreaks count="1" manualBreakCount="1">
        <brk id="21" min="1" max="16" man="1"/>
      </colBreaks>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85">
      <selection activeCell="U18" sqref="U18"/>
      <colBreaks count="1" manualBreakCount="1">
        <brk id="21" min="1" max="16" man="1"/>
      </colBreaks>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topLeftCell="A13">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71"/>
    </customSheetView>
    <customSheetView guid="{71042459-703D-4FF3-8D53-1213B54B1552}"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72"/>
    </customSheetView>
    <customSheetView guid="{EE644B69-3942-4A0D-811D-C183FE0C8B84}"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73"/>
    </customSheetView>
    <customSheetView guid="{AA17E97B-ABB2-4C8B-BAA8-63934B5B5DBA}"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74"/>
    </customSheetView>
    <customSheetView guid="{723C59CB-A466-4479-8AA8-39674B010947}"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75"/>
    </customSheetView>
    <customSheetView guid="{9D1B7E56-0B3F-4392-BE9A-F57461B2AFB0}" scale="70">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70">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78"/>
    </customSheetView>
    <customSheetView guid="{A0A5534D-42D8-415C-8AAF-DF16D93BD699}" scale="85" topLeftCell="A13">
      <selection activeCell="L34" sqref="L34"/>
      <colBreaks count="1" manualBreakCount="1">
        <brk id="21" min="1" max="16" man="1"/>
      </colBreaks>
      <pageMargins left="0.59055118110236227" right="0.59055118110236227" top="0.78740157480314965" bottom="0.78740157480314965" header="0.31496062992125984" footer="0.31496062992125984"/>
      <pageSetup paperSize="9" orientation="portrait" r:id="rId79"/>
    </customSheetView>
    <customSheetView guid="{954601D5-9BC0-44CB-9222-E69A5143F9E9}" scale="70">
      <selection activeCell="N20" sqref="N20"/>
      <colBreaks count="1" manualBreakCount="1">
        <brk id="21" min="1" max="16" man="1"/>
      </colBreaks>
      <pageMargins left="0.59055118110236227" right="0.59055118110236227" top="0.78740157480314965" bottom="0.78740157480314965" header="0.31496062992125984" footer="0.31496062992125984"/>
      <pageSetup paperSize="9" orientation="portrait" r:id="rId80"/>
    </customSheetView>
  </customSheetViews>
  <mergeCells count="5">
    <mergeCell ref="A4:A5"/>
    <mergeCell ref="B4:B5"/>
    <mergeCell ref="C4:H4"/>
    <mergeCell ref="I4:N4"/>
    <mergeCell ref="O4:T4"/>
  </mergeCells>
  <phoneticPr fontId="2"/>
  <hyperlinks>
    <hyperlink ref="V1" location="目次!A1" display="目次へ戻る"/>
  </hyperlinks>
  <pageMargins left="0.59055118110236227" right="0.59055118110236227" top="0.78740157480314965" bottom="0.78740157480314965" header="0.31496062992125984" footer="0.31496062992125984"/>
  <pageSetup paperSize="9" orientation="portrait" r:id="rId81"/>
  <colBreaks count="1" manualBreakCount="1">
    <brk id="21" min="1" max="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21"/>
  <sheetViews>
    <sheetView zoomScale="85" zoomScaleNormal="100" zoomScaleSheetLayoutView="85" workbookViewId="0">
      <selection activeCell="Q1" sqref="Q1"/>
    </sheetView>
  </sheetViews>
  <sheetFormatPr defaultColWidth="2.5" defaultRowHeight="15" customHeight="1" x14ac:dyDescent="0.15"/>
  <cols>
    <col min="1" max="3" width="11.5" style="5" customWidth="1"/>
    <col min="4" max="15" width="9.625" style="5" customWidth="1"/>
    <col min="16" max="16" width="2.5" style="5" customWidth="1"/>
    <col min="17" max="17" width="11" style="5" bestFit="1" customWidth="1"/>
    <col min="18" max="16384" width="2.5" style="5"/>
  </cols>
  <sheetData>
    <row r="1" spans="1:17" ht="22.5" customHeight="1" x14ac:dyDescent="0.15">
      <c r="O1" s="4" t="s">
        <v>427</v>
      </c>
      <c r="Q1" s="30" t="s">
        <v>9</v>
      </c>
    </row>
    <row r="2" spans="1:17" ht="22.5" customHeight="1" x14ac:dyDescent="0.15">
      <c r="A2" s="6" t="s">
        <v>436</v>
      </c>
      <c r="B2" s="6"/>
      <c r="C2" s="6"/>
    </row>
    <row r="3" spans="1:17" s="17" customFormat="1" ht="22.5" customHeight="1" x14ac:dyDescent="0.15">
      <c r="A3" s="10" t="s">
        <v>75</v>
      </c>
      <c r="B3" s="10"/>
      <c r="C3" s="10"/>
    </row>
    <row r="4" spans="1:17" ht="20.100000000000001" customHeight="1" x14ac:dyDescent="0.15">
      <c r="A4" s="231" t="s">
        <v>43</v>
      </c>
      <c r="B4" s="232" t="s">
        <v>44</v>
      </c>
      <c r="C4" s="225" t="s">
        <v>88</v>
      </c>
      <c r="D4" s="226"/>
      <c r="E4" s="226"/>
      <c r="F4" s="226"/>
      <c r="G4" s="226"/>
      <c r="H4" s="226"/>
      <c r="I4" s="226"/>
      <c r="J4" s="226"/>
      <c r="K4" s="226"/>
      <c r="L4" s="226"/>
      <c r="M4" s="226"/>
      <c r="N4" s="226"/>
      <c r="O4" s="226"/>
    </row>
    <row r="5" spans="1:17" ht="20.100000000000001" customHeight="1" x14ac:dyDescent="0.15">
      <c r="A5" s="231"/>
      <c r="B5" s="231"/>
      <c r="C5" s="233" t="s">
        <v>2</v>
      </c>
      <c r="D5" s="235" t="s">
        <v>89</v>
      </c>
      <c r="E5" s="236"/>
      <c r="F5" s="236"/>
      <c r="G5" s="236"/>
      <c r="H5" s="236"/>
      <c r="I5" s="236"/>
      <c r="J5" s="225" t="s">
        <v>90</v>
      </c>
      <c r="K5" s="226"/>
      <c r="L5" s="226"/>
      <c r="M5" s="226"/>
      <c r="N5" s="226"/>
      <c r="O5" s="226"/>
    </row>
    <row r="6" spans="1:17" ht="20.100000000000001" customHeight="1" x14ac:dyDescent="0.15">
      <c r="A6" s="231"/>
      <c r="B6" s="231"/>
      <c r="C6" s="234"/>
      <c r="D6" s="116" t="s">
        <v>11</v>
      </c>
      <c r="E6" s="116" t="s">
        <v>79</v>
      </c>
      <c r="F6" s="116" t="s">
        <v>80</v>
      </c>
      <c r="G6" s="116" t="s">
        <v>81</v>
      </c>
      <c r="H6" s="116" t="s">
        <v>82</v>
      </c>
      <c r="I6" s="116" t="s">
        <v>83</v>
      </c>
      <c r="J6" s="116" t="s">
        <v>11</v>
      </c>
      <c r="K6" s="116" t="s">
        <v>79</v>
      </c>
      <c r="L6" s="116" t="s">
        <v>80</v>
      </c>
      <c r="M6" s="116" t="s">
        <v>81</v>
      </c>
      <c r="N6" s="116" t="s">
        <v>82</v>
      </c>
      <c r="O6" s="114" t="s">
        <v>83</v>
      </c>
    </row>
    <row r="7" spans="1:17" s="8" customFormat="1" ht="30" customHeight="1" x14ac:dyDescent="0.15">
      <c r="A7" s="129">
        <v>2009</v>
      </c>
      <c r="B7" s="131" t="s">
        <v>15</v>
      </c>
      <c r="C7" s="36">
        <f t="shared" ref="C7:C19" si="0">SUM(D7,J7)</f>
        <v>28641</v>
      </c>
      <c r="D7" s="130">
        <f t="shared" ref="D7:D19" si="1">SUM(E7:I7)</f>
        <v>10499</v>
      </c>
      <c r="E7" s="130">
        <v>9420</v>
      </c>
      <c r="F7" s="130">
        <v>855</v>
      </c>
      <c r="G7" s="130">
        <v>148</v>
      </c>
      <c r="H7" s="130">
        <v>60</v>
      </c>
      <c r="I7" s="130">
        <v>16</v>
      </c>
      <c r="J7" s="130">
        <f t="shared" ref="J7:J19" si="2">SUM(K7:O7)</f>
        <v>18142</v>
      </c>
      <c r="K7" s="130">
        <v>12610</v>
      </c>
      <c r="L7" s="130">
        <v>656</v>
      </c>
      <c r="M7" s="130">
        <v>128</v>
      </c>
      <c r="N7" s="130">
        <v>3671</v>
      </c>
      <c r="O7" s="130">
        <v>1077</v>
      </c>
    </row>
    <row r="8" spans="1:17" s="8" customFormat="1" ht="30" customHeight="1" x14ac:dyDescent="0.15">
      <c r="A8" s="129">
        <v>2010</v>
      </c>
      <c r="B8" s="131" t="s">
        <v>16</v>
      </c>
      <c r="C8" s="36">
        <f t="shared" si="0"/>
        <v>28141</v>
      </c>
      <c r="D8" s="130">
        <f t="shared" si="1"/>
        <v>9528</v>
      </c>
      <c r="E8" s="130">
        <v>8430</v>
      </c>
      <c r="F8" s="130">
        <v>860</v>
      </c>
      <c r="G8" s="130">
        <v>195</v>
      </c>
      <c r="H8" s="130">
        <v>32</v>
      </c>
      <c r="I8" s="130">
        <v>11</v>
      </c>
      <c r="J8" s="130">
        <f t="shared" si="2"/>
        <v>18613</v>
      </c>
      <c r="K8" s="130">
        <v>13307</v>
      </c>
      <c r="L8" s="130">
        <v>648</v>
      </c>
      <c r="M8" s="130">
        <v>85</v>
      </c>
      <c r="N8" s="130">
        <v>3511</v>
      </c>
      <c r="O8" s="130">
        <v>1062</v>
      </c>
    </row>
    <row r="9" spans="1:17" s="8" customFormat="1" ht="30" customHeight="1" x14ac:dyDescent="0.15">
      <c r="A9" s="129">
        <v>2011</v>
      </c>
      <c r="B9" s="131" t="s">
        <v>17</v>
      </c>
      <c r="C9" s="36">
        <f t="shared" si="0"/>
        <v>21903</v>
      </c>
      <c r="D9" s="130">
        <f t="shared" si="1"/>
        <v>7386</v>
      </c>
      <c r="E9" s="130">
        <v>6750</v>
      </c>
      <c r="F9" s="130">
        <v>489</v>
      </c>
      <c r="G9" s="130">
        <v>80</v>
      </c>
      <c r="H9" s="130">
        <v>46</v>
      </c>
      <c r="I9" s="130">
        <v>21</v>
      </c>
      <c r="J9" s="130">
        <f t="shared" si="2"/>
        <v>14517</v>
      </c>
      <c r="K9" s="130">
        <v>10719</v>
      </c>
      <c r="L9" s="130">
        <v>347</v>
      </c>
      <c r="M9" s="130">
        <v>66</v>
      </c>
      <c r="N9" s="130">
        <v>2642</v>
      </c>
      <c r="O9" s="130">
        <v>743</v>
      </c>
    </row>
    <row r="10" spans="1:17" s="8" customFormat="1" ht="30" customHeight="1" x14ac:dyDescent="0.15">
      <c r="A10" s="129">
        <v>2012</v>
      </c>
      <c r="B10" s="131" t="s">
        <v>18</v>
      </c>
      <c r="C10" s="36">
        <f t="shared" si="0"/>
        <v>26256</v>
      </c>
      <c r="D10" s="130">
        <f t="shared" si="1"/>
        <v>9126</v>
      </c>
      <c r="E10" s="130">
        <v>8342</v>
      </c>
      <c r="F10" s="130">
        <v>643</v>
      </c>
      <c r="G10" s="130">
        <v>89</v>
      </c>
      <c r="H10" s="130">
        <v>41</v>
      </c>
      <c r="I10" s="130">
        <v>11</v>
      </c>
      <c r="J10" s="130">
        <f t="shared" si="2"/>
        <v>17130</v>
      </c>
      <c r="K10" s="130">
        <v>13066</v>
      </c>
      <c r="L10" s="130">
        <v>358</v>
      </c>
      <c r="M10" s="130">
        <v>89</v>
      </c>
      <c r="N10" s="130">
        <v>2683</v>
      </c>
      <c r="O10" s="130">
        <v>934</v>
      </c>
    </row>
    <row r="11" spans="1:17" s="8" customFormat="1" ht="30" customHeight="1" x14ac:dyDescent="0.15">
      <c r="A11" s="129">
        <v>2013</v>
      </c>
      <c r="B11" s="131" t="s">
        <v>19</v>
      </c>
      <c r="C11" s="36">
        <f t="shared" si="0"/>
        <v>27672</v>
      </c>
      <c r="D11" s="130">
        <f t="shared" si="1"/>
        <v>9471</v>
      </c>
      <c r="E11" s="130">
        <v>8580</v>
      </c>
      <c r="F11" s="130">
        <v>697</v>
      </c>
      <c r="G11" s="130">
        <v>123</v>
      </c>
      <c r="H11" s="130">
        <v>49</v>
      </c>
      <c r="I11" s="130">
        <v>22</v>
      </c>
      <c r="J11" s="130">
        <f t="shared" si="2"/>
        <v>18201</v>
      </c>
      <c r="K11" s="130">
        <v>13045</v>
      </c>
      <c r="L11" s="130">
        <v>303</v>
      </c>
      <c r="M11" s="130">
        <v>110</v>
      </c>
      <c r="N11" s="130">
        <v>3381</v>
      </c>
      <c r="O11" s="130">
        <v>1362</v>
      </c>
    </row>
    <row r="12" spans="1:17" s="8" customFormat="1" ht="30" customHeight="1" x14ac:dyDescent="0.15">
      <c r="A12" s="129">
        <v>2014</v>
      </c>
      <c r="B12" s="131" t="s">
        <v>20</v>
      </c>
      <c r="C12" s="36">
        <f t="shared" si="0"/>
        <v>29637</v>
      </c>
      <c r="D12" s="130">
        <f t="shared" si="1"/>
        <v>9653</v>
      </c>
      <c r="E12" s="130">
        <v>8731</v>
      </c>
      <c r="F12" s="130">
        <v>745</v>
      </c>
      <c r="G12" s="130">
        <v>128</v>
      </c>
      <c r="H12" s="130">
        <v>45</v>
      </c>
      <c r="I12" s="130">
        <v>4</v>
      </c>
      <c r="J12" s="130">
        <f t="shared" si="2"/>
        <v>19984</v>
      </c>
      <c r="K12" s="130">
        <v>14146</v>
      </c>
      <c r="L12" s="130">
        <v>423</v>
      </c>
      <c r="M12" s="130">
        <v>105</v>
      </c>
      <c r="N12" s="130">
        <v>3875</v>
      </c>
      <c r="O12" s="130">
        <v>1435</v>
      </c>
    </row>
    <row r="13" spans="1:17" ht="30" customHeight="1" x14ac:dyDescent="0.15">
      <c r="A13" s="115">
        <v>2015</v>
      </c>
      <c r="B13" s="55" t="s">
        <v>21</v>
      </c>
      <c r="C13" s="36">
        <f t="shared" si="0"/>
        <v>31052</v>
      </c>
      <c r="D13" s="130">
        <f t="shared" si="1"/>
        <v>10157</v>
      </c>
      <c r="E13" s="119">
        <v>9170</v>
      </c>
      <c r="F13" s="119">
        <v>817</v>
      </c>
      <c r="G13" s="119">
        <v>134</v>
      </c>
      <c r="H13" s="119">
        <v>31</v>
      </c>
      <c r="I13" s="119">
        <v>5</v>
      </c>
      <c r="J13" s="130">
        <f t="shared" si="2"/>
        <v>20895</v>
      </c>
      <c r="K13" s="119">
        <v>14853</v>
      </c>
      <c r="L13" s="119">
        <v>441</v>
      </c>
      <c r="M13" s="119">
        <v>78</v>
      </c>
      <c r="N13" s="119">
        <v>4042</v>
      </c>
      <c r="O13" s="119">
        <v>1481</v>
      </c>
    </row>
    <row r="14" spans="1:17" ht="30" customHeight="1" x14ac:dyDescent="0.15">
      <c r="A14" s="115">
        <v>2016</v>
      </c>
      <c r="B14" s="125" t="s">
        <v>22</v>
      </c>
      <c r="C14" s="36">
        <f t="shared" si="0"/>
        <v>29968</v>
      </c>
      <c r="D14" s="130">
        <f t="shared" si="1"/>
        <v>10173</v>
      </c>
      <c r="E14" s="119">
        <v>9063</v>
      </c>
      <c r="F14" s="119">
        <v>920</v>
      </c>
      <c r="G14" s="119">
        <v>162</v>
      </c>
      <c r="H14" s="119">
        <v>24</v>
      </c>
      <c r="I14" s="119">
        <v>4</v>
      </c>
      <c r="J14" s="130">
        <f t="shared" si="2"/>
        <v>19795</v>
      </c>
      <c r="K14" s="119">
        <v>13747</v>
      </c>
      <c r="L14" s="119">
        <v>419</v>
      </c>
      <c r="M14" s="119">
        <v>66</v>
      </c>
      <c r="N14" s="119">
        <v>4197</v>
      </c>
      <c r="O14" s="119">
        <v>1366</v>
      </c>
    </row>
    <row r="15" spans="1:17" ht="30" customHeight="1" x14ac:dyDescent="0.15">
      <c r="A15" s="115">
        <v>2017</v>
      </c>
      <c r="B15" s="125" t="s">
        <v>23</v>
      </c>
      <c r="C15" s="36">
        <f t="shared" si="0"/>
        <v>29589</v>
      </c>
      <c r="D15" s="130">
        <f t="shared" si="1"/>
        <v>9681</v>
      </c>
      <c r="E15" s="119">
        <v>8398</v>
      </c>
      <c r="F15" s="119">
        <v>1118</v>
      </c>
      <c r="G15" s="119">
        <v>135</v>
      </c>
      <c r="H15" s="119">
        <v>25</v>
      </c>
      <c r="I15" s="119">
        <v>5</v>
      </c>
      <c r="J15" s="130">
        <f t="shared" si="2"/>
        <v>19908</v>
      </c>
      <c r="K15" s="119">
        <v>13079</v>
      </c>
      <c r="L15" s="119">
        <v>475</v>
      </c>
      <c r="M15" s="119">
        <v>65</v>
      </c>
      <c r="N15" s="119">
        <v>4730</v>
      </c>
      <c r="O15" s="119">
        <v>1559</v>
      </c>
    </row>
    <row r="16" spans="1:17" ht="30" customHeight="1" x14ac:dyDescent="0.15">
      <c r="A16" s="115">
        <v>2018</v>
      </c>
      <c r="B16" s="125" t="s">
        <v>24</v>
      </c>
      <c r="C16" s="36">
        <f t="shared" si="0"/>
        <v>27817</v>
      </c>
      <c r="D16" s="130">
        <f t="shared" si="1"/>
        <v>8848</v>
      </c>
      <c r="E16" s="119">
        <v>7691</v>
      </c>
      <c r="F16" s="119">
        <v>1015</v>
      </c>
      <c r="G16" s="119">
        <v>112</v>
      </c>
      <c r="H16" s="119">
        <v>24</v>
      </c>
      <c r="I16" s="119">
        <v>6</v>
      </c>
      <c r="J16" s="130">
        <f t="shared" si="2"/>
        <v>18969</v>
      </c>
      <c r="K16" s="119">
        <v>12856</v>
      </c>
      <c r="L16" s="119">
        <v>445</v>
      </c>
      <c r="M16" s="119">
        <v>66</v>
      </c>
      <c r="N16" s="119">
        <v>4353</v>
      </c>
      <c r="O16" s="119">
        <v>1249</v>
      </c>
    </row>
    <row r="17" spans="1:15" ht="30" customHeight="1" x14ac:dyDescent="0.15">
      <c r="A17" s="56">
        <v>2019</v>
      </c>
      <c r="B17" s="57" t="s">
        <v>85</v>
      </c>
      <c r="C17" s="36">
        <f t="shared" si="0"/>
        <v>23396</v>
      </c>
      <c r="D17" s="130">
        <f t="shared" si="1"/>
        <v>7984</v>
      </c>
      <c r="E17" s="119">
        <v>6835</v>
      </c>
      <c r="F17" s="119">
        <v>1015</v>
      </c>
      <c r="G17" s="119">
        <v>101</v>
      </c>
      <c r="H17" s="119">
        <v>29</v>
      </c>
      <c r="I17" s="119">
        <v>4</v>
      </c>
      <c r="J17" s="130">
        <f t="shared" si="2"/>
        <v>15412</v>
      </c>
      <c r="K17" s="119">
        <v>10373</v>
      </c>
      <c r="L17" s="119">
        <v>380</v>
      </c>
      <c r="M17" s="119">
        <v>31</v>
      </c>
      <c r="N17" s="119">
        <v>3698</v>
      </c>
      <c r="O17" s="119">
        <v>930</v>
      </c>
    </row>
    <row r="18" spans="1:15" ht="30" customHeight="1" x14ac:dyDescent="0.15">
      <c r="A18" s="56">
        <v>2020</v>
      </c>
      <c r="B18" s="57" t="s">
        <v>86</v>
      </c>
      <c r="C18" s="36">
        <f t="shared" si="0"/>
        <v>10486</v>
      </c>
      <c r="D18" s="130">
        <f t="shared" si="1"/>
        <v>2660</v>
      </c>
      <c r="E18" s="119">
        <v>2386</v>
      </c>
      <c r="F18" s="119">
        <v>219</v>
      </c>
      <c r="G18" s="119">
        <v>23</v>
      </c>
      <c r="H18" s="119">
        <v>32</v>
      </c>
      <c r="I18" s="119">
        <v>0</v>
      </c>
      <c r="J18" s="130">
        <f t="shared" si="2"/>
        <v>7826</v>
      </c>
      <c r="K18" s="119">
        <v>4624</v>
      </c>
      <c r="L18" s="119">
        <v>202</v>
      </c>
      <c r="M18" s="119">
        <v>9</v>
      </c>
      <c r="N18" s="119">
        <v>2289</v>
      </c>
      <c r="O18" s="119">
        <v>702</v>
      </c>
    </row>
    <row r="19" spans="1:15" ht="30" customHeight="1" x14ac:dyDescent="0.15">
      <c r="A19" s="56">
        <v>2021</v>
      </c>
      <c r="B19" s="57" t="s">
        <v>441</v>
      </c>
      <c r="C19" s="149">
        <f t="shared" si="0"/>
        <v>16873</v>
      </c>
      <c r="D19" s="178">
        <f t="shared" si="1"/>
        <v>3453</v>
      </c>
      <c r="E19" s="177">
        <v>2892</v>
      </c>
      <c r="F19" s="177">
        <v>405</v>
      </c>
      <c r="G19" s="177">
        <v>94</v>
      </c>
      <c r="H19" s="177">
        <v>61</v>
      </c>
      <c r="I19" s="177">
        <v>1</v>
      </c>
      <c r="J19" s="178">
        <f t="shared" si="2"/>
        <v>13420</v>
      </c>
      <c r="K19" s="177">
        <v>7617</v>
      </c>
      <c r="L19" s="177">
        <v>283</v>
      </c>
      <c r="M19" s="177">
        <v>19</v>
      </c>
      <c r="N19" s="177">
        <v>4109</v>
      </c>
      <c r="O19" s="177">
        <v>1392</v>
      </c>
    </row>
    <row r="20" spans="1:15" ht="30" customHeight="1" x14ac:dyDescent="0.15">
      <c r="A20" s="58">
        <v>2022</v>
      </c>
      <c r="B20" s="59" t="s">
        <v>455</v>
      </c>
      <c r="C20" s="43">
        <f t="shared" ref="C20" si="3">SUM(D20,J20)</f>
        <v>17818</v>
      </c>
      <c r="D20" s="185">
        <f t="shared" ref="D20" si="4">SUM(E20:I20)</f>
        <v>4097</v>
      </c>
      <c r="E20" s="18">
        <v>3449</v>
      </c>
      <c r="F20" s="18">
        <v>527</v>
      </c>
      <c r="G20" s="18">
        <v>76</v>
      </c>
      <c r="H20" s="18">
        <v>38</v>
      </c>
      <c r="I20" s="18">
        <v>7</v>
      </c>
      <c r="J20" s="185">
        <f t="shared" ref="J20" si="5">SUM(K20:O20)</f>
        <v>13721</v>
      </c>
      <c r="K20" s="18">
        <v>8751</v>
      </c>
      <c r="L20" s="18">
        <v>298</v>
      </c>
      <c r="M20" s="18">
        <v>16</v>
      </c>
      <c r="N20" s="18">
        <v>3609</v>
      </c>
      <c r="O20" s="18">
        <v>1047</v>
      </c>
    </row>
    <row r="21" spans="1:15" s="7" customFormat="1" ht="20.100000000000001" customHeight="1" x14ac:dyDescent="0.15">
      <c r="A21" s="128" t="s">
        <v>91</v>
      </c>
      <c r="B21" s="128"/>
      <c r="C21" s="128"/>
    </row>
  </sheetData>
  <customSheetViews>
    <customSheetView guid="{62DAE75F-6EEA-49DA-9015-29B18CCD12D0}" scale="85">
      <selection activeCell="C19" sqref="C19"/>
      <pageMargins left="0.59055118110236227" right="0.59055118110236227" top="0.78740157480314965" bottom="0.78740157480314965" header="0.31496062992125984" footer="0.31496062992125984"/>
      <pageSetup paperSize="9" orientation="portrait" r:id="rId1"/>
    </customSheetView>
    <customSheetView guid="{4FBB7373-7AD5-46FB-9DE1-55BD4F50189C}" scale="85">
      <selection activeCell="C19" sqref="C19"/>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85">
      <selection activeCell="C19" sqref="C19"/>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selection activeCell="C19" sqref="C19"/>
      <pageMargins left="0.59055118110236227" right="0.59055118110236227" top="0.78740157480314965" bottom="0.78740157480314965" header="0.31496062992125984" footer="0.31496062992125984"/>
      <pageSetup paperSize="9" orientation="portrait" r:id="rId4"/>
    </customSheetView>
    <customSheetView guid="{F9A5D3E6-646D-417F-BBE8-7ECCE1B1890D}" scale="85" topLeftCell="A4">
      <selection activeCell="C19" sqref="C19"/>
      <pageMargins left="0.59055118110236227" right="0.59055118110236227" top="0.78740157480314965" bottom="0.78740157480314965" header="0.31496062992125984" footer="0.31496062992125984"/>
      <pageSetup paperSize="9" orientation="portrait" r:id="rId5"/>
    </customSheetView>
    <customSheetView guid="{B49D56AA-3B6B-4E15-99C8-E193BF4F22A9}" scale="85">
      <selection activeCell="C19" sqref="C19"/>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selection activeCell="C19" sqref="C19"/>
      <pageMargins left="0.59055118110236227" right="0.59055118110236227" top="0.78740157480314965" bottom="0.78740157480314965" header="0.31496062992125984" footer="0.31496062992125984"/>
      <pageSetup paperSize="9" orientation="portrait" r:id="rId7"/>
    </customSheetView>
    <customSheetView guid="{CB77EDC4-1539-4750-BB10-178F70A60A1B}" scale="85">
      <selection activeCell="C19" sqref="C19"/>
      <pageMargins left="0.59055118110236227" right="0.59055118110236227" top="0.78740157480314965" bottom="0.78740157480314965" header="0.31496062992125984" footer="0.31496062992125984"/>
      <pageSetup paperSize="9" orientation="portrait" r:id="rId8"/>
    </customSheetView>
    <customSheetView guid="{369012CD-4C1F-4D8C-8CE3-B02386BE13F9}" scale="85">
      <selection activeCell="C19" sqref="C19"/>
      <pageMargins left="0.59055118110236227" right="0.59055118110236227" top="0.78740157480314965" bottom="0.78740157480314965" header="0.31496062992125984" footer="0.31496062992125984"/>
      <pageSetup paperSize="9" orientation="portrait" r:id="rId9"/>
    </customSheetView>
    <customSheetView guid="{564D171F-5A7F-4BA7-84E9-2748A0F2FCAC}" scale="85">
      <selection activeCell="C19" sqref="C19"/>
      <pageMargins left="0.59055118110236227" right="0.59055118110236227" top="0.78740157480314965" bottom="0.78740157480314965" header="0.31496062992125984" footer="0.31496062992125984"/>
      <pageSetup paperSize="9" orientation="portrait" r:id="rId10"/>
    </customSheetView>
    <customSheetView guid="{57203996-1702-43B0-8CA7-C4D353FAC7EF}">
      <selection activeCell="C19" sqref="C19"/>
      <pageMargins left="0.59055118110236227" right="0.59055118110236227" top="0.78740157480314965" bottom="0.78740157480314965" header="0.31496062992125984" footer="0.31496062992125984"/>
      <pageSetup paperSize="9" orientation="portrait" r:id="rId11"/>
    </customSheetView>
    <customSheetView guid="{00CC1D44-80CA-4E4D-84E2-49AA889E672C}">
      <selection activeCell="C19" sqref="C19"/>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selection activeCell="C19" sqref="C19"/>
      <pageMargins left="0.59055118110236227" right="0.59055118110236227" top="0.78740157480314965" bottom="0.78740157480314965" header="0.31496062992125984" footer="0.31496062992125984"/>
      <pageSetup paperSize="9" orientation="portrait" r:id="rId13"/>
    </customSheetView>
    <customSheetView guid="{67EF8DD2-DD3D-4A4F-9A3B-29FC45742F40}" scale="85">
      <selection activeCell="C19" sqref="C19"/>
      <pageMargins left="0.59055118110236227" right="0.59055118110236227" top="0.78740157480314965" bottom="0.78740157480314965" header="0.31496062992125984" footer="0.31496062992125984"/>
      <pageSetup paperSize="9" orientation="portrait" r:id="rId14"/>
    </customSheetView>
    <customSheetView guid="{3A63DEF1-E49A-408D-8D43-BE5779D6C7CA}" scale="85">
      <selection activeCell="C19" sqref="C19"/>
      <pageMargins left="0.59055118110236227" right="0.59055118110236227" top="0.78740157480314965" bottom="0.78740157480314965" header="0.31496062992125984" footer="0.31496062992125984"/>
      <pageSetup paperSize="9" orientation="portrait" r:id="rId15"/>
    </customSheetView>
    <customSheetView guid="{71AD9FC9-48FC-499D-BB07-7480148E85D1}" scale="85" topLeftCell="A13">
      <selection activeCell="C19" sqref="C19"/>
      <pageMargins left="0.59055118110236227" right="0.59055118110236227" top="0.78740157480314965" bottom="0.78740157480314965" header="0.31496062992125984" footer="0.31496062992125984"/>
      <pageSetup paperSize="9" orientation="portrait" r:id="rId16"/>
    </customSheetView>
    <customSheetView guid="{30058F98-6897-4D54-8BCF-6DCA7063FB8D}" scale="85">
      <selection activeCell="C19" sqref="C19"/>
      <pageMargins left="0.59055118110236227" right="0.59055118110236227" top="0.78740157480314965" bottom="0.78740157480314965" header="0.31496062992125984" footer="0.31496062992125984"/>
      <pageSetup paperSize="9" orientation="portrait" r:id="rId17"/>
    </customSheetView>
    <customSheetView guid="{69EF12F7-33A4-4F77-BCCE-9A346C0C3A8F}" scale="85">
      <selection activeCell="C19" sqref="C19"/>
      <pageMargins left="0.59055118110236227" right="0.59055118110236227" top="0.78740157480314965" bottom="0.78740157480314965" header="0.31496062992125984" footer="0.31496062992125984"/>
      <pageSetup paperSize="9" orientation="portrait" r:id="rId18"/>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19"/>
    </customSheetView>
    <customSheetView guid="{93FFEA2B-6C03-44F6-B130-FBAEBD1B563D}">
      <selection activeCell="C19" sqref="C19"/>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selection activeCell="C19" sqref="C19"/>
      <pageMargins left="0.59055118110236227" right="0.59055118110236227" top="0.78740157480314965" bottom="0.78740157480314965" header="0.31496062992125984" footer="0.31496062992125984"/>
      <pageSetup paperSize="9" orientation="portrait" r:id="rId21"/>
    </customSheetView>
    <customSheetView guid="{1BFE2A91-9960-49FB-B512-A4FCD8C3EC61}" scale="85">
      <selection activeCell="C19" sqref="C19"/>
      <pageMargins left="0.59055118110236227" right="0.59055118110236227" top="0.78740157480314965" bottom="0.78740157480314965" header="0.31496062992125984" footer="0.31496062992125984"/>
      <pageSetup paperSize="9" orientation="portrait" r:id="rId22"/>
    </customSheetView>
    <customSheetView guid="{B11D6758-BA5A-4F43-A11B-572A39E9790E}" scale="85">
      <selection activeCell="C19" sqref="C19"/>
      <pageMargins left="0.59055118110236227" right="0.59055118110236227" top="0.78740157480314965" bottom="0.78740157480314965" header="0.31496062992125984" footer="0.31496062992125984"/>
      <pageSetup paperSize="9" orientation="portrait" r:id="rId23"/>
    </customSheetView>
    <customSheetView guid="{C5E0F698-3666-4B81-8EED-CC2781573207}" scale="85">
      <selection activeCell="C19" sqref="C19"/>
      <pageMargins left="0.59055118110236227" right="0.59055118110236227" top="0.78740157480314965" bottom="0.78740157480314965" header="0.31496062992125984" footer="0.31496062992125984"/>
      <pageSetup paperSize="9" orientation="portrait" r:id="rId24"/>
    </customSheetView>
    <customSheetView guid="{898219FD-2AFB-47DD-A584-5E9CD05CCBB1}" scale="85">
      <selection activeCell="C19" sqref="C19"/>
      <pageMargins left="0.59055118110236227" right="0.59055118110236227" top="0.78740157480314965" bottom="0.78740157480314965" header="0.31496062992125984" footer="0.31496062992125984"/>
      <pageSetup paperSize="9" orientation="portrait" r:id="rId25"/>
    </customSheetView>
    <customSheetView guid="{F9FD260D-0E13-42FA-B6DD-FA7196CADFBB}" scale="85">
      <selection activeCell="C19" sqref="C19"/>
      <pageMargins left="0.59055118110236227" right="0.59055118110236227" top="0.78740157480314965" bottom="0.78740157480314965" header="0.31496062992125984" footer="0.31496062992125984"/>
      <pageSetup paperSize="9" orientation="portrait" r:id="rId26"/>
    </customSheetView>
    <customSheetView guid="{8F84476C-5D28-45F6-BFD4-9F4E2FD5B14D}" scale="85">
      <selection activeCell="C19" sqref="C19"/>
      <pageMargins left="0.59055118110236227" right="0.59055118110236227" top="0.78740157480314965" bottom="0.78740157480314965" header="0.31496062992125984" footer="0.31496062992125984"/>
      <pageSetup paperSize="9" orientation="portrait" r:id="rId27"/>
    </customSheetView>
    <customSheetView guid="{7A262490-7FC2-4C8C-B289-2D8F9C2B72A0}" scale="85">
      <selection activeCell="C19" sqref="C19"/>
      <pageMargins left="0.59055118110236227" right="0.59055118110236227" top="0.78740157480314965" bottom="0.78740157480314965" header="0.31496062992125984" footer="0.31496062992125984"/>
      <pageSetup paperSize="9" orientation="portrait" r:id="rId28"/>
    </customSheetView>
    <customSheetView guid="{BED141A3-5CB4-44D0-96C1-D3D2AD78F82E}" scale="85">
      <selection activeCell="C19" sqref="C19"/>
      <pageMargins left="0.59055118110236227" right="0.59055118110236227" top="0.78740157480314965" bottom="0.78740157480314965" header="0.31496062992125984" footer="0.31496062992125984"/>
      <pageSetup paperSize="9" orientation="portrait" r:id="rId29"/>
    </customSheetView>
    <customSheetView guid="{1BCDFE0B-EB32-405E-A123-CA77677AA7BE}" scale="85">
      <selection activeCell="C19" sqref="C19"/>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selection activeCell="C19" sqref="C19"/>
      <pageMargins left="0.59055118110236227" right="0.59055118110236227" top="0.78740157480314965" bottom="0.78740157480314965" header="0.31496062992125984" footer="0.31496062992125984"/>
      <pageSetup paperSize="9" orientation="portrait" r:id="rId31"/>
    </customSheetView>
    <customSheetView guid="{3FF74EB8-03DE-4C43-9AE6-A2853E714384}">
      <selection activeCell="C19" sqref="C19"/>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85">
      <selection activeCell="C19" sqref="C19"/>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selection activeCell="C19" sqref="C19"/>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selection activeCell="C19" sqref="C19"/>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selection activeCell="C19" sqref="C19"/>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selection activeCell="C19" sqref="C19"/>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selection activeCell="C19" sqref="C19"/>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selection activeCell="C19" sqref="C19"/>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selection activeCell="C19" sqref="C19"/>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selection activeCell="C19" sqref="C19"/>
      <pageMargins left="0.59055118110236227" right="0.59055118110236227" top="0.78740157480314965" bottom="0.78740157480314965" header="0.31496062992125984" footer="0.31496062992125984"/>
      <pageSetup paperSize="9" orientation="portrait" r:id="rId41"/>
    </customSheetView>
    <customSheetView guid="{1486AC6E-B9F3-4CC2-AE0E-9827E85F6890}">
      <selection activeCell="C19" sqref="C19"/>
      <pageMargins left="0.59055118110236227" right="0.59055118110236227" top="0.78740157480314965" bottom="0.78740157480314965" header="0.31496062992125984" footer="0.31496062992125984"/>
      <pageSetup paperSize="9" orientation="portrait" r:id="rId42"/>
    </customSheetView>
    <customSheetView guid="{94642DE4-2324-49BC-91D9-FAC00F585226}">
      <selection activeCell="C19" sqref="C19"/>
      <pageMargins left="0.59055118110236227" right="0.59055118110236227" top="0.78740157480314965" bottom="0.78740157480314965" header="0.31496062992125984" footer="0.31496062992125984"/>
      <pageSetup paperSize="9" orientation="portrait" r:id="rId43"/>
    </customSheetView>
    <customSheetView guid="{4D2D3CAB-7699-4DB8-8B65-64F720C5DB21}">
      <selection activeCell="C19" sqref="C19"/>
      <pageMargins left="0.59055118110236227" right="0.59055118110236227" top="0.78740157480314965" bottom="0.78740157480314965" header="0.31496062992125984" footer="0.31496062992125984"/>
      <pageSetup paperSize="9" orientation="portrait" r:id="rId44"/>
    </customSheetView>
    <customSheetView guid="{2EF88AF6-EE5B-4AC2-ACDB-9BB2BBF29173}">
      <selection activeCell="C19" sqref="C19"/>
      <pageMargins left="0.59055118110236227" right="0.59055118110236227" top="0.78740157480314965" bottom="0.78740157480314965" header="0.31496062992125984" footer="0.31496062992125984"/>
      <pageSetup paperSize="9" orientation="portrait" r:id="rId45"/>
    </customSheetView>
    <customSheetView guid="{D5CA87AE-EAFF-4FDC-ABC9-AEF5B5BEB72E}">
      <selection activeCell="C19" sqref="C19"/>
      <pageMargins left="0.59055118110236227" right="0.59055118110236227" top="0.78740157480314965" bottom="0.78740157480314965" header="0.31496062992125984" footer="0.31496062992125984"/>
      <pageSetup paperSize="9" orientation="portrait" r:id="rId46"/>
    </customSheetView>
    <customSheetView guid="{17AB8E9E-AF26-4EBF-9AA5-9A87DC9AD602}">
      <selection activeCell="C19" sqref="C19"/>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85">
      <selection activeCell="C19" sqref="C19"/>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selection activeCell="C19" sqref="C19"/>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selection activeCell="C19" sqref="C19"/>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selection activeCell="C19" sqref="C19"/>
      <pageMargins left="0.59055118110236227" right="0.59055118110236227" top="0.78740157480314965" bottom="0.78740157480314965" header="0.31496062992125984" footer="0.31496062992125984"/>
      <pageSetup paperSize="9" orientation="portrait" r:id="rId51"/>
    </customSheetView>
    <customSheetView guid="{1C2FAE53-A98F-435E-9AEF-4E7909BF1616}" scale="85">
      <selection activeCell="C19" sqref="C19"/>
      <pageMargins left="0.59055118110236227" right="0.59055118110236227" top="0.78740157480314965" bottom="0.78740157480314965" header="0.31496062992125984" footer="0.31496062992125984"/>
      <pageSetup paperSize="9" orientation="portrait" r:id="rId52"/>
    </customSheetView>
    <customSheetView guid="{2269C0FD-B02E-4191-A436-AAEEA9894E11}" scale="85">
      <selection activeCell="C19" sqref="C19"/>
      <pageMargins left="0.59055118110236227" right="0.59055118110236227" top="0.78740157480314965" bottom="0.78740157480314965" header="0.31496062992125984" footer="0.31496062992125984"/>
      <pageSetup paperSize="9" orientation="portrait" r:id="rId53"/>
    </customSheetView>
    <customSheetView guid="{7F32949A-5CAB-4A39-BA6F-2E21B6F67F41}" scale="85">
      <selection activeCell="C19" sqref="C19"/>
      <pageMargins left="0.59055118110236227" right="0.59055118110236227" top="0.78740157480314965" bottom="0.78740157480314965" header="0.31496062992125984" footer="0.31496062992125984"/>
      <pageSetup paperSize="9" orientation="portrait" r:id="rId54"/>
    </customSheetView>
    <customSheetView guid="{96261999-39E9-4504-A3A1-B1430E0C0346}" scale="85">
      <selection activeCell="C19" sqref="C19"/>
      <pageMargins left="0.59055118110236227" right="0.59055118110236227" top="0.78740157480314965" bottom="0.78740157480314965" header="0.31496062992125984" footer="0.31496062992125984"/>
      <pageSetup paperSize="9" orientation="portrait" r:id="rId55"/>
    </customSheetView>
    <customSheetView guid="{1184DE22-5901-485C-8050-F941E80B16ED}" scale="85">
      <selection activeCell="C19" sqref="C19"/>
      <pageMargins left="0.59055118110236227" right="0.59055118110236227" top="0.78740157480314965" bottom="0.78740157480314965" header="0.31496062992125984" footer="0.31496062992125984"/>
      <pageSetup paperSize="9" orientation="portrait" r:id="rId56"/>
    </customSheetView>
    <customSheetView guid="{2B898D7F-EE90-4CFD-9F43-AB7414F89E77}" scale="85">
      <selection activeCell="C19" sqref="C19"/>
      <pageMargins left="0.59055118110236227" right="0.59055118110236227" top="0.78740157480314965" bottom="0.78740157480314965" header="0.31496062992125984" footer="0.31496062992125984"/>
      <pageSetup paperSize="9" orientation="portrait" r:id="rId57"/>
    </customSheetView>
    <customSheetView guid="{C6AFBE28-E866-4D5D-ADBD-07D2847FD902}" scale="85">
      <selection activeCell="C19" sqref="C19"/>
      <pageMargins left="0.59055118110236227" right="0.59055118110236227" top="0.78740157480314965" bottom="0.78740157480314965" header="0.31496062992125984" footer="0.31496062992125984"/>
      <pageSetup paperSize="9" orientation="portrait" r:id="rId58"/>
    </customSheetView>
    <customSheetView guid="{3735EA80-EB2D-4910-81F1-1AA74ECCBFE5}" scale="85">
      <selection activeCell="C19" sqref="C19"/>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selection activeCell="C19" sqref="C19"/>
      <pageMargins left="0.59055118110236227" right="0.59055118110236227" top="0.78740157480314965" bottom="0.78740157480314965" header="0.31496062992125984" footer="0.31496062992125984"/>
      <pageSetup paperSize="9" orientation="portrait" r:id="rId60"/>
    </customSheetView>
    <customSheetView guid="{5B441C35-8B1D-479D-A742-AF098D604223}">
      <selection activeCell="C19" sqref="C19"/>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topLeftCell="A13">
      <selection activeCell="C19" sqref="C19"/>
      <pageMargins left="0.59055118110236227" right="0.59055118110236227" top="0.78740157480314965" bottom="0.78740157480314965" header="0.31496062992125984" footer="0.31496062992125984"/>
      <pageSetup paperSize="9" orientation="portrait" r:id="rId62"/>
    </customSheetView>
    <customSheetView guid="{1F973131-8A4E-4D06-BD72-AB7B2C989AC9}" scale="85">
      <selection activeCell="C19" sqref="C19"/>
      <pageMargins left="0.59055118110236227" right="0.59055118110236227" top="0.78740157480314965" bottom="0.78740157480314965" header="0.31496062992125984" footer="0.31496062992125984"/>
      <pageSetup paperSize="9" orientation="portrait" r:id="rId63"/>
    </customSheetView>
    <customSheetView guid="{1FF3D99B-551E-43BF-80CF-4BE9881BF48D}" scale="85" topLeftCell="A4">
      <selection activeCell="C19" sqref="C19"/>
      <pageMargins left="0.59055118110236227" right="0.59055118110236227" top="0.78740157480314965" bottom="0.78740157480314965" header="0.31496062992125984" footer="0.31496062992125984"/>
      <pageSetup paperSize="9" orientation="portrait" r:id="rId64"/>
    </customSheetView>
    <customSheetView guid="{240189DE-87D7-4094-9C55-239451DB35EE}" scale="85">
      <selection activeCell="C19" sqref="C19"/>
      <pageMargins left="0.59055118110236227" right="0.59055118110236227" top="0.78740157480314965" bottom="0.78740157480314965" header="0.31496062992125984" footer="0.31496062992125984"/>
      <pageSetup paperSize="9" orientation="portrait" r:id="rId65"/>
    </customSheetView>
    <customSheetView guid="{3879FE5B-EDC4-4A46-BAD1-D4F44E5C755B}" scale="85">
      <selection activeCell="C19" sqref="C19"/>
      <pageMargins left="0.59055118110236227" right="0.59055118110236227" top="0.78740157480314965" bottom="0.78740157480314965" header="0.31496062992125984" footer="0.31496062992125984"/>
      <pageSetup paperSize="9" orientation="portrait" r:id="rId66"/>
    </customSheetView>
    <customSheetView guid="{CFF65FEC-3D52-4BB3-8C14-3CC246A9956F}">
      <selection activeCell="C19" sqref="C19"/>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selection activeCell="C19" sqref="C19"/>
      <pageMargins left="0.59055118110236227" right="0.59055118110236227" top="0.78740157480314965" bottom="0.78740157480314965" header="0.31496062992125984" footer="0.31496062992125984"/>
      <pageSetup paperSize="9" orientation="portrait" r:id="rId68"/>
    </customSheetView>
    <customSheetView guid="{F086CED5-EBE2-44AF-B94E-B9989A6B9DCD}">
      <selection activeCell="C19" sqref="C19"/>
      <pageMargins left="0.59055118110236227" right="0.59055118110236227" top="0.78740157480314965" bottom="0.78740157480314965" header="0.31496062992125984" footer="0.31496062992125984"/>
      <pageSetup paperSize="9" orientation="portrait" r:id="rId69"/>
    </customSheetView>
    <customSheetView guid="{7AA915D7-EB0A-47D9-A8BE-7E77CDFF3F08}">
      <selection activeCell="C19" sqref="C19"/>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topLeftCell="A4">
      <selection activeCell="C19" sqref="C19"/>
      <pageMargins left="0.59055118110236227" right="0.59055118110236227" top="0.78740157480314965" bottom="0.78740157480314965" header="0.31496062992125984" footer="0.31496062992125984"/>
      <pageSetup paperSize="9" orientation="portrait" r:id="rId71"/>
    </customSheetView>
    <customSheetView guid="{71042459-703D-4FF3-8D53-1213B54B1552}" scale="85" topLeftCell="A4">
      <selection activeCell="C19" sqref="C19"/>
      <pageMargins left="0.59055118110236227" right="0.59055118110236227" top="0.78740157480314965" bottom="0.78740157480314965" header="0.31496062992125984" footer="0.31496062992125984"/>
      <pageSetup paperSize="9" orientation="portrait" r:id="rId72"/>
    </customSheetView>
    <customSheetView guid="{EE644B69-3942-4A0D-811D-C183FE0C8B84}" scale="85" topLeftCell="A4">
      <selection activeCell="C19" sqref="C19"/>
      <pageMargins left="0.59055118110236227" right="0.59055118110236227" top="0.78740157480314965" bottom="0.78740157480314965" header="0.31496062992125984" footer="0.31496062992125984"/>
      <pageSetup paperSize="9" orientation="portrait" r:id="rId73"/>
    </customSheetView>
    <customSheetView guid="{AA17E97B-ABB2-4C8B-BAA8-63934B5B5DBA}" scale="85" topLeftCell="A4">
      <selection activeCell="C19" sqref="C19"/>
      <pageMargins left="0.59055118110236227" right="0.59055118110236227" top="0.78740157480314965" bottom="0.78740157480314965" header="0.31496062992125984" footer="0.31496062992125984"/>
      <pageSetup paperSize="9" orientation="portrait" r:id="rId74"/>
    </customSheetView>
    <customSheetView guid="{723C59CB-A466-4479-8AA8-39674B010947}" scale="85" topLeftCell="A4">
      <selection activeCell="C19" sqref="C19"/>
      <pageMargins left="0.59055118110236227" right="0.59055118110236227" top="0.78740157480314965" bottom="0.78740157480314965" header="0.31496062992125984" footer="0.31496062992125984"/>
      <pageSetup paperSize="9" orientation="portrait" r:id="rId75"/>
    </customSheetView>
    <customSheetView guid="{9D1B7E56-0B3F-4392-BE9A-F57461B2AFB0}" scale="85">
      <selection activeCell="C19" sqref="C19"/>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85">
      <selection activeCell="C19" sqref="C19"/>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topLeftCell="A4">
      <selection activeCell="C19" sqref="C19"/>
      <pageMargins left="0.59055118110236227" right="0.59055118110236227" top="0.78740157480314965" bottom="0.78740157480314965" header="0.31496062992125984" footer="0.31496062992125984"/>
      <pageSetup paperSize="9" orientation="portrait" r:id="rId78"/>
    </customSheetView>
    <customSheetView guid="{A0A5534D-42D8-415C-8AAF-DF16D93BD699}" scale="85" topLeftCell="A4">
      <selection activeCell="C19" sqref="C19"/>
      <pageMargins left="0.59055118110236227" right="0.59055118110236227" top="0.78740157480314965" bottom="0.78740157480314965" header="0.31496062992125984" footer="0.31496062992125984"/>
      <pageSetup paperSize="9" orientation="portrait" r:id="rId79"/>
    </customSheetView>
    <customSheetView guid="{954601D5-9BC0-44CB-9222-E69A5143F9E9}" scale="85">
      <selection activeCell="C19" sqref="C19"/>
      <pageMargins left="0.59055118110236227" right="0.59055118110236227" top="0.78740157480314965" bottom="0.78740157480314965" header="0.31496062992125984" footer="0.31496062992125984"/>
      <pageSetup paperSize="9" orientation="portrait" r:id="rId80"/>
    </customSheetView>
  </customSheetViews>
  <mergeCells count="6">
    <mergeCell ref="A4:A6"/>
    <mergeCell ref="B4:B6"/>
    <mergeCell ref="C4:O4"/>
    <mergeCell ref="C5:C6"/>
    <mergeCell ref="D5:I5"/>
    <mergeCell ref="J5:O5"/>
  </mergeCells>
  <phoneticPr fontId="2"/>
  <hyperlinks>
    <hyperlink ref="Q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2"/>
  <sheetViews>
    <sheetView zoomScale="85" zoomScaleNormal="85" zoomScaleSheetLayoutView="70" workbookViewId="0">
      <selection activeCell="K1" sqref="K1"/>
    </sheetView>
  </sheetViews>
  <sheetFormatPr defaultColWidth="2.5" defaultRowHeight="15" customHeight="1" x14ac:dyDescent="0.15"/>
  <cols>
    <col min="1" max="9" width="11.25" style="5" customWidth="1"/>
    <col min="10" max="10" width="2.5" style="5" customWidth="1"/>
    <col min="11" max="11" width="10.625" style="5" bestFit="1" customWidth="1"/>
    <col min="12" max="16384" width="2.5" style="5"/>
  </cols>
  <sheetData>
    <row r="1" spans="1:11" ht="22.5" customHeight="1" x14ac:dyDescent="0.15">
      <c r="I1" s="4" t="s">
        <v>427</v>
      </c>
      <c r="K1" s="30" t="s">
        <v>9</v>
      </c>
    </row>
    <row r="2" spans="1:11" ht="22.5" customHeight="1" x14ac:dyDescent="0.15">
      <c r="A2" s="6" t="s">
        <v>435</v>
      </c>
      <c r="B2" s="6"/>
      <c r="C2" s="6"/>
    </row>
    <row r="3" spans="1:11" s="17" customFormat="1" ht="22.5" customHeight="1" x14ac:dyDescent="0.15">
      <c r="G3" s="25"/>
      <c r="H3" s="25"/>
      <c r="I3" s="9" t="s">
        <v>42</v>
      </c>
    </row>
    <row r="4" spans="1:11" ht="20.100000000000001" customHeight="1" x14ac:dyDescent="0.15">
      <c r="A4" s="231" t="s">
        <v>43</v>
      </c>
      <c r="B4" s="232" t="s">
        <v>44</v>
      </c>
      <c r="C4" s="215" t="s">
        <v>92</v>
      </c>
      <c r="D4" s="215" t="s">
        <v>93</v>
      </c>
      <c r="E4" s="215" t="s">
        <v>94</v>
      </c>
      <c r="F4" s="237" t="s">
        <v>95</v>
      </c>
      <c r="G4" s="238"/>
      <c r="H4" s="238"/>
      <c r="I4" s="238"/>
    </row>
    <row r="5" spans="1:11" ht="29.25" customHeight="1" x14ac:dyDescent="0.15">
      <c r="A5" s="231"/>
      <c r="B5" s="231"/>
      <c r="C5" s="216"/>
      <c r="D5" s="216"/>
      <c r="E5" s="216"/>
      <c r="F5" s="114" t="s">
        <v>96</v>
      </c>
      <c r="G5" s="118" t="s">
        <v>97</v>
      </c>
      <c r="H5" s="118" t="s">
        <v>98</v>
      </c>
      <c r="I5" s="114" t="s">
        <v>7</v>
      </c>
    </row>
    <row r="6" spans="1:11" s="8" customFormat="1" ht="30" customHeight="1" x14ac:dyDescent="0.15">
      <c r="A6" s="129">
        <v>2009</v>
      </c>
      <c r="B6" s="131" t="s">
        <v>15</v>
      </c>
      <c r="C6" s="40">
        <v>68418</v>
      </c>
      <c r="D6" s="41">
        <v>2811189</v>
      </c>
      <c r="E6" s="41">
        <v>11038</v>
      </c>
      <c r="F6" s="41">
        <f t="shared" ref="F6:F17" si="0">SUM(G6:I6)</f>
        <v>14571089</v>
      </c>
      <c r="G6" s="41">
        <v>6771677</v>
      </c>
      <c r="H6" s="41">
        <v>5445877</v>
      </c>
      <c r="I6" s="41">
        <v>2353535</v>
      </c>
    </row>
    <row r="7" spans="1:11" s="8" customFormat="1" ht="30" customHeight="1" x14ac:dyDescent="0.15">
      <c r="A7" s="129">
        <v>2010</v>
      </c>
      <c r="B7" s="131" t="s">
        <v>16</v>
      </c>
      <c r="C7" s="40">
        <v>68934</v>
      </c>
      <c r="D7" s="41">
        <v>2817086</v>
      </c>
      <c r="E7" s="41">
        <v>11328</v>
      </c>
      <c r="F7" s="41">
        <f t="shared" si="0"/>
        <v>15605208</v>
      </c>
      <c r="G7" s="41">
        <v>7342843</v>
      </c>
      <c r="H7" s="41">
        <v>5588343</v>
      </c>
      <c r="I7" s="41">
        <v>2674022</v>
      </c>
    </row>
    <row r="8" spans="1:11" s="8" customFormat="1" ht="30" customHeight="1" x14ac:dyDescent="0.15">
      <c r="A8" s="129">
        <v>2011</v>
      </c>
      <c r="B8" s="131" t="s">
        <v>17</v>
      </c>
      <c r="C8" s="40">
        <v>72701</v>
      </c>
      <c r="D8" s="41">
        <v>2723986</v>
      </c>
      <c r="E8" s="41">
        <v>11919</v>
      </c>
      <c r="F8" s="41">
        <f t="shared" si="0"/>
        <v>16245259</v>
      </c>
      <c r="G8" s="41">
        <v>7803142</v>
      </c>
      <c r="H8" s="41">
        <v>5620936</v>
      </c>
      <c r="I8" s="41">
        <v>2821181</v>
      </c>
    </row>
    <row r="9" spans="1:11" s="8" customFormat="1" ht="30" customHeight="1" x14ac:dyDescent="0.15">
      <c r="A9" s="129">
        <v>2012</v>
      </c>
      <c r="B9" s="131" t="s">
        <v>18</v>
      </c>
      <c r="C9" s="40">
        <v>76006</v>
      </c>
      <c r="D9" s="41">
        <v>3833997</v>
      </c>
      <c r="E9" s="41">
        <v>12751</v>
      </c>
      <c r="F9" s="41">
        <f t="shared" si="0"/>
        <v>17723313</v>
      </c>
      <c r="G9" s="41">
        <v>8518882</v>
      </c>
      <c r="H9" s="41">
        <v>5736455</v>
      </c>
      <c r="I9" s="41">
        <v>3467976</v>
      </c>
    </row>
    <row r="10" spans="1:11" s="8" customFormat="1" ht="30" customHeight="1" x14ac:dyDescent="0.15">
      <c r="A10" s="129">
        <v>2013</v>
      </c>
      <c r="B10" s="131" t="s">
        <v>19</v>
      </c>
      <c r="C10" s="40">
        <v>77835</v>
      </c>
      <c r="D10" s="41">
        <v>4089914</v>
      </c>
      <c r="E10" s="41">
        <v>13068</v>
      </c>
      <c r="F10" s="41">
        <f t="shared" si="0"/>
        <v>18505050</v>
      </c>
      <c r="G10" s="41">
        <v>9141406</v>
      </c>
      <c r="H10" s="41">
        <v>5629220</v>
      </c>
      <c r="I10" s="41">
        <v>3734424</v>
      </c>
    </row>
    <row r="11" spans="1:11" s="8" customFormat="1" ht="30" customHeight="1" x14ac:dyDescent="0.15">
      <c r="A11" s="129">
        <v>2014</v>
      </c>
      <c r="B11" s="131" t="s">
        <v>20</v>
      </c>
      <c r="C11" s="40">
        <v>76504</v>
      </c>
      <c r="D11" s="41">
        <v>4241700</v>
      </c>
      <c r="E11" s="41">
        <v>13557</v>
      </c>
      <c r="F11" s="41">
        <f t="shared" si="0"/>
        <v>19068765</v>
      </c>
      <c r="G11" s="41">
        <v>9536135</v>
      </c>
      <c r="H11" s="41">
        <v>5604774</v>
      </c>
      <c r="I11" s="41">
        <v>3927856</v>
      </c>
    </row>
    <row r="12" spans="1:11" ht="30" customHeight="1" x14ac:dyDescent="0.15">
      <c r="A12" s="115">
        <v>2015</v>
      </c>
      <c r="B12" s="55" t="s">
        <v>21</v>
      </c>
      <c r="C12" s="15">
        <v>78905</v>
      </c>
      <c r="D12" s="16">
        <v>4606318</v>
      </c>
      <c r="E12" s="16">
        <v>13913</v>
      </c>
      <c r="F12" s="41">
        <f t="shared" si="0"/>
        <v>19593470</v>
      </c>
      <c r="G12" s="16">
        <v>9793064</v>
      </c>
      <c r="H12" s="16">
        <v>5662510</v>
      </c>
      <c r="I12" s="16">
        <v>4137896</v>
      </c>
    </row>
    <row r="13" spans="1:11" ht="30" customHeight="1" x14ac:dyDescent="0.15">
      <c r="A13" s="115">
        <v>2016</v>
      </c>
      <c r="B13" s="55" t="s">
        <v>22</v>
      </c>
      <c r="C13" s="15">
        <v>80715</v>
      </c>
      <c r="D13" s="16">
        <v>4792519</v>
      </c>
      <c r="E13" s="16">
        <v>14586</v>
      </c>
      <c r="F13" s="41">
        <f t="shared" si="0"/>
        <v>19363312</v>
      </c>
      <c r="G13" s="16">
        <v>8767181</v>
      </c>
      <c r="H13" s="16">
        <v>5544337</v>
      </c>
      <c r="I13" s="16">
        <v>5051794</v>
      </c>
    </row>
    <row r="14" spans="1:11" ht="30" customHeight="1" x14ac:dyDescent="0.15">
      <c r="A14" s="115">
        <v>2017</v>
      </c>
      <c r="B14" s="125" t="s">
        <v>23</v>
      </c>
      <c r="C14" s="15">
        <v>82410</v>
      </c>
      <c r="D14" s="16">
        <v>4925707</v>
      </c>
      <c r="E14" s="16">
        <v>15117</v>
      </c>
      <c r="F14" s="41">
        <f t="shared" si="0"/>
        <v>20298796</v>
      </c>
      <c r="G14" s="16">
        <v>9062025</v>
      </c>
      <c r="H14" s="16">
        <v>5606683</v>
      </c>
      <c r="I14" s="16">
        <v>5630088</v>
      </c>
    </row>
    <row r="15" spans="1:11" ht="30" customHeight="1" x14ac:dyDescent="0.15">
      <c r="A15" s="115">
        <v>2018</v>
      </c>
      <c r="B15" s="125" t="s">
        <v>24</v>
      </c>
      <c r="C15" s="15">
        <v>83752</v>
      </c>
      <c r="D15" s="16">
        <v>5567235</v>
      </c>
      <c r="E15" s="16">
        <v>15429</v>
      </c>
      <c r="F15" s="41">
        <f t="shared" si="0"/>
        <v>20822526</v>
      </c>
      <c r="G15" s="16">
        <v>9019175</v>
      </c>
      <c r="H15" s="16">
        <v>5830558</v>
      </c>
      <c r="I15" s="16">
        <v>5972793</v>
      </c>
    </row>
    <row r="16" spans="1:11" ht="30" customHeight="1" x14ac:dyDescent="0.15">
      <c r="A16" s="56">
        <v>2019</v>
      </c>
      <c r="B16" s="57" t="s">
        <v>85</v>
      </c>
      <c r="C16" s="15">
        <v>85035</v>
      </c>
      <c r="D16" s="16">
        <v>5506837</v>
      </c>
      <c r="E16" s="16">
        <v>15823</v>
      </c>
      <c r="F16" s="41">
        <f t="shared" si="0"/>
        <v>21557153</v>
      </c>
      <c r="G16" s="16">
        <v>9289055</v>
      </c>
      <c r="H16" s="16">
        <v>6033065</v>
      </c>
      <c r="I16" s="16">
        <v>6235033</v>
      </c>
    </row>
    <row r="17" spans="1:10" ht="30" customHeight="1" x14ac:dyDescent="0.15">
      <c r="A17" s="56">
        <v>2020</v>
      </c>
      <c r="B17" s="57" t="s">
        <v>86</v>
      </c>
      <c r="C17" s="102">
        <v>86259</v>
      </c>
      <c r="D17" s="42">
        <v>5427925</v>
      </c>
      <c r="E17" s="42">
        <v>16207</v>
      </c>
      <c r="F17" s="101">
        <f t="shared" si="0"/>
        <v>22256947</v>
      </c>
      <c r="G17" s="42">
        <v>9585508</v>
      </c>
      <c r="H17" s="42">
        <v>6099796</v>
      </c>
      <c r="I17" s="42">
        <v>6571643</v>
      </c>
    </row>
    <row r="18" spans="1:10" ht="30" customHeight="1" x14ac:dyDescent="0.15">
      <c r="A18" s="56">
        <v>2021</v>
      </c>
      <c r="B18" s="57" t="s">
        <v>441</v>
      </c>
      <c r="C18" s="102">
        <v>87295</v>
      </c>
      <c r="D18" s="42">
        <v>5516760</v>
      </c>
      <c r="E18" s="42">
        <v>16458</v>
      </c>
      <c r="F18" s="101">
        <f t="shared" ref="F18" si="1">SUM(G18:I18)</f>
        <v>22859188</v>
      </c>
      <c r="G18" s="42">
        <v>9761030</v>
      </c>
      <c r="H18" s="42">
        <v>6303282</v>
      </c>
      <c r="I18" s="42">
        <v>6794876</v>
      </c>
    </row>
    <row r="19" spans="1:10" ht="30" customHeight="1" x14ac:dyDescent="0.15">
      <c r="A19" s="58">
        <v>2022</v>
      </c>
      <c r="B19" s="59" t="s">
        <v>455</v>
      </c>
      <c r="C19" s="199">
        <v>88057</v>
      </c>
      <c r="D19" s="212">
        <v>5584750</v>
      </c>
      <c r="E19" s="201">
        <v>16512</v>
      </c>
      <c r="F19" s="202">
        <v>23342785</v>
      </c>
      <c r="G19" s="201">
        <v>9990325</v>
      </c>
      <c r="H19" s="201">
        <v>6567477</v>
      </c>
      <c r="I19" s="201">
        <v>6784983</v>
      </c>
    </row>
    <row r="20" spans="1:10" ht="20.100000000000001" customHeight="1" x14ac:dyDescent="0.15">
      <c r="A20" s="7" t="s">
        <v>99</v>
      </c>
      <c r="B20" s="7"/>
      <c r="C20" s="7"/>
      <c r="D20" s="7"/>
      <c r="E20" s="7"/>
      <c r="F20" s="7"/>
      <c r="G20" s="7"/>
      <c r="H20" s="7"/>
      <c r="I20" s="7"/>
      <c r="J20" s="7"/>
    </row>
    <row r="21" spans="1:10" ht="20.100000000000001" customHeight="1" x14ac:dyDescent="0.15">
      <c r="A21" s="5" t="s">
        <v>100</v>
      </c>
    </row>
    <row r="22" spans="1:10" s="7" customFormat="1" ht="20.100000000000001" customHeight="1" x14ac:dyDescent="0.15">
      <c r="A22" s="128" t="s">
        <v>101</v>
      </c>
      <c r="B22" s="128"/>
      <c r="C22" s="128"/>
    </row>
  </sheetData>
  <customSheetViews>
    <customSheetView guid="{62DAE75F-6EEA-49DA-9015-29B18CCD12D0}"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1"/>
    </customSheetView>
    <customSheetView guid="{4FBB7373-7AD5-46FB-9DE1-55BD4F50189C}" scale="85">
      <selection activeCell="H16" sqref="H16"/>
      <colBreaks count="1" manualBreakCount="1">
        <brk id="10" min="1" max="15" man="1"/>
      </colBreaks>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85">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4"/>
    </customSheetView>
    <customSheetView guid="{F9A5D3E6-646D-417F-BBE8-7ECCE1B1890D}" scale="85" topLeftCell="A10">
      <selection activeCell="H16" sqref="H16"/>
      <colBreaks count="1" manualBreakCount="1">
        <brk id="10" min="1" max="15" man="1"/>
      </colBreaks>
      <pageMargins left="0.59055118110236227" right="0.59055118110236227" top="0.78740157480314965" bottom="0.78740157480314965" header="0.31496062992125984" footer="0.31496062992125984"/>
      <pageSetup paperSize="9" orientation="portrait" r:id="rId5"/>
    </customSheetView>
    <customSheetView guid="{B49D56AA-3B6B-4E15-99C8-E193BF4F22A9}"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7"/>
    </customSheetView>
    <customSheetView guid="{CB77EDC4-1539-4750-BB10-178F70A60A1B}"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8"/>
    </customSheetView>
    <customSheetView guid="{369012CD-4C1F-4D8C-8CE3-B02386BE13F9}"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9"/>
    </customSheetView>
    <customSheetView guid="{564D171F-5A7F-4BA7-84E9-2748A0F2FCAC}"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10"/>
    </customSheetView>
    <customSheetView guid="{57203996-1702-43B0-8CA7-C4D353FAC7EF}"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13"/>
    </customSheetView>
    <customSheetView guid="{67EF8DD2-DD3D-4A4F-9A3B-29FC45742F40}"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14"/>
    </customSheetView>
    <customSheetView guid="{3A63DEF1-E49A-408D-8D43-BE5779D6C7CA}"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15"/>
    </customSheetView>
    <customSheetView guid="{71AD9FC9-48FC-499D-BB07-7480148E85D1}"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16"/>
    </customSheetView>
    <customSheetView guid="{30058F98-6897-4D54-8BCF-6DCA7063FB8D}"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17"/>
    </customSheetView>
    <customSheetView guid="{69EF12F7-33A4-4F77-BCCE-9A346C0C3A8F}"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18"/>
    </customSheetView>
    <customSheetView guid="{2EA61839-294C-4932-B051-169222D4FEC6}" scale="85">
      <colBreaks count="1" manualBreakCount="1">
        <brk id="10" min="1" max="15" man="1"/>
      </colBreaks>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21"/>
    </customSheetView>
    <customSheetView guid="{1BFE2A91-9960-49FB-B512-A4FCD8C3EC61}"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22"/>
    </customSheetView>
    <customSheetView guid="{B11D6758-BA5A-4F43-A11B-572A39E9790E}"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23"/>
    </customSheetView>
    <customSheetView guid="{C5E0F698-3666-4B81-8EED-CC2781573207}" scale="85">
      <selection activeCell="D29" sqref="D29"/>
      <colBreaks count="1" manualBreakCount="1">
        <brk id="10" min="1" max="15" man="1"/>
      </colBreaks>
      <pageMargins left="0.59055118110236227" right="0.59055118110236227" top="0.78740157480314965" bottom="0.78740157480314965" header="0.31496062992125984" footer="0.31496062992125984"/>
      <pageSetup paperSize="9" orientation="portrait" r:id="rId24"/>
    </customSheetView>
    <customSheetView guid="{898219FD-2AFB-47DD-A584-5E9CD05CCBB1}"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25"/>
    </customSheetView>
    <customSheetView guid="{F9FD260D-0E13-42FA-B6DD-FA7196CADFBB}"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26"/>
    </customSheetView>
    <customSheetView guid="{8F84476C-5D28-45F6-BFD4-9F4E2FD5B14D}"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27"/>
    </customSheetView>
    <customSheetView guid="{7A262490-7FC2-4C8C-B289-2D8F9C2B72A0}"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28"/>
    </customSheetView>
    <customSheetView guid="{BED141A3-5CB4-44D0-96C1-D3D2AD78F82E}"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29"/>
    </customSheetView>
    <customSheetView guid="{1BCDFE0B-EB32-405E-A123-CA77677AA7BE}"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31"/>
    </customSheetView>
    <customSheetView guid="{3FF74EB8-03DE-4C43-9AE6-A2853E714384}"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selection activeCell="F18" sqref="F18"/>
      <colBreaks count="1" manualBreakCount="1">
        <brk id="10" min="1" max="15" man="1"/>
      </colBreaks>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topLeftCell="A37">
      <selection activeCell="G31" sqref="G31"/>
      <colBreaks count="1" manualBreakCount="1">
        <brk id="10" min="1" max="15" man="1"/>
      </colBreaks>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4"/>
    </customSheetView>
    <customSheetView guid="{2EF88AF6-EE5B-4AC2-ACDB-9BB2BBF29173}"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5"/>
    </customSheetView>
    <customSheetView guid="{D5CA87AE-EAFF-4FDC-ABC9-AEF5B5BEB72E}"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6"/>
    </customSheetView>
    <customSheetView guid="{17AB8E9E-AF26-4EBF-9AA5-9A87DC9AD602}"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1"/>
    </customSheetView>
    <customSheetView guid="{1C2FAE53-A98F-435E-9AEF-4E7909BF1616}"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2"/>
    </customSheetView>
    <customSheetView guid="{2269C0FD-B02E-4191-A436-AAEEA9894E11}"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3"/>
    </customSheetView>
    <customSheetView guid="{7F32949A-5CAB-4A39-BA6F-2E21B6F67F41}"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4"/>
    </customSheetView>
    <customSheetView guid="{96261999-39E9-4504-A3A1-B1430E0C0346}"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5"/>
    </customSheetView>
    <customSheetView guid="{1184DE22-5901-485C-8050-F941E80B16ED}"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56"/>
    </customSheetView>
    <customSheetView guid="{2B898D7F-EE90-4CFD-9F43-AB7414F89E77}"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57"/>
    </customSheetView>
    <customSheetView guid="{C6AFBE28-E866-4D5D-ADBD-07D2847FD902}"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58"/>
    </customSheetView>
    <customSheetView guid="{3735EA80-EB2D-4910-81F1-1AA74ECCBFE5}"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62"/>
    </customSheetView>
    <customSheetView guid="{1F973131-8A4E-4D06-BD72-AB7B2C989AC9}"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63"/>
    </customSheetView>
    <customSheetView guid="{1FF3D99B-551E-43BF-80CF-4BE9881BF48D}"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64"/>
    </customSheetView>
    <customSheetView guid="{240189DE-87D7-4094-9C55-239451DB35EE}" scale="85" topLeftCell="A13">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65"/>
    </customSheetView>
    <customSheetView guid="{3879FE5B-EDC4-4A46-BAD1-D4F44E5C755B}"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66"/>
    </customSheetView>
    <customSheetView guid="{CFF65FEC-3D52-4BB3-8C14-3CC246A9956F}"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topLeftCell="A4">
      <selection activeCell="C18" sqref="C18"/>
      <colBreaks count="1" manualBreakCount="1">
        <brk id="10" min="1" max="15" man="1"/>
      </colBreaks>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85" topLeftCell="A10">
      <selection activeCell="C19" sqref="C19"/>
      <colBreaks count="1" manualBreakCount="1">
        <brk id="10" min="1" max="15" man="1"/>
      </colBreaks>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topLeftCell="A10">
      <selection activeCell="C19" sqref="C19:I19"/>
      <colBreaks count="1" manualBreakCount="1">
        <brk id="10" min="1" max="15" man="1"/>
      </colBreaks>
      <pageMargins left="0.59055118110236227" right="0.59055118110236227" top="0.78740157480314965" bottom="0.78740157480314965" header="0.31496062992125984" footer="0.31496062992125984"/>
      <pageSetup paperSize="9" orientation="portrait" r:id="rId71"/>
    </customSheetView>
    <customSheetView guid="{71042459-703D-4FF3-8D53-1213B54B1552}" scale="85" topLeftCell="A10">
      <selection activeCell="H16" sqref="H16"/>
      <colBreaks count="1" manualBreakCount="1">
        <brk id="10" min="1" max="15" man="1"/>
      </colBreaks>
      <pageMargins left="0.59055118110236227" right="0.59055118110236227" top="0.78740157480314965" bottom="0.78740157480314965" header="0.31496062992125984" footer="0.31496062992125984"/>
      <pageSetup paperSize="9" orientation="portrait" r:id="rId72"/>
    </customSheetView>
    <customSheetView guid="{EE644B69-3942-4A0D-811D-C183FE0C8B84}" scale="85" topLeftCell="A10">
      <selection activeCell="H16" sqref="H16"/>
      <colBreaks count="1" manualBreakCount="1">
        <brk id="10" min="1" max="15" man="1"/>
      </colBreaks>
      <pageMargins left="0.59055118110236227" right="0.59055118110236227" top="0.78740157480314965" bottom="0.78740157480314965" header="0.31496062992125984" footer="0.31496062992125984"/>
      <pageSetup paperSize="9" orientation="portrait" r:id="rId73"/>
    </customSheetView>
    <customSheetView guid="{AA17E97B-ABB2-4C8B-BAA8-63934B5B5DBA}" scale="85" topLeftCell="A10">
      <selection activeCell="H16" sqref="H16"/>
      <colBreaks count="1" manualBreakCount="1">
        <brk id="10" min="1" max="15" man="1"/>
      </colBreaks>
      <pageMargins left="0.59055118110236227" right="0.59055118110236227" top="0.78740157480314965" bottom="0.78740157480314965" header="0.31496062992125984" footer="0.31496062992125984"/>
      <pageSetup paperSize="9" orientation="portrait" r:id="rId74"/>
    </customSheetView>
    <customSheetView guid="{723C59CB-A466-4479-8AA8-39674B010947}" scale="85" topLeftCell="A10">
      <selection activeCell="H16" sqref="H16"/>
      <colBreaks count="1" manualBreakCount="1">
        <brk id="10" min="1" max="15" man="1"/>
      </colBreaks>
      <pageMargins left="0.59055118110236227" right="0.59055118110236227" top="0.78740157480314965" bottom="0.78740157480314965" header="0.31496062992125984" footer="0.31496062992125984"/>
      <pageSetup paperSize="9" orientation="portrait" r:id="rId75"/>
    </customSheetView>
    <customSheetView guid="{9D1B7E56-0B3F-4392-BE9A-F57461B2AFB0}" scale="85">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85">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topLeftCell="A7">
      <selection activeCell="AS13" sqref="AS13"/>
      <colBreaks count="1" manualBreakCount="1">
        <brk id="10" min="1" max="15" man="1"/>
      </colBreaks>
      <pageMargins left="0.59055118110236227" right="0.59055118110236227" top="0.78740157480314965" bottom="0.78740157480314965" header="0.31496062992125984" footer="0.31496062992125984"/>
      <pageSetup paperSize="9" orientation="portrait" r:id="rId78"/>
    </customSheetView>
    <customSheetView guid="{A0A5534D-42D8-415C-8AAF-DF16D93BD699}" scale="85" topLeftCell="A10">
      <selection activeCell="D20" sqref="D20"/>
      <colBreaks count="1" manualBreakCount="1">
        <brk id="10" min="1" max="15" man="1"/>
      </colBreaks>
      <pageMargins left="0.59055118110236227" right="0.59055118110236227" top="0.78740157480314965" bottom="0.78740157480314965" header="0.31496062992125984" footer="0.31496062992125984"/>
      <pageSetup paperSize="9" orientation="portrait" r:id="rId79"/>
    </customSheetView>
    <customSheetView guid="{954601D5-9BC0-44CB-9222-E69A5143F9E9}" scale="85">
      <selection activeCell="O18" sqref="O18"/>
      <colBreaks count="1" manualBreakCount="1">
        <brk id="10" min="1" max="15" man="1"/>
      </colBreaks>
      <pageMargins left="0.59055118110236227" right="0.59055118110236227" top="0.78740157480314965" bottom="0.78740157480314965" header="0.31496062992125984" footer="0.31496062992125984"/>
      <pageSetup paperSize="9" orientation="portrait" r:id="rId80"/>
    </customSheetView>
  </customSheetViews>
  <mergeCells count="6">
    <mergeCell ref="F4:I4"/>
    <mergeCell ref="A4:A5"/>
    <mergeCell ref="B4:B5"/>
    <mergeCell ref="C4:C5"/>
    <mergeCell ref="D4:D5"/>
    <mergeCell ref="E4:E5"/>
  </mergeCells>
  <phoneticPr fontId="2"/>
  <hyperlinks>
    <hyperlink ref="K1" location="目次!A1" display="目次へ戻る"/>
  </hyperlinks>
  <pageMargins left="0.59055118110236227" right="0.59055118110236227" top="0.78740157480314965" bottom="0.78740157480314965" header="0.31496062992125984" footer="0.31496062992125984"/>
  <pageSetup paperSize="9" orientation="portrait" r:id="rId81"/>
  <colBreaks count="1" manualBreakCount="1">
    <brk id="10" min="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43"/>
  <sheetViews>
    <sheetView zoomScale="85" zoomScaleNormal="85" zoomScaleSheetLayoutView="100" workbookViewId="0">
      <pane ySplit="5" topLeftCell="A6" activePane="bottomLeft" state="frozen"/>
      <selection pane="bottomLeft" activeCell="J1" sqref="J1"/>
    </sheetView>
  </sheetViews>
  <sheetFormatPr defaultColWidth="2.5" defaultRowHeight="15" customHeight="1" x14ac:dyDescent="0.15"/>
  <cols>
    <col min="1" max="1" width="22.125" style="171" customWidth="1"/>
    <col min="2" max="2" width="15.125" style="65" bestFit="1" customWidth="1"/>
    <col min="3" max="3" width="38.375" style="65" customWidth="1"/>
    <col min="4" max="7" width="8.375" style="65" customWidth="1"/>
    <col min="8" max="8" width="19.125" style="65" customWidth="1"/>
    <col min="9" max="9" width="2.5" style="60"/>
    <col min="10" max="10" width="10.625" style="60" bestFit="1" customWidth="1"/>
    <col min="11" max="11" width="2.5" style="60" customWidth="1"/>
    <col min="12" max="12" width="2.5" style="60"/>
    <col min="13" max="13" width="2.5" style="60" customWidth="1"/>
    <col min="14" max="16384" width="2.5" style="60"/>
  </cols>
  <sheetData>
    <row r="1" spans="1:10" ht="22.5" customHeight="1" x14ac:dyDescent="0.15">
      <c r="H1" s="172" t="s">
        <v>427</v>
      </c>
      <c r="J1" s="30" t="s">
        <v>9</v>
      </c>
    </row>
    <row r="2" spans="1:10" ht="22.5" customHeight="1" x14ac:dyDescent="0.15">
      <c r="A2" s="173" t="s">
        <v>434</v>
      </c>
    </row>
    <row r="3" spans="1:10" s="62" customFormat="1" ht="22.5" customHeight="1" x14ac:dyDescent="0.15">
      <c r="A3" s="174"/>
      <c r="B3" s="175"/>
      <c r="C3" s="175"/>
      <c r="D3" s="175"/>
      <c r="E3" s="175"/>
      <c r="F3" s="175"/>
      <c r="G3" s="175"/>
      <c r="H3" s="200" t="s">
        <v>456</v>
      </c>
    </row>
    <row r="4" spans="1:10" ht="20.100000000000001" customHeight="1" x14ac:dyDescent="0.15">
      <c r="A4" s="239" t="s">
        <v>14</v>
      </c>
      <c r="B4" s="241" t="s">
        <v>102</v>
      </c>
      <c r="C4" s="242"/>
      <c r="D4" s="242" t="s">
        <v>103</v>
      </c>
      <c r="E4" s="242" t="s">
        <v>104</v>
      </c>
      <c r="F4" s="242"/>
      <c r="G4" s="242"/>
      <c r="H4" s="245" t="s">
        <v>105</v>
      </c>
    </row>
    <row r="5" spans="1:10" ht="20.100000000000001" customHeight="1" x14ac:dyDescent="0.15">
      <c r="A5" s="240"/>
      <c r="B5" s="243"/>
      <c r="C5" s="244"/>
      <c r="D5" s="244"/>
      <c r="E5" s="176" t="s">
        <v>2</v>
      </c>
      <c r="F5" s="176" t="s">
        <v>3</v>
      </c>
      <c r="G5" s="176" t="s">
        <v>4</v>
      </c>
      <c r="H5" s="246"/>
    </row>
    <row r="6" spans="1:10" s="65" customFormat="1" ht="15.95" customHeight="1" x14ac:dyDescent="0.15">
      <c r="A6" s="63" t="s">
        <v>106</v>
      </c>
      <c r="B6" s="63" t="s">
        <v>107</v>
      </c>
      <c r="C6" s="63" t="s">
        <v>108</v>
      </c>
      <c r="D6" s="23">
        <v>90</v>
      </c>
      <c r="E6" s="23">
        <f>F6+G6</f>
        <v>82</v>
      </c>
      <c r="F6" s="23">
        <v>45</v>
      </c>
      <c r="G6" s="23">
        <v>37</v>
      </c>
      <c r="H6" s="64" t="s">
        <v>448</v>
      </c>
    </row>
    <row r="7" spans="1:10" s="65" customFormat="1" ht="15.95" customHeight="1" x14ac:dyDescent="0.15">
      <c r="A7" s="66" t="s">
        <v>106</v>
      </c>
      <c r="B7" s="66" t="s">
        <v>107</v>
      </c>
      <c r="C7" s="66" t="s">
        <v>109</v>
      </c>
      <c r="D7" s="209">
        <v>60</v>
      </c>
      <c r="E7" s="209">
        <f t="shared" ref="E7:E70" si="0">F7+G7</f>
        <v>64</v>
      </c>
      <c r="F7" s="209">
        <v>36</v>
      </c>
      <c r="G7" s="209">
        <v>28</v>
      </c>
      <c r="H7" s="67" t="s">
        <v>110</v>
      </c>
    </row>
    <row r="8" spans="1:10" s="65" customFormat="1" ht="15.95" customHeight="1" x14ac:dyDescent="0.15">
      <c r="A8" s="66" t="s">
        <v>106</v>
      </c>
      <c r="B8" s="66" t="s">
        <v>107</v>
      </c>
      <c r="C8" s="66" t="s">
        <v>111</v>
      </c>
      <c r="D8" s="209">
        <v>80</v>
      </c>
      <c r="E8" s="209">
        <f t="shared" si="0"/>
        <v>82</v>
      </c>
      <c r="F8" s="209">
        <v>41</v>
      </c>
      <c r="G8" s="209">
        <v>41</v>
      </c>
      <c r="H8" s="67" t="s">
        <v>112</v>
      </c>
    </row>
    <row r="9" spans="1:10" s="65" customFormat="1" ht="15.95" customHeight="1" x14ac:dyDescent="0.15">
      <c r="A9" s="66" t="s">
        <v>106</v>
      </c>
      <c r="B9" s="66" t="s">
        <v>107</v>
      </c>
      <c r="C9" s="66" t="s">
        <v>113</v>
      </c>
      <c r="D9" s="209">
        <v>130</v>
      </c>
      <c r="E9" s="209">
        <f t="shared" si="0"/>
        <v>114</v>
      </c>
      <c r="F9" s="209">
        <v>60</v>
      </c>
      <c r="G9" s="209">
        <v>54</v>
      </c>
      <c r="H9" s="67" t="s">
        <v>114</v>
      </c>
    </row>
    <row r="10" spans="1:10" s="65" customFormat="1" ht="15.95" customHeight="1" x14ac:dyDescent="0.15">
      <c r="A10" s="66" t="s">
        <v>106</v>
      </c>
      <c r="B10" s="66" t="s">
        <v>107</v>
      </c>
      <c r="C10" s="66" t="s">
        <v>115</v>
      </c>
      <c r="D10" s="209">
        <v>60</v>
      </c>
      <c r="E10" s="209">
        <f t="shared" si="0"/>
        <v>53</v>
      </c>
      <c r="F10" s="209">
        <v>32</v>
      </c>
      <c r="G10" s="209">
        <v>21</v>
      </c>
      <c r="H10" s="67" t="s">
        <v>116</v>
      </c>
    </row>
    <row r="11" spans="1:10" s="65" customFormat="1" ht="15.75" customHeight="1" x14ac:dyDescent="0.15">
      <c r="A11" s="66" t="s">
        <v>106</v>
      </c>
      <c r="B11" s="66" t="s">
        <v>107</v>
      </c>
      <c r="C11" s="66" t="s">
        <v>117</v>
      </c>
      <c r="D11" s="209">
        <v>60</v>
      </c>
      <c r="E11" s="209">
        <f t="shared" si="0"/>
        <v>65</v>
      </c>
      <c r="F11" s="209">
        <v>37</v>
      </c>
      <c r="G11" s="209">
        <v>28</v>
      </c>
      <c r="H11" s="67" t="s">
        <v>118</v>
      </c>
    </row>
    <row r="12" spans="1:10" s="65" customFormat="1" ht="15.95" customHeight="1" x14ac:dyDescent="0.15">
      <c r="A12" s="66" t="s">
        <v>106</v>
      </c>
      <c r="B12" s="66" t="s">
        <v>107</v>
      </c>
      <c r="C12" s="66" t="s">
        <v>119</v>
      </c>
      <c r="D12" s="209">
        <v>60</v>
      </c>
      <c r="E12" s="209">
        <f t="shared" si="0"/>
        <v>54</v>
      </c>
      <c r="F12" s="209">
        <v>25</v>
      </c>
      <c r="G12" s="209">
        <v>29</v>
      </c>
      <c r="H12" s="67" t="s">
        <v>120</v>
      </c>
    </row>
    <row r="13" spans="1:10" s="65" customFormat="1" ht="15.95" customHeight="1" x14ac:dyDescent="0.15">
      <c r="A13" s="66" t="s">
        <v>106</v>
      </c>
      <c r="B13" s="66" t="s">
        <v>107</v>
      </c>
      <c r="C13" s="66" t="s">
        <v>121</v>
      </c>
      <c r="D13" s="209">
        <v>60</v>
      </c>
      <c r="E13" s="209">
        <f t="shared" si="0"/>
        <v>42</v>
      </c>
      <c r="F13" s="209">
        <v>29</v>
      </c>
      <c r="G13" s="209">
        <v>13</v>
      </c>
      <c r="H13" s="67" t="s">
        <v>122</v>
      </c>
    </row>
    <row r="14" spans="1:10" s="65" customFormat="1" ht="15.95" customHeight="1" x14ac:dyDescent="0.15">
      <c r="A14" s="66" t="s">
        <v>106</v>
      </c>
      <c r="B14" s="66" t="s">
        <v>107</v>
      </c>
      <c r="C14" s="66" t="s">
        <v>123</v>
      </c>
      <c r="D14" s="209">
        <v>80</v>
      </c>
      <c r="E14" s="209">
        <f t="shared" si="0"/>
        <v>71</v>
      </c>
      <c r="F14" s="209">
        <v>42</v>
      </c>
      <c r="G14" s="209">
        <v>29</v>
      </c>
      <c r="H14" s="67" t="s">
        <v>124</v>
      </c>
    </row>
    <row r="15" spans="1:10" s="65" customFormat="1" ht="15.95" customHeight="1" x14ac:dyDescent="0.15">
      <c r="A15" s="66" t="s">
        <v>106</v>
      </c>
      <c r="B15" s="66" t="s">
        <v>107</v>
      </c>
      <c r="C15" s="66" t="s">
        <v>125</v>
      </c>
      <c r="D15" s="209">
        <v>60</v>
      </c>
      <c r="E15" s="209">
        <f t="shared" si="0"/>
        <v>53</v>
      </c>
      <c r="F15" s="209">
        <v>36</v>
      </c>
      <c r="G15" s="209">
        <v>17</v>
      </c>
      <c r="H15" s="67" t="s">
        <v>126</v>
      </c>
    </row>
    <row r="16" spans="1:10" s="65" customFormat="1" ht="15.95" customHeight="1" x14ac:dyDescent="0.15">
      <c r="A16" s="66" t="s">
        <v>106</v>
      </c>
      <c r="B16" s="66" t="s">
        <v>107</v>
      </c>
      <c r="C16" s="66" t="s">
        <v>127</v>
      </c>
      <c r="D16" s="209">
        <v>90</v>
      </c>
      <c r="E16" s="209">
        <f t="shared" si="0"/>
        <v>85</v>
      </c>
      <c r="F16" s="209">
        <v>32</v>
      </c>
      <c r="G16" s="209">
        <v>53</v>
      </c>
      <c r="H16" s="67" t="s">
        <v>128</v>
      </c>
    </row>
    <row r="17" spans="1:8" s="65" customFormat="1" ht="15.95" customHeight="1" x14ac:dyDescent="0.15">
      <c r="A17" s="66" t="s">
        <v>106</v>
      </c>
      <c r="B17" s="66" t="s">
        <v>107</v>
      </c>
      <c r="C17" s="66" t="s">
        <v>129</v>
      </c>
      <c r="D17" s="209">
        <v>90</v>
      </c>
      <c r="E17" s="209">
        <f t="shared" si="0"/>
        <v>92</v>
      </c>
      <c r="F17" s="209">
        <v>45</v>
      </c>
      <c r="G17" s="209">
        <v>47</v>
      </c>
      <c r="H17" s="67" t="s">
        <v>130</v>
      </c>
    </row>
    <row r="18" spans="1:8" s="65" customFormat="1" ht="15.75" customHeight="1" x14ac:dyDescent="0.15">
      <c r="A18" s="66" t="s">
        <v>106</v>
      </c>
      <c r="B18" s="66" t="s">
        <v>107</v>
      </c>
      <c r="C18" s="66" t="s">
        <v>131</v>
      </c>
      <c r="D18" s="209">
        <v>90</v>
      </c>
      <c r="E18" s="209">
        <f t="shared" si="0"/>
        <v>85</v>
      </c>
      <c r="F18" s="209">
        <v>41</v>
      </c>
      <c r="G18" s="209">
        <v>44</v>
      </c>
      <c r="H18" s="67" t="s">
        <v>132</v>
      </c>
    </row>
    <row r="19" spans="1:8" s="65" customFormat="1" ht="15.95" customHeight="1" x14ac:dyDescent="0.15">
      <c r="A19" s="66" t="s">
        <v>106</v>
      </c>
      <c r="B19" s="66" t="s">
        <v>107</v>
      </c>
      <c r="C19" s="66" t="s">
        <v>133</v>
      </c>
      <c r="D19" s="209">
        <v>60</v>
      </c>
      <c r="E19" s="209">
        <f t="shared" si="0"/>
        <v>22</v>
      </c>
      <c r="F19" s="209">
        <v>12</v>
      </c>
      <c r="G19" s="209">
        <v>10</v>
      </c>
      <c r="H19" s="67" t="s">
        <v>134</v>
      </c>
    </row>
    <row r="20" spans="1:8" s="65" customFormat="1" ht="15.95" customHeight="1" x14ac:dyDescent="0.15">
      <c r="A20" s="66" t="s">
        <v>106</v>
      </c>
      <c r="B20" s="66" t="s">
        <v>107</v>
      </c>
      <c r="C20" s="66" t="s">
        <v>135</v>
      </c>
      <c r="D20" s="209">
        <v>60</v>
      </c>
      <c r="E20" s="209">
        <f t="shared" si="0"/>
        <v>40</v>
      </c>
      <c r="F20" s="209">
        <v>21</v>
      </c>
      <c r="G20" s="209">
        <v>19</v>
      </c>
      <c r="H20" s="67" t="s">
        <v>136</v>
      </c>
    </row>
    <row r="21" spans="1:8" s="65" customFormat="1" ht="15.95" customHeight="1" x14ac:dyDescent="0.15">
      <c r="A21" s="66" t="s">
        <v>106</v>
      </c>
      <c r="B21" s="66" t="s">
        <v>107</v>
      </c>
      <c r="C21" s="66" t="s">
        <v>137</v>
      </c>
      <c r="D21" s="209">
        <v>60</v>
      </c>
      <c r="E21" s="209">
        <f t="shared" si="0"/>
        <v>22</v>
      </c>
      <c r="F21" s="209">
        <v>14</v>
      </c>
      <c r="G21" s="209">
        <v>8</v>
      </c>
      <c r="H21" s="67" t="s">
        <v>128</v>
      </c>
    </row>
    <row r="22" spans="1:8" s="65" customFormat="1" ht="15.95" customHeight="1" x14ac:dyDescent="0.15">
      <c r="A22" s="66" t="s">
        <v>106</v>
      </c>
      <c r="B22" s="66" t="s">
        <v>107</v>
      </c>
      <c r="C22" s="66" t="s">
        <v>138</v>
      </c>
      <c r="D22" s="209">
        <v>60</v>
      </c>
      <c r="E22" s="209">
        <f t="shared" si="0"/>
        <v>67</v>
      </c>
      <c r="F22" s="209">
        <v>32</v>
      </c>
      <c r="G22" s="209">
        <v>35</v>
      </c>
      <c r="H22" s="67" t="s">
        <v>139</v>
      </c>
    </row>
    <row r="23" spans="1:8" s="65" customFormat="1" ht="15.95" customHeight="1" x14ac:dyDescent="0.15">
      <c r="A23" s="66" t="s">
        <v>106</v>
      </c>
      <c r="B23" s="66" t="s">
        <v>107</v>
      </c>
      <c r="C23" s="66" t="s">
        <v>140</v>
      </c>
      <c r="D23" s="209">
        <v>120</v>
      </c>
      <c r="E23" s="209">
        <f t="shared" si="0"/>
        <v>124</v>
      </c>
      <c r="F23" s="209">
        <v>61</v>
      </c>
      <c r="G23" s="209">
        <v>63</v>
      </c>
      <c r="H23" s="67" t="s">
        <v>141</v>
      </c>
    </row>
    <row r="24" spans="1:8" s="65" customFormat="1" ht="15.95" customHeight="1" x14ac:dyDescent="0.15">
      <c r="A24" s="66" t="s">
        <v>106</v>
      </c>
      <c r="B24" s="66" t="s">
        <v>107</v>
      </c>
      <c r="C24" s="66" t="s">
        <v>142</v>
      </c>
      <c r="D24" s="209">
        <v>90</v>
      </c>
      <c r="E24" s="209">
        <f t="shared" si="0"/>
        <v>83</v>
      </c>
      <c r="F24" s="209">
        <v>45</v>
      </c>
      <c r="G24" s="209">
        <v>38</v>
      </c>
      <c r="H24" s="67" t="s">
        <v>141</v>
      </c>
    </row>
    <row r="25" spans="1:8" s="65" customFormat="1" ht="15.95" customHeight="1" x14ac:dyDescent="0.15">
      <c r="A25" s="66" t="s">
        <v>106</v>
      </c>
      <c r="B25" s="66" t="s">
        <v>107</v>
      </c>
      <c r="C25" s="66" t="s">
        <v>143</v>
      </c>
      <c r="D25" s="209">
        <v>60</v>
      </c>
      <c r="E25" s="209">
        <f t="shared" si="0"/>
        <v>39</v>
      </c>
      <c r="F25" s="209">
        <v>20</v>
      </c>
      <c r="G25" s="209">
        <v>19</v>
      </c>
      <c r="H25" s="67" t="s">
        <v>120</v>
      </c>
    </row>
    <row r="26" spans="1:8" s="65" customFormat="1" ht="15.95" customHeight="1" x14ac:dyDescent="0.15">
      <c r="A26" s="66" t="s">
        <v>106</v>
      </c>
      <c r="B26" s="66" t="s">
        <v>107</v>
      </c>
      <c r="C26" s="66" t="s">
        <v>144</v>
      </c>
      <c r="D26" s="209">
        <v>60</v>
      </c>
      <c r="E26" s="209">
        <f t="shared" si="0"/>
        <v>61</v>
      </c>
      <c r="F26" s="209">
        <v>32</v>
      </c>
      <c r="G26" s="209">
        <v>29</v>
      </c>
      <c r="H26" s="67" t="s">
        <v>145</v>
      </c>
    </row>
    <row r="27" spans="1:8" s="65" customFormat="1" ht="15.95" customHeight="1" x14ac:dyDescent="0.15">
      <c r="A27" s="66" t="s">
        <v>106</v>
      </c>
      <c r="B27" s="66" t="s">
        <v>107</v>
      </c>
      <c r="C27" s="66" t="s">
        <v>146</v>
      </c>
      <c r="D27" s="209">
        <v>90</v>
      </c>
      <c r="E27" s="209">
        <f t="shared" si="0"/>
        <v>84</v>
      </c>
      <c r="F27" s="209">
        <v>35</v>
      </c>
      <c r="G27" s="209">
        <v>49</v>
      </c>
      <c r="H27" s="67" t="s">
        <v>147</v>
      </c>
    </row>
    <row r="28" spans="1:8" s="65" customFormat="1" ht="15.95" customHeight="1" x14ac:dyDescent="0.15">
      <c r="A28" s="66" t="s">
        <v>106</v>
      </c>
      <c r="B28" s="66" t="s">
        <v>107</v>
      </c>
      <c r="C28" s="66" t="s">
        <v>148</v>
      </c>
      <c r="D28" s="209">
        <v>90</v>
      </c>
      <c r="E28" s="209">
        <f t="shared" si="0"/>
        <v>85</v>
      </c>
      <c r="F28" s="209">
        <v>41</v>
      </c>
      <c r="G28" s="209">
        <v>44</v>
      </c>
      <c r="H28" s="67" t="s">
        <v>149</v>
      </c>
    </row>
    <row r="29" spans="1:8" s="65" customFormat="1" ht="15.95" customHeight="1" x14ac:dyDescent="0.15">
      <c r="A29" s="66" t="s">
        <v>106</v>
      </c>
      <c r="B29" s="66" t="s">
        <v>107</v>
      </c>
      <c r="C29" s="66" t="s">
        <v>150</v>
      </c>
      <c r="D29" s="209">
        <v>90</v>
      </c>
      <c r="E29" s="209">
        <f t="shared" si="0"/>
        <v>88</v>
      </c>
      <c r="F29" s="209">
        <v>47</v>
      </c>
      <c r="G29" s="209">
        <v>41</v>
      </c>
      <c r="H29" s="67" t="s">
        <v>151</v>
      </c>
    </row>
    <row r="30" spans="1:8" s="65" customFormat="1" ht="15.95" customHeight="1" x14ac:dyDescent="0.15">
      <c r="A30" s="66" t="s">
        <v>106</v>
      </c>
      <c r="B30" s="66" t="s">
        <v>107</v>
      </c>
      <c r="C30" s="66" t="s">
        <v>152</v>
      </c>
      <c r="D30" s="209">
        <v>150</v>
      </c>
      <c r="E30" s="209">
        <f t="shared" si="0"/>
        <v>137</v>
      </c>
      <c r="F30" s="209">
        <v>68</v>
      </c>
      <c r="G30" s="209">
        <v>69</v>
      </c>
      <c r="H30" s="67" t="s">
        <v>153</v>
      </c>
    </row>
    <row r="31" spans="1:8" s="65" customFormat="1" ht="15.95" customHeight="1" x14ac:dyDescent="0.15">
      <c r="A31" s="66" t="s">
        <v>106</v>
      </c>
      <c r="B31" s="68" t="s">
        <v>154</v>
      </c>
      <c r="C31" s="68" t="s">
        <v>155</v>
      </c>
      <c r="D31" s="69">
        <v>130</v>
      </c>
      <c r="E31" s="69">
        <f t="shared" si="0"/>
        <v>131</v>
      </c>
      <c r="F31" s="69">
        <v>63</v>
      </c>
      <c r="G31" s="69">
        <v>68</v>
      </c>
      <c r="H31" s="70" t="s">
        <v>156</v>
      </c>
    </row>
    <row r="32" spans="1:8" s="65" customFormat="1" ht="15.95" customHeight="1" x14ac:dyDescent="0.15">
      <c r="A32" s="66" t="s">
        <v>106</v>
      </c>
      <c r="B32" s="68" t="s">
        <v>154</v>
      </c>
      <c r="C32" s="68" t="s">
        <v>157</v>
      </c>
      <c r="D32" s="69">
        <v>80</v>
      </c>
      <c r="E32" s="69">
        <f t="shared" si="0"/>
        <v>80</v>
      </c>
      <c r="F32" s="69">
        <v>44</v>
      </c>
      <c r="G32" s="69">
        <v>36</v>
      </c>
      <c r="H32" s="70" t="s">
        <v>158</v>
      </c>
    </row>
    <row r="33" spans="1:8" s="65" customFormat="1" ht="15.95" customHeight="1" x14ac:dyDescent="0.15">
      <c r="A33" s="66" t="s">
        <v>106</v>
      </c>
      <c r="B33" s="68" t="s">
        <v>154</v>
      </c>
      <c r="C33" s="68" t="s">
        <v>159</v>
      </c>
      <c r="D33" s="69">
        <v>140</v>
      </c>
      <c r="E33" s="69">
        <f t="shared" si="0"/>
        <v>117</v>
      </c>
      <c r="F33" s="69">
        <v>62</v>
      </c>
      <c r="G33" s="69">
        <v>55</v>
      </c>
      <c r="H33" s="70" t="s">
        <v>160</v>
      </c>
    </row>
    <row r="34" spans="1:8" s="65" customFormat="1" ht="15.95" customHeight="1" x14ac:dyDescent="0.15">
      <c r="A34" s="66" t="s">
        <v>106</v>
      </c>
      <c r="B34" s="68" t="s">
        <v>154</v>
      </c>
      <c r="C34" s="68" t="s">
        <v>161</v>
      </c>
      <c r="D34" s="69">
        <v>90</v>
      </c>
      <c r="E34" s="69">
        <f t="shared" si="0"/>
        <v>87</v>
      </c>
      <c r="F34" s="69">
        <v>51</v>
      </c>
      <c r="G34" s="69">
        <v>36</v>
      </c>
      <c r="H34" s="70" t="s">
        <v>162</v>
      </c>
    </row>
    <row r="35" spans="1:8" s="65" customFormat="1" ht="15.95" customHeight="1" x14ac:dyDescent="0.15">
      <c r="A35" s="66" t="s">
        <v>106</v>
      </c>
      <c r="B35" s="68" t="s">
        <v>154</v>
      </c>
      <c r="C35" s="68" t="s">
        <v>163</v>
      </c>
      <c r="D35" s="69">
        <v>100</v>
      </c>
      <c r="E35" s="69">
        <f t="shared" si="0"/>
        <v>88</v>
      </c>
      <c r="F35" s="69">
        <v>39</v>
      </c>
      <c r="G35" s="69">
        <v>49</v>
      </c>
      <c r="H35" s="70" t="s">
        <v>164</v>
      </c>
    </row>
    <row r="36" spans="1:8" s="65" customFormat="1" ht="15.95" customHeight="1" x14ac:dyDescent="0.15">
      <c r="A36" s="66" t="s">
        <v>106</v>
      </c>
      <c r="B36" s="68" t="s">
        <v>154</v>
      </c>
      <c r="C36" s="68" t="s">
        <v>165</v>
      </c>
      <c r="D36" s="69">
        <v>90</v>
      </c>
      <c r="E36" s="69">
        <f t="shared" si="0"/>
        <v>102</v>
      </c>
      <c r="F36" s="69">
        <v>55</v>
      </c>
      <c r="G36" s="69">
        <v>47</v>
      </c>
      <c r="H36" s="70" t="s">
        <v>164</v>
      </c>
    </row>
    <row r="37" spans="1:8" s="65" customFormat="1" ht="15.95" customHeight="1" x14ac:dyDescent="0.15">
      <c r="A37" s="66" t="s">
        <v>106</v>
      </c>
      <c r="B37" s="68" t="s">
        <v>154</v>
      </c>
      <c r="C37" s="68" t="s">
        <v>166</v>
      </c>
      <c r="D37" s="69">
        <v>80</v>
      </c>
      <c r="E37" s="69">
        <f t="shared" si="0"/>
        <v>72</v>
      </c>
      <c r="F37" s="69">
        <v>37</v>
      </c>
      <c r="G37" s="69">
        <v>35</v>
      </c>
      <c r="H37" s="70" t="s">
        <v>167</v>
      </c>
    </row>
    <row r="38" spans="1:8" s="65" customFormat="1" ht="15.95" customHeight="1" x14ac:dyDescent="0.15">
      <c r="A38" s="66" t="s">
        <v>106</v>
      </c>
      <c r="B38" s="68" t="s">
        <v>154</v>
      </c>
      <c r="C38" s="68" t="s">
        <v>168</v>
      </c>
      <c r="D38" s="69">
        <v>80</v>
      </c>
      <c r="E38" s="69">
        <f t="shared" si="0"/>
        <v>89</v>
      </c>
      <c r="F38" s="69">
        <v>51</v>
      </c>
      <c r="G38" s="69">
        <v>38</v>
      </c>
      <c r="H38" s="70" t="s">
        <v>169</v>
      </c>
    </row>
    <row r="39" spans="1:8" s="65" customFormat="1" ht="15.95" customHeight="1" x14ac:dyDescent="0.15">
      <c r="A39" s="66" t="s">
        <v>106</v>
      </c>
      <c r="B39" s="68" t="s">
        <v>154</v>
      </c>
      <c r="C39" s="68" t="s">
        <v>170</v>
      </c>
      <c r="D39" s="69">
        <v>80</v>
      </c>
      <c r="E39" s="69">
        <f t="shared" si="0"/>
        <v>81</v>
      </c>
      <c r="F39" s="69">
        <v>40</v>
      </c>
      <c r="G39" s="69">
        <v>41</v>
      </c>
      <c r="H39" s="70" t="s">
        <v>169</v>
      </c>
    </row>
    <row r="40" spans="1:8" s="65" customFormat="1" ht="15.95" customHeight="1" x14ac:dyDescent="0.15">
      <c r="A40" s="66" t="s">
        <v>106</v>
      </c>
      <c r="B40" s="68" t="s">
        <v>154</v>
      </c>
      <c r="C40" s="68" t="s">
        <v>171</v>
      </c>
      <c r="D40" s="69">
        <v>60</v>
      </c>
      <c r="E40" s="69">
        <f t="shared" si="0"/>
        <v>66</v>
      </c>
      <c r="F40" s="69">
        <v>37</v>
      </c>
      <c r="G40" s="69">
        <v>29</v>
      </c>
      <c r="H40" s="70" t="s">
        <v>172</v>
      </c>
    </row>
    <row r="41" spans="1:8" s="65" customFormat="1" ht="15.95" customHeight="1" x14ac:dyDescent="0.15">
      <c r="A41" s="66" t="s">
        <v>106</v>
      </c>
      <c r="B41" s="68" t="s">
        <v>154</v>
      </c>
      <c r="C41" s="68" t="s">
        <v>173</v>
      </c>
      <c r="D41" s="69">
        <v>90</v>
      </c>
      <c r="E41" s="69">
        <f t="shared" si="0"/>
        <v>101</v>
      </c>
      <c r="F41" s="69">
        <v>49</v>
      </c>
      <c r="G41" s="69">
        <v>52</v>
      </c>
      <c r="H41" s="70" t="s">
        <v>174</v>
      </c>
    </row>
    <row r="42" spans="1:8" s="65" customFormat="1" ht="15.95" customHeight="1" x14ac:dyDescent="0.15">
      <c r="A42" s="66" t="s">
        <v>106</v>
      </c>
      <c r="B42" s="68" t="s">
        <v>154</v>
      </c>
      <c r="C42" s="68" t="s">
        <v>175</v>
      </c>
      <c r="D42" s="69">
        <v>70</v>
      </c>
      <c r="E42" s="69">
        <f t="shared" si="0"/>
        <v>71</v>
      </c>
      <c r="F42" s="69">
        <v>43</v>
      </c>
      <c r="G42" s="69">
        <v>28</v>
      </c>
      <c r="H42" s="70" t="s">
        <v>174</v>
      </c>
    </row>
    <row r="43" spans="1:8" s="65" customFormat="1" ht="15.95" customHeight="1" x14ac:dyDescent="0.15">
      <c r="A43" s="66" t="s">
        <v>106</v>
      </c>
      <c r="B43" s="68" t="s">
        <v>154</v>
      </c>
      <c r="C43" s="68" t="s">
        <v>176</v>
      </c>
      <c r="D43" s="69">
        <v>80</v>
      </c>
      <c r="E43" s="69">
        <f t="shared" si="0"/>
        <v>74</v>
      </c>
      <c r="F43" s="69">
        <v>39</v>
      </c>
      <c r="G43" s="69">
        <v>35</v>
      </c>
      <c r="H43" s="70" t="s">
        <v>463</v>
      </c>
    </row>
    <row r="44" spans="1:8" s="65" customFormat="1" ht="15.95" customHeight="1" x14ac:dyDescent="0.15">
      <c r="A44" s="66" t="s">
        <v>106</v>
      </c>
      <c r="B44" s="68" t="s">
        <v>154</v>
      </c>
      <c r="C44" s="68" t="s">
        <v>177</v>
      </c>
      <c r="D44" s="69">
        <v>29</v>
      </c>
      <c r="E44" s="69">
        <f t="shared" si="0"/>
        <v>26</v>
      </c>
      <c r="F44" s="69">
        <v>14</v>
      </c>
      <c r="G44" s="69">
        <v>12</v>
      </c>
      <c r="H44" s="70" t="s">
        <v>178</v>
      </c>
    </row>
    <row r="45" spans="1:8" s="65" customFormat="1" ht="15.95" customHeight="1" x14ac:dyDescent="0.15">
      <c r="A45" s="66" t="s">
        <v>106</v>
      </c>
      <c r="B45" s="68" t="s">
        <v>154</v>
      </c>
      <c r="C45" s="68" t="s">
        <v>179</v>
      </c>
      <c r="D45" s="69">
        <v>60</v>
      </c>
      <c r="E45" s="69">
        <f t="shared" si="0"/>
        <v>59</v>
      </c>
      <c r="F45" s="69">
        <v>35</v>
      </c>
      <c r="G45" s="69">
        <v>24</v>
      </c>
      <c r="H45" s="70" t="s">
        <v>180</v>
      </c>
    </row>
    <row r="46" spans="1:8" s="65" customFormat="1" ht="15.95" customHeight="1" x14ac:dyDescent="0.15">
      <c r="A46" s="66" t="s">
        <v>106</v>
      </c>
      <c r="B46" s="68" t="s">
        <v>154</v>
      </c>
      <c r="C46" s="68" t="s">
        <v>181</v>
      </c>
      <c r="D46" s="69">
        <v>29</v>
      </c>
      <c r="E46" s="69">
        <f t="shared" si="0"/>
        <v>17</v>
      </c>
      <c r="F46" s="69">
        <v>8</v>
      </c>
      <c r="G46" s="69">
        <v>9</v>
      </c>
      <c r="H46" s="70" t="s">
        <v>182</v>
      </c>
    </row>
    <row r="47" spans="1:8" s="65" customFormat="1" ht="15.95" customHeight="1" x14ac:dyDescent="0.15">
      <c r="A47" s="66" t="s">
        <v>106</v>
      </c>
      <c r="B47" s="68" t="s">
        <v>154</v>
      </c>
      <c r="C47" s="68" t="s">
        <v>183</v>
      </c>
      <c r="D47" s="69">
        <v>60</v>
      </c>
      <c r="E47" s="69">
        <f t="shared" si="0"/>
        <v>73</v>
      </c>
      <c r="F47" s="69">
        <v>31</v>
      </c>
      <c r="G47" s="69">
        <v>42</v>
      </c>
      <c r="H47" s="70" t="s">
        <v>184</v>
      </c>
    </row>
    <row r="48" spans="1:8" s="65" customFormat="1" ht="15.95" customHeight="1" x14ac:dyDescent="0.15">
      <c r="A48" s="66" t="s">
        <v>106</v>
      </c>
      <c r="B48" s="68" t="s">
        <v>154</v>
      </c>
      <c r="C48" s="68" t="s">
        <v>185</v>
      </c>
      <c r="D48" s="69">
        <v>80</v>
      </c>
      <c r="E48" s="69">
        <f t="shared" si="0"/>
        <v>83</v>
      </c>
      <c r="F48" s="69">
        <v>44</v>
      </c>
      <c r="G48" s="69">
        <v>39</v>
      </c>
      <c r="H48" s="70" t="s">
        <v>184</v>
      </c>
    </row>
    <row r="49" spans="1:8" s="65" customFormat="1" ht="15.95" customHeight="1" x14ac:dyDescent="0.15">
      <c r="A49" s="66" t="s">
        <v>106</v>
      </c>
      <c r="B49" s="68" t="s">
        <v>154</v>
      </c>
      <c r="C49" s="152" t="s">
        <v>186</v>
      </c>
      <c r="D49" s="69">
        <v>26</v>
      </c>
      <c r="E49" s="69">
        <f t="shared" si="0"/>
        <v>17</v>
      </c>
      <c r="F49" s="69">
        <v>10</v>
      </c>
      <c r="G49" s="69">
        <v>7</v>
      </c>
      <c r="H49" s="70" t="s">
        <v>184</v>
      </c>
    </row>
    <row r="50" spans="1:8" s="20" customFormat="1" ht="15.95" customHeight="1" x14ac:dyDescent="0.15">
      <c r="A50" s="66" t="s">
        <v>106</v>
      </c>
      <c r="B50" s="68" t="s">
        <v>154</v>
      </c>
      <c r="C50" s="153" t="s">
        <v>187</v>
      </c>
      <c r="D50" s="69">
        <v>60</v>
      </c>
      <c r="E50" s="69">
        <f t="shared" si="0"/>
        <v>64</v>
      </c>
      <c r="F50" s="69">
        <v>36</v>
      </c>
      <c r="G50" s="69">
        <v>28</v>
      </c>
      <c r="H50" s="69" t="s">
        <v>188</v>
      </c>
    </row>
    <row r="51" spans="1:8" s="20" customFormat="1" ht="15.95" customHeight="1" x14ac:dyDescent="0.15">
      <c r="A51" s="66" t="s">
        <v>106</v>
      </c>
      <c r="B51" s="68" t="s">
        <v>154</v>
      </c>
      <c r="C51" s="153" t="s">
        <v>189</v>
      </c>
      <c r="D51" s="69">
        <v>60</v>
      </c>
      <c r="E51" s="69">
        <f t="shared" si="0"/>
        <v>59</v>
      </c>
      <c r="F51" s="69">
        <v>32</v>
      </c>
      <c r="G51" s="69">
        <v>27</v>
      </c>
      <c r="H51" s="69" t="s">
        <v>190</v>
      </c>
    </row>
    <row r="52" spans="1:8" s="20" customFormat="1" ht="15.95" customHeight="1" x14ac:dyDescent="0.15">
      <c r="A52" s="66" t="s">
        <v>106</v>
      </c>
      <c r="B52" s="68" t="s">
        <v>154</v>
      </c>
      <c r="C52" s="153" t="s">
        <v>191</v>
      </c>
      <c r="D52" s="69">
        <v>50</v>
      </c>
      <c r="E52" s="69">
        <f t="shared" si="0"/>
        <v>47</v>
      </c>
      <c r="F52" s="69">
        <v>18</v>
      </c>
      <c r="G52" s="69">
        <v>29</v>
      </c>
      <c r="H52" s="69" t="s">
        <v>192</v>
      </c>
    </row>
    <row r="53" spans="1:8" s="20" customFormat="1" ht="15.95" customHeight="1" x14ac:dyDescent="0.15">
      <c r="A53" s="66" t="s">
        <v>106</v>
      </c>
      <c r="B53" s="68" t="s">
        <v>154</v>
      </c>
      <c r="C53" s="154" t="s">
        <v>193</v>
      </c>
      <c r="D53" s="69">
        <v>29</v>
      </c>
      <c r="E53" s="69">
        <f t="shared" si="0"/>
        <v>24</v>
      </c>
      <c r="F53" s="69">
        <v>12</v>
      </c>
      <c r="G53" s="69">
        <v>12</v>
      </c>
      <c r="H53" s="69" t="s">
        <v>192</v>
      </c>
    </row>
    <row r="54" spans="1:8" s="20" customFormat="1" ht="15.95" customHeight="1" x14ac:dyDescent="0.15">
      <c r="A54" s="66" t="s">
        <v>106</v>
      </c>
      <c r="B54" s="68" t="s">
        <v>154</v>
      </c>
      <c r="C54" s="154" t="s">
        <v>194</v>
      </c>
      <c r="D54" s="69">
        <v>60</v>
      </c>
      <c r="E54" s="69">
        <f t="shared" si="0"/>
        <v>62</v>
      </c>
      <c r="F54" s="69">
        <v>22</v>
      </c>
      <c r="G54" s="69">
        <v>40</v>
      </c>
      <c r="H54" s="69" t="s">
        <v>195</v>
      </c>
    </row>
    <row r="55" spans="1:8" s="20" customFormat="1" ht="15.95" customHeight="1" x14ac:dyDescent="0.15">
      <c r="A55" s="66" t="s">
        <v>106</v>
      </c>
      <c r="B55" s="68" t="s">
        <v>154</v>
      </c>
      <c r="C55" s="153" t="s">
        <v>196</v>
      </c>
      <c r="D55" s="69">
        <v>78</v>
      </c>
      <c r="E55" s="69">
        <f t="shared" si="0"/>
        <v>76</v>
      </c>
      <c r="F55" s="69">
        <v>34</v>
      </c>
      <c r="G55" s="69">
        <v>42</v>
      </c>
      <c r="H55" s="69" t="s">
        <v>195</v>
      </c>
    </row>
    <row r="56" spans="1:8" s="20" customFormat="1" ht="15.95" customHeight="1" x14ac:dyDescent="0.15">
      <c r="A56" s="66" t="s">
        <v>106</v>
      </c>
      <c r="B56" s="68" t="s">
        <v>154</v>
      </c>
      <c r="C56" s="153" t="s">
        <v>197</v>
      </c>
      <c r="D56" s="69">
        <v>90</v>
      </c>
      <c r="E56" s="69">
        <f t="shared" si="0"/>
        <v>81</v>
      </c>
      <c r="F56" s="69">
        <v>41</v>
      </c>
      <c r="G56" s="69">
        <v>40</v>
      </c>
      <c r="H56" s="69" t="s">
        <v>198</v>
      </c>
    </row>
    <row r="57" spans="1:8" s="20" customFormat="1" ht="15.95" customHeight="1" x14ac:dyDescent="0.15">
      <c r="A57" s="66" t="s">
        <v>106</v>
      </c>
      <c r="B57" s="68" t="s">
        <v>154</v>
      </c>
      <c r="C57" s="153" t="s">
        <v>199</v>
      </c>
      <c r="D57" s="69">
        <v>60</v>
      </c>
      <c r="E57" s="69">
        <f t="shared" si="0"/>
        <v>60</v>
      </c>
      <c r="F57" s="69">
        <v>34</v>
      </c>
      <c r="G57" s="69">
        <v>26</v>
      </c>
      <c r="H57" s="69" t="s">
        <v>200</v>
      </c>
    </row>
    <row r="58" spans="1:8" s="20" customFormat="1" ht="15.95" customHeight="1" x14ac:dyDescent="0.15">
      <c r="A58" s="66" t="s">
        <v>106</v>
      </c>
      <c r="B58" s="68" t="s">
        <v>154</v>
      </c>
      <c r="C58" s="153" t="s">
        <v>201</v>
      </c>
      <c r="D58" s="69">
        <v>90</v>
      </c>
      <c r="E58" s="69">
        <f t="shared" si="0"/>
        <v>86</v>
      </c>
      <c r="F58" s="69">
        <v>39</v>
      </c>
      <c r="G58" s="69">
        <v>47</v>
      </c>
      <c r="H58" s="69" t="s">
        <v>200</v>
      </c>
    </row>
    <row r="59" spans="1:8" s="20" customFormat="1" ht="15.95" customHeight="1" x14ac:dyDescent="0.15">
      <c r="A59" s="66" t="s">
        <v>106</v>
      </c>
      <c r="B59" s="68" t="s">
        <v>154</v>
      </c>
      <c r="C59" s="154" t="s">
        <v>202</v>
      </c>
      <c r="D59" s="69">
        <v>84</v>
      </c>
      <c r="E59" s="69">
        <f t="shared" si="0"/>
        <v>79</v>
      </c>
      <c r="F59" s="69">
        <v>36</v>
      </c>
      <c r="G59" s="69">
        <v>43</v>
      </c>
      <c r="H59" s="69" t="s">
        <v>200</v>
      </c>
    </row>
    <row r="60" spans="1:8" s="20" customFormat="1" ht="15.95" customHeight="1" x14ac:dyDescent="0.15">
      <c r="A60" s="66" t="s">
        <v>106</v>
      </c>
      <c r="B60" s="68" t="s">
        <v>154</v>
      </c>
      <c r="C60" s="154" t="s">
        <v>203</v>
      </c>
      <c r="D60" s="69">
        <v>63</v>
      </c>
      <c r="E60" s="69">
        <f t="shared" si="0"/>
        <v>62</v>
      </c>
      <c r="F60" s="69">
        <v>33</v>
      </c>
      <c r="G60" s="69">
        <v>29</v>
      </c>
      <c r="H60" s="69" t="s">
        <v>204</v>
      </c>
    </row>
    <row r="61" spans="1:8" s="20" customFormat="1" ht="15.95" customHeight="1" x14ac:dyDescent="0.15">
      <c r="A61" s="66" t="s">
        <v>106</v>
      </c>
      <c r="B61" s="68" t="s">
        <v>154</v>
      </c>
      <c r="C61" s="154" t="s">
        <v>452</v>
      </c>
      <c r="D61" s="69">
        <v>60</v>
      </c>
      <c r="E61" s="69">
        <f t="shared" si="0"/>
        <v>55</v>
      </c>
      <c r="F61" s="69">
        <v>27</v>
      </c>
      <c r="G61" s="69">
        <v>28</v>
      </c>
      <c r="H61" s="69" t="s">
        <v>205</v>
      </c>
    </row>
    <row r="62" spans="1:8" s="20" customFormat="1" ht="15.95" customHeight="1" x14ac:dyDescent="0.15">
      <c r="A62" s="66" t="s">
        <v>106</v>
      </c>
      <c r="B62" s="68" t="s">
        <v>154</v>
      </c>
      <c r="C62" s="154" t="s">
        <v>206</v>
      </c>
      <c r="D62" s="69">
        <v>90</v>
      </c>
      <c r="E62" s="69">
        <f t="shared" si="0"/>
        <v>89</v>
      </c>
      <c r="F62" s="69">
        <v>43</v>
      </c>
      <c r="G62" s="69">
        <v>46</v>
      </c>
      <c r="H62" s="69" t="s">
        <v>205</v>
      </c>
    </row>
    <row r="63" spans="1:8" s="20" customFormat="1" ht="15.95" customHeight="1" x14ac:dyDescent="0.15">
      <c r="A63" s="66" t="s">
        <v>106</v>
      </c>
      <c r="B63" s="68" t="s">
        <v>154</v>
      </c>
      <c r="C63" s="154" t="s">
        <v>207</v>
      </c>
      <c r="D63" s="69">
        <v>60</v>
      </c>
      <c r="E63" s="69">
        <f t="shared" si="0"/>
        <v>53</v>
      </c>
      <c r="F63" s="69">
        <v>26</v>
      </c>
      <c r="G63" s="69">
        <v>27</v>
      </c>
      <c r="H63" s="69" t="s">
        <v>205</v>
      </c>
    </row>
    <row r="64" spans="1:8" s="20" customFormat="1" ht="15.95" customHeight="1" x14ac:dyDescent="0.15">
      <c r="A64" s="66" t="s">
        <v>106</v>
      </c>
      <c r="B64" s="68" t="s">
        <v>154</v>
      </c>
      <c r="C64" s="154" t="s">
        <v>208</v>
      </c>
      <c r="D64" s="69">
        <v>70</v>
      </c>
      <c r="E64" s="69">
        <f t="shared" si="0"/>
        <v>63</v>
      </c>
      <c r="F64" s="69">
        <v>31</v>
      </c>
      <c r="G64" s="69">
        <v>32</v>
      </c>
      <c r="H64" s="69" t="s">
        <v>205</v>
      </c>
    </row>
    <row r="65" spans="1:8" s="65" customFormat="1" ht="15.95" customHeight="1" x14ac:dyDescent="0.15">
      <c r="A65" s="66" t="s">
        <v>106</v>
      </c>
      <c r="B65" s="66" t="s">
        <v>209</v>
      </c>
      <c r="C65" s="66" t="s">
        <v>210</v>
      </c>
      <c r="D65" s="209">
        <v>18</v>
      </c>
      <c r="E65" s="209">
        <f t="shared" si="0"/>
        <v>15</v>
      </c>
      <c r="F65" s="209">
        <v>4</v>
      </c>
      <c r="G65" s="209">
        <v>11</v>
      </c>
      <c r="H65" s="67" t="s">
        <v>211</v>
      </c>
    </row>
    <row r="66" spans="1:8" s="65" customFormat="1" ht="15.95" customHeight="1" x14ac:dyDescent="0.15">
      <c r="A66" s="66" t="s">
        <v>106</v>
      </c>
      <c r="B66" s="66" t="s">
        <v>209</v>
      </c>
      <c r="C66" s="66" t="s">
        <v>212</v>
      </c>
      <c r="D66" s="209">
        <v>19</v>
      </c>
      <c r="E66" s="209">
        <f t="shared" si="0"/>
        <v>22</v>
      </c>
      <c r="F66" s="209">
        <v>13</v>
      </c>
      <c r="G66" s="209">
        <v>9</v>
      </c>
      <c r="H66" s="67" t="s">
        <v>213</v>
      </c>
    </row>
    <row r="67" spans="1:8" s="65" customFormat="1" ht="15.95" customHeight="1" x14ac:dyDescent="0.15">
      <c r="A67" s="66" t="s">
        <v>106</v>
      </c>
      <c r="B67" s="66" t="s">
        <v>209</v>
      </c>
      <c r="C67" s="66" t="s">
        <v>214</v>
      </c>
      <c r="D67" s="209">
        <v>19</v>
      </c>
      <c r="E67" s="209">
        <f t="shared" si="0"/>
        <v>19</v>
      </c>
      <c r="F67" s="209">
        <v>8</v>
      </c>
      <c r="G67" s="209">
        <v>11</v>
      </c>
      <c r="H67" s="67" t="s">
        <v>184</v>
      </c>
    </row>
    <row r="68" spans="1:8" s="20" customFormat="1" ht="15.95" customHeight="1" x14ac:dyDescent="0.15">
      <c r="A68" s="66" t="s">
        <v>106</v>
      </c>
      <c r="B68" s="66" t="s">
        <v>209</v>
      </c>
      <c r="C68" s="66" t="s">
        <v>215</v>
      </c>
      <c r="D68" s="209">
        <v>18</v>
      </c>
      <c r="E68" s="209">
        <f t="shared" si="0"/>
        <v>17</v>
      </c>
      <c r="F68" s="209">
        <v>9</v>
      </c>
      <c r="G68" s="209">
        <v>8</v>
      </c>
      <c r="H68" s="67" t="s">
        <v>184</v>
      </c>
    </row>
    <row r="69" spans="1:8" s="20" customFormat="1" ht="15.95" customHeight="1" x14ac:dyDescent="0.15">
      <c r="A69" s="66" t="s">
        <v>106</v>
      </c>
      <c r="B69" s="66" t="s">
        <v>209</v>
      </c>
      <c r="C69" s="211" t="s">
        <v>216</v>
      </c>
      <c r="D69" s="209">
        <v>19</v>
      </c>
      <c r="E69" s="209">
        <f t="shared" si="0"/>
        <v>16</v>
      </c>
      <c r="F69" s="209">
        <v>10</v>
      </c>
      <c r="G69" s="209">
        <v>6</v>
      </c>
      <c r="H69" s="208" t="s">
        <v>188</v>
      </c>
    </row>
    <row r="70" spans="1:8" s="20" customFormat="1" ht="15.95" customHeight="1" x14ac:dyDescent="0.15">
      <c r="A70" s="66" t="s">
        <v>106</v>
      </c>
      <c r="B70" s="66" t="s">
        <v>209</v>
      </c>
      <c r="C70" s="211" t="s">
        <v>217</v>
      </c>
      <c r="D70" s="209">
        <v>19</v>
      </c>
      <c r="E70" s="209">
        <f t="shared" si="0"/>
        <v>17</v>
      </c>
      <c r="F70" s="209">
        <v>8</v>
      </c>
      <c r="G70" s="209">
        <v>9</v>
      </c>
      <c r="H70" s="208" t="s">
        <v>218</v>
      </c>
    </row>
    <row r="71" spans="1:8" s="20" customFormat="1" ht="15.95" customHeight="1" x14ac:dyDescent="0.15">
      <c r="A71" s="66" t="s">
        <v>106</v>
      </c>
      <c r="B71" s="66" t="s">
        <v>209</v>
      </c>
      <c r="C71" s="21" t="s">
        <v>219</v>
      </c>
      <c r="D71" s="209">
        <v>19</v>
      </c>
      <c r="E71" s="209">
        <f t="shared" ref="E71:E94" si="1">F71+G71</f>
        <v>17</v>
      </c>
      <c r="F71" s="209">
        <v>7</v>
      </c>
      <c r="G71" s="209">
        <v>10</v>
      </c>
      <c r="H71" s="208" t="s">
        <v>192</v>
      </c>
    </row>
    <row r="72" spans="1:8" s="20" customFormat="1" ht="15.95" customHeight="1" x14ac:dyDescent="0.15">
      <c r="A72" s="66" t="s">
        <v>106</v>
      </c>
      <c r="B72" s="66" t="s">
        <v>209</v>
      </c>
      <c r="C72" s="211" t="s">
        <v>220</v>
      </c>
      <c r="D72" s="209">
        <v>19</v>
      </c>
      <c r="E72" s="209">
        <f t="shared" si="1"/>
        <v>19</v>
      </c>
      <c r="F72" s="209">
        <v>9</v>
      </c>
      <c r="G72" s="209">
        <v>10</v>
      </c>
      <c r="H72" s="208" t="s">
        <v>192</v>
      </c>
    </row>
    <row r="73" spans="1:8" s="20" customFormat="1" ht="15.95" customHeight="1" x14ac:dyDescent="0.15">
      <c r="A73" s="66" t="s">
        <v>106</v>
      </c>
      <c r="B73" s="66" t="s">
        <v>209</v>
      </c>
      <c r="C73" s="211" t="s">
        <v>221</v>
      </c>
      <c r="D73" s="209">
        <v>18</v>
      </c>
      <c r="E73" s="209">
        <f t="shared" si="1"/>
        <v>18</v>
      </c>
      <c r="F73" s="209">
        <v>13</v>
      </c>
      <c r="G73" s="209">
        <v>5</v>
      </c>
      <c r="H73" s="208" t="s">
        <v>192</v>
      </c>
    </row>
    <row r="74" spans="1:8" s="20" customFormat="1" ht="15.95" customHeight="1" x14ac:dyDescent="0.15">
      <c r="A74" s="66" t="s">
        <v>106</v>
      </c>
      <c r="B74" s="66" t="s">
        <v>209</v>
      </c>
      <c r="C74" s="211" t="s">
        <v>222</v>
      </c>
      <c r="D74" s="209">
        <v>19</v>
      </c>
      <c r="E74" s="209">
        <f t="shared" si="1"/>
        <v>18</v>
      </c>
      <c r="F74" s="209">
        <v>11</v>
      </c>
      <c r="G74" s="209">
        <v>7</v>
      </c>
      <c r="H74" s="208" t="s">
        <v>192</v>
      </c>
    </row>
    <row r="75" spans="1:8" s="65" customFormat="1" ht="15.95" customHeight="1" x14ac:dyDescent="0.15">
      <c r="A75" s="66" t="s">
        <v>106</v>
      </c>
      <c r="B75" s="66" t="s">
        <v>209</v>
      </c>
      <c r="C75" s="211" t="s">
        <v>223</v>
      </c>
      <c r="D75" s="209">
        <v>19</v>
      </c>
      <c r="E75" s="209">
        <f t="shared" si="1"/>
        <v>18</v>
      </c>
      <c r="F75" s="209">
        <v>12</v>
      </c>
      <c r="G75" s="209">
        <v>6</v>
      </c>
      <c r="H75" s="208" t="s">
        <v>192</v>
      </c>
    </row>
    <row r="76" spans="1:8" s="20" customFormat="1" ht="15.95" customHeight="1" x14ac:dyDescent="0.15">
      <c r="A76" s="66" t="s">
        <v>106</v>
      </c>
      <c r="B76" s="66" t="s">
        <v>209</v>
      </c>
      <c r="C76" s="211" t="s">
        <v>224</v>
      </c>
      <c r="D76" s="209">
        <v>19</v>
      </c>
      <c r="E76" s="209">
        <f t="shared" si="1"/>
        <v>18</v>
      </c>
      <c r="F76" s="209">
        <v>12</v>
      </c>
      <c r="G76" s="209">
        <v>6</v>
      </c>
      <c r="H76" s="69" t="s">
        <v>225</v>
      </c>
    </row>
    <row r="77" spans="1:8" s="20" customFormat="1" ht="15.95" customHeight="1" x14ac:dyDescent="0.15">
      <c r="A77" s="66" t="s">
        <v>106</v>
      </c>
      <c r="B77" s="66" t="s">
        <v>209</v>
      </c>
      <c r="C77" s="211" t="s">
        <v>226</v>
      </c>
      <c r="D77" s="209">
        <v>19</v>
      </c>
      <c r="E77" s="209">
        <f t="shared" si="1"/>
        <v>15</v>
      </c>
      <c r="F77" s="209">
        <v>7</v>
      </c>
      <c r="G77" s="209">
        <v>8</v>
      </c>
      <c r="H77" s="69" t="s">
        <v>195</v>
      </c>
    </row>
    <row r="78" spans="1:8" s="20" customFormat="1" ht="15.95" customHeight="1" x14ac:dyDescent="0.15">
      <c r="A78" s="66" t="s">
        <v>106</v>
      </c>
      <c r="B78" s="66" t="s">
        <v>209</v>
      </c>
      <c r="C78" s="211" t="s">
        <v>227</v>
      </c>
      <c r="D78" s="209">
        <v>19</v>
      </c>
      <c r="E78" s="209">
        <f t="shared" si="1"/>
        <v>22</v>
      </c>
      <c r="F78" s="209">
        <v>10</v>
      </c>
      <c r="G78" s="209">
        <v>12</v>
      </c>
      <c r="H78" s="69" t="s">
        <v>195</v>
      </c>
    </row>
    <row r="79" spans="1:8" s="20" customFormat="1" ht="15.95" customHeight="1" x14ac:dyDescent="0.15">
      <c r="A79" s="66" t="s">
        <v>106</v>
      </c>
      <c r="B79" s="66" t="s">
        <v>209</v>
      </c>
      <c r="C79" s="211" t="s">
        <v>228</v>
      </c>
      <c r="D79" s="209">
        <v>19</v>
      </c>
      <c r="E79" s="209">
        <f t="shared" si="1"/>
        <v>21</v>
      </c>
      <c r="F79" s="209">
        <v>10</v>
      </c>
      <c r="G79" s="209">
        <v>11</v>
      </c>
      <c r="H79" s="69" t="s">
        <v>195</v>
      </c>
    </row>
    <row r="80" spans="1:8" s="20" customFormat="1" ht="15.95" customHeight="1" x14ac:dyDescent="0.15">
      <c r="A80" s="66" t="s">
        <v>106</v>
      </c>
      <c r="B80" s="66" t="s">
        <v>209</v>
      </c>
      <c r="C80" s="211" t="s">
        <v>229</v>
      </c>
      <c r="D80" s="209">
        <v>19</v>
      </c>
      <c r="E80" s="209">
        <f t="shared" si="1"/>
        <v>21</v>
      </c>
      <c r="F80" s="209">
        <v>13</v>
      </c>
      <c r="G80" s="209">
        <v>8</v>
      </c>
      <c r="H80" s="69" t="s">
        <v>198</v>
      </c>
    </row>
    <row r="81" spans="1:18" s="150" customFormat="1" ht="15.95" customHeight="1" x14ac:dyDescent="0.15">
      <c r="A81" s="66" t="s">
        <v>106</v>
      </c>
      <c r="B81" s="66" t="s">
        <v>209</v>
      </c>
      <c r="C81" s="211" t="s">
        <v>445</v>
      </c>
      <c r="D81" s="209">
        <v>19</v>
      </c>
      <c r="E81" s="209">
        <f t="shared" si="1"/>
        <v>20</v>
      </c>
      <c r="F81" s="209">
        <v>12</v>
      </c>
      <c r="G81" s="209">
        <v>8</v>
      </c>
      <c r="H81" s="69" t="s">
        <v>447</v>
      </c>
    </row>
    <row r="82" spans="1:18" s="150" customFormat="1" ht="15.95" customHeight="1" x14ac:dyDescent="0.15">
      <c r="A82" s="66" t="s">
        <v>106</v>
      </c>
      <c r="B82" s="66" t="s">
        <v>209</v>
      </c>
      <c r="C82" s="211" t="s">
        <v>446</v>
      </c>
      <c r="D82" s="209">
        <v>19</v>
      </c>
      <c r="E82" s="209">
        <f t="shared" si="1"/>
        <v>18</v>
      </c>
      <c r="F82" s="209">
        <v>9</v>
      </c>
      <c r="G82" s="209">
        <v>9</v>
      </c>
      <c r="H82" s="69" t="s">
        <v>447</v>
      </c>
    </row>
    <row r="83" spans="1:18" s="20" customFormat="1" ht="15.95" customHeight="1" x14ac:dyDescent="0.15">
      <c r="A83" s="66" t="s">
        <v>106</v>
      </c>
      <c r="B83" s="66" t="s">
        <v>209</v>
      </c>
      <c r="C83" s="211" t="s">
        <v>464</v>
      </c>
      <c r="D83" s="209">
        <v>19</v>
      </c>
      <c r="E83" s="209">
        <f t="shared" si="1"/>
        <v>11</v>
      </c>
      <c r="F83" s="209">
        <v>6</v>
      </c>
      <c r="G83" s="209">
        <v>5</v>
      </c>
      <c r="H83" s="69" t="s">
        <v>459</v>
      </c>
    </row>
    <row r="84" spans="1:18" s="20" customFormat="1" ht="15.95" customHeight="1" x14ac:dyDescent="0.15">
      <c r="A84" s="66" t="s">
        <v>106</v>
      </c>
      <c r="B84" s="71" t="s">
        <v>230</v>
      </c>
      <c r="C84" s="211" t="s">
        <v>231</v>
      </c>
      <c r="D84" s="209" t="s">
        <v>232</v>
      </c>
      <c r="E84" s="209">
        <f t="shared" si="1"/>
        <v>87</v>
      </c>
      <c r="F84" s="209">
        <v>42</v>
      </c>
      <c r="G84" s="209">
        <v>45</v>
      </c>
      <c r="H84" s="69" t="s">
        <v>233</v>
      </c>
    </row>
    <row r="85" spans="1:18" s="20" customFormat="1" ht="15.95" customHeight="1" x14ac:dyDescent="0.15">
      <c r="A85" s="66" t="s">
        <v>106</v>
      </c>
      <c r="B85" s="71" t="s">
        <v>230</v>
      </c>
      <c r="C85" s="211" t="s">
        <v>234</v>
      </c>
      <c r="D85" s="209" t="s">
        <v>235</v>
      </c>
      <c r="E85" s="209">
        <f t="shared" si="1"/>
        <v>34</v>
      </c>
      <c r="F85" s="209">
        <v>23</v>
      </c>
      <c r="G85" s="209">
        <v>11</v>
      </c>
      <c r="H85" s="69" t="s">
        <v>236</v>
      </c>
    </row>
    <row r="86" spans="1:18" s="20" customFormat="1" ht="15.95" customHeight="1" x14ac:dyDescent="0.15">
      <c r="A86" s="66" t="s">
        <v>106</v>
      </c>
      <c r="B86" s="71" t="s">
        <v>230</v>
      </c>
      <c r="C86" s="211" t="s">
        <v>460</v>
      </c>
      <c r="D86" s="209" t="s">
        <v>461</v>
      </c>
      <c r="E86" s="209">
        <f t="shared" si="1"/>
        <v>9</v>
      </c>
      <c r="F86" s="209">
        <v>3</v>
      </c>
      <c r="G86" s="209">
        <v>6</v>
      </c>
      <c r="H86" s="69" t="s">
        <v>459</v>
      </c>
    </row>
    <row r="87" spans="1:18" s="20" customFormat="1" ht="15.95" customHeight="1" x14ac:dyDescent="0.15">
      <c r="A87" s="66" t="s">
        <v>106</v>
      </c>
      <c r="B87" s="71" t="s">
        <v>237</v>
      </c>
      <c r="C87" s="211" t="s">
        <v>238</v>
      </c>
      <c r="D87" s="209">
        <v>160</v>
      </c>
      <c r="E87" s="209">
        <f t="shared" si="1"/>
        <v>166</v>
      </c>
      <c r="F87" s="209">
        <v>82</v>
      </c>
      <c r="G87" s="209">
        <v>84</v>
      </c>
      <c r="H87" s="69" t="s">
        <v>239</v>
      </c>
    </row>
    <row r="88" spans="1:18" s="20" customFormat="1" ht="15.95" customHeight="1" x14ac:dyDescent="0.15">
      <c r="A88" s="66" t="s">
        <v>106</v>
      </c>
      <c r="B88" s="71" t="s">
        <v>237</v>
      </c>
      <c r="C88" s="211" t="s">
        <v>240</v>
      </c>
      <c r="D88" s="209">
        <v>90</v>
      </c>
      <c r="E88" s="209">
        <f t="shared" si="1"/>
        <v>109</v>
      </c>
      <c r="F88" s="209">
        <v>47</v>
      </c>
      <c r="G88" s="209">
        <v>62</v>
      </c>
      <c r="H88" s="69" t="s">
        <v>241</v>
      </c>
    </row>
    <row r="89" spans="1:18" s="20" customFormat="1" ht="15.95" customHeight="1" x14ac:dyDescent="0.15">
      <c r="A89" s="66" t="s">
        <v>106</v>
      </c>
      <c r="B89" s="71" t="s">
        <v>237</v>
      </c>
      <c r="C89" s="211" t="s">
        <v>242</v>
      </c>
      <c r="D89" s="209">
        <v>111</v>
      </c>
      <c r="E89" s="209">
        <f>F89+G89</f>
        <v>115</v>
      </c>
      <c r="F89" s="209">
        <v>54</v>
      </c>
      <c r="G89" s="209">
        <v>61</v>
      </c>
      <c r="H89" s="69" t="s">
        <v>198</v>
      </c>
    </row>
    <row r="90" spans="1:18" s="20" customFormat="1" ht="15.95" customHeight="1" x14ac:dyDescent="0.15">
      <c r="A90" s="66" t="s">
        <v>106</v>
      </c>
      <c r="B90" s="71" t="s">
        <v>237</v>
      </c>
      <c r="C90" s="211" t="s">
        <v>243</v>
      </c>
      <c r="D90" s="209">
        <v>133</v>
      </c>
      <c r="E90" s="209">
        <f t="shared" si="1"/>
        <v>152</v>
      </c>
      <c r="F90" s="209">
        <v>86</v>
      </c>
      <c r="G90" s="209">
        <v>66</v>
      </c>
      <c r="H90" s="69" t="s">
        <v>244</v>
      </c>
    </row>
    <row r="91" spans="1:18" s="20" customFormat="1" ht="15.95" customHeight="1" x14ac:dyDescent="0.15">
      <c r="A91" s="66" t="s">
        <v>106</v>
      </c>
      <c r="B91" s="71" t="s">
        <v>237</v>
      </c>
      <c r="C91" s="211" t="s">
        <v>245</v>
      </c>
      <c r="D91" s="209">
        <v>85</v>
      </c>
      <c r="E91" s="209">
        <f t="shared" si="1"/>
        <v>95</v>
      </c>
      <c r="F91" s="209">
        <v>45</v>
      </c>
      <c r="G91" s="209">
        <v>50</v>
      </c>
      <c r="H91" s="69" t="s">
        <v>244</v>
      </c>
    </row>
    <row r="92" spans="1:18" s="207" customFormat="1" ht="15.95" customHeight="1" x14ac:dyDescent="0.15">
      <c r="A92" s="66" t="s">
        <v>106</v>
      </c>
      <c r="B92" s="71" t="s">
        <v>237</v>
      </c>
      <c r="C92" s="211" t="s">
        <v>246</v>
      </c>
      <c r="D92" s="209">
        <v>90</v>
      </c>
      <c r="E92" s="209">
        <f t="shared" si="1"/>
        <v>96</v>
      </c>
      <c r="F92" s="209">
        <v>45</v>
      </c>
      <c r="G92" s="209">
        <v>51</v>
      </c>
      <c r="H92" s="69" t="s">
        <v>205</v>
      </c>
    </row>
    <row r="93" spans="1:18" s="207" customFormat="1" ht="15.95" customHeight="1" x14ac:dyDescent="0.15">
      <c r="A93" s="66" t="s">
        <v>106</v>
      </c>
      <c r="B93" s="71" t="s">
        <v>237</v>
      </c>
      <c r="C93" s="211" t="s">
        <v>247</v>
      </c>
      <c r="D93" s="209">
        <v>120</v>
      </c>
      <c r="E93" s="209">
        <f t="shared" si="1"/>
        <v>94</v>
      </c>
      <c r="F93" s="209">
        <v>44</v>
      </c>
      <c r="G93" s="209">
        <v>50</v>
      </c>
      <c r="H93" s="69" t="s">
        <v>205</v>
      </c>
    </row>
    <row r="94" spans="1:18" s="207" customFormat="1" ht="15.95" customHeight="1" x14ac:dyDescent="0.15">
      <c r="A94" s="66" t="s">
        <v>106</v>
      </c>
      <c r="B94" s="71" t="s">
        <v>237</v>
      </c>
      <c r="C94" s="211" t="s">
        <v>462</v>
      </c>
      <c r="D94" s="209">
        <v>72</v>
      </c>
      <c r="E94" s="209">
        <f t="shared" si="1"/>
        <v>46</v>
      </c>
      <c r="F94" s="209">
        <v>20</v>
      </c>
      <c r="G94" s="209">
        <v>26</v>
      </c>
      <c r="H94" s="69" t="s">
        <v>459</v>
      </c>
    </row>
    <row r="95" spans="1:18" s="27" customFormat="1" ht="15.95" customHeight="1" x14ac:dyDescent="0.15">
      <c r="A95" s="66" t="s">
        <v>248</v>
      </c>
      <c r="B95" s="72"/>
      <c r="C95" s="72" t="s">
        <v>249</v>
      </c>
      <c r="D95" s="24">
        <v>38</v>
      </c>
      <c r="E95" s="209">
        <f t="shared" ref="E95" si="2">F95+G95</f>
        <v>0</v>
      </c>
      <c r="F95" s="24">
        <v>0</v>
      </c>
      <c r="G95" s="24">
        <v>0</v>
      </c>
      <c r="H95" s="73" t="s">
        <v>250</v>
      </c>
    </row>
    <row r="96" spans="1:18" s="65" customFormat="1" ht="15.95" customHeight="1" x14ac:dyDescent="0.15">
      <c r="A96" s="66" t="s">
        <v>251</v>
      </c>
      <c r="B96" s="72"/>
      <c r="C96" s="72" t="s">
        <v>252</v>
      </c>
      <c r="D96" s="24">
        <v>30</v>
      </c>
      <c r="E96" s="209">
        <v>54</v>
      </c>
      <c r="F96" s="24">
        <v>45</v>
      </c>
      <c r="G96" s="24">
        <v>9</v>
      </c>
      <c r="H96" s="73" t="s">
        <v>253</v>
      </c>
      <c r="K96" s="66"/>
      <c r="L96" s="72"/>
      <c r="M96" s="72"/>
      <c r="N96" s="24"/>
      <c r="O96" s="206"/>
      <c r="P96" s="24"/>
      <c r="Q96" s="24"/>
      <c r="R96" s="73"/>
    </row>
    <row r="97" spans="1:18" s="65" customFormat="1" ht="13.5" x14ac:dyDescent="0.15">
      <c r="A97" s="66" t="s">
        <v>254</v>
      </c>
      <c r="B97" s="72"/>
      <c r="C97" s="72" t="s">
        <v>255</v>
      </c>
      <c r="D97" s="24">
        <v>30</v>
      </c>
      <c r="E97" s="209">
        <v>35</v>
      </c>
      <c r="F97" s="24">
        <v>21</v>
      </c>
      <c r="G97" s="24">
        <v>14</v>
      </c>
      <c r="H97" s="73" t="s">
        <v>141</v>
      </c>
      <c r="K97" s="66"/>
      <c r="L97" s="72"/>
      <c r="M97" s="72"/>
      <c r="N97" s="24"/>
      <c r="O97" s="206"/>
      <c r="P97" s="24"/>
      <c r="Q97" s="24"/>
      <c r="R97" s="73"/>
    </row>
    <row r="98" spans="1:18" s="65" customFormat="1" ht="13.5" x14ac:dyDescent="0.15">
      <c r="A98" s="169" t="s">
        <v>256</v>
      </c>
      <c r="B98" s="72"/>
      <c r="C98" s="72" t="s">
        <v>257</v>
      </c>
      <c r="D98" s="24">
        <v>30</v>
      </c>
      <c r="E98" s="209">
        <f t="shared" ref="E98:E103" si="3">F98+G98</f>
        <v>32</v>
      </c>
      <c r="F98" s="24">
        <v>22</v>
      </c>
      <c r="G98" s="24">
        <v>10</v>
      </c>
      <c r="H98" s="73" t="s">
        <v>258</v>
      </c>
      <c r="K98" s="169"/>
      <c r="L98" s="72"/>
      <c r="M98" s="72"/>
      <c r="N98" s="24"/>
      <c r="O98" s="206"/>
      <c r="P98" s="24"/>
      <c r="Q98" s="24"/>
      <c r="R98" s="73"/>
    </row>
    <row r="99" spans="1:18" s="65" customFormat="1" ht="15.95" customHeight="1" x14ac:dyDescent="0.15">
      <c r="A99" s="169" t="s">
        <v>259</v>
      </c>
      <c r="B99" s="168"/>
      <c r="C99" s="168" t="s">
        <v>260</v>
      </c>
      <c r="D99" s="24">
        <v>30</v>
      </c>
      <c r="E99" s="209">
        <v>21</v>
      </c>
      <c r="F99" s="24">
        <v>14</v>
      </c>
      <c r="G99" s="24">
        <v>7</v>
      </c>
      <c r="H99" s="73" t="s">
        <v>261</v>
      </c>
      <c r="K99" s="169"/>
      <c r="L99" s="168"/>
      <c r="M99" s="168"/>
      <c r="N99" s="24"/>
      <c r="O99" s="206"/>
      <c r="P99" s="24"/>
      <c r="Q99" s="24"/>
      <c r="R99" s="73"/>
    </row>
    <row r="100" spans="1:18" s="65" customFormat="1" ht="15.95" customHeight="1" x14ac:dyDescent="0.15">
      <c r="A100" s="66" t="s">
        <v>259</v>
      </c>
      <c r="B100" s="72"/>
      <c r="C100" s="72" t="s">
        <v>262</v>
      </c>
      <c r="D100" s="24">
        <v>100</v>
      </c>
      <c r="E100" s="209">
        <v>35</v>
      </c>
      <c r="F100" s="24">
        <v>18</v>
      </c>
      <c r="G100" s="24">
        <v>17</v>
      </c>
      <c r="H100" s="73" t="s">
        <v>263</v>
      </c>
      <c r="K100" s="66"/>
      <c r="L100" s="72"/>
      <c r="M100" s="72"/>
      <c r="N100" s="24"/>
      <c r="O100" s="206"/>
      <c r="P100" s="24"/>
      <c r="Q100" s="24"/>
      <c r="R100" s="73"/>
    </row>
    <row r="101" spans="1:18" s="65" customFormat="1" ht="15.95" customHeight="1" x14ac:dyDescent="0.15">
      <c r="A101" s="169" t="s">
        <v>264</v>
      </c>
      <c r="B101" s="72"/>
      <c r="C101" s="72" t="s">
        <v>265</v>
      </c>
      <c r="D101" s="24">
        <v>70</v>
      </c>
      <c r="E101" s="209">
        <f t="shared" si="3"/>
        <v>70</v>
      </c>
      <c r="F101" s="24">
        <v>40</v>
      </c>
      <c r="G101" s="24">
        <v>30</v>
      </c>
      <c r="H101" s="73" t="s">
        <v>266</v>
      </c>
      <c r="K101" s="169"/>
      <c r="L101" s="72"/>
      <c r="M101" s="72"/>
      <c r="N101" s="24"/>
      <c r="O101" s="206"/>
      <c r="P101" s="24"/>
      <c r="Q101" s="24"/>
      <c r="R101" s="73"/>
    </row>
    <row r="102" spans="1:18" s="65" customFormat="1" ht="13.5" x14ac:dyDescent="0.15">
      <c r="A102" s="66" t="s">
        <v>264</v>
      </c>
      <c r="B102" s="72"/>
      <c r="C102" s="72" t="s">
        <v>267</v>
      </c>
      <c r="D102" s="24">
        <v>40</v>
      </c>
      <c r="E102" s="209">
        <f t="shared" si="3"/>
        <v>42</v>
      </c>
      <c r="F102" s="24">
        <v>31</v>
      </c>
      <c r="G102" s="24">
        <v>11</v>
      </c>
      <c r="H102" s="73" t="s">
        <v>268</v>
      </c>
      <c r="K102" s="66"/>
      <c r="L102" s="72"/>
      <c r="M102" s="72"/>
      <c r="N102" s="24"/>
      <c r="O102" s="206"/>
      <c r="P102" s="24"/>
      <c r="Q102" s="24"/>
      <c r="R102" s="73"/>
    </row>
    <row r="103" spans="1:18" s="65" customFormat="1" ht="15.95" customHeight="1" x14ac:dyDescent="0.15">
      <c r="A103" s="66" t="s">
        <v>264</v>
      </c>
      <c r="B103" s="72"/>
      <c r="C103" s="72" t="s">
        <v>269</v>
      </c>
      <c r="D103" s="24">
        <v>50</v>
      </c>
      <c r="E103" s="209">
        <f t="shared" si="3"/>
        <v>50</v>
      </c>
      <c r="F103" s="24">
        <v>28</v>
      </c>
      <c r="G103" s="24">
        <v>22</v>
      </c>
      <c r="H103" s="73" t="s">
        <v>270</v>
      </c>
      <c r="K103" s="66"/>
      <c r="L103" s="72"/>
      <c r="M103" s="72"/>
      <c r="N103" s="24"/>
      <c r="O103" s="206"/>
      <c r="P103" s="24"/>
      <c r="Q103" s="24"/>
      <c r="R103" s="73"/>
    </row>
    <row r="104" spans="1:18" s="27" customFormat="1" ht="15.95" customHeight="1" x14ac:dyDescent="0.15">
      <c r="A104" s="66" t="s">
        <v>271</v>
      </c>
      <c r="B104" s="72"/>
      <c r="C104" s="72" t="s">
        <v>272</v>
      </c>
      <c r="D104" s="24">
        <v>74</v>
      </c>
      <c r="E104" s="209">
        <f t="shared" ref="E104" si="4">F104+G104</f>
        <v>73</v>
      </c>
      <c r="F104" s="24">
        <v>24</v>
      </c>
      <c r="G104" s="24">
        <v>49</v>
      </c>
      <c r="H104" s="73" t="s">
        <v>273</v>
      </c>
    </row>
    <row r="105" spans="1:18" s="27" customFormat="1" ht="15.95" customHeight="1" x14ac:dyDescent="0.15">
      <c r="A105" s="66" t="s">
        <v>274</v>
      </c>
      <c r="B105" s="72"/>
      <c r="C105" s="72" t="s">
        <v>275</v>
      </c>
      <c r="D105" s="24">
        <v>100</v>
      </c>
      <c r="E105" s="209" t="s">
        <v>451</v>
      </c>
      <c r="F105" s="209" t="s">
        <v>450</v>
      </c>
      <c r="G105" s="209" t="s">
        <v>450</v>
      </c>
      <c r="H105" s="73" t="s">
        <v>276</v>
      </c>
    </row>
    <row r="106" spans="1:18" s="27" customFormat="1" ht="15.95" customHeight="1" x14ac:dyDescent="0.15">
      <c r="A106" s="66" t="s">
        <v>274</v>
      </c>
      <c r="B106" s="72"/>
      <c r="C106" s="72" t="s">
        <v>277</v>
      </c>
      <c r="D106" s="24">
        <v>170</v>
      </c>
      <c r="E106" s="209" t="s">
        <v>450</v>
      </c>
      <c r="F106" s="24" t="s">
        <v>450</v>
      </c>
      <c r="G106" s="24" t="s">
        <v>450</v>
      </c>
      <c r="H106" s="73" t="s">
        <v>278</v>
      </c>
    </row>
    <row r="107" spans="1:18" s="27" customFormat="1" ht="15.95" customHeight="1" x14ac:dyDescent="0.15">
      <c r="A107" s="66" t="s">
        <v>274</v>
      </c>
      <c r="B107" s="72"/>
      <c r="C107" s="72" t="s">
        <v>279</v>
      </c>
      <c r="D107" s="24">
        <v>100</v>
      </c>
      <c r="E107" s="209" t="s">
        <v>450</v>
      </c>
      <c r="F107" s="24" t="s">
        <v>450</v>
      </c>
      <c r="G107" s="24" t="s">
        <v>450</v>
      </c>
      <c r="H107" s="73" t="s">
        <v>280</v>
      </c>
    </row>
    <row r="108" spans="1:18" s="27" customFormat="1" ht="15.95" customHeight="1" x14ac:dyDescent="0.15">
      <c r="A108" s="66" t="s">
        <v>274</v>
      </c>
      <c r="B108" s="72"/>
      <c r="C108" s="72" t="s">
        <v>281</v>
      </c>
      <c r="D108" s="24">
        <v>50</v>
      </c>
      <c r="E108" s="209" t="s">
        <v>450</v>
      </c>
      <c r="F108" s="24" t="s">
        <v>450</v>
      </c>
      <c r="G108" s="24" t="s">
        <v>450</v>
      </c>
      <c r="H108" s="73" t="s">
        <v>282</v>
      </c>
    </row>
    <row r="109" spans="1:18" s="27" customFormat="1" ht="15.95" customHeight="1" x14ac:dyDescent="0.15">
      <c r="A109" s="66" t="s">
        <v>274</v>
      </c>
      <c r="B109" s="72"/>
      <c r="C109" s="72" t="s">
        <v>283</v>
      </c>
      <c r="D109" s="24">
        <v>50</v>
      </c>
      <c r="E109" s="209" t="s">
        <v>450</v>
      </c>
      <c r="F109" s="24" t="s">
        <v>450</v>
      </c>
      <c r="G109" s="24" t="s">
        <v>450</v>
      </c>
      <c r="H109" s="73" t="s">
        <v>284</v>
      </c>
    </row>
    <row r="110" spans="1:18" s="27" customFormat="1" ht="15.95" customHeight="1" x14ac:dyDescent="0.15">
      <c r="A110" s="66" t="s">
        <v>274</v>
      </c>
      <c r="B110" s="72"/>
      <c r="C110" s="72" t="s">
        <v>285</v>
      </c>
      <c r="D110" s="24">
        <v>80</v>
      </c>
      <c r="E110" s="209" t="s">
        <v>450</v>
      </c>
      <c r="F110" s="24" t="s">
        <v>450</v>
      </c>
      <c r="G110" s="24" t="s">
        <v>450</v>
      </c>
      <c r="H110" s="73" t="s">
        <v>286</v>
      </c>
    </row>
    <row r="111" spans="1:18" s="27" customFormat="1" ht="15.95" customHeight="1" x14ac:dyDescent="0.15">
      <c r="A111" s="66" t="s">
        <v>274</v>
      </c>
      <c r="B111" s="72"/>
      <c r="C111" s="72" t="s">
        <v>287</v>
      </c>
      <c r="D111" s="24">
        <v>80</v>
      </c>
      <c r="E111" s="209" t="s">
        <v>450</v>
      </c>
      <c r="F111" s="24" t="s">
        <v>450</v>
      </c>
      <c r="G111" s="24" t="s">
        <v>450</v>
      </c>
      <c r="H111" s="73" t="s">
        <v>288</v>
      </c>
    </row>
    <row r="112" spans="1:18" s="27" customFormat="1" ht="15.95" customHeight="1" x14ac:dyDescent="0.15">
      <c r="A112" s="66" t="s">
        <v>274</v>
      </c>
      <c r="B112" s="72"/>
      <c r="C112" s="72" t="s">
        <v>289</v>
      </c>
      <c r="D112" s="24">
        <v>80</v>
      </c>
      <c r="E112" s="209" t="s">
        <v>450</v>
      </c>
      <c r="F112" s="24" t="s">
        <v>450</v>
      </c>
      <c r="G112" s="24" t="s">
        <v>450</v>
      </c>
      <c r="H112" s="73" t="s">
        <v>290</v>
      </c>
    </row>
    <row r="113" spans="1:8" s="27" customFormat="1" ht="15.95" customHeight="1" x14ac:dyDescent="0.15">
      <c r="A113" s="66" t="s">
        <v>274</v>
      </c>
      <c r="B113" s="72"/>
      <c r="C113" s="72" t="s">
        <v>291</v>
      </c>
      <c r="D113" s="24">
        <v>60</v>
      </c>
      <c r="E113" s="209" t="s">
        <v>450</v>
      </c>
      <c r="F113" s="24" t="s">
        <v>450</v>
      </c>
      <c r="G113" s="24" t="s">
        <v>450</v>
      </c>
      <c r="H113" s="73" t="s">
        <v>292</v>
      </c>
    </row>
    <row r="114" spans="1:8" s="27" customFormat="1" ht="15.95" customHeight="1" x14ac:dyDescent="0.15">
      <c r="A114" s="66" t="s">
        <v>274</v>
      </c>
      <c r="B114" s="72"/>
      <c r="C114" s="72" t="s">
        <v>293</v>
      </c>
      <c r="D114" s="24">
        <v>60</v>
      </c>
      <c r="E114" s="209" t="s">
        <v>450</v>
      </c>
      <c r="F114" s="24" t="s">
        <v>450</v>
      </c>
      <c r="G114" s="24" t="s">
        <v>450</v>
      </c>
      <c r="H114" s="73" t="s">
        <v>294</v>
      </c>
    </row>
    <row r="115" spans="1:8" s="27" customFormat="1" ht="15.95" customHeight="1" x14ac:dyDescent="0.15">
      <c r="A115" s="66" t="s">
        <v>274</v>
      </c>
      <c r="B115" s="72"/>
      <c r="C115" s="72" t="s">
        <v>295</v>
      </c>
      <c r="D115" s="24">
        <v>60</v>
      </c>
      <c r="E115" s="209" t="s">
        <v>450</v>
      </c>
      <c r="F115" s="24" t="s">
        <v>450</v>
      </c>
      <c r="G115" s="24" t="s">
        <v>450</v>
      </c>
      <c r="H115" s="73" t="s">
        <v>174</v>
      </c>
    </row>
    <row r="116" spans="1:8" s="27" customFormat="1" ht="15.95" customHeight="1" x14ac:dyDescent="0.15">
      <c r="A116" s="66" t="s">
        <v>274</v>
      </c>
      <c r="B116" s="72"/>
      <c r="C116" s="72" t="s">
        <v>296</v>
      </c>
      <c r="D116" s="24">
        <v>60</v>
      </c>
      <c r="E116" s="209" t="s">
        <v>450</v>
      </c>
      <c r="F116" s="24" t="s">
        <v>450</v>
      </c>
      <c r="G116" s="24" t="s">
        <v>450</v>
      </c>
      <c r="H116" s="73" t="s">
        <v>297</v>
      </c>
    </row>
    <row r="117" spans="1:8" s="27" customFormat="1" ht="15.95" customHeight="1" x14ac:dyDescent="0.15">
      <c r="A117" s="66" t="s">
        <v>274</v>
      </c>
      <c r="B117" s="72"/>
      <c r="C117" s="72" t="s">
        <v>298</v>
      </c>
      <c r="D117" s="24">
        <v>60</v>
      </c>
      <c r="E117" s="209" t="s">
        <v>450</v>
      </c>
      <c r="F117" s="24" t="s">
        <v>450</v>
      </c>
      <c r="G117" s="24" t="s">
        <v>450</v>
      </c>
      <c r="H117" s="73" t="s">
        <v>299</v>
      </c>
    </row>
    <row r="118" spans="1:8" s="27" customFormat="1" ht="15.95" customHeight="1" x14ac:dyDescent="0.15">
      <c r="A118" s="66" t="s">
        <v>274</v>
      </c>
      <c r="B118" s="72"/>
      <c r="C118" s="72" t="s">
        <v>300</v>
      </c>
      <c r="D118" s="24">
        <v>60</v>
      </c>
      <c r="E118" s="209" t="s">
        <v>450</v>
      </c>
      <c r="F118" s="24" t="s">
        <v>450</v>
      </c>
      <c r="G118" s="24" t="s">
        <v>450</v>
      </c>
      <c r="H118" s="73" t="s">
        <v>301</v>
      </c>
    </row>
    <row r="119" spans="1:8" s="27" customFormat="1" ht="15.95" customHeight="1" x14ac:dyDescent="0.15">
      <c r="A119" s="66" t="s">
        <v>274</v>
      </c>
      <c r="B119" s="72"/>
      <c r="C119" s="72" t="s">
        <v>302</v>
      </c>
      <c r="D119" s="24">
        <v>60</v>
      </c>
      <c r="E119" s="209" t="s">
        <v>450</v>
      </c>
      <c r="F119" s="24" t="s">
        <v>450</v>
      </c>
      <c r="G119" s="24" t="s">
        <v>450</v>
      </c>
      <c r="H119" s="73" t="s">
        <v>303</v>
      </c>
    </row>
    <row r="120" spans="1:8" s="27" customFormat="1" ht="15.95" customHeight="1" x14ac:dyDescent="0.15">
      <c r="A120" s="66" t="s">
        <v>274</v>
      </c>
      <c r="B120" s="72"/>
      <c r="C120" s="72" t="s">
        <v>304</v>
      </c>
      <c r="D120" s="24">
        <v>60</v>
      </c>
      <c r="E120" s="209" t="s">
        <v>450</v>
      </c>
      <c r="F120" s="24" t="s">
        <v>450</v>
      </c>
      <c r="G120" s="24" t="s">
        <v>450</v>
      </c>
      <c r="H120" s="73" t="s">
        <v>305</v>
      </c>
    </row>
    <row r="121" spans="1:8" s="27" customFormat="1" ht="15.95" customHeight="1" x14ac:dyDescent="0.15">
      <c r="A121" s="66" t="s">
        <v>274</v>
      </c>
      <c r="B121" s="72"/>
      <c r="C121" s="72" t="s">
        <v>443</v>
      </c>
      <c r="D121" s="24">
        <v>60</v>
      </c>
      <c r="E121" s="209" t="s">
        <v>450</v>
      </c>
      <c r="F121" s="24" t="s">
        <v>450</v>
      </c>
      <c r="G121" s="24" t="s">
        <v>450</v>
      </c>
      <c r="H121" s="73" t="s">
        <v>444</v>
      </c>
    </row>
    <row r="122" spans="1:8" s="27" customFormat="1" ht="15.95" customHeight="1" x14ac:dyDescent="0.15">
      <c r="A122" s="66" t="s">
        <v>274</v>
      </c>
      <c r="B122" s="72"/>
      <c r="C122" s="72" t="s">
        <v>306</v>
      </c>
      <c r="D122" s="24">
        <v>29</v>
      </c>
      <c r="E122" s="209" t="s">
        <v>450</v>
      </c>
      <c r="F122" s="24" t="s">
        <v>450</v>
      </c>
      <c r="G122" s="24" t="s">
        <v>450</v>
      </c>
      <c r="H122" s="73" t="s">
        <v>307</v>
      </c>
    </row>
    <row r="123" spans="1:8" s="27" customFormat="1" ht="15.95" customHeight="1" x14ac:dyDescent="0.15">
      <c r="A123" s="66" t="s">
        <v>274</v>
      </c>
      <c r="B123" s="72"/>
      <c r="C123" s="72" t="s">
        <v>308</v>
      </c>
      <c r="D123" s="24">
        <v>29</v>
      </c>
      <c r="E123" s="209" t="s">
        <v>450</v>
      </c>
      <c r="F123" s="24" t="s">
        <v>450</v>
      </c>
      <c r="G123" s="24" t="s">
        <v>450</v>
      </c>
      <c r="H123" s="73" t="s">
        <v>309</v>
      </c>
    </row>
    <row r="124" spans="1:8" s="27" customFormat="1" ht="15.95" customHeight="1" x14ac:dyDescent="0.15">
      <c r="A124" s="66" t="s">
        <v>274</v>
      </c>
      <c r="B124" s="72"/>
      <c r="C124" s="72" t="s">
        <v>310</v>
      </c>
      <c r="D124" s="24">
        <v>29</v>
      </c>
      <c r="E124" s="209" t="s">
        <v>450</v>
      </c>
      <c r="F124" s="24" t="s">
        <v>450</v>
      </c>
      <c r="G124" s="24" t="s">
        <v>450</v>
      </c>
      <c r="H124" s="73" t="s">
        <v>311</v>
      </c>
    </row>
    <row r="125" spans="1:8" s="27" customFormat="1" ht="15.95" customHeight="1" x14ac:dyDescent="0.15">
      <c r="A125" s="66" t="s">
        <v>274</v>
      </c>
      <c r="B125" s="72"/>
      <c r="C125" s="72" t="s">
        <v>312</v>
      </c>
      <c r="D125" s="24">
        <v>29</v>
      </c>
      <c r="E125" s="209" t="s">
        <v>450</v>
      </c>
      <c r="F125" s="24" t="s">
        <v>450</v>
      </c>
      <c r="G125" s="24" t="s">
        <v>450</v>
      </c>
      <c r="H125" s="73" t="s">
        <v>118</v>
      </c>
    </row>
    <row r="126" spans="1:8" s="27" customFormat="1" ht="15.95" customHeight="1" x14ac:dyDescent="0.15">
      <c r="A126" s="66" t="s">
        <v>274</v>
      </c>
      <c r="B126" s="72"/>
      <c r="C126" s="72" t="s">
        <v>313</v>
      </c>
      <c r="D126" s="24">
        <v>29</v>
      </c>
      <c r="E126" s="209" t="s">
        <v>450</v>
      </c>
      <c r="F126" s="24" t="s">
        <v>450</v>
      </c>
      <c r="G126" s="24" t="s">
        <v>450</v>
      </c>
      <c r="H126" s="73" t="s">
        <v>314</v>
      </c>
    </row>
    <row r="127" spans="1:8" s="27" customFormat="1" ht="15.95" customHeight="1" x14ac:dyDescent="0.15">
      <c r="A127" s="66" t="s">
        <v>315</v>
      </c>
      <c r="B127" s="72"/>
      <c r="C127" s="72" t="s">
        <v>316</v>
      </c>
      <c r="D127" s="24">
        <v>60</v>
      </c>
      <c r="E127" s="209">
        <f t="shared" ref="E127:E131" si="5">F127+G127</f>
        <v>60</v>
      </c>
      <c r="F127" s="24">
        <v>17</v>
      </c>
      <c r="G127" s="24">
        <v>43</v>
      </c>
      <c r="H127" s="73" t="s">
        <v>317</v>
      </c>
    </row>
    <row r="128" spans="1:8" s="27" customFormat="1" ht="15.95" customHeight="1" x14ac:dyDescent="0.15">
      <c r="A128" s="66" t="s">
        <v>318</v>
      </c>
      <c r="B128" s="72"/>
      <c r="C128" s="72" t="s">
        <v>319</v>
      </c>
      <c r="D128" s="24">
        <v>60</v>
      </c>
      <c r="E128" s="209">
        <f t="shared" si="5"/>
        <v>58</v>
      </c>
      <c r="F128" s="24">
        <v>14</v>
      </c>
      <c r="G128" s="24">
        <v>44</v>
      </c>
      <c r="H128" s="73" t="s">
        <v>320</v>
      </c>
    </row>
    <row r="129" spans="1:8" s="27" customFormat="1" ht="15.95" customHeight="1" x14ac:dyDescent="0.15">
      <c r="A129" s="66" t="s">
        <v>318</v>
      </c>
      <c r="B129" s="72"/>
      <c r="C129" s="72" t="s">
        <v>321</v>
      </c>
      <c r="D129" s="24">
        <v>50</v>
      </c>
      <c r="E129" s="209">
        <f t="shared" si="5"/>
        <v>49</v>
      </c>
      <c r="F129" s="24">
        <v>15</v>
      </c>
      <c r="G129" s="24">
        <v>34</v>
      </c>
      <c r="H129" s="73" t="s">
        <v>322</v>
      </c>
    </row>
    <row r="130" spans="1:8" s="27" customFormat="1" ht="15.95" customHeight="1" x14ac:dyDescent="0.15">
      <c r="A130" s="66" t="s">
        <v>318</v>
      </c>
      <c r="B130" s="72"/>
      <c r="C130" s="72" t="s">
        <v>323</v>
      </c>
      <c r="D130" s="24">
        <v>30</v>
      </c>
      <c r="E130" s="209">
        <f t="shared" si="5"/>
        <v>28</v>
      </c>
      <c r="F130" s="24">
        <v>8</v>
      </c>
      <c r="G130" s="24">
        <v>20</v>
      </c>
      <c r="H130" s="73" t="s">
        <v>324</v>
      </c>
    </row>
    <row r="131" spans="1:8" s="27" customFormat="1" ht="15.95" customHeight="1" x14ac:dyDescent="0.15">
      <c r="A131" s="66" t="s">
        <v>318</v>
      </c>
      <c r="B131" s="72"/>
      <c r="C131" s="72" t="s">
        <v>325</v>
      </c>
      <c r="D131" s="24">
        <v>30</v>
      </c>
      <c r="E131" s="209">
        <f t="shared" si="5"/>
        <v>24</v>
      </c>
      <c r="F131" s="24">
        <v>6</v>
      </c>
      <c r="G131" s="24">
        <v>18</v>
      </c>
      <c r="H131" s="73" t="s">
        <v>326</v>
      </c>
    </row>
    <row r="132" spans="1:8" s="27" customFormat="1" ht="15.95" customHeight="1" x14ac:dyDescent="0.15">
      <c r="A132" s="210" t="s">
        <v>327</v>
      </c>
      <c r="B132" s="32"/>
      <c r="C132" s="32" t="s">
        <v>328</v>
      </c>
      <c r="D132" s="74">
        <v>80</v>
      </c>
      <c r="E132" s="22">
        <f t="shared" ref="E132" si="6">F132+G132</f>
        <v>87</v>
      </c>
      <c r="F132" s="74">
        <v>43</v>
      </c>
      <c r="G132" s="74">
        <v>44</v>
      </c>
      <c r="H132" s="75" t="s">
        <v>329</v>
      </c>
    </row>
    <row r="133" spans="1:8" s="76" customFormat="1" ht="20.100000000000001" customHeight="1" x14ac:dyDescent="0.15">
      <c r="A133" s="66" t="s">
        <v>330</v>
      </c>
      <c r="B133" s="77"/>
      <c r="C133" s="77"/>
      <c r="D133" s="77"/>
      <c r="E133" s="77"/>
      <c r="F133" s="77"/>
      <c r="G133" s="77"/>
      <c r="H133" s="77"/>
    </row>
    <row r="134" spans="1:8" ht="20.100000000000001" customHeight="1" x14ac:dyDescent="0.15">
      <c r="A134" s="66" t="s">
        <v>331</v>
      </c>
      <c r="B134" s="77"/>
      <c r="C134" s="77"/>
    </row>
    <row r="135" spans="1:8" ht="20.100000000000001" customHeight="1" x14ac:dyDescent="0.15">
      <c r="A135" s="66" t="s">
        <v>332</v>
      </c>
      <c r="B135" s="77"/>
      <c r="C135" s="77"/>
    </row>
    <row r="136" spans="1:8" s="7" customFormat="1" ht="15" customHeight="1" x14ac:dyDescent="0.15">
      <c r="A136" s="77" t="s">
        <v>333</v>
      </c>
      <c r="B136" s="31"/>
      <c r="C136" s="31"/>
      <c r="D136" s="31"/>
      <c r="E136" s="31"/>
      <c r="F136" s="31"/>
      <c r="G136" s="31"/>
      <c r="H136" s="31"/>
    </row>
    <row r="143" spans="1:8" ht="15" customHeight="1" x14ac:dyDescent="0.15">
      <c r="A143" s="65"/>
    </row>
  </sheetData>
  <customSheetViews>
    <customSheetView guid="{62DAE75F-6EEA-49DA-9015-29B18CCD12D0}"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
    </customSheetView>
    <customSheetView guid="{4FBB7373-7AD5-46FB-9DE1-55BD4F50189C}" scale="85">
      <pane ySplit="5" topLeftCell="A114" activePane="bottomLeft" state="frozen"/>
      <selection pane="bottomLeft"/>
      <rowBreaks count="1" manualBreakCount="1">
        <brk id="133" max="33" man="1"/>
      </rowBreaks>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85">
      <pane ySplit="5" topLeftCell="A114" activePane="bottomLeft" state="frozen"/>
      <selection pane="bottomLeft" activeCell="A136" sqref="A136"/>
      <rowBreaks count="1" manualBreakCount="1">
        <brk id="133" max="33" man="1"/>
      </rowBreaks>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4"/>
    </customSheetView>
    <customSheetView guid="{F9A5D3E6-646D-417F-BBE8-7ECCE1B1890D}" scale="85" fitToPage="1">
      <pane ySplit="4" topLeftCell="A126" activePane="bottomLeft" state="frozen"/>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
    </customSheetView>
    <customSheetView guid="{B49D56AA-3B6B-4E15-99C8-E193BF4F22A9}"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
    </customSheetView>
    <customSheetView guid="{CB77EDC4-1539-4750-BB10-178F70A60A1B}"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8"/>
    </customSheetView>
    <customSheetView guid="{369012CD-4C1F-4D8C-8CE3-B02386BE13F9}"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9"/>
    </customSheetView>
    <customSheetView guid="{564D171F-5A7F-4BA7-84E9-2748A0F2FCAC}"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0"/>
    </customSheetView>
    <customSheetView guid="{57203996-1702-43B0-8CA7-C4D353FAC7EF}"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3"/>
    </customSheetView>
    <customSheetView guid="{67EF8DD2-DD3D-4A4F-9A3B-29FC45742F40}"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4"/>
    </customSheetView>
    <customSheetView guid="{3A63DEF1-E49A-408D-8D43-BE5779D6C7CA}"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5"/>
    </customSheetView>
    <customSheetView guid="{71AD9FC9-48FC-499D-BB07-7480148E85D1}"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6"/>
    </customSheetView>
    <customSheetView guid="{30058F98-6897-4D54-8BCF-6DCA7063FB8D}" scale="85" fitToPage="1">
      <pane ySplit="5" topLeftCell="A39" activePane="bottomLeft" state="frozen"/>
      <selection pane="bottomLeft" activeCell="J55" sqref="J55"/>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7"/>
    </customSheetView>
    <customSheetView guid="{69EF12F7-33A4-4F77-BCCE-9A346C0C3A8F}"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18"/>
    </customSheetView>
    <customSheetView guid="{2EA61839-294C-4932-B051-169222D4FEC6}" scale="85">
      <pane ySplit="5" topLeftCell="A84" activePane="bottomLeft" state="frozen"/>
      <selection pane="bottomLeft" activeCell="J1" sqref="J1"/>
      <rowBreaks count="1" manualBreakCount="1">
        <brk id="133" max="33" man="1"/>
      </rowBreaks>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1"/>
    </customSheetView>
    <customSheetView guid="{1BFE2A91-9960-49FB-B512-A4FCD8C3EC61}"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2"/>
    </customSheetView>
    <customSheetView guid="{B11D6758-BA5A-4F43-A11B-572A39E9790E}"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3"/>
    </customSheetView>
    <customSheetView guid="{C5E0F698-3666-4B81-8EED-CC2781573207}"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4"/>
    </customSheetView>
    <customSheetView guid="{898219FD-2AFB-47DD-A584-5E9CD05CCBB1}"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5"/>
    </customSheetView>
    <customSheetView guid="{F9FD260D-0E13-42FA-B6DD-FA7196CADFBB}"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6"/>
    </customSheetView>
    <customSheetView guid="{8F84476C-5D28-45F6-BFD4-9F4E2FD5B14D}"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7"/>
    </customSheetView>
    <customSheetView guid="{7A262490-7FC2-4C8C-B289-2D8F9C2B72A0}"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8"/>
    </customSheetView>
    <customSheetView guid="{BED141A3-5CB4-44D0-96C1-D3D2AD78F82E}"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29"/>
    </customSheetView>
    <customSheetView guid="{1BCDFE0B-EB32-405E-A123-CA77677AA7BE}"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1"/>
    </customSheetView>
    <customSheetView guid="{3FF74EB8-03DE-4C43-9AE6-A2853E714384}" view="pageBreakPreview">
      <pane ySplit="5" topLeftCell="A6" activePane="bottomLeft" state="frozen"/>
      <selection pane="bottomLeft" activeCell="C19" sqref="C19"/>
      <rowBreaks count="1" manualBreakCount="1">
        <brk id="132" max="33" man="1"/>
      </rowBreaks>
      <pageMargins left="0.59055118110236227" right="0.59055118110236227" top="0.78740157480314965" bottom="0.78740157480314965" header="0.31496062992125984" footer="0.31496062992125984"/>
      <pageSetup paperSize="9" scale="65" orientation="portrait" r:id="rId32"/>
    </customSheetView>
    <customSheetView guid="{2197E357-7CD0-4EA4-90A6-9555BC084B4F}"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4"/>
    </customSheetView>
    <customSheetView guid="{2EF88AF6-EE5B-4AC2-ACDB-9BB2BBF29173}" view="pageBreakPreview">
      <pane ySplit="5" topLeftCell="A6" activePane="bottomLeft" state="frozen"/>
      <selection pane="bottomLeft" activeCell="H6" sqref="H6"/>
      <rowBreaks count="1" manualBreakCount="1">
        <brk id="132" max="33" man="1"/>
      </rowBreaks>
      <pageMargins left="0.59055118110236227" right="0.59055118110236227" top="0.78740157480314965" bottom="0.78740157480314965" header="0.31496062992125984" footer="0.31496062992125984"/>
      <pageSetup paperSize="9" scale="65" orientation="portrait" r:id="rId45"/>
    </customSheetView>
    <customSheetView guid="{D5CA87AE-EAFF-4FDC-ABC9-AEF5B5BEB72E}" view="pageBreakPreview">
      <pane ySplit="5" topLeftCell="A6" activePane="bottomLeft" state="frozen"/>
      <selection pane="bottomLeft" activeCell="C19" sqref="C19"/>
      <rowBreaks count="1" manualBreakCount="1">
        <brk id="132" max="33" man="1"/>
      </rowBreaks>
      <pageMargins left="0.59055118110236227" right="0.59055118110236227" top="0.78740157480314965" bottom="0.78740157480314965" header="0.31496062992125984" footer="0.31496062992125984"/>
      <pageSetup paperSize="9" scale="65" orientation="portrait" r:id="rId46"/>
    </customSheetView>
    <customSheetView guid="{17AB8E9E-AF26-4EBF-9AA5-9A87DC9AD602}" view="pageBreakPreview">
      <pane ySplit="5" topLeftCell="A102" activePane="bottomLeft" state="frozen"/>
      <selection pane="bottomLeft" activeCell="Y85" sqref="Y85"/>
      <rowBreaks count="1" manualBreakCount="1">
        <brk id="132" max="33" man="1"/>
      </rowBreaks>
      <pageMargins left="0.59055118110236227" right="0.59055118110236227" top="0.78740157480314965" bottom="0.78740157480314965" header="0.31496062992125984" footer="0.31496062992125984"/>
      <pageSetup paperSize="9" scale="65" orientation="portrait" r:id="rId47"/>
    </customSheetView>
    <customSheetView guid="{D040BA70-5565-48F1-BFA8-4D40C54F0F21}"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1"/>
    </customSheetView>
    <customSheetView guid="{1C2FAE53-A98F-435E-9AEF-4E7909BF1616}"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2"/>
    </customSheetView>
    <customSheetView guid="{2269C0FD-B02E-4191-A436-AAEEA9894E11}"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3"/>
    </customSheetView>
    <customSheetView guid="{7F32949A-5CAB-4A39-BA6F-2E21B6F67F41}"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4"/>
    </customSheetView>
    <customSheetView guid="{96261999-39E9-4504-A3A1-B1430E0C0346}"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5"/>
    </customSheetView>
    <customSheetView guid="{1184DE22-5901-485C-8050-F941E80B16ED}"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6"/>
    </customSheetView>
    <customSheetView guid="{2B898D7F-EE90-4CFD-9F43-AB7414F89E77}"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7"/>
    </customSheetView>
    <customSheetView guid="{C6AFBE28-E866-4D5D-ADBD-07D2847FD902}" scale="85" fitToPage="1">
      <pane ySplit="5" topLeftCell="A39" activePane="bottomLeft" state="frozen"/>
      <selection pane="bottomLeft" activeCell="J55" sqref="J55"/>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58"/>
    </customSheetView>
    <customSheetView guid="{3735EA80-EB2D-4910-81F1-1AA74ECCBFE5}"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pane ySplit="5" topLeftCell="A57"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62"/>
    </customSheetView>
    <customSheetView guid="{1F973131-8A4E-4D06-BD72-AB7B2C989AC9}"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63"/>
    </customSheetView>
    <customSheetView guid="{1FF3D99B-551E-43BF-80CF-4BE9881BF48D}" scale="85" fitToPage="1">
      <pane ySplit="4"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64"/>
    </customSheetView>
    <customSheetView guid="{240189DE-87D7-4094-9C55-239451DB35EE}"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65"/>
    </customSheetView>
    <customSheetView guid="{3879FE5B-EDC4-4A46-BAD1-D4F44E5C755B}" scale="85" fitToPage="1">
      <pane ySplit="5" topLeftCell="A120" activePane="bottomLeft" state="frozen"/>
      <selection pane="bottomLeft" activeCell="C18" sqref="C18"/>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66"/>
    </customSheetView>
    <customSheetView guid="{CFF65FEC-3D52-4BB3-8C14-3CC246A9956F}"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85">
      <pane ySplit="5" topLeftCell="A114" activePane="bottomLeft" state="frozen"/>
      <selection pane="bottomLeft" activeCell="A127" sqref="A127"/>
      <rowBreaks count="1" manualBreakCount="1">
        <brk id="132" max="33" man="1"/>
      </rowBreaks>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fitToPage="1">
      <pane ySplit="4" topLeftCell="A120" activePane="bottomLeft" state="frozen"/>
      <selection pane="bottomLeft" activeCell="A134" sqref="A134"/>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1"/>
    </customSheetView>
    <customSheetView guid="{71042459-703D-4FF3-8D53-1213B54B1552}" scale="85" fitToPage="1">
      <pane ySplit="4" topLeftCell="A126" activePane="bottomLeft" state="frozen"/>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2"/>
    </customSheetView>
    <customSheetView guid="{EE644B69-3942-4A0D-811D-C183FE0C8B84}" scale="85" fitToPage="1">
      <pane ySplit="4" topLeftCell="A126" activePane="bottomLeft" state="frozen"/>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3"/>
    </customSheetView>
    <customSheetView guid="{AA17E97B-ABB2-4C8B-BAA8-63934B5B5DBA}" scale="85" fitToPage="1">
      <pane ySplit="4" topLeftCell="A126" activePane="bottomLeft" state="frozen"/>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4"/>
    </customSheetView>
    <customSheetView guid="{723C59CB-A466-4479-8AA8-39674B010947}" scale="85" fitToPage="1">
      <pane ySplit="4" topLeftCell="A126" activePane="bottomLeft"/>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5"/>
    </customSheetView>
    <customSheetView guid="{9D1B7E56-0B3F-4392-BE9A-F57461B2AFB0}" scale="85">
      <pane ySplit="5" topLeftCell="A114" activePane="bottomLeft" state="frozen"/>
      <selection pane="bottomLeft" activeCell="A136" sqref="A136"/>
      <rowBreaks count="1" manualBreakCount="1">
        <brk id="133" max="33" man="1"/>
      </rowBreaks>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85">
      <pane ySplit="5" topLeftCell="A114" activePane="bottomLeft" state="frozen"/>
      <selection pane="bottomLeft" activeCell="A136" sqref="A136"/>
      <rowBreaks count="1" manualBreakCount="1">
        <brk id="133" max="33" man="1"/>
      </rowBreaks>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fitToPage="1">
      <pane ySplit="4" topLeftCell="A126" activePane="bottomLeft"/>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8"/>
    </customSheetView>
    <customSheetView guid="{A0A5534D-42D8-415C-8AAF-DF16D93BD699}" scale="85" fitToPage="1">
      <pane ySplit="4" topLeftCell="A126" activePane="bottomLeft"/>
      <selection pane="bottomLeft" activeCell="E130" sqref="E130"/>
      <rowBreaks count="1" manualBreakCount="1">
        <brk id="132" max="33" man="1"/>
      </rowBreaks>
      <pageMargins left="0.59055118110236227" right="0.59055118110236227" top="0" bottom="0" header="0.31496062992125984" footer="0.31496062992125984"/>
      <printOptions horizontalCentered="1" verticalCentered="1"/>
      <pageSetup paperSize="9" scale="96" orientation="landscape" r:id="rId79"/>
    </customSheetView>
    <customSheetView guid="{954601D5-9BC0-44CB-9222-E69A5143F9E9}" scale="85">
      <pane ySplit="5" topLeftCell="A114" activePane="bottomLeft" state="frozen"/>
      <selection pane="bottomLeft" activeCell="A136" sqref="A136"/>
      <rowBreaks count="1" manualBreakCount="1">
        <brk id="133" max="33" man="1"/>
      </rowBreaks>
      <pageMargins left="0.59055118110236227" right="0.59055118110236227" top="0.78740157480314965" bottom="0.78740157480314965" header="0.31496062992125984" footer="0.31496062992125984"/>
      <pageSetup paperSize="9" orientation="portrait" r:id="rId80"/>
    </customSheetView>
  </customSheetViews>
  <mergeCells count="5">
    <mergeCell ref="A4:A5"/>
    <mergeCell ref="B4:C5"/>
    <mergeCell ref="D4:D5"/>
    <mergeCell ref="E4:G4"/>
    <mergeCell ref="H4:H5"/>
  </mergeCells>
  <phoneticPr fontId="2"/>
  <hyperlinks>
    <hyperlink ref="J1" location="目次!A1" display="目次へ戻る"/>
  </hyperlinks>
  <pageMargins left="0.59055118110236227" right="0.59055118110236227" top="0.78740157480314965" bottom="0.78740157480314965" header="0.31496062992125984" footer="0.31496062992125984"/>
  <pageSetup paperSize="9" orientation="portrait" r:id="rId81"/>
  <rowBreaks count="1" manualBreakCount="1">
    <brk id="135"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1"/>
  <sheetViews>
    <sheetView zoomScale="70" zoomScaleNormal="70" zoomScaleSheetLayoutView="85" workbookViewId="0">
      <selection activeCell="L1" sqref="L1"/>
    </sheetView>
  </sheetViews>
  <sheetFormatPr defaultColWidth="2.5" defaultRowHeight="15" customHeight="1" x14ac:dyDescent="0.15"/>
  <cols>
    <col min="1" max="3" width="11.5" style="5" customWidth="1"/>
    <col min="4" max="10" width="13.875" style="5" customWidth="1"/>
    <col min="11" max="11" width="2.5" style="5" customWidth="1"/>
    <col min="12" max="12" width="10.625" style="5" bestFit="1" customWidth="1"/>
    <col min="13" max="16384" width="2.5" style="5"/>
  </cols>
  <sheetData>
    <row r="1" spans="1:12" ht="22.5" customHeight="1" x14ac:dyDescent="0.15">
      <c r="J1" s="4" t="s">
        <v>427</v>
      </c>
      <c r="L1" s="30" t="s">
        <v>9</v>
      </c>
    </row>
    <row r="2" spans="1:12" ht="22.5" customHeight="1" x14ac:dyDescent="0.15">
      <c r="A2" s="6" t="s">
        <v>433</v>
      </c>
      <c r="B2" s="6"/>
      <c r="C2" s="6"/>
    </row>
    <row r="3" spans="1:12" ht="20.100000000000001" customHeight="1" x14ac:dyDescent="0.15">
      <c r="A3" s="247" t="s">
        <v>40</v>
      </c>
      <c r="B3" s="248" t="s">
        <v>41</v>
      </c>
      <c r="C3" s="249" t="s">
        <v>334</v>
      </c>
      <c r="D3" s="249"/>
      <c r="E3" s="249" t="s">
        <v>335</v>
      </c>
      <c r="F3" s="249"/>
      <c r="G3" s="249" t="s">
        <v>336</v>
      </c>
      <c r="H3" s="249"/>
      <c r="I3" s="249"/>
      <c r="J3" s="250"/>
    </row>
    <row r="4" spans="1:12" ht="27" x14ac:dyDescent="0.15">
      <c r="A4" s="247"/>
      <c r="B4" s="247"/>
      <c r="C4" s="126" t="s">
        <v>337</v>
      </c>
      <c r="D4" s="126" t="s">
        <v>338</v>
      </c>
      <c r="E4" s="78" t="s">
        <v>339</v>
      </c>
      <c r="F4" s="78" t="s">
        <v>340</v>
      </c>
      <c r="G4" s="126" t="s">
        <v>13</v>
      </c>
      <c r="H4" s="78" t="s">
        <v>341</v>
      </c>
      <c r="I4" s="126" t="s">
        <v>342</v>
      </c>
      <c r="J4" s="127" t="s">
        <v>7</v>
      </c>
    </row>
    <row r="5" spans="1:12" s="8" customFormat="1" ht="30" customHeight="1" x14ac:dyDescent="0.15">
      <c r="A5" s="129">
        <v>2009</v>
      </c>
      <c r="B5" s="54" t="s">
        <v>15</v>
      </c>
      <c r="C5" s="40">
        <v>48612</v>
      </c>
      <c r="D5" s="41">
        <v>88719</v>
      </c>
      <c r="E5" s="41">
        <v>8261186</v>
      </c>
      <c r="F5" s="41">
        <v>93116</v>
      </c>
      <c r="G5" s="41">
        <f t="shared" ref="G5:G16" si="0">SUM(H5:J5)</f>
        <v>20216455</v>
      </c>
      <c r="H5" s="41">
        <v>17758336</v>
      </c>
      <c r="I5" s="41">
        <v>249077</v>
      </c>
      <c r="J5" s="41">
        <v>2209042</v>
      </c>
    </row>
    <row r="6" spans="1:12" s="8" customFormat="1" ht="30" customHeight="1" x14ac:dyDescent="0.15">
      <c r="A6" s="129">
        <v>2010</v>
      </c>
      <c r="B6" s="129" t="s">
        <v>16</v>
      </c>
      <c r="C6" s="40">
        <v>48635</v>
      </c>
      <c r="D6" s="41">
        <v>87990</v>
      </c>
      <c r="E6" s="41">
        <v>7626644</v>
      </c>
      <c r="F6" s="41">
        <v>86676</v>
      </c>
      <c r="G6" s="41">
        <f t="shared" si="0"/>
        <v>20592376</v>
      </c>
      <c r="H6" s="41">
        <v>17958076</v>
      </c>
      <c r="I6" s="41">
        <v>264501</v>
      </c>
      <c r="J6" s="41">
        <v>2369799</v>
      </c>
    </row>
    <row r="7" spans="1:12" s="8" customFormat="1" ht="30" customHeight="1" x14ac:dyDescent="0.15">
      <c r="A7" s="129">
        <v>2011</v>
      </c>
      <c r="B7" s="129" t="s">
        <v>17</v>
      </c>
      <c r="C7" s="40">
        <v>48821</v>
      </c>
      <c r="D7" s="41">
        <v>87582</v>
      </c>
      <c r="E7" s="41">
        <v>7183664</v>
      </c>
      <c r="F7" s="41">
        <v>82022</v>
      </c>
      <c r="G7" s="41">
        <f t="shared" si="0"/>
        <v>21445645</v>
      </c>
      <c r="H7" s="41">
        <v>18904610</v>
      </c>
      <c r="I7" s="41">
        <v>386302</v>
      </c>
      <c r="J7" s="41">
        <v>2154733</v>
      </c>
    </row>
    <row r="8" spans="1:12" s="8" customFormat="1" ht="30" customHeight="1" x14ac:dyDescent="0.15">
      <c r="A8" s="129">
        <v>2012</v>
      </c>
      <c r="B8" s="129" t="s">
        <v>18</v>
      </c>
      <c r="C8" s="40">
        <v>48496</v>
      </c>
      <c r="D8" s="41">
        <v>85742</v>
      </c>
      <c r="E8" s="41">
        <v>7278821</v>
      </c>
      <c r="F8" s="41">
        <v>84892</v>
      </c>
      <c r="G8" s="41">
        <f t="shared" si="0"/>
        <v>22200869</v>
      </c>
      <c r="H8" s="41">
        <v>19587469</v>
      </c>
      <c r="I8" s="41">
        <v>574903</v>
      </c>
      <c r="J8" s="41">
        <v>2038497</v>
      </c>
    </row>
    <row r="9" spans="1:12" s="8" customFormat="1" ht="30" customHeight="1" x14ac:dyDescent="0.15">
      <c r="A9" s="129">
        <v>2013</v>
      </c>
      <c r="B9" s="129" t="s">
        <v>19</v>
      </c>
      <c r="C9" s="40">
        <v>48246</v>
      </c>
      <c r="D9" s="41">
        <v>83788</v>
      </c>
      <c r="E9" s="41">
        <v>7660369</v>
      </c>
      <c r="F9" s="41">
        <v>91425</v>
      </c>
      <c r="G9" s="41">
        <f t="shared" si="0"/>
        <v>21413840</v>
      </c>
      <c r="H9" s="41">
        <v>18669480</v>
      </c>
      <c r="I9" s="41">
        <v>239562</v>
      </c>
      <c r="J9" s="41">
        <v>2504798</v>
      </c>
    </row>
    <row r="10" spans="1:12" s="8" customFormat="1" ht="30" customHeight="1" x14ac:dyDescent="0.15">
      <c r="A10" s="129">
        <v>2014</v>
      </c>
      <c r="B10" s="129" t="s">
        <v>20</v>
      </c>
      <c r="C10" s="40">
        <v>47905</v>
      </c>
      <c r="D10" s="41">
        <v>81612</v>
      </c>
      <c r="E10" s="41">
        <v>7508856</v>
      </c>
      <c r="F10" s="41">
        <v>92006</v>
      </c>
      <c r="G10" s="41">
        <f t="shared" si="0"/>
        <v>21295882</v>
      </c>
      <c r="H10" s="41">
        <v>18610863</v>
      </c>
      <c r="I10" s="41">
        <v>234138</v>
      </c>
      <c r="J10" s="41">
        <v>2450881</v>
      </c>
    </row>
    <row r="11" spans="1:12" ht="30" customHeight="1" x14ac:dyDescent="0.15">
      <c r="A11" s="115">
        <v>2015</v>
      </c>
      <c r="B11" s="115" t="s">
        <v>21</v>
      </c>
      <c r="C11" s="15">
        <v>47656</v>
      </c>
      <c r="D11" s="16">
        <v>79488</v>
      </c>
      <c r="E11" s="16">
        <v>7312560</v>
      </c>
      <c r="F11" s="16">
        <v>91995</v>
      </c>
      <c r="G11" s="41">
        <f t="shared" si="0"/>
        <v>21481224</v>
      </c>
      <c r="H11" s="16">
        <v>18712564</v>
      </c>
      <c r="I11" s="16">
        <v>224549</v>
      </c>
      <c r="J11" s="16">
        <v>2544111</v>
      </c>
    </row>
    <row r="12" spans="1:12" ht="30" customHeight="1" x14ac:dyDescent="0.15">
      <c r="A12" s="115">
        <v>2016</v>
      </c>
      <c r="B12" s="115" t="s">
        <v>22</v>
      </c>
      <c r="C12" s="15">
        <v>46268</v>
      </c>
      <c r="D12" s="16">
        <v>75571</v>
      </c>
      <c r="E12" s="16">
        <v>7081988</v>
      </c>
      <c r="F12" s="16">
        <v>93713</v>
      </c>
      <c r="G12" s="41">
        <f t="shared" si="0"/>
        <v>20662039</v>
      </c>
      <c r="H12" s="16">
        <v>17896937</v>
      </c>
      <c r="I12" s="16">
        <v>210794</v>
      </c>
      <c r="J12" s="16">
        <v>2554308</v>
      </c>
    </row>
    <row r="13" spans="1:12" ht="30" customHeight="1" x14ac:dyDescent="0.15">
      <c r="A13" s="115">
        <v>2017</v>
      </c>
      <c r="B13" s="115" t="s">
        <v>23</v>
      </c>
      <c r="C13" s="15">
        <v>44481</v>
      </c>
      <c r="D13" s="16">
        <v>71524</v>
      </c>
      <c r="E13" s="16">
        <v>6548005</v>
      </c>
      <c r="F13" s="16">
        <v>91550</v>
      </c>
      <c r="G13" s="41">
        <f t="shared" si="0"/>
        <v>20412152</v>
      </c>
      <c r="H13" s="16">
        <v>17668832</v>
      </c>
      <c r="I13" s="16">
        <v>196713</v>
      </c>
      <c r="J13" s="16">
        <v>2546607</v>
      </c>
    </row>
    <row r="14" spans="1:12" ht="30" customHeight="1" x14ac:dyDescent="0.15">
      <c r="A14" s="115">
        <v>2018</v>
      </c>
      <c r="B14" s="115" t="s">
        <v>24</v>
      </c>
      <c r="C14" s="15">
        <v>43133</v>
      </c>
      <c r="D14" s="16">
        <v>68158</v>
      </c>
      <c r="E14" s="16">
        <v>6039637</v>
      </c>
      <c r="F14" s="16">
        <v>88612</v>
      </c>
      <c r="G14" s="41">
        <f t="shared" si="0"/>
        <v>20050624</v>
      </c>
      <c r="H14" s="16">
        <v>17303419</v>
      </c>
      <c r="I14" s="16">
        <v>188151</v>
      </c>
      <c r="J14" s="16">
        <v>2559054</v>
      </c>
    </row>
    <row r="15" spans="1:12" ht="30" customHeight="1" x14ac:dyDescent="0.15">
      <c r="A15" s="115">
        <v>2019</v>
      </c>
      <c r="B15" s="115" t="s">
        <v>25</v>
      </c>
      <c r="C15" s="15">
        <v>42043</v>
      </c>
      <c r="D15" s="16">
        <v>65482</v>
      </c>
      <c r="E15" s="16">
        <v>5685662</v>
      </c>
      <c r="F15" s="16">
        <v>86828</v>
      </c>
      <c r="G15" s="41">
        <f t="shared" si="0"/>
        <v>19631249</v>
      </c>
      <c r="H15" s="16">
        <v>17018642</v>
      </c>
      <c r="I15" s="16">
        <v>168895</v>
      </c>
      <c r="J15" s="42">
        <v>2443712</v>
      </c>
    </row>
    <row r="16" spans="1:12" ht="30" customHeight="1" x14ac:dyDescent="0.15">
      <c r="A16" s="115">
        <v>2020</v>
      </c>
      <c r="B16" s="115" t="s">
        <v>26</v>
      </c>
      <c r="C16" s="15">
        <v>41806</v>
      </c>
      <c r="D16" s="16">
        <v>64534</v>
      </c>
      <c r="E16" s="16">
        <v>5588972</v>
      </c>
      <c r="F16" s="16">
        <v>86605</v>
      </c>
      <c r="G16" s="41">
        <f t="shared" si="0"/>
        <v>19054946</v>
      </c>
      <c r="H16" s="16">
        <v>16487419</v>
      </c>
      <c r="I16" s="16">
        <v>164446</v>
      </c>
      <c r="J16" s="16">
        <v>2403081</v>
      </c>
    </row>
    <row r="17" spans="1:10" ht="30" customHeight="1" x14ac:dyDescent="0.15">
      <c r="A17" s="179">
        <v>2021</v>
      </c>
      <c r="B17" s="179" t="s">
        <v>439</v>
      </c>
      <c r="C17" s="15">
        <v>41656</v>
      </c>
      <c r="D17" s="16">
        <v>63699</v>
      </c>
      <c r="E17" s="16">
        <v>5491580</v>
      </c>
      <c r="F17" s="16">
        <v>86211</v>
      </c>
      <c r="G17" s="41">
        <f>SUM(H17:J17)</f>
        <v>19203718</v>
      </c>
      <c r="H17" s="16">
        <v>16685036</v>
      </c>
      <c r="I17" s="16">
        <v>177676</v>
      </c>
      <c r="J17" s="16">
        <v>2341006</v>
      </c>
    </row>
    <row r="18" spans="1:10" ht="30" customHeight="1" x14ac:dyDescent="0.15">
      <c r="A18" s="180">
        <v>2022</v>
      </c>
      <c r="B18" s="180" t="s">
        <v>453</v>
      </c>
      <c r="C18" s="28">
        <v>41179</v>
      </c>
      <c r="D18" s="29">
        <v>61987</v>
      </c>
      <c r="E18" s="29">
        <v>5532573</v>
      </c>
      <c r="F18" s="29">
        <v>89254</v>
      </c>
      <c r="G18" s="192">
        <f>SUM(H18:J18)</f>
        <v>19316598</v>
      </c>
      <c r="H18" s="29">
        <v>16820195</v>
      </c>
      <c r="I18" s="29">
        <v>157681</v>
      </c>
      <c r="J18" s="29">
        <v>2338722</v>
      </c>
    </row>
    <row r="19" spans="1:10" ht="15" customHeight="1" x14ac:dyDescent="0.15">
      <c r="A19" s="5" t="s">
        <v>343</v>
      </c>
    </row>
    <row r="20" spans="1:10" ht="15" customHeight="1" x14ac:dyDescent="0.15">
      <c r="A20" s="5" t="s">
        <v>344</v>
      </c>
    </row>
    <row r="21" spans="1:10" s="7" customFormat="1" ht="15" customHeight="1" x14ac:dyDescent="0.15">
      <c r="A21" s="7" t="s">
        <v>345</v>
      </c>
      <c r="D21" s="5"/>
    </row>
  </sheetData>
  <customSheetViews>
    <customSheetView guid="{62DAE75F-6EEA-49DA-9015-29B18CCD12D0}" scale="85" topLeftCell="A6">
      <selection activeCell="C17" sqref="C17"/>
      <pageMargins left="0.59055118110236227" right="0.59055118110236227" top="0.78740157480314965" bottom="0.78740157480314965" header="0.31496062992125984" footer="0.31496062992125984"/>
      <pageSetup paperSize="9" orientation="portrait" r:id="rId1"/>
    </customSheetView>
    <customSheetView guid="{4FBB7373-7AD5-46FB-9DE1-55BD4F50189C}" scale="70">
      <selection activeCell="J19" sqref="J19"/>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70">
      <selection activeCell="J19" sqref="J19"/>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topLeftCell="A6">
      <selection activeCell="J19" sqref="J19"/>
      <pageMargins left="0.59055118110236227" right="0.59055118110236227" top="0.78740157480314965" bottom="0.78740157480314965" header="0.31496062992125984" footer="0.31496062992125984"/>
      <pageSetup paperSize="9" orientation="portrait" r:id="rId4"/>
    </customSheetView>
    <customSheetView guid="{F9A5D3E6-646D-417F-BBE8-7ECCE1B1890D}" scale="85" topLeftCell="A6">
      <selection activeCell="J19" sqref="J19"/>
      <pageMargins left="0.59055118110236227" right="0.59055118110236227" top="0.78740157480314965" bottom="0.78740157480314965" header="0.31496062992125984" footer="0.31496062992125984"/>
      <pageSetup paperSize="9" orientation="portrait" r:id="rId5"/>
    </customSheetView>
    <customSheetView guid="{B49D56AA-3B6B-4E15-99C8-E193BF4F22A9}" scale="85" topLeftCell="A6">
      <selection activeCell="C17" sqref="C17"/>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selection activeCell="C17" sqref="C17"/>
      <pageMargins left="0.59055118110236227" right="0.59055118110236227" top="0.78740157480314965" bottom="0.78740157480314965" header="0.31496062992125984" footer="0.31496062992125984"/>
      <pageSetup paperSize="9" orientation="portrait" r:id="rId7"/>
    </customSheetView>
    <customSheetView guid="{CB77EDC4-1539-4750-BB10-178F70A60A1B}" scale="85" topLeftCell="A6">
      <selection activeCell="J19" sqref="J19"/>
      <pageMargins left="0.59055118110236227" right="0.59055118110236227" top="0.78740157480314965" bottom="0.78740157480314965" header="0.31496062992125984" footer="0.31496062992125984"/>
      <pageSetup paperSize="9" orientation="portrait" r:id="rId8"/>
    </customSheetView>
    <customSheetView guid="{369012CD-4C1F-4D8C-8CE3-B02386BE13F9}" scale="85" topLeftCell="A6">
      <selection activeCell="J19" sqref="J19"/>
      <pageMargins left="0.59055118110236227" right="0.59055118110236227" top="0.78740157480314965" bottom="0.78740157480314965" header="0.31496062992125984" footer="0.31496062992125984"/>
      <pageSetup paperSize="9" orientation="portrait" r:id="rId9"/>
    </customSheetView>
    <customSheetView guid="{564D171F-5A7F-4BA7-84E9-2748A0F2FCAC}" scale="85" topLeftCell="A6">
      <selection activeCell="J19" sqref="J19"/>
      <pageMargins left="0.59055118110236227" right="0.59055118110236227" top="0.78740157480314965" bottom="0.78740157480314965" header="0.31496062992125984" footer="0.31496062992125984"/>
      <pageSetup paperSize="9" orientation="portrait" r:id="rId10"/>
    </customSheetView>
    <customSheetView guid="{57203996-1702-43B0-8CA7-C4D353FAC7EF}" scale="85" topLeftCell="A6">
      <selection activeCell="C17" sqref="C17"/>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85" topLeftCell="A6">
      <selection activeCell="C17" sqref="C17"/>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selection activeCell="C17" sqref="C17"/>
      <pageMargins left="0.59055118110236227" right="0.59055118110236227" top="0.78740157480314965" bottom="0.78740157480314965" header="0.31496062992125984" footer="0.31496062992125984"/>
      <pageSetup paperSize="9" orientation="portrait" r:id="rId13"/>
    </customSheetView>
    <customSheetView guid="{67EF8DD2-DD3D-4A4F-9A3B-29FC45742F40}" scale="85">
      <selection activeCell="H18" sqref="H18"/>
      <pageMargins left="0.59055118110236227" right="0.59055118110236227" top="0.78740157480314965" bottom="0.78740157480314965" header="0.31496062992125984" footer="0.31496062992125984"/>
      <pageSetup paperSize="9" orientation="portrait" r:id="rId14"/>
    </customSheetView>
    <customSheetView guid="{3A63DEF1-E49A-408D-8D43-BE5779D6C7CA}" scale="85" topLeftCell="A6">
      <selection activeCell="C17" sqref="C17"/>
      <pageMargins left="0.59055118110236227" right="0.59055118110236227" top="0.78740157480314965" bottom="0.78740157480314965" header="0.31496062992125984" footer="0.31496062992125984"/>
      <pageSetup paperSize="9" orientation="portrait" r:id="rId15"/>
    </customSheetView>
    <customSheetView guid="{71AD9FC9-48FC-499D-BB07-7480148E85D1}" scale="85" topLeftCell="A6">
      <selection activeCell="J19" sqref="J19"/>
      <pageMargins left="0.59055118110236227" right="0.59055118110236227" top="0.78740157480314965" bottom="0.78740157480314965" header="0.31496062992125984" footer="0.31496062992125984"/>
      <pageSetup paperSize="9" orientation="portrait" r:id="rId16"/>
    </customSheetView>
    <customSheetView guid="{30058F98-6897-4D54-8BCF-6DCA7063FB8D}" scale="85" topLeftCell="A6">
      <selection activeCell="J19" sqref="J19"/>
      <pageMargins left="0.59055118110236227" right="0.59055118110236227" top="0.78740157480314965" bottom="0.78740157480314965" header="0.31496062992125984" footer="0.31496062992125984"/>
      <pageSetup paperSize="9" orientation="portrait" r:id="rId17"/>
    </customSheetView>
    <customSheetView guid="{69EF12F7-33A4-4F77-BCCE-9A346C0C3A8F}" scale="85" topLeftCell="A6">
      <selection activeCell="J19" sqref="J19"/>
      <pageMargins left="0.59055118110236227" right="0.59055118110236227" top="0.78740157480314965" bottom="0.78740157480314965" header="0.31496062992125984" footer="0.31496062992125984"/>
      <pageSetup paperSize="9" orientation="portrait" r:id="rId18"/>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85" topLeftCell="A6">
      <selection activeCell="C17" sqref="C17"/>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topLeftCell="A6">
      <selection activeCell="J19" sqref="J19"/>
      <pageMargins left="0.59055118110236227" right="0.59055118110236227" top="0.78740157480314965" bottom="0.78740157480314965" header="0.31496062992125984" footer="0.31496062992125984"/>
      <pageSetup paperSize="9" orientation="portrait" r:id="rId21"/>
    </customSheetView>
    <customSheetView guid="{1BFE2A91-9960-49FB-B512-A4FCD8C3EC61}" scale="85" topLeftCell="A6">
      <selection activeCell="J19" sqref="J19"/>
      <pageMargins left="0.59055118110236227" right="0.59055118110236227" top="0.78740157480314965" bottom="0.78740157480314965" header="0.31496062992125984" footer="0.31496062992125984"/>
      <pageSetup paperSize="9" orientation="portrait" r:id="rId22"/>
    </customSheetView>
    <customSheetView guid="{B11D6758-BA5A-4F43-A11B-572A39E9790E}" scale="85" topLeftCell="A6">
      <selection activeCell="J19" sqref="J19"/>
      <pageMargins left="0.59055118110236227" right="0.59055118110236227" top="0.78740157480314965" bottom="0.78740157480314965" header="0.31496062992125984" footer="0.31496062992125984"/>
      <pageSetup paperSize="9" orientation="portrait" r:id="rId23"/>
    </customSheetView>
    <customSheetView guid="{C5E0F698-3666-4B81-8EED-CC2781573207}" scale="85" topLeftCell="A6">
      <selection activeCell="J19" sqref="J19"/>
      <pageMargins left="0.59055118110236227" right="0.59055118110236227" top="0.78740157480314965" bottom="0.78740157480314965" header="0.31496062992125984" footer="0.31496062992125984"/>
      <pageSetup paperSize="9" orientation="portrait" r:id="rId24"/>
    </customSheetView>
    <customSheetView guid="{898219FD-2AFB-47DD-A584-5E9CD05CCBB1}" scale="85" topLeftCell="A6">
      <selection activeCell="J19" sqref="J19"/>
      <pageMargins left="0.59055118110236227" right="0.59055118110236227" top="0.78740157480314965" bottom="0.78740157480314965" header="0.31496062992125984" footer="0.31496062992125984"/>
      <pageSetup paperSize="9" orientation="portrait" r:id="rId25"/>
    </customSheetView>
    <customSheetView guid="{F9FD260D-0E13-42FA-B6DD-FA7196CADFBB}" scale="85" topLeftCell="A6">
      <selection activeCell="J19" sqref="J19"/>
      <pageMargins left="0.59055118110236227" right="0.59055118110236227" top="0.78740157480314965" bottom="0.78740157480314965" header="0.31496062992125984" footer="0.31496062992125984"/>
      <pageSetup paperSize="9" orientation="portrait" r:id="rId26"/>
    </customSheetView>
    <customSheetView guid="{8F84476C-5D28-45F6-BFD4-9F4E2FD5B14D}" scale="85" topLeftCell="A6">
      <selection activeCell="C17" sqref="C17"/>
      <pageMargins left="0.59055118110236227" right="0.59055118110236227" top="0.78740157480314965" bottom="0.78740157480314965" header="0.31496062992125984" footer="0.31496062992125984"/>
      <pageSetup paperSize="9" orientation="portrait" r:id="rId27"/>
    </customSheetView>
    <customSheetView guid="{7A262490-7FC2-4C8C-B289-2D8F9C2B72A0}" scale="85" topLeftCell="A6">
      <selection activeCell="C17" sqref="C17"/>
      <pageMargins left="0.59055118110236227" right="0.59055118110236227" top="0.78740157480314965" bottom="0.78740157480314965" header="0.31496062992125984" footer="0.31496062992125984"/>
      <pageSetup paperSize="9" orientation="portrait" r:id="rId28"/>
    </customSheetView>
    <customSheetView guid="{BED141A3-5CB4-44D0-96C1-D3D2AD78F82E}" scale="85" topLeftCell="A6">
      <selection activeCell="C17" sqref="C17"/>
      <pageMargins left="0.59055118110236227" right="0.59055118110236227" top="0.78740157480314965" bottom="0.78740157480314965" header="0.31496062992125984" footer="0.31496062992125984"/>
      <pageSetup paperSize="9" orientation="portrait" r:id="rId29"/>
    </customSheetView>
    <customSheetView guid="{1BCDFE0B-EB32-405E-A123-CA77677AA7BE}" scale="85" topLeftCell="A6">
      <selection activeCell="C17" sqref="C17"/>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topLeftCell="A6">
      <selection activeCell="C17" sqref="C17"/>
      <pageMargins left="0.59055118110236227" right="0.59055118110236227" top="0.78740157480314965" bottom="0.78740157480314965" header="0.31496062992125984" footer="0.31496062992125984"/>
      <pageSetup paperSize="9" orientation="portrait" r:id="rId31"/>
    </customSheetView>
    <customSheetView guid="{3FF74EB8-03DE-4C43-9AE6-A2853E714384}" scale="85" topLeftCell="A6">
      <selection activeCell="C17" sqref="C17"/>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85" topLeftCell="A6">
      <selection activeCell="C17" sqref="C17"/>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topLeftCell="A6">
      <selection activeCell="C17" sqref="C17"/>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topLeftCell="A6">
      <selection activeCell="C17" sqref="C17"/>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topLeftCell="A6">
      <selection activeCell="C17" sqref="C17"/>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topLeftCell="A6">
      <selection activeCell="C17" sqref="C17"/>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topLeftCell="A6">
      <selection activeCell="C17" sqref="C17"/>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topLeftCell="A6">
      <selection activeCell="C17" sqref="C17"/>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topLeftCell="A6">
      <selection activeCell="C17" sqref="C17"/>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topLeftCell="A6">
      <selection activeCell="C17" sqref="C17"/>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85" topLeftCell="A6">
      <selection activeCell="C17" sqref="C17"/>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85" topLeftCell="A6">
      <selection activeCell="C17" sqref="C17"/>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85" topLeftCell="A6">
      <selection activeCell="C17" sqref="C17"/>
      <pageMargins left="0.59055118110236227" right="0.59055118110236227" top="0.78740157480314965" bottom="0.78740157480314965" header="0.31496062992125984" footer="0.31496062992125984"/>
      <pageSetup paperSize="9" orientation="portrait" r:id="rId44"/>
    </customSheetView>
    <customSheetView guid="{2EF88AF6-EE5B-4AC2-ACDB-9BB2BBF29173}" scale="85" topLeftCell="A6">
      <selection activeCell="C17" sqref="C17"/>
      <pageMargins left="0.59055118110236227" right="0.59055118110236227" top="0.78740157480314965" bottom="0.78740157480314965" header="0.31496062992125984" footer="0.31496062992125984"/>
      <pageSetup paperSize="9" orientation="portrait" r:id="rId45"/>
    </customSheetView>
    <customSheetView guid="{D5CA87AE-EAFF-4FDC-ABC9-AEF5B5BEB72E}" scale="85" topLeftCell="A6">
      <selection activeCell="C17" sqref="C17"/>
      <pageMargins left="0.59055118110236227" right="0.59055118110236227" top="0.78740157480314965" bottom="0.78740157480314965" header="0.31496062992125984" footer="0.31496062992125984"/>
      <pageSetup paperSize="9" orientation="portrait" r:id="rId46"/>
    </customSheetView>
    <customSheetView guid="{17AB8E9E-AF26-4EBF-9AA5-9A87DC9AD602}" scale="85" topLeftCell="A6">
      <selection activeCell="C17" sqref="C17"/>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85" topLeftCell="A6">
      <selection activeCell="C17" sqref="C17"/>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topLeftCell="A6">
      <selection activeCell="C17" sqref="C17"/>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topLeftCell="A6">
      <selection activeCell="C17" sqref="C17"/>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topLeftCell="A6">
      <selection activeCell="C17" sqref="C17"/>
      <pageMargins left="0.59055118110236227" right="0.59055118110236227" top="0.78740157480314965" bottom="0.78740157480314965" header="0.31496062992125984" footer="0.31496062992125984"/>
      <pageSetup paperSize="9" orientation="portrait" r:id="rId51"/>
    </customSheetView>
    <customSheetView guid="{1C2FAE53-A98F-435E-9AEF-4E7909BF1616}" scale="85" topLeftCell="A6">
      <selection activeCell="C17" sqref="C17"/>
      <pageMargins left="0.59055118110236227" right="0.59055118110236227" top="0.78740157480314965" bottom="0.78740157480314965" header="0.31496062992125984" footer="0.31496062992125984"/>
      <pageSetup paperSize="9" orientation="portrait" r:id="rId52"/>
    </customSheetView>
    <customSheetView guid="{2269C0FD-B02E-4191-A436-AAEEA9894E11}" scale="85" topLeftCell="A6">
      <selection activeCell="C17" sqref="C17"/>
      <pageMargins left="0.59055118110236227" right="0.59055118110236227" top="0.78740157480314965" bottom="0.78740157480314965" header="0.31496062992125984" footer="0.31496062992125984"/>
      <pageSetup paperSize="9" orientation="portrait" r:id="rId53"/>
    </customSheetView>
    <customSheetView guid="{7F32949A-5CAB-4A39-BA6F-2E21B6F67F41}" scale="85" topLeftCell="A6">
      <selection activeCell="J19" sqref="J19"/>
      <pageMargins left="0.59055118110236227" right="0.59055118110236227" top="0.78740157480314965" bottom="0.78740157480314965" header="0.31496062992125984" footer="0.31496062992125984"/>
      <pageSetup paperSize="9" orientation="portrait" r:id="rId54"/>
    </customSheetView>
    <customSheetView guid="{96261999-39E9-4504-A3A1-B1430E0C0346}" scale="85" topLeftCell="A6">
      <selection activeCell="J19" sqref="J19"/>
      <pageMargins left="0.59055118110236227" right="0.59055118110236227" top="0.78740157480314965" bottom="0.78740157480314965" header="0.31496062992125984" footer="0.31496062992125984"/>
      <pageSetup paperSize="9" orientation="portrait" r:id="rId55"/>
    </customSheetView>
    <customSheetView guid="{1184DE22-5901-485C-8050-F941E80B16ED}" scale="85" topLeftCell="A6">
      <selection activeCell="J19" sqref="J19"/>
      <pageMargins left="0.59055118110236227" right="0.59055118110236227" top="0.78740157480314965" bottom="0.78740157480314965" header="0.31496062992125984" footer="0.31496062992125984"/>
      <pageSetup paperSize="9" orientation="portrait" r:id="rId56"/>
    </customSheetView>
    <customSheetView guid="{2B898D7F-EE90-4CFD-9F43-AB7414F89E77}" scale="85" topLeftCell="A6">
      <selection activeCell="J19" sqref="J19"/>
      <pageMargins left="0.59055118110236227" right="0.59055118110236227" top="0.78740157480314965" bottom="0.78740157480314965" header="0.31496062992125984" footer="0.31496062992125984"/>
      <pageSetup paperSize="9" orientation="portrait" r:id="rId57"/>
    </customSheetView>
    <customSheetView guid="{C6AFBE28-E866-4D5D-ADBD-07D2847FD902}" scale="85" topLeftCell="A6">
      <selection activeCell="J19" sqref="J19"/>
      <pageMargins left="0.59055118110236227" right="0.59055118110236227" top="0.78740157480314965" bottom="0.78740157480314965" header="0.31496062992125984" footer="0.31496062992125984"/>
      <pageSetup paperSize="9" orientation="portrait" r:id="rId58"/>
    </customSheetView>
    <customSheetView guid="{3735EA80-EB2D-4910-81F1-1AA74ECCBFE5}" scale="85" topLeftCell="A6">
      <selection activeCell="C17" sqref="C17"/>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topLeftCell="A6">
      <selection activeCell="C17" sqref="C17"/>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85" topLeftCell="A6">
      <selection activeCell="C17" sqref="C17"/>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topLeftCell="A6">
      <selection activeCell="J19" sqref="J19"/>
      <pageMargins left="0.59055118110236227" right="0.59055118110236227" top="0.78740157480314965" bottom="0.78740157480314965" header="0.31496062992125984" footer="0.31496062992125984"/>
      <pageSetup paperSize="9" orientation="portrait" r:id="rId62"/>
    </customSheetView>
    <customSheetView guid="{1F973131-8A4E-4D06-BD72-AB7B2C989AC9}" scale="85">
      <selection activeCell="C17" sqref="C17"/>
      <pageMargins left="0.59055118110236227" right="0.59055118110236227" top="0.78740157480314965" bottom="0.78740157480314965" header="0.31496062992125984" footer="0.31496062992125984"/>
      <pageSetup paperSize="9" orientation="portrait" r:id="rId63"/>
    </customSheetView>
    <customSheetView guid="{1FF3D99B-551E-43BF-80CF-4BE9881BF48D}" scale="85" topLeftCell="A6">
      <selection activeCell="J19" sqref="J19"/>
      <pageMargins left="0.59055118110236227" right="0.59055118110236227" top="0.78740157480314965" bottom="0.78740157480314965" header="0.31496062992125984" footer="0.31496062992125984"/>
      <pageSetup paperSize="9" orientation="portrait" r:id="rId64"/>
    </customSheetView>
    <customSheetView guid="{240189DE-87D7-4094-9C55-239451DB35EE}" scale="85" topLeftCell="A6">
      <selection activeCell="J19" sqref="J19"/>
      <pageMargins left="0.59055118110236227" right="0.59055118110236227" top="0.78740157480314965" bottom="0.78740157480314965" header="0.31496062992125984" footer="0.31496062992125984"/>
      <pageSetup paperSize="9" orientation="portrait" r:id="rId65"/>
    </customSheetView>
    <customSheetView guid="{3879FE5B-EDC4-4A46-BAD1-D4F44E5C755B}" scale="85">
      <selection activeCell="C17" sqref="C17"/>
      <pageMargins left="0.59055118110236227" right="0.59055118110236227" top="0.78740157480314965" bottom="0.78740157480314965" header="0.31496062992125984" footer="0.31496062992125984"/>
      <pageSetup paperSize="9" orientation="portrait" r:id="rId66"/>
    </customSheetView>
    <customSheetView guid="{CFF65FEC-3D52-4BB3-8C14-3CC246A9956F}" scale="85" topLeftCell="A6">
      <selection activeCell="C17" sqref="C17"/>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topLeftCell="A6">
      <selection activeCell="C17" sqref="C17"/>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85" topLeftCell="A6">
      <selection activeCell="C17" sqref="C17"/>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85" topLeftCell="A6">
      <selection activeCell="C17" sqref="C17"/>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topLeftCell="A6">
      <selection activeCell="J19" sqref="J19"/>
      <pageMargins left="0.59055118110236227" right="0.59055118110236227" top="0.78740157480314965" bottom="0.78740157480314965" header="0.31496062992125984" footer="0.31496062992125984"/>
      <pageSetup paperSize="9" orientation="portrait" r:id="rId71"/>
    </customSheetView>
    <customSheetView guid="{71042459-703D-4FF3-8D53-1213B54B1552}" scale="85" topLeftCell="A6">
      <selection activeCell="J19" sqref="J19"/>
      <pageMargins left="0.59055118110236227" right="0.59055118110236227" top="0.78740157480314965" bottom="0.78740157480314965" header="0.31496062992125984" footer="0.31496062992125984"/>
      <pageSetup paperSize="9" orientation="portrait" r:id="rId72"/>
    </customSheetView>
    <customSheetView guid="{EE644B69-3942-4A0D-811D-C183FE0C8B84}" scale="85" topLeftCell="A6">
      <selection activeCell="J19" sqref="J19"/>
      <pageMargins left="0.59055118110236227" right="0.59055118110236227" top="0.78740157480314965" bottom="0.78740157480314965" header="0.31496062992125984" footer="0.31496062992125984"/>
      <pageSetup paperSize="9" orientation="portrait" r:id="rId73"/>
    </customSheetView>
    <customSheetView guid="{AA17E97B-ABB2-4C8B-BAA8-63934B5B5DBA}" scale="85" topLeftCell="A6">
      <selection activeCell="J19" sqref="J19"/>
      <pageMargins left="0.59055118110236227" right="0.59055118110236227" top="0.78740157480314965" bottom="0.78740157480314965" header="0.31496062992125984" footer="0.31496062992125984"/>
      <pageSetup paperSize="9" orientation="portrait" r:id="rId74"/>
    </customSheetView>
    <customSheetView guid="{723C59CB-A466-4479-8AA8-39674B010947}" scale="85" topLeftCell="A6">
      <selection activeCell="J19" sqref="J19"/>
      <pageMargins left="0.59055118110236227" right="0.59055118110236227" top="0.78740157480314965" bottom="0.78740157480314965" header="0.31496062992125984" footer="0.31496062992125984"/>
      <pageSetup paperSize="9" orientation="portrait" r:id="rId75"/>
    </customSheetView>
    <customSheetView guid="{9D1B7E56-0B3F-4392-BE9A-F57461B2AFB0}" scale="70">
      <selection activeCell="J19" sqref="J19"/>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70">
      <selection activeCell="J19" sqref="J19"/>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topLeftCell="A6">
      <selection activeCell="J19" sqref="J19"/>
      <pageMargins left="0.59055118110236227" right="0.59055118110236227" top="0.78740157480314965" bottom="0.78740157480314965" header="0.31496062992125984" footer="0.31496062992125984"/>
      <pageSetup paperSize="9" orientation="portrait" r:id="rId78"/>
    </customSheetView>
    <customSheetView guid="{A0A5534D-42D8-415C-8AAF-DF16D93BD699}" scale="85" topLeftCell="A6">
      <selection activeCell="J19" sqref="J19"/>
      <pageMargins left="0.59055118110236227" right="0.59055118110236227" top="0.78740157480314965" bottom="0.78740157480314965" header="0.31496062992125984" footer="0.31496062992125984"/>
      <pageSetup paperSize="9" orientation="portrait" r:id="rId79"/>
    </customSheetView>
    <customSheetView guid="{954601D5-9BC0-44CB-9222-E69A5143F9E9}" scale="70">
      <selection activeCell="J19" sqref="J19"/>
      <pageMargins left="0.59055118110236227" right="0.59055118110236227" top="0.78740157480314965" bottom="0.78740157480314965" header="0.31496062992125984" footer="0.31496062992125984"/>
      <pageSetup paperSize="9" orientation="portrait" r:id="rId80"/>
    </customSheetView>
  </customSheetViews>
  <mergeCells count="5">
    <mergeCell ref="A3:A4"/>
    <mergeCell ref="B3:B4"/>
    <mergeCell ref="C3:D3"/>
    <mergeCell ref="E3:F3"/>
    <mergeCell ref="G3:J3"/>
  </mergeCells>
  <phoneticPr fontId="2"/>
  <hyperlinks>
    <hyperlink ref="L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9"/>
  <sheetViews>
    <sheetView zoomScale="85" zoomScaleNormal="85" zoomScaleSheetLayoutView="85" workbookViewId="0">
      <selection activeCell="H1" sqref="H1"/>
    </sheetView>
  </sheetViews>
  <sheetFormatPr defaultColWidth="2.5" defaultRowHeight="15" customHeight="1" x14ac:dyDescent="0.15"/>
  <cols>
    <col min="1" max="3" width="13.625" style="5" customWidth="1"/>
    <col min="4" max="6" width="14.75" style="5" customWidth="1"/>
    <col min="7" max="7" width="2.5" style="5" customWidth="1"/>
    <col min="8" max="8" width="10.625" style="5" bestFit="1" customWidth="1"/>
    <col min="9" max="16384" width="2.5" style="5"/>
  </cols>
  <sheetData>
    <row r="1" spans="1:8" ht="22.5" customHeight="1" x14ac:dyDescent="0.15">
      <c r="F1" s="4" t="s">
        <v>427</v>
      </c>
      <c r="H1" s="30" t="s">
        <v>9</v>
      </c>
    </row>
    <row r="2" spans="1:8" ht="22.5" customHeight="1" x14ac:dyDescent="0.15">
      <c r="A2" s="6" t="s">
        <v>432</v>
      </c>
      <c r="B2" s="6"/>
      <c r="C2" s="6"/>
    </row>
    <row r="3" spans="1:8" ht="20.100000000000001" customHeight="1" x14ac:dyDescent="0.15">
      <c r="A3" s="238" t="s">
        <v>43</v>
      </c>
      <c r="B3" s="228" t="s">
        <v>44</v>
      </c>
      <c r="C3" s="251" t="s">
        <v>346</v>
      </c>
      <c r="D3" s="252" t="s">
        <v>347</v>
      </c>
      <c r="E3" s="225" t="s">
        <v>348</v>
      </c>
      <c r="F3" s="226"/>
    </row>
    <row r="4" spans="1:8" ht="20.100000000000001" customHeight="1" x14ac:dyDescent="0.15">
      <c r="A4" s="236"/>
      <c r="B4" s="229"/>
      <c r="C4" s="233"/>
      <c r="D4" s="253"/>
      <c r="E4" s="114" t="s">
        <v>349</v>
      </c>
      <c r="F4" s="114" t="s">
        <v>350</v>
      </c>
    </row>
    <row r="5" spans="1:8" s="8" customFormat="1" ht="30" customHeight="1" x14ac:dyDescent="0.15">
      <c r="A5" s="129">
        <v>2011</v>
      </c>
      <c r="B5" s="54" t="s">
        <v>30</v>
      </c>
      <c r="C5" s="36">
        <v>35159</v>
      </c>
      <c r="D5" s="130">
        <v>1875986</v>
      </c>
      <c r="E5" s="79">
        <v>40000</v>
      </c>
      <c r="F5" s="80">
        <v>7.5999999999999998E-2</v>
      </c>
    </row>
    <row r="6" spans="1:8" s="8" customFormat="1" ht="30" customHeight="1" x14ac:dyDescent="0.15">
      <c r="A6" s="129">
        <v>2012</v>
      </c>
      <c r="B6" s="131" t="s">
        <v>18</v>
      </c>
      <c r="C6" s="36">
        <v>36173</v>
      </c>
      <c r="D6" s="130">
        <v>1969904</v>
      </c>
      <c r="E6" s="79">
        <v>40000</v>
      </c>
      <c r="F6" s="80">
        <v>7.7600000000000002E-2</v>
      </c>
    </row>
    <row r="7" spans="1:8" s="8" customFormat="1" ht="30" customHeight="1" x14ac:dyDescent="0.15">
      <c r="A7" s="129">
        <v>2013</v>
      </c>
      <c r="B7" s="131" t="s">
        <v>19</v>
      </c>
      <c r="C7" s="36">
        <v>36898</v>
      </c>
      <c r="D7" s="130">
        <v>2118487</v>
      </c>
      <c r="E7" s="79">
        <v>40000</v>
      </c>
      <c r="F7" s="80">
        <v>7.7600000000000002E-2</v>
      </c>
    </row>
    <row r="8" spans="1:8" s="8" customFormat="1" ht="30" customHeight="1" x14ac:dyDescent="0.15">
      <c r="A8" s="129">
        <v>2014</v>
      </c>
      <c r="B8" s="131" t="s">
        <v>20</v>
      </c>
      <c r="C8" s="36">
        <v>37325</v>
      </c>
      <c r="D8" s="130">
        <v>2229903</v>
      </c>
      <c r="E8" s="79">
        <v>41700</v>
      </c>
      <c r="F8" s="80">
        <v>8.1900000000000001E-2</v>
      </c>
    </row>
    <row r="9" spans="1:8" s="8" customFormat="1" ht="30" customHeight="1" x14ac:dyDescent="0.15">
      <c r="A9" s="129">
        <v>2015</v>
      </c>
      <c r="B9" s="131" t="s">
        <v>21</v>
      </c>
      <c r="C9" s="36">
        <v>38088</v>
      </c>
      <c r="D9" s="130">
        <v>2223468</v>
      </c>
      <c r="E9" s="79">
        <v>41700</v>
      </c>
      <c r="F9" s="80">
        <v>8.1900000000000001E-2</v>
      </c>
    </row>
    <row r="10" spans="1:8" s="8" customFormat="1" ht="30" customHeight="1" x14ac:dyDescent="0.15">
      <c r="A10" s="129">
        <v>2016</v>
      </c>
      <c r="B10" s="131" t="s">
        <v>22</v>
      </c>
      <c r="C10" s="36">
        <v>38897</v>
      </c>
      <c r="D10" s="130">
        <v>2320337</v>
      </c>
      <c r="E10" s="79" t="s">
        <v>351</v>
      </c>
      <c r="F10" s="80">
        <v>8.1900000000000001E-2</v>
      </c>
    </row>
    <row r="11" spans="1:8" ht="30" customHeight="1" x14ac:dyDescent="0.15">
      <c r="A11" s="115">
        <v>2017</v>
      </c>
      <c r="B11" s="125" t="s">
        <v>23</v>
      </c>
      <c r="C11" s="33">
        <v>40080</v>
      </c>
      <c r="D11" s="119">
        <v>2387840</v>
      </c>
      <c r="E11" s="81">
        <v>41700</v>
      </c>
      <c r="F11" s="82">
        <v>8.1900000000000001E-2</v>
      </c>
    </row>
    <row r="12" spans="1:8" ht="30" customHeight="1" x14ac:dyDescent="0.15">
      <c r="A12" s="115">
        <v>2018</v>
      </c>
      <c r="B12" s="125" t="s">
        <v>24</v>
      </c>
      <c r="C12" s="33">
        <v>40604</v>
      </c>
      <c r="D12" s="119">
        <v>2519680</v>
      </c>
      <c r="E12" s="81">
        <v>41600</v>
      </c>
      <c r="F12" s="82">
        <v>7.9399999999999998E-2</v>
      </c>
    </row>
    <row r="13" spans="1:8" ht="30" customHeight="1" x14ac:dyDescent="0.15">
      <c r="A13" s="115">
        <v>2019</v>
      </c>
      <c r="B13" s="125" t="s">
        <v>25</v>
      </c>
      <c r="C13" s="33">
        <v>41481</v>
      </c>
      <c r="D13" s="119">
        <v>2601233</v>
      </c>
      <c r="E13" s="81">
        <v>41600</v>
      </c>
      <c r="F13" s="82">
        <v>7.9399999999999998E-2</v>
      </c>
    </row>
    <row r="14" spans="1:8" ht="30" customHeight="1" x14ac:dyDescent="0.15">
      <c r="A14" s="115">
        <v>2020</v>
      </c>
      <c r="B14" s="125" t="s">
        <v>26</v>
      </c>
      <c r="C14" s="33">
        <v>41594</v>
      </c>
      <c r="D14" s="119">
        <v>2703296</v>
      </c>
      <c r="E14" s="81">
        <v>43300</v>
      </c>
      <c r="F14" s="82">
        <v>8.2299999999999998E-2</v>
      </c>
    </row>
    <row r="15" spans="1:8" ht="30" customHeight="1" x14ac:dyDescent="0.15">
      <c r="A15" s="179">
        <v>2021</v>
      </c>
      <c r="B15" s="183" t="s">
        <v>439</v>
      </c>
      <c r="C15" s="33">
        <v>41570</v>
      </c>
      <c r="D15" s="181">
        <v>2711802</v>
      </c>
      <c r="E15" s="81">
        <v>43300</v>
      </c>
      <c r="F15" s="82">
        <v>8.2299999999999998E-2</v>
      </c>
    </row>
    <row r="16" spans="1:8" ht="30" customHeight="1" x14ac:dyDescent="0.15">
      <c r="A16" s="180">
        <v>2022</v>
      </c>
      <c r="B16" s="184" t="s">
        <v>453</v>
      </c>
      <c r="C16" s="83">
        <v>42947</v>
      </c>
      <c r="D16" s="18">
        <v>2911494</v>
      </c>
      <c r="E16" s="193">
        <v>44300</v>
      </c>
      <c r="F16" s="194">
        <v>8.48E-2</v>
      </c>
    </row>
    <row r="17" spans="1:4" ht="15" customHeight="1" x14ac:dyDescent="0.15">
      <c r="A17" s="5" t="s">
        <v>352</v>
      </c>
    </row>
    <row r="18" spans="1:4" ht="15" customHeight="1" x14ac:dyDescent="0.15">
      <c r="A18" s="5" t="s">
        <v>353</v>
      </c>
    </row>
    <row r="19" spans="1:4" s="7" customFormat="1" ht="15" customHeight="1" x14ac:dyDescent="0.15">
      <c r="A19" s="7" t="s">
        <v>345</v>
      </c>
      <c r="D19" s="5"/>
    </row>
  </sheetData>
  <customSheetViews>
    <customSheetView guid="{62DAE75F-6EEA-49DA-9015-29B18CCD12D0}" scale="85">
      <selection activeCell="F16" sqref="F16"/>
      <pageMargins left="0.59055118110236227" right="0.59055118110236227" top="0.78740157480314965" bottom="0.78740157480314965" header="0.31496062992125984" footer="0.31496062992125984"/>
      <pageSetup paperSize="9" orientation="portrait" r:id="rId1"/>
    </customSheetView>
    <customSheetView guid="{4FBB7373-7AD5-46FB-9DE1-55BD4F50189C}" scale="85">
      <selection activeCell="H1" sqref="H1"/>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85">
      <selection activeCell="F16" sqref="F16"/>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selection activeCell="F16" sqref="F16"/>
      <pageMargins left="0.59055118110236227" right="0.59055118110236227" top="0.78740157480314965" bottom="0.78740157480314965" header="0.31496062992125984" footer="0.31496062992125984"/>
      <pageSetup paperSize="9" orientation="portrait" r:id="rId4"/>
    </customSheetView>
    <customSheetView guid="{F9A5D3E6-646D-417F-BBE8-7ECCE1B1890D}" scale="85">
      <selection activeCell="F16" sqref="F16"/>
      <pageMargins left="0.59055118110236227" right="0.59055118110236227" top="0.78740157480314965" bottom="0.78740157480314965" header="0.31496062992125984" footer="0.31496062992125984"/>
      <pageSetup paperSize="9" orientation="portrait" r:id="rId5"/>
    </customSheetView>
    <customSheetView guid="{B49D56AA-3B6B-4E15-99C8-E193BF4F22A9}" scale="85">
      <selection activeCell="F16" sqref="F16"/>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selection activeCell="F16" sqref="F16"/>
      <pageMargins left="0.59055118110236227" right="0.59055118110236227" top="0.78740157480314965" bottom="0.78740157480314965" header="0.31496062992125984" footer="0.31496062992125984"/>
      <pageSetup paperSize="9" orientation="portrait" r:id="rId7"/>
    </customSheetView>
    <customSheetView guid="{CB77EDC4-1539-4750-BB10-178F70A60A1B}" scale="85">
      <selection activeCell="F16" sqref="F16"/>
      <pageMargins left="0.59055118110236227" right="0.59055118110236227" top="0.78740157480314965" bottom="0.78740157480314965" header="0.31496062992125984" footer="0.31496062992125984"/>
      <pageSetup paperSize="9" orientation="portrait" r:id="rId8"/>
    </customSheetView>
    <customSheetView guid="{369012CD-4C1F-4D8C-8CE3-B02386BE13F9}" scale="85">
      <selection activeCell="F16" sqref="F16"/>
      <pageMargins left="0.59055118110236227" right="0.59055118110236227" top="0.78740157480314965" bottom="0.78740157480314965" header="0.31496062992125984" footer="0.31496062992125984"/>
      <pageSetup paperSize="9" orientation="portrait" r:id="rId9"/>
    </customSheetView>
    <customSheetView guid="{564D171F-5A7F-4BA7-84E9-2748A0F2FCAC}" scale="85">
      <selection activeCell="F16" sqref="F16"/>
      <pageMargins left="0.59055118110236227" right="0.59055118110236227" top="0.78740157480314965" bottom="0.78740157480314965" header="0.31496062992125984" footer="0.31496062992125984"/>
      <pageSetup paperSize="9" orientation="portrait" r:id="rId10"/>
    </customSheetView>
    <customSheetView guid="{57203996-1702-43B0-8CA7-C4D353FAC7EF}" scale="85">
      <selection activeCell="F16" sqref="F16"/>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85">
      <selection activeCell="F16" sqref="F16"/>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selection activeCell="F16" sqref="F16"/>
      <pageMargins left="0.59055118110236227" right="0.59055118110236227" top="0.78740157480314965" bottom="0.78740157480314965" header="0.31496062992125984" footer="0.31496062992125984"/>
      <pageSetup paperSize="9" orientation="portrait" r:id="rId13"/>
    </customSheetView>
    <customSheetView guid="{67EF8DD2-DD3D-4A4F-9A3B-29FC45742F40}" scale="85">
      <selection activeCell="F16" sqref="F16"/>
      <pageMargins left="0.59055118110236227" right="0.59055118110236227" top="0.78740157480314965" bottom="0.78740157480314965" header="0.31496062992125984" footer="0.31496062992125984"/>
      <pageSetup paperSize="9" orientation="portrait" r:id="rId14"/>
    </customSheetView>
    <customSheetView guid="{3A63DEF1-E49A-408D-8D43-BE5779D6C7CA}" scale="85">
      <selection activeCell="F16" sqref="F16"/>
      <pageMargins left="0.59055118110236227" right="0.59055118110236227" top="0.78740157480314965" bottom="0.78740157480314965" header="0.31496062992125984" footer="0.31496062992125984"/>
      <pageSetup paperSize="9" orientation="portrait" r:id="rId15"/>
    </customSheetView>
    <customSheetView guid="{71AD9FC9-48FC-499D-BB07-7480148E85D1}" scale="85">
      <selection activeCell="F16" sqref="F16"/>
      <pageMargins left="0.59055118110236227" right="0.59055118110236227" top="0.78740157480314965" bottom="0.78740157480314965" header="0.31496062992125984" footer="0.31496062992125984"/>
      <pageSetup paperSize="9" orientation="portrait" r:id="rId16"/>
    </customSheetView>
    <customSheetView guid="{30058F98-6897-4D54-8BCF-6DCA7063FB8D}" scale="85">
      <selection activeCell="F16" sqref="F16"/>
      <pageMargins left="0.59055118110236227" right="0.59055118110236227" top="0.78740157480314965" bottom="0.78740157480314965" header="0.31496062992125984" footer="0.31496062992125984"/>
      <pageSetup paperSize="9" orientation="portrait" r:id="rId17"/>
    </customSheetView>
    <customSheetView guid="{69EF12F7-33A4-4F77-BCCE-9A346C0C3A8F}" scale="85">
      <selection activeCell="F16" sqref="F16"/>
      <pageMargins left="0.59055118110236227" right="0.59055118110236227" top="0.78740157480314965" bottom="0.78740157480314965" header="0.31496062992125984" footer="0.31496062992125984"/>
      <pageSetup paperSize="9" orientation="portrait" r:id="rId18"/>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85">
      <selection activeCell="F16" sqref="F16"/>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selection activeCell="F16" sqref="F16"/>
      <pageMargins left="0.59055118110236227" right="0.59055118110236227" top="0.78740157480314965" bottom="0.78740157480314965" header="0.31496062992125984" footer="0.31496062992125984"/>
      <pageSetup paperSize="9" orientation="portrait" r:id="rId21"/>
    </customSheetView>
    <customSheetView guid="{1BFE2A91-9960-49FB-B512-A4FCD8C3EC61}" scale="85">
      <selection activeCell="F16" sqref="F16"/>
      <pageMargins left="0.59055118110236227" right="0.59055118110236227" top="0.78740157480314965" bottom="0.78740157480314965" header="0.31496062992125984" footer="0.31496062992125984"/>
      <pageSetup paperSize="9" orientation="portrait" r:id="rId22"/>
    </customSheetView>
    <customSheetView guid="{B11D6758-BA5A-4F43-A11B-572A39E9790E}" scale="85">
      <selection activeCell="F16" sqref="F16"/>
      <pageMargins left="0.59055118110236227" right="0.59055118110236227" top="0.78740157480314965" bottom="0.78740157480314965" header="0.31496062992125984" footer="0.31496062992125984"/>
      <pageSetup paperSize="9" orientation="portrait" r:id="rId23"/>
    </customSheetView>
    <customSheetView guid="{C5E0F698-3666-4B81-8EED-CC2781573207}" scale="85">
      <selection activeCell="F16" sqref="F16"/>
      <pageMargins left="0.59055118110236227" right="0.59055118110236227" top="0.78740157480314965" bottom="0.78740157480314965" header="0.31496062992125984" footer="0.31496062992125984"/>
      <pageSetup paperSize="9" orientation="portrait" r:id="rId24"/>
    </customSheetView>
    <customSheetView guid="{898219FD-2AFB-47DD-A584-5E9CD05CCBB1}" scale="85">
      <selection activeCell="F16" sqref="F16"/>
      <pageMargins left="0.59055118110236227" right="0.59055118110236227" top="0.78740157480314965" bottom="0.78740157480314965" header="0.31496062992125984" footer="0.31496062992125984"/>
      <pageSetup paperSize="9" orientation="portrait" r:id="rId25"/>
    </customSheetView>
    <customSheetView guid="{F9FD260D-0E13-42FA-B6DD-FA7196CADFBB}" scale="85">
      <selection activeCell="F16" sqref="F16"/>
      <pageMargins left="0.59055118110236227" right="0.59055118110236227" top="0.78740157480314965" bottom="0.78740157480314965" header="0.31496062992125984" footer="0.31496062992125984"/>
      <pageSetup paperSize="9" orientation="portrait" r:id="rId26"/>
    </customSheetView>
    <customSheetView guid="{8F84476C-5D28-45F6-BFD4-9F4E2FD5B14D}" scale="85">
      <pageMargins left="0.59055118110236227" right="0.59055118110236227" top="0.78740157480314965" bottom="0.78740157480314965" header="0.31496062992125984" footer="0.31496062992125984"/>
      <pageSetup paperSize="9" orientation="portrait" r:id="rId27"/>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28"/>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29"/>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31"/>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44"/>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45"/>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46"/>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51"/>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52"/>
    </customSheetView>
    <customSheetView guid="{2269C0FD-B02E-4191-A436-AAEEA9894E11}" scale="85">
      <pageMargins left="0.59055118110236227" right="0.59055118110236227" top="0.78740157480314965" bottom="0.78740157480314965" header="0.31496062992125984" footer="0.31496062992125984"/>
      <pageSetup paperSize="9" orientation="portrait" r:id="rId53"/>
    </customSheetView>
    <customSheetView guid="{7F32949A-5CAB-4A39-BA6F-2E21B6F67F41}" scale="85">
      <selection activeCell="F16" sqref="F16"/>
      <pageMargins left="0.59055118110236227" right="0.59055118110236227" top="0.78740157480314965" bottom="0.78740157480314965" header="0.31496062992125984" footer="0.31496062992125984"/>
      <pageSetup paperSize="9" orientation="portrait" r:id="rId54"/>
    </customSheetView>
    <customSheetView guid="{96261999-39E9-4504-A3A1-B1430E0C0346}" scale="85">
      <selection activeCell="F16" sqref="F16"/>
      <pageMargins left="0.59055118110236227" right="0.59055118110236227" top="0.78740157480314965" bottom="0.78740157480314965" header="0.31496062992125984" footer="0.31496062992125984"/>
      <pageSetup paperSize="9" orientation="portrait" r:id="rId55"/>
    </customSheetView>
    <customSheetView guid="{1184DE22-5901-485C-8050-F941E80B16ED}" scale="85">
      <selection activeCell="F16" sqref="F16"/>
      <pageMargins left="0.59055118110236227" right="0.59055118110236227" top="0.78740157480314965" bottom="0.78740157480314965" header="0.31496062992125984" footer="0.31496062992125984"/>
      <pageSetup paperSize="9" orientation="portrait" r:id="rId56"/>
    </customSheetView>
    <customSheetView guid="{2B898D7F-EE90-4CFD-9F43-AB7414F89E77}" scale="85">
      <selection activeCell="F16" sqref="F16"/>
      <pageMargins left="0.59055118110236227" right="0.59055118110236227" top="0.78740157480314965" bottom="0.78740157480314965" header="0.31496062992125984" footer="0.31496062992125984"/>
      <pageSetup paperSize="9" orientation="portrait" r:id="rId57"/>
    </customSheetView>
    <customSheetView guid="{C6AFBE28-E866-4D5D-ADBD-07D2847FD902}" scale="85">
      <selection activeCell="F16" sqref="F16"/>
      <pageMargins left="0.59055118110236227" right="0.59055118110236227" top="0.78740157480314965" bottom="0.78740157480314965" header="0.31496062992125984" footer="0.31496062992125984"/>
      <pageSetup paperSize="9" orientation="portrait" r:id="rId58"/>
    </customSheetView>
    <customSheetView guid="{3735EA80-EB2D-4910-81F1-1AA74ECCBFE5}" scale="85">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85">
      <selection activeCell="F16" sqref="F16"/>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selection activeCell="F16" sqref="F16"/>
      <pageMargins left="0.59055118110236227" right="0.59055118110236227" top="0.78740157480314965" bottom="0.78740157480314965" header="0.31496062992125984" footer="0.31496062992125984"/>
      <pageSetup paperSize="9" orientation="portrait" r:id="rId62"/>
    </customSheetView>
    <customSheetView guid="{1F973131-8A4E-4D06-BD72-AB7B2C989AC9}" scale="85">
      <selection activeCell="F16" sqref="F16"/>
      <pageMargins left="0.59055118110236227" right="0.59055118110236227" top="0.78740157480314965" bottom="0.78740157480314965" header="0.31496062992125984" footer="0.31496062992125984"/>
      <pageSetup paperSize="9" orientation="portrait" r:id="rId63"/>
    </customSheetView>
    <customSheetView guid="{1FF3D99B-551E-43BF-80CF-4BE9881BF48D}" scale="85">
      <selection activeCell="F16" sqref="F16"/>
      <pageMargins left="0.59055118110236227" right="0.59055118110236227" top="0.78740157480314965" bottom="0.78740157480314965" header="0.31496062992125984" footer="0.31496062992125984"/>
      <pageSetup paperSize="9" orientation="portrait" r:id="rId64"/>
    </customSheetView>
    <customSheetView guid="{240189DE-87D7-4094-9C55-239451DB35EE}" scale="85">
      <selection activeCell="F16" sqref="F16"/>
      <pageMargins left="0.59055118110236227" right="0.59055118110236227" top="0.78740157480314965" bottom="0.78740157480314965" header="0.31496062992125984" footer="0.31496062992125984"/>
      <pageSetup paperSize="9" orientation="portrait" r:id="rId65"/>
    </customSheetView>
    <customSheetView guid="{3879FE5B-EDC4-4A46-BAD1-D4F44E5C755B}" scale="85">
      <selection activeCell="F16" sqref="F16"/>
      <pageMargins left="0.59055118110236227" right="0.59055118110236227" top="0.78740157480314965" bottom="0.78740157480314965" header="0.31496062992125984" footer="0.31496062992125984"/>
      <pageSetup paperSize="9" orientation="portrait" r:id="rId66"/>
    </customSheetView>
    <customSheetView guid="{CFF65FEC-3D52-4BB3-8C14-3CC246A9956F}" scale="85">
      <selection activeCell="F16" sqref="F16"/>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selection activeCell="F16" sqref="F16"/>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85">
      <selection activeCell="F16" sqref="F16"/>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85">
      <selection activeCell="F16" sqref="F16"/>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selection activeCell="F16" sqref="F16"/>
      <pageMargins left="0.59055118110236227" right="0.59055118110236227" top="0.78740157480314965" bottom="0.78740157480314965" header="0.31496062992125984" footer="0.31496062992125984"/>
      <pageSetup paperSize="9" orientation="portrait" r:id="rId71"/>
    </customSheetView>
    <customSheetView guid="{71042459-703D-4FF3-8D53-1213B54B1552}" scale="85">
      <selection activeCell="F16" sqref="F16"/>
      <pageMargins left="0.59055118110236227" right="0.59055118110236227" top="0.78740157480314965" bottom="0.78740157480314965" header="0.31496062992125984" footer="0.31496062992125984"/>
      <pageSetup paperSize="9" orientation="portrait" r:id="rId72"/>
    </customSheetView>
    <customSheetView guid="{EE644B69-3942-4A0D-811D-C183FE0C8B84}" scale="85">
      <selection activeCell="AE12" sqref="AE12"/>
      <pageMargins left="0.59055118110236227" right="0.59055118110236227" top="0.78740157480314965" bottom="0.78740157480314965" header="0.31496062992125984" footer="0.31496062992125984"/>
      <pageSetup paperSize="9" orientation="portrait" r:id="rId73"/>
    </customSheetView>
    <customSheetView guid="{AA17E97B-ABB2-4C8B-BAA8-63934B5B5DBA}" scale="85">
      <selection activeCell="AE12" sqref="AE12"/>
      <pageMargins left="0.59055118110236227" right="0.59055118110236227" top="0.78740157480314965" bottom="0.78740157480314965" header="0.31496062992125984" footer="0.31496062992125984"/>
      <pageSetup paperSize="9" orientation="portrait" r:id="rId74"/>
    </customSheetView>
    <customSheetView guid="{723C59CB-A466-4479-8AA8-39674B010947}" scale="85">
      <selection activeCell="AE12" sqref="AE12"/>
      <pageMargins left="0.59055118110236227" right="0.59055118110236227" top="0.78740157480314965" bottom="0.78740157480314965" header="0.31496062992125984" footer="0.31496062992125984"/>
      <pageSetup paperSize="9" orientation="portrait" r:id="rId75"/>
    </customSheetView>
    <customSheetView guid="{9D1B7E56-0B3F-4392-BE9A-F57461B2AFB0}" scale="85">
      <selection activeCell="F16" sqref="F16"/>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85">
      <selection activeCell="F16" sqref="F16"/>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selection activeCell="F16" sqref="F16"/>
      <pageMargins left="0.59055118110236227" right="0.59055118110236227" top="0.78740157480314965" bottom="0.78740157480314965" header="0.31496062992125984" footer="0.31496062992125984"/>
      <pageSetup paperSize="9" orientation="portrait" r:id="rId78"/>
    </customSheetView>
    <customSheetView guid="{A0A5534D-42D8-415C-8AAF-DF16D93BD699}" scale="85">
      <selection activeCell="F16" sqref="F16"/>
      <pageMargins left="0.59055118110236227" right="0.59055118110236227" top="0.78740157480314965" bottom="0.78740157480314965" header="0.31496062992125984" footer="0.31496062992125984"/>
      <pageSetup paperSize="9" orientation="portrait" r:id="rId79"/>
    </customSheetView>
    <customSheetView guid="{954601D5-9BC0-44CB-9222-E69A5143F9E9}" scale="85">
      <selection activeCell="F16" sqref="F16"/>
      <pageMargins left="0.59055118110236227" right="0.59055118110236227" top="0.78740157480314965" bottom="0.78740157480314965" header="0.31496062992125984" footer="0.31496062992125984"/>
      <pageSetup paperSize="9" orientation="portrait" r:id="rId80"/>
    </customSheetView>
  </customSheetViews>
  <mergeCells count="5">
    <mergeCell ref="A3:A4"/>
    <mergeCell ref="B3:B4"/>
    <mergeCell ref="C3:C4"/>
    <mergeCell ref="D3:D4"/>
    <mergeCell ref="E3:F3"/>
  </mergeCells>
  <phoneticPr fontId="2"/>
  <hyperlinks>
    <hyperlink ref="H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21"/>
  <sheetViews>
    <sheetView zoomScale="85" zoomScaleNormal="85" zoomScaleSheetLayoutView="85" workbookViewId="0">
      <selection activeCell="T1" sqref="T1"/>
    </sheetView>
  </sheetViews>
  <sheetFormatPr defaultColWidth="2.5" defaultRowHeight="15" customHeight="1" x14ac:dyDescent="0.15"/>
  <cols>
    <col min="1" max="3" width="12.375" style="5" customWidth="1"/>
    <col min="4" max="6" width="10.25" style="5" customWidth="1"/>
    <col min="7" max="8" width="8.5" style="5" customWidth="1"/>
    <col min="9" max="18" width="6.75" style="5" customWidth="1"/>
    <col min="19" max="19" width="2.5" style="5" customWidth="1"/>
    <col min="20" max="20" width="10.625" style="5" bestFit="1" customWidth="1"/>
    <col min="21" max="16384" width="2.5" style="5"/>
  </cols>
  <sheetData>
    <row r="1" spans="1:20" ht="22.5" customHeight="1" x14ac:dyDescent="0.15">
      <c r="R1" s="4" t="s">
        <v>427</v>
      </c>
      <c r="T1" s="30" t="s">
        <v>9</v>
      </c>
    </row>
    <row r="2" spans="1:20" ht="22.5" customHeight="1" x14ac:dyDescent="0.15">
      <c r="A2" s="6" t="s">
        <v>431</v>
      </c>
      <c r="B2" s="6"/>
      <c r="C2" s="6"/>
    </row>
    <row r="3" spans="1:20" ht="20.100000000000001" customHeight="1" x14ac:dyDescent="0.15">
      <c r="A3" s="238" t="s">
        <v>43</v>
      </c>
      <c r="B3" s="228" t="s">
        <v>44</v>
      </c>
      <c r="C3" s="251" t="s">
        <v>354</v>
      </c>
      <c r="D3" s="252" t="s">
        <v>355</v>
      </c>
      <c r="E3" s="251" t="s">
        <v>356</v>
      </c>
      <c r="F3" s="225" t="s">
        <v>357</v>
      </c>
      <c r="G3" s="226"/>
      <c r="H3" s="226"/>
      <c r="I3" s="226"/>
      <c r="J3" s="226"/>
      <c r="K3" s="226"/>
      <c r="L3" s="226"/>
      <c r="M3" s="226"/>
      <c r="N3" s="226"/>
      <c r="O3" s="226"/>
      <c r="P3" s="226"/>
      <c r="Q3" s="226"/>
      <c r="R3" s="226"/>
    </row>
    <row r="4" spans="1:20" ht="20.100000000000001" customHeight="1" x14ac:dyDescent="0.15">
      <c r="A4" s="214"/>
      <c r="B4" s="254"/>
      <c r="C4" s="255"/>
      <c r="D4" s="256"/>
      <c r="E4" s="255"/>
      <c r="F4" s="225" t="s">
        <v>2</v>
      </c>
      <c r="G4" s="231"/>
      <c r="H4" s="225" t="s">
        <v>358</v>
      </c>
      <c r="I4" s="226"/>
      <c r="J4" s="226"/>
      <c r="K4" s="226"/>
      <c r="L4" s="226"/>
      <c r="M4" s="226"/>
      <c r="N4" s="226"/>
      <c r="O4" s="226"/>
      <c r="P4" s="226"/>
      <c r="Q4" s="226"/>
      <c r="R4" s="226"/>
    </row>
    <row r="5" spans="1:20" ht="20.100000000000001" customHeight="1" x14ac:dyDescent="0.15">
      <c r="A5" s="236"/>
      <c r="B5" s="229"/>
      <c r="C5" s="233"/>
      <c r="D5" s="253"/>
      <c r="E5" s="233"/>
      <c r="F5" s="122" t="s">
        <v>12</v>
      </c>
      <c r="G5" s="122" t="s">
        <v>359</v>
      </c>
      <c r="H5" s="124" t="s">
        <v>360</v>
      </c>
      <c r="I5" s="122" t="s">
        <v>361</v>
      </c>
      <c r="J5" s="122" t="s">
        <v>362</v>
      </c>
      <c r="K5" s="122" t="s">
        <v>363</v>
      </c>
      <c r="L5" s="122" t="s">
        <v>364</v>
      </c>
      <c r="M5" s="122" t="s">
        <v>365</v>
      </c>
      <c r="N5" s="122" t="s">
        <v>366</v>
      </c>
      <c r="O5" s="122" t="s">
        <v>367</v>
      </c>
      <c r="P5" s="122" t="s">
        <v>368</v>
      </c>
      <c r="Q5" s="122" t="s">
        <v>369</v>
      </c>
      <c r="R5" s="123" t="s">
        <v>370</v>
      </c>
    </row>
    <row r="6" spans="1:20" s="8" customFormat="1" ht="30" customHeight="1" x14ac:dyDescent="0.15">
      <c r="A6" s="131">
        <v>2009</v>
      </c>
      <c r="B6" s="131" t="s">
        <v>15</v>
      </c>
      <c r="C6" s="36">
        <v>129529</v>
      </c>
      <c r="D6" s="44">
        <v>38.299999999999997</v>
      </c>
      <c r="E6" s="44">
        <v>64764.5</v>
      </c>
      <c r="F6" s="130">
        <v>987</v>
      </c>
      <c r="G6" s="130">
        <v>48330</v>
      </c>
      <c r="H6" s="130">
        <v>11</v>
      </c>
      <c r="I6" s="130">
        <v>8</v>
      </c>
      <c r="J6" s="130">
        <v>12</v>
      </c>
      <c r="K6" s="130">
        <v>65</v>
      </c>
      <c r="L6" s="130">
        <v>65</v>
      </c>
      <c r="M6" s="130">
        <v>171</v>
      </c>
      <c r="N6" s="130">
        <v>239</v>
      </c>
      <c r="O6" s="130">
        <v>415</v>
      </c>
      <c r="P6" s="130" t="s">
        <v>6</v>
      </c>
      <c r="Q6" s="130" t="s">
        <v>6</v>
      </c>
      <c r="R6" s="130">
        <v>1</v>
      </c>
    </row>
    <row r="7" spans="1:20" s="8" customFormat="1" ht="30" customHeight="1" x14ac:dyDescent="0.15">
      <c r="A7" s="131">
        <v>2010</v>
      </c>
      <c r="B7" s="131" t="s">
        <v>16</v>
      </c>
      <c r="C7" s="36">
        <v>125871</v>
      </c>
      <c r="D7" s="44">
        <v>38.4</v>
      </c>
      <c r="E7" s="44">
        <v>62935.5</v>
      </c>
      <c r="F7" s="130">
        <v>1012</v>
      </c>
      <c r="G7" s="130">
        <v>45630</v>
      </c>
      <c r="H7" s="130">
        <v>10</v>
      </c>
      <c r="I7" s="130">
        <v>3</v>
      </c>
      <c r="J7" s="130">
        <v>7</v>
      </c>
      <c r="K7" s="130">
        <v>75</v>
      </c>
      <c r="L7" s="130">
        <v>101</v>
      </c>
      <c r="M7" s="130">
        <v>183</v>
      </c>
      <c r="N7" s="130">
        <v>243</v>
      </c>
      <c r="O7" s="130">
        <v>388</v>
      </c>
      <c r="P7" s="130" t="s">
        <v>6</v>
      </c>
      <c r="Q7" s="130" t="s">
        <v>6</v>
      </c>
      <c r="R7" s="130" t="s">
        <v>6</v>
      </c>
    </row>
    <row r="8" spans="1:20" s="8" customFormat="1" ht="30" customHeight="1" x14ac:dyDescent="0.15">
      <c r="A8" s="131">
        <v>2011</v>
      </c>
      <c r="B8" s="131" t="s">
        <v>17</v>
      </c>
      <c r="C8" s="36">
        <v>121843</v>
      </c>
      <c r="D8" s="44">
        <v>36.200000000000003</v>
      </c>
      <c r="E8" s="44">
        <v>60921.5</v>
      </c>
      <c r="F8" s="130">
        <v>925</v>
      </c>
      <c r="G8" s="130">
        <v>35150</v>
      </c>
      <c r="H8" s="130">
        <v>5</v>
      </c>
      <c r="I8" s="130">
        <v>1</v>
      </c>
      <c r="J8" s="130">
        <v>4</v>
      </c>
      <c r="K8" s="130">
        <v>66</v>
      </c>
      <c r="L8" s="130">
        <v>58</v>
      </c>
      <c r="M8" s="130">
        <v>195</v>
      </c>
      <c r="N8" s="130">
        <v>195</v>
      </c>
      <c r="O8" s="130">
        <v>399</v>
      </c>
      <c r="P8" s="130" t="s">
        <v>6</v>
      </c>
      <c r="Q8" s="130" t="s">
        <v>6</v>
      </c>
      <c r="R8" s="130" t="s">
        <v>6</v>
      </c>
    </row>
    <row r="9" spans="1:20" s="8" customFormat="1" ht="30" customHeight="1" x14ac:dyDescent="0.15">
      <c r="A9" s="131">
        <v>2012</v>
      </c>
      <c r="B9" s="131" t="s">
        <v>18</v>
      </c>
      <c r="C9" s="36">
        <v>123568</v>
      </c>
      <c r="D9" s="44">
        <v>37.5</v>
      </c>
      <c r="E9" s="44">
        <v>61784</v>
      </c>
      <c r="F9" s="130">
        <v>1067</v>
      </c>
      <c r="G9" s="130">
        <v>45200</v>
      </c>
      <c r="H9" s="130">
        <v>10</v>
      </c>
      <c r="I9" s="130" t="s">
        <v>6</v>
      </c>
      <c r="J9" s="130">
        <v>8</v>
      </c>
      <c r="K9" s="130">
        <v>38</v>
      </c>
      <c r="L9" s="130">
        <v>45</v>
      </c>
      <c r="M9" s="130">
        <v>123</v>
      </c>
      <c r="N9" s="130">
        <v>150</v>
      </c>
      <c r="O9" s="130">
        <v>278</v>
      </c>
      <c r="P9" s="130">
        <v>129</v>
      </c>
      <c r="Q9" s="130">
        <v>286</v>
      </c>
      <c r="R9" s="130" t="s">
        <v>6</v>
      </c>
    </row>
    <row r="10" spans="1:20" s="8" customFormat="1" ht="30" customHeight="1" x14ac:dyDescent="0.15">
      <c r="A10" s="131">
        <v>2013</v>
      </c>
      <c r="B10" s="131" t="s">
        <v>19</v>
      </c>
      <c r="C10" s="36">
        <v>122290</v>
      </c>
      <c r="D10" s="44">
        <v>37.4</v>
      </c>
      <c r="E10" s="44">
        <v>61145</v>
      </c>
      <c r="F10" s="130">
        <v>994</v>
      </c>
      <c r="G10" s="130">
        <v>45670</v>
      </c>
      <c r="H10" s="130">
        <v>7</v>
      </c>
      <c r="I10" s="130">
        <v>1</v>
      </c>
      <c r="J10" s="130">
        <v>6</v>
      </c>
      <c r="K10" s="130">
        <v>21</v>
      </c>
      <c r="L10" s="130">
        <v>15</v>
      </c>
      <c r="M10" s="130">
        <v>46</v>
      </c>
      <c r="N10" s="130">
        <v>82</v>
      </c>
      <c r="O10" s="130">
        <v>208</v>
      </c>
      <c r="P10" s="130">
        <v>235</v>
      </c>
      <c r="Q10" s="130">
        <v>372</v>
      </c>
      <c r="R10" s="130">
        <v>1</v>
      </c>
    </row>
    <row r="11" spans="1:20" s="8" customFormat="1" ht="30" customHeight="1" x14ac:dyDescent="0.15">
      <c r="A11" s="131">
        <v>2014</v>
      </c>
      <c r="B11" s="131" t="s">
        <v>20</v>
      </c>
      <c r="C11" s="36">
        <v>119624</v>
      </c>
      <c r="D11" s="44">
        <v>36.5</v>
      </c>
      <c r="E11" s="44">
        <v>59812</v>
      </c>
      <c r="F11" s="130">
        <v>1015</v>
      </c>
      <c r="G11" s="130">
        <v>45510</v>
      </c>
      <c r="H11" s="130">
        <v>5</v>
      </c>
      <c r="I11" s="130">
        <v>4</v>
      </c>
      <c r="J11" s="130">
        <v>4</v>
      </c>
      <c r="K11" s="130">
        <v>20</v>
      </c>
      <c r="L11" s="130">
        <v>17</v>
      </c>
      <c r="M11" s="130">
        <v>60</v>
      </c>
      <c r="N11" s="130">
        <v>86</v>
      </c>
      <c r="O11" s="130">
        <v>173</v>
      </c>
      <c r="P11" s="130">
        <v>228</v>
      </c>
      <c r="Q11" s="130">
        <v>418</v>
      </c>
      <c r="R11" s="130" t="s">
        <v>6</v>
      </c>
    </row>
    <row r="12" spans="1:20" ht="30" customHeight="1" x14ac:dyDescent="0.15">
      <c r="A12" s="125">
        <v>2015</v>
      </c>
      <c r="B12" s="125" t="s">
        <v>21</v>
      </c>
      <c r="C12" s="33">
        <v>117494</v>
      </c>
      <c r="D12" s="120">
        <v>35.700000000000003</v>
      </c>
      <c r="E12" s="120">
        <v>58747</v>
      </c>
      <c r="F12" s="119">
        <v>1026</v>
      </c>
      <c r="G12" s="119">
        <v>48750</v>
      </c>
      <c r="H12" s="119">
        <v>6</v>
      </c>
      <c r="I12" s="119">
        <v>2</v>
      </c>
      <c r="J12" s="119">
        <v>4</v>
      </c>
      <c r="K12" s="119">
        <v>15</v>
      </c>
      <c r="L12" s="119">
        <v>25</v>
      </c>
      <c r="M12" s="119">
        <v>54</v>
      </c>
      <c r="N12" s="119">
        <v>125</v>
      </c>
      <c r="O12" s="119">
        <v>201</v>
      </c>
      <c r="P12" s="119">
        <v>231</v>
      </c>
      <c r="Q12" s="119">
        <v>360</v>
      </c>
      <c r="R12" s="119">
        <v>2</v>
      </c>
    </row>
    <row r="13" spans="1:20" ht="30" customHeight="1" x14ac:dyDescent="0.15">
      <c r="A13" s="125">
        <v>2016</v>
      </c>
      <c r="B13" s="125" t="s">
        <v>22</v>
      </c>
      <c r="C13" s="33">
        <v>114131</v>
      </c>
      <c r="D13" s="120">
        <v>34</v>
      </c>
      <c r="E13" s="120">
        <v>57065.5</v>
      </c>
      <c r="F13" s="119">
        <v>945</v>
      </c>
      <c r="G13" s="119">
        <v>44000</v>
      </c>
      <c r="H13" s="119">
        <v>4</v>
      </c>
      <c r="I13" s="119">
        <v>3</v>
      </c>
      <c r="J13" s="119">
        <v>7</v>
      </c>
      <c r="K13" s="119">
        <v>14</v>
      </c>
      <c r="L13" s="119">
        <v>19</v>
      </c>
      <c r="M13" s="119">
        <v>65</v>
      </c>
      <c r="N13" s="119">
        <v>110</v>
      </c>
      <c r="O13" s="119">
        <v>164</v>
      </c>
      <c r="P13" s="119">
        <v>224</v>
      </c>
      <c r="Q13" s="119">
        <v>334</v>
      </c>
      <c r="R13" s="119">
        <v>1</v>
      </c>
    </row>
    <row r="14" spans="1:20" ht="30" customHeight="1" x14ac:dyDescent="0.15">
      <c r="A14" s="125">
        <v>2017</v>
      </c>
      <c r="B14" s="125" t="s">
        <v>23</v>
      </c>
      <c r="C14" s="33">
        <v>108696</v>
      </c>
      <c r="D14" s="120">
        <v>32.5</v>
      </c>
      <c r="E14" s="120">
        <v>54348</v>
      </c>
      <c r="F14" s="119">
        <v>863</v>
      </c>
      <c r="G14" s="119">
        <v>40950</v>
      </c>
      <c r="H14" s="119">
        <v>5</v>
      </c>
      <c r="I14" s="119">
        <v>0</v>
      </c>
      <c r="J14" s="119">
        <v>4</v>
      </c>
      <c r="K14" s="119">
        <v>15</v>
      </c>
      <c r="L14" s="119">
        <v>22</v>
      </c>
      <c r="M14" s="119">
        <v>46</v>
      </c>
      <c r="N14" s="119">
        <v>104</v>
      </c>
      <c r="O14" s="119">
        <v>181</v>
      </c>
      <c r="P14" s="119">
        <v>201</v>
      </c>
      <c r="Q14" s="119">
        <v>285</v>
      </c>
      <c r="R14" s="119" t="s">
        <v>5</v>
      </c>
    </row>
    <row r="15" spans="1:20" ht="30" customHeight="1" x14ac:dyDescent="0.15">
      <c r="A15" s="125">
        <v>2018</v>
      </c>
      <c r="B15" s="125" t="s">
        <v>24</v>
      </c>
      <c r="C15" s="33">
        <v>103208</v>
      </c>
      <c r="D15" s="120">
        <v>31</v>
      </c>
      <c r="E15" s="120">
        <v>51604</v>
      </c>
      <c r="F15" s="119">
        <v>760</v>
      </c>
      <c r="G15" s="119">
        <v>37460</v>
      </c>
      <c r="H15" s="119">
        <v>4</v>
      </c>
      <c r="I15" s="119">
        <v>1</v>
      </c>
      <c r="J15" s="119">
        <v>3</v>
      </c>
      <c r="K15" s="119">
        <v>17</v>
      </c>
      <c r="L15" s="119">
        <v>23</v>
      </c>
      <c r="M15" s="119">
        <v>44</v>
      </c>
      <c r="N15" s="119">
        <v>113</v>
      </c>
      <c r="O15" s="119">
        <v>136</v>
      </c>
      <c r="P15" s="119">
        <v>195</v>
      </c>
      <c r="Q15" s="119">
        <v>223</v>
      </c>
      <c r="R15" s="119">
        <v>1</v>
      </c>
    </row>
    <row r="16" spans="1:20" s="7" customFormat="1" ht="30" customHeight="1" x14ac:dyDescent="0.15">
      <c r="A16" s="125">
        <v>2019</v>
      </c>
      <c r="B16" s="125" t="s">
        <v>25</v>
      </c>
      <c r="C16" s="33">
        <v>98071</v>
      </c>
      <c r="D16" s="120">
        <v>29.6</v>
      </c>
      <c r="E16" s="120">
        <v>49035.5</v>
      </c>
      <c r="F16" s="119">
        <v>661</v>
      </c>
      <c r="G16" s="119">
        <v>31540</v>
      </c>
      <c r="H16" s="119">
        <v>4</v>
      </c>
      <c r="I16" s="119">
        <v>1</v>
      </c>
      <c r="J16" s="119">
        <v>3</v>
      </c>
      <c r="K16" s="119">
        <v>7</v>
      </c>
      <c r="L16" s="119">
        <v>19</v>
      </c>
      <c r="M16" s="119">
        <v>44</v>
      </c>
      <c r="N16" s="119">
        <v>73</v>
      </c>
      <c r="O16" s="119">
        <v>126</v>
      </c>
      <c r="P16" s="119">
        <v>155</v>
      </c>
      <c r="Q16" s="119">
        <v>228</v>
      </c>
      <c r="R16" s="119">
        <v>1</v>
      </c>
    </row>
    <row r="17" spans="1:18" ht="30" customHeight="1" x14ac:dyDescent="0.15">
      <c r="A17" s="125">
        <v>2020</v>
      </c>
      <c r="B17" s="125" t="s">
        <v>26</v>
      </c>
      <c r="C17" s="33">
        <v>93908</v>
      </c>
      <c r="D17" s="120">
        <v>28.4</v>
      </c>
      <c r="E17" s="120">
        <v>46954</v>
      </c>
      <c r="F17" s="119">
        <v>431</v>
      </c>
      <c r="G17" s="119">
        <v>19740</v>
      </c>
      <c r="H17" s="119">
        <v>0</v>
      </c>
      <c r="I17" s="119">
        <v>1</v>
      </c>
      <c r="J17" s="119">
        <v>3</v>
      </c>
      <c r="K17" s="119">
        <v>9</v>
      </c>
      <c r="L17" s="119">
        <v>14</v>
      </c>
      <c r="M17" s="119">
        <v>28</v>
      </c>
      <c r="N17" s="119">
        <v>56</v>
      </c>
      <c r="O17" s="119">
        <v>88</v>
      </c>
      <c r="P17" s="119">
        <v>145</v>
      </c>
      <c r="Q17" s="119">
        <v>87</v>
      </c>
      <c r="R17" s="119">
        <v>0</v>
      </c>
    </row>
    <row r="18" spans="1:18" ht="30" customHeight="1" x14ac:dyDescent="0.15">
      <c r="A18" s="183">
        <v>2021</v>
      </c>
      <c r="B18" s="183" t="s">
        <v>439</v>
      </c>
      <c r="C18" s="33">
        <v>89742</v>
      </c>
      <c r="D18" s="182">
        <v>27.2</v>
      </c>
      <c r="E18" s="182">
        <v>44871</v>
      </c>
      <c r="F18" s="181">
        <v>362</v>
      </c>
      <c r="G18" s="181">
        <v>19590</v>
      </c>
      <c r="H18" s="181">
        <v>3</v>
      </c>
      <c r="I18" s="181">
        <v>2</v>
      </c>
      <c r="J18" s="181">
        <v>3</v>
      </c>
      <c r="K18" s="181">
        <v>7</v>
      </c>
      <c r="L18" s="181">
        <v>8</v>
      </c>
      <c r="M18" s="181">
        <v>18</v>
      </c>
      <c r="N18" s="181">
        <v>50</v>
      </c>
      <c r="O18" s="181">
        <v>91</v>
      </c>
      <c r="P18" s="181">
        <v>95</v>
      </c>
      <c r="Q18" s="181">
        <v>85</v>
      </c>
      <c r="R18" s="181">
        <v>0</v>
      </c>
    </row>
    <row r="19" spans="1:18" ht="30" customHeight="1" x14ac:dyDescent="0.15">
      <c r="A19" s="184">
        <v>2022</v>
      </c>
      <c r="B19" s="184" t="s">
        <v>453</v>
      </c>
      <c r="C19" s="83">
        <v>84606</v>
      </c>
      <c r="D19" s="84">
        <v>26.1</v>
      </c>
      <c r="E19" s="84">
        <v>42303</v>
      </c>
      <c r="F19" s="18">
        <v>363</v>
      </c>
      <c r="G19" s="18">
        <v>20700</v>
      </c>
      <c r="H19" s="18">
        <v>4</v>
      </c>
      <c r="I19" s="18">
        <v>4</v>
      </c>
      <c r="J19" s="18">
        <v>2</v>
      </c>
      <c r="K19" s="18">
        <v>4</v>
      </c>
      <c r="L19" s="18">
        <v>7</v>
      </c>
      <c r="M19" s="18">
        <v>24</v>
      </c>
      <c r="N19" s="18">
        <v>50</v>
      </c>
      <c r="O19" s="18">
        <v>82</v>
      </c>
      <c r="P19" s="18">
        <v>106</v>
      </c>
      <c r="Q19" s="18">
        <v>80</v>
      </c>
      <c r="R19" s="18">
        <v>0</v>
      </c>
    </row>
    <row r="20" spans="1:18" ht="20.100000000000001" customHeight="1" x14ac:dyDescent="0.15">
      <c r="A20" s="5" t="s">
        <v>371</v>
      </c>
    </row>
    <row r="21" spans="1:18" s="7" customFormat="1" ht="20.100000000000001" customHeight="1" x14ac:dyDescent="0.15">
      <c r="A21" s="128" t="s">
        <v>372</v>
      </c>
      <c r="B21" s="128"/>
      <c r="C21" s="128"/>
    </row>
  </sheetData>
  <customSheetViews>
    <customSheetView guid="{62DAE75F-6EEA-49DA-9015-29B18CCD12D0}" scale="85">
      <selection activeCell="AK15" sqref="AK15"/>
      <pageMargins left="0.59055118110236227" right="0.59055118110236227" top="0.78740157480314965" bottom="0.78740157480314965" header="0.31496062992125984" footer="0.31496062992125984"/>
      <pageSetup paperSize="9" orientation="portrait" r:id="rId1"/>
    </customSheetView>
    <customSheetView guid="{4FBB7373-7AD5-46FB-9DE1-55BD4F50189C}" scale="85" topLeftCell="E1">
      <selection activeCell="T1" sqref="T1"/>
      <pageMargins left="0.59055118110236227" right="0.59055118110236227" top="0.78740157480314965" bottom="0.78740157480314965" header="0.31496062992125984" footer="0.31496062992125984"/>
      <pageSetup paperSize="9" orientation="portrait" r:id="rId2"/>
    </customSheetView>
    <customSheetView guid="{B4CA18B5-BFDC-4B27-9B09-A8E981EC257E}" scale="85">
      <selection activeCell="AK15" sqref="AK15"/>
      <pageMargins left="0.59055118110236227" right="0.59055118110236227" top="0.78740157480314965" bottom="0.78740157480314965" header="0.31496062992125984" footer="0.31496062992125984"/>
      <pageSetup paperSize="9" orientation="portrait" r:id="rId3"/>
    </customSheetView>
    <customSheetView guid="{24722943-D668-4B0A-A18B-250D1EAF22DF}" scale="85">
      <selection activeCell="AK15" sqref="AK15"/>
      <pageMargins left="0.59055118110236227" right="0.59055118110236227" top="0.78740157480314965" bottom="0.78740157480314965" header="0.31496062992125984" footer="0.31496062992125984"/>
      <pageSetup paperSize="9" orientation="portrait" r:id="rId4"/>
    </customSheetView>
    <customSheetView guid="{F9A5D3E6-646D-417F-BBE8-7ECCE1B1890D}" scale="85">
      <selection activeCell="AK15" sqref="AK15"/>
      <pageMargins left="0.59055118110236227" right="0.59055118110236227" top="0.78740157480314965" bottom="0.78740157480314965" header="0.31496062992125984" footer="0.31496062992125984"/>
      <pageSetup paperSize="9" orientation="portrait" r:id="rId5"/>
    </customSheetView>
    <customSheetView guid="{B49D56AA-3B6B-4E15-99C8-E193BF4F22A9}" scale="85">
      <selection activeCell="AK15" sqref="AK15"/>
      <pageMargins left="0.59055118110236227" right="0.59055118110236227" top="0.78740157480314965" bottom="0.78740157480314965" header="0.31496062992125984" footer="0.31496062992125984"/>
      <pageSetup paperSize="9" orientation="portrait" r:id="rId6"/>
    </customSheetView>
    <customSheetView guid="{4BFB6A7F-AD02-4597-91ED-9E7C081BFF9C}" scale="85" topLeftCell="A2">
      <selection activeCell="R5" sqref="R5"/>
      <pageMargins left="0.59055118110236227" right="0.59055118110236227" top="0.78740157480314965" bottom="0.78740157480314965" header="0.31496062992125984" footer="0.31496062992125984"/>
      <pageSetup paperSize="9" orientation="portrait" r:id="rId7"/>
    </customSheetView>
    <customSheetView guid="{CB77EDC4-1539-4750-BB10-178F70A60A1B}" scale="85">
      <selection activeCell="AK15" sqref="AK15"/>
      <pageMargins left="0.59055118110236227" right="0.59055118110236227" top="0.78740157480314965" bottom="0.78740157480314965" header="0.31496062992125984" footer="0.31496062992125984"/>
      <pageSetup paperSize="9" orientation="portrait" r:id="rId8"/>
    </customSheetView>
    <customSheetView guid="{369012CD-4C1F-4D8C-8CE3-B02386BE13F9}" scale="85">
      <selection activeCell="AK15" sqref="AK15"/>
      <pageMargins left="0.59055118110236227" right="0.59055118110236227" top="0.78740157480314965" bottom="0.78740157480314965" header="0.31496062992125984" footer="0.31496062992125984"/>
      <pageSetup paperSize="9" orientation="portrait" r:id="rId9"/>
    </customSheetView>
    <customSheetView guid="{564D171F-5A7F-4BA7-84E9-2748A0F2FCAC}" scale="85">
      <selection activeCell="AK15" sqref="AK15"/>
      <pageMargins left="0.59055118110236227" right="0.59055118110236227" top="0.78740157480314965" bottom="0.78740157480314965" header="0.31496062992125984" footer="0.31496062992125984"/>
      <pageSetup paperSize="9" orientation="portrait" r:id="rId10"/>
    </customSheetView>
    <customSheetView guid="{57203996-1702-43B0-8CA7-C4D353FAC7EF}" scale="85">
      <selection activeCell="AK15" sqref="AK15"/>
      <pageMargins left="0.59055118110236227" right="0.59055118110236227" top="0.78740157480314965" bottom="0.78740157480314965" header="0.31496062992125984" footer="0.31496062992125984"/>
      <pageSetup paperSize="9" orientation="portrait" r:id="rId11"/>
    </customSheetView>
    <customSheetView guid="{00CC1D44-80CA-4E4D-84E2-49AA889E672C}" scale="85">
      <selection activeCell="AK15" sqref="AK15"/>
      <pageMargins left="0.59055118110236227" right="0.59055118110236227" top="0.78740157480314965" bottom="0.78740157480314965" header="0.31496062992125984" footer="0.31496062992125984"/>
      <pageSetup paperSize="9" orientation="portrait" r:id="rId12"/>
    </customSheetView>
    <customSheetView guid="{58711EF9-D1BA-4D52-9189-4F7861C6D30C}" scale="85" topLeftCell="A2">
      <selection activeCell="R5" sqref="R5"/>
      <pageMargins left="0.59055118110236227" right="0.59055118110236227" top="0.78740157480314965" bottom="0.78740157480314965" header="0.31496062992125984" footer="0.31496062992125984"/>
      <pageSetup paperSize="9" orientation="portrait" r:id="rId13"/>
    </customSheetView>
    <customSheetView guid="{67EF8DD2-DD3D-4A4F-9A3B-29FC45742F40}" scale="85" topLeftCell="A2">
      <selection activeCell="R5" sqref="R5"/>
      <pageMargins left="0.59055118110236227" right="0.59055118110236227" top="0.78740157480314965" bottom="0.78740157480314965" header="0.31496062992125984" footer="0.31496062992125984"/>
      <pageSetup paperSize="9" orientation="portrait" r:id="rId14"/>
    </customSheetView>
    <customSheetView guid="{3A63DEF1-E49A-408D-8D43-BE5779D6C7CA}" scale="85">
      <selection activeCell="AK15" sqref="AK15"/>
      <pageMargins left="0.59055118110236227" right="0.59055118110236227" top="0.78740157480314965" bottom="0.78740157480314965" header="0.31496062992125984" footer="0.31496062992125984"/>
      <pageSetup paperSize="9" orientation="portrait" r:id="rId15"/>
    </customSheetView>
    <customSheetView guid="{71AD9FC9-48FC-499D-BB07-7480148E85D1}" scale="85">
      <selection activeCell="AK15" sqref="AK15"/>
      <pageMargins left="0.59055118110236227" right="0.59055118110236227" top="0.78740157480314965" bottom="0.78740157480314965" header="0.31496062992125984" footer="0.31496062992125984"/>
      <pageSetup paperSize="9" orientation="portrait" r:id="rId16"/>
    </customSheetView>
    <customSheetView guid="{30058F98-6897-4D54-8BCF-6DCA7063FB8D}" scale="85">
      <selection activeCell="AK15" sqref="AK15"/>
      <pageMargins left="0.59055118110236227" right="0.59055118110236227" top="0.78740157480314965" bottom="0.78740157480314965" header="0.31496062992125984" footer="0.31496062992125984"/>
      <pageSetup paperSize="9" orientation="portrait" r:id="rId17"/>
    </customSheetView>
    <customSheetView guid="{69EF12F7-33A4-4F77-BCCE-9A346C0C3A8F}" scale="85">
      <selection activeCell="AK15" sqref="AK15"/>
      <pageMargins left="0.59055118110236227" right="0.59055118110236227" top="0.78740157480314965" bottom="0.78740157480314965" header="0.31496062992125984" footer="0.31496062992125984"/>
      <pageSetup paperSize="9" orientation="portrait" r:id="rId18"/>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19"/>
    </customSheetView>
    <customSheetView guid="{93FFEA2B-6C03-44F6-B130-FBAEBD1B563D}" scale="85">
      <selection activeCell="AK15" sqref="AK15"/>
      <pageMargins left="0.59055118110236227" right="0.59055118110236227" top="0.78740157480314965" bottom="0.78740157480314965" header="0.31496062992125984" footer="0.31496062992125984"/>
      <pageSetup paperSize="9" orientation="portrait" r:id="rId20"/>
    </customSheetView>
    <customSheetView guid="{53BA018E-45F1-40AC-9517-B9A1EB91F7F3}" scale="85">
      <selection activeCell="AK15" sqref="AK15"/>
      <pageMargins left="0.59055118110236227" right="0.59055118110236227" top="0.78740157480314965" bottom="0.78740157480314965" header="0.31496062992125984" footer="0.31496062992125984"/>
      <pageSetup paperSize="9" orientation="portrait" r:id="rId21"/>
    </customSheetView>
    <customSheetView guid="{1BFE2A91-9960-49FB-B512-A4FCD8C3EC61}" scale="85">
      <selection activeCell="AK15" sqref="AK15"/>
      <pageMargins left="0.59055118110236227" right="0.59055118110236227" top="0.78740157480314965" bottom="0.78740157480314965" header="0.31496062992125984" footer="0.31496062992125984"/>
      <pageSetup paperSize="9" orientation="portrait" r:id="rId22"/>
    </customSheetView>
    <customSheetView guid="{B11D6758-BA5A-4F43-A11B-572A39E9790E}" scale="85">
      <selection activeCell="AK15" sqref="AK15"/>
      <pageMargins left="0.59055118110236227" right="0.59055118110236227" top="0.78740157480314965" bottom="0.78740157480314965" header="0.31496062992125984" footer="0.31496062992125984"/>
      <pageSetup paperSize="9" orientation="portrait" r:id="rId23"/>
    </customSheetView>
    <customSheetView guid="{C5E0F698-3666-4B81-8EED-CC2781573207}" scale="85">
      <selection activeCell="AK15" sqref="AK15"/>
      <pageMargins left="0.59055118110236227" right="0.59055118110236227" top="0.78740157480314965" bottom="0.78740157480314965" header="0.31496062992125984" footer="0.31496062992125984"/>
      <pageSetup paperSize="9" orientation="portrait" r:id="rId24"/>
    </customSheetView>
    <customSheetView guid="{898219FD-2AFB-47DD-A584-5E9CD05CCBB1}" scale="85">
      <selection activeCell="AK15" sqref="AK15"/>
      <pageMargins left="0.59055118110236227" right="0.59055118110236227" top="0.78740157480314965" bottom="0.78740157480314965" header="0.31496062992125984" footer="0.31496062992125984"/>
      <pageSetup paperSize="9" orientation="portrait" r:id="rId25"/>
    </customSheetView>
    <customSheetView guid="{F9FD260D-0E13-42FA-B6DD-FA7196CADFBB}" scale="85">
      <selection activeCell="AK15" sqref="AK15"/>
      <pageMargins left="0.59055118110236227" right="0.59055118110236227" top="0.78740157480314965" bottom="0.78740157480314965" header="0.31496062992125984" footer="0.31496062992125984"/>
      <pageSetup paperSize="9" orientation="portrait" r:id="rId26"/>
    </customSheetView>
    <customSheetView guid="{8F84476C-5D28-45F6-BFD4-9F4E2FD5B14D}" scale="85">
      <selection activeCell="AK15" sqref="AK15"/>
      <pageMargins left="0.59055118110236227" right="0.59055118110236227" top="0.78740157480314965" bottom="0.78740157480314965" header="0.31496062992125984" footer="0.31496062992125984"/>
      <pageSetup paperSize="9" orientation="portrait" r:id="rId27"/>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28"/>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29"/>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30"/>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31"/>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32"/>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33"/>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34"/>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35"/>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36"/>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37"/>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38"/>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39"/>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0"/>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1"/>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42"/>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43"/>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44"/>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45"/>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46"/>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47"/>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48"/>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49"/>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50"/>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51"/>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52"/>
    </customSheetView>
    <customSheetView guid="{2269C0FD-B02E-4191-A436-AAEEA9894E11}" scale="85">
      <selection activeCell="AK15" sqref="AK15"/>
      <pageMargins left="0.59055118110236227" right="0.59055118110236227" top="0.78740157480314965" bottom="0.78740157480314965" header="0.31496062992125984" footer="0.31496062992125984"/>
      <pageSetup paperSize="9" orientation="portrait" r:id="rId53"/>
    </customSheetView>
    <customSheetView guid="{7F32949A-5CAB-4A39-BA6F-2E21B6F67F41}" scale="85">
      <selection activeCell="AK15" sqref="AK15"/>
      <pageMargins left="0.59055118110236227" right="0.59055118110236227" top="0.78740157480314965" bottom="0.78740157480314965" header="0.31496062992125984" footer="0.31496062992125984"/>
      <pageSetup paperSize="9" orientation="portrait" r:id="rId54"/>
    </customSheetView>
    <customSheetView guid="{96261999-39E9-4504-A3A1-B1430E0C0346}" scale="85">
      <selection activeCell="AK15" sqref="AK15"/>
      <pageMargins left="0.59055118110236227" right="0.59055118110236227" top="0.78740157480314965" bottom="0.78740157480314965" header="0.31496062992125984" footer="0.31496062992125984"/>
      <pageSetup paperSize="9" orientation="portrait" r:id="rId55"/>
    </customSheetView>
    <customSheetView guid="{1184DE22-5901-485C-8050-F941E80B16ED}" scale="85">
      <selection activeCell="AK15" sqref="AK15"/>
      <pageMargins left="0.59055118110236227" right="0.59055118110236227" top="0.78740157480314965" bottom="0.78740157480314965" header="0.31496062992125984" footer="0.31496062992125984"/>
      <pageSetup paperSize="9" orientation="portrait" r:id="rId56"/>
    </customSheetView>
    <customSheetView guid="{2B898D7F-EE90-4CFD-9F43-AB7414F89E77}" scale="85">
      <selection activeCell="AK15" sqref="AK15"/>
      <pageMargins left="0.59055118110236227" right="0.59055118110236227" top="0.78740157480314965" bottom="0.78740157480314965" header="0.31496062992125984" footer="0.31496062992125984"/>
      <pageSetup paperSize="9" orientation="portrait" r:id="rId57"/>
    </customSheetView>
    <customSheetView guid="{C6AFBE28-E866-4D5D-ADBD-07D2847FD902}" scale="85">
      <selection activeCell="AK15" sqref="AK15"/>
      <pageMargins left="0.59055118110236227" right="0.59055118110236227" top="0.78740157480314965" bottom="0.78740157480314965" header="0.31496062992125984" footer="0.31496062992125984"/>
      <pageSetup paperSize="9" orientation="portrait" r:id="rId58"/>
    </customSheetView>
    <customSheetView guid="{3735EA80-EB2D-4910-81F1-1AA74ECCBFE5}" scale="85">
      <pageMargins left="0.59055118110236227" right="0.59055118110236227" top="0.78740157480314965" bottom="0.78740157480314965" header="0.31496062992125984" footer="0.31496062992125984"/>
      <pageSetup paperSize="9" orientation="portrait" r:id="rId59"/>
    </customSheetView>
    <customSheetView guid="{436E96B2-CC3D-4C3D-8B1C-266CE54627E3}" scale="85">
      <pageMargins left="0.59055118110236227" right="0.59055118110236227" top="0.78740157480314965" bottom="0.78740157480314965" header="0.31496062992125984" footer="0.31496062992125984"/>
      <pageSetup paperSize="9" orientation="portrait" r:id="rId60"/>
    </customSheetView>
    <customSheetView guid="{5B441C35-8B1D-479D-A742-AF098D604223}" scale="85">
      <selection activeCell="AK15" sqref="AK15"/>
      <pageMargins left="0.59055118110236227" right="0.59055118110236227" top="0.78740157480314965" bottom="0.78740157480314965" header="0.31496062992125984" footer="0.31496062992125984"/>
      <pageSetup paperSize="9" orientation="portrait" r:id="rId61"/>
    </customSheetView>
    <customSheetView guid="{E4062767-D090-45A6-BD60-B90D5BBF3894}" scale="85">
      <selection activeCell="AK15" sqref="AK15"/>
      <pageMargins left="0.59055118110236227" right="0.59055118110236227" top="0.78740157480314965" bottom="0.78740157480314965" header="0.31496062992125984" footer="0.31496062992125984"/>
      <pageSetup paperSize="9" orientation="portrait" r:id="rId62"/>
    </customSheetView>
    <customSheetView guid="{1F973131-8A4E-4D06-BD72-AB7B2C989AC9}" scale="85" topLeftCell="A2">
      <selection activeCell="A2" sqref="A2"/>
      <pageMargins left="0.59055118110236227" right="0.59055118110236227" top="0.78740157480314965" bottom="0.78740157480314965" header="0.31496062992125984" footer="0.31496062992125984"/>
      <pageSetup paperSize="9" orientation="portrait" r:id="rId63"/>
    </customSheetView>
    <customSheetView guid="{1FF3D99B-551E-43BF-80CF-4BE9881BF48D}" scale="85">
      <selection activeCell="AK15" sqref="AK15"/>
      <pageMargins left="0.59055118110236227" right="0.59055118110236227" top="0.78740157480314965" bottom="0.78740157480314965" header="0.31496062992125984" footer="0.31496062992125984"/>
      <pageSetup paperSize="9" orientation="portrait" r:id="rId64"/>
    </customSheetView>
    <customSheetView guid="{240189DE-87D7-4094-9C55-239451DB35EE}" scale="85">
      <selection activeCell="AK15" sqref="AK15"/>
      <pageMargins left="0.59055118110236227" right="0.59055118110236227" top="0.78740157480314965" bottom="0.78740157480314965" header="0.31496062992125984" footer="0.31496062992125984"/>
      <pageSetup paperSize="9" orientation="portrait" r:id="rId65"/>
    </customSheetView>
    <customSheetView guid="{3879FE5B-EDC4-4A46-BAD1-D4F44E5C755B}" scale="85" topLeftCell="A2">
      <selection activeCell="R5" sqref="R5"/>
      <pageMargins left="0.59055118110236227" right="0.59055118110236227" top="0.78740157480314965" bottom="0.78740157480314965" header="0.31496062992125984" footer="0.31496062992125984"/>
      <pageSetup paperSize="9" orientation="portrait" r:id="rId66"/>
    </customSheetView>
    <customSheetView guid="{CFF65FEC-3D52-4BB3-8C14-3CC246A9956F}" scale="85">
      <selection activeCell="AK15" sqref="AK15"/>
      <pageMargins left="0.59055118110236227" right="0.59055118110236227" top="0.78740157480314965" bottom="0.78740157480314965" header="0.31496062992125984" footer="0.31496062992125984"/>
      <pageSetup paperSize="9" orientation="portrait" r:id="rId67"/>
    </customSheetView>
    <customSheetView guid="{3548A65C-53E9-4D33-AABC-827B0C7E9C69}" scale="85">
      <selection activeCell="AK15" sqref="AK15"/>
      <pageMargins left="0.59055118110236227" right="0.59055118110236227" top="0.78740157480314965" bottom="0.78740157480314965" header="0.31496062992125984" footer="0.31496062992125984"/>
      <pageSetup paperSize="9" orientation="portrait" r:id="rId68"/>
    </customSheetView>
    <customSheetView guid="{F086CED5-EBE2-44AF-B94E-B9989A6B9DCD}" scale="85">
      <selection activeCell="AK15" sqref="AK15"/>
      <pageMargins left="0.59055118110236227" right="0.59055118110236227" top="0.78740157480314965" bottom="0.78740157480314965" header="0.31496062992125984" footer="0.31496062992125984"/>
      <pageSetup paperSize="9" orientation="portrait" r:id="rId69"/>
    </customSheetView>
    <customSheetView guid="{7AA915D7-EB0A-47D9-A8BE-7E77CDFF3F08}" scale="85">
      <selection activeCell="AK15" sqref="AK15"/>
      <pageMargins left="0.59055118110236227" right="0.59055118110236227" top="0.78740157480314965" bottom="0.78740157480314965" header="0.31496062992125984" footer="0.31496062992125984"/>
      <pageSetup paperSize="9" orientation="portrait" r:id="rId70"/>
    </customSheetView>
    <customSheetView guid="{F3CC2422-C263-4ADA-B4A0-53719C6F4A1C}" scale="85">
      <selection activeCell="AK15" sqref="AK15"/>
      <pageMargins left="0.59055118110236227" right="0.59055118110236227" top="0.78740157480314965" bottom="0.78740157480314965" header="0.31496062992125984" footer="0.31496062992125984"/>
      <pageSetup paperSize="9" orientation="portrait" r:id="rId71"/>
    </customSheetView>
    <customSheetView guid="{71042459-703D-4FF3-8D53-1213B54B1552}" scale="85">
      <selection activeCell="AK15" sqref="AK15"/>
      <pageMargins left="0.59055118110236227" right="0.59055118110236227" top="0.78740157480314965" bottom="0.78740157480314965" header="0.31496062992125984" footer="0.31496062992125984"/>
      <pageSetup paperSize="9" orientation="portrait" r:id="rId72"/>
    </customSheetView>
    <customSheetView guid="{EE644B69-3942-4A0D-811D-C183FE0C8B84}" scale="85">
      <selection activeCell="AK15" sqref="AK15"/>
      <pageMargins left="0.59055118110236227" right="0.59055118110236227" top="0.78740157480314965" bottom="0.78740157480314965" header="0.31496062992125984" footer="0.31496062992125984"/>
      <pageSetup paperSize="9" orientation="portrait" r:id="rId73"/>
    </customSheetView>
    <customSheetView guid="{AA17E97B-ABB2-4C8B-BAA8-63934B5B5DBA}" scale="85">
      <selection activeCell="AK15" sqref="AK15"/>
      <pageMargins left="0.59055118110236227" right="0.59055118110236227" top="0.78740157480314965" bottom="0.78740157480314965" header="0.31496062992125984" footer="0.31496062992125984"/>
      <pageSetup paperSize="9" orientation="portrait" r:id="rId74"/>
    </customSheetView>
    <customSheetView guid="{723C59CB-A466-4479-8AA8-39674B010947}" scale="85">
      <selection activeCell="AK15" sqref="AK15"/>
      <pageMargins left="0.59055118110236227" right="0.59055118110236227" top="0.78740157480314965" bottom="0.78740157480314965" header="0.31496062992125984" footer="0.31496062992125984"/>
      <pageSetup paperSize="9" orientation="portrait" r:id="rId75"/>
    </customSheetView>
    <customSheetView guid="{9D1B7E56-0B3F-4392-BE9A-F57461B2AFB0}" scale="85">
      <selection activeCell="AK15" sqref="AK15"/>
      <pageMargins left="0.59055118110236227" right="0.59055118110236227" top="0.78740157480314965" bottom="0.78740157480314965" header="0.31496062992125984" footer="0.31496062992125984"/>
      <pageSetup paperSize="9" orientation="portrait" r:id="rId76"/>
    </customSheetView>
    <customSheetView guid="{CD1FBD09-2D49-40A1-916B-5524EF5CA3FA}" scale="85">
      <selection activeCell="AK15" sqref="AK15"/>
      <pageMargins left="0.59055118110236227" right="0.59055118110236227" top="0.78740157480314965" bottom="0.78740157480314965" header="0.31496062992125984" footer="0.31496062992125984"/>
      <pageSetup paperSize="9" orientation="portrait" r:id="rId77"/>
    </customSheetView>
    <customSheetView guid="{5513285A-7AFF-4B9F-AAF6-93131D585702}" scale="85">
      <selection activeCell="AK15" sqref="AK15"/>
      <pageMargins left="0.59055118110236227" right="0.59055118110236227" top="0.78740157480314965" bottom="0.78740157480314965" header="0.31496062992125984" footer="0.31496062992125984"/>
      <pageSetup paperSize="9" orientation="portrait" r:id="rId78"/>
    </customSheetView>
    <customSheetView guid="{A0A5534D-42D8-415C-8AAF-DF16D93BD699}" scale="85">
      <selection activeCell="AK15" sqref="AK15"/>
      <pageMargins left="0.59055118110236227" right="0.59055118110236227" top="0.78740157480314965" bottom="0.78740157480314965" header="0.31496062992125984" footer="0.31496062992125984"/>
      <pageSetup paperSize="9" orientation="portrait" r:id="rId79"/>
    </customSheetView>
    <customSheetView guid="{954601D5-9BC0-44CB-9222-E69A5143F9E9}" scale="85">
      <selection activeCell="AK15" sqref="AK15"/>
      <pageMargins left="0.59055118110236227" right="0.59055118110236227" top="0.78740157480314965" bottom="0.78740157480314965" header="0.31496062992125984" footer="0.31496062992125984"/>
      <pageSetup paperSize="9" orientation="portrait" r:id="rId80"/>
    </customSheetView>
  </customSheetViews>
  <mergeCells count="8">
    <mergeCell ref="F3:R3"/>
    <mergeCell ref="F4:G4"/>
    <mergeCell ref="H4:R4"/>
    <mergeCell ref="A3:A5"/>
    <mergeCell ref="B3:B5"/>
    <mergeCell ref="C3:C5"/>
    <mergeCell ref="D3:D5"/>
    <mergeCell ref="E3:E5"/>
  </mergeCells>
  <phoneticPr fontId="2"/>
  <hyperlinks>
    <hyperlink ref="T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目次</vt:lpstr>
      <vt:lpstr>10-1</vt:lpstr>
      <vt:lpstr>10-2</vt:lpstr>
      <vt:lpstr>10-3</vt:lpstr>
      <vt:lpstr>10-4</vt:lpstr>
      <vt:lpstr>10-5</vt:lpstr>
      <vt:lpstr>10-6</vt:lpstr>
      <vt:lpstr>10-7</vt:lpstr>
      <vt:lpstr>10-8</vt:lpstr>
      <vt:lpstr>10-9(1)</vt:lpstr>
      <vt:lpstr>10-9(2)</vt:lpstr>
      <vt:lpstr>10-10</vt:lpstr>
      <vt:lpstr>'10-9(1)'!Print_Area</vt:lpstr>
      <vt:lpstr>'10-9(2)'!Print_Area</vt:lpstr>
      <vt:lpstr>'10-5'!Print_Titles</vt:lpstr>
      <vt:lpstr>'10-9(1)'!Print_Titles</vt:lpstr>
      <vt:lpstr>'10-9(2)'!Print_Titles</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滋之</dc:creator>
  <cp:lastModifiedBy>永野　滋之</cp:lastModifiedBy>
  <cp:lastPrinted>2024-01-29T05:21:40Z</cp:lastPrinted>
  <dcterms:created xsi:type="dcterms:W3CDTF">2021-10-04T07:47:57Z</dcterms:created>
  <dcterms:modified xsi:type="dcterms:W3CDTF">2024-03-13T01:32:34Z</dcterms:modified>
</cp:coreProperties>
</file>