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bsrvinffl010\470_上下水道局\総務課\契約係\非公開\契約書（差し込み印刷）\作成支援（局ver)（2023.12.14～）\R6\"/>
    </mc:Choice>
  </mc:AlternateContent>
  <xr:revisionPtr revIDLastSave="0" documentId="13_ncr:1_{795B6AEB-4AF0-411A-85EE-3EC9F74BCA2A}" xr6:coauthVersionLast="36" xr6:coauthVersionMax="36" xr10:uidLastSave="{00000000-0000-0000-0000-000000000000}"/>
  <bookViews>
    <workbookView xWindow="0" yWindow="0" windowWidth="20490" windowHeight="6780" tabRatio="922" xr2:uid="{00000000-000D-0000-FFFF-FFFF00000000}"/>
  </bookViews>
  <sheets>
    <sheet name="共通項目入力シート" sheetId="6" r:id="rId1"/>
    <sheet name="着手届" sheetId="7" r:id="rId2"/>
    <sheet name="契約書" sheetId="1" r:id="rId3"/>
    <sheet name="工程表" sheetId="5" r:id="rId4"/>
    <sheet name="管理技術者等通知書" sheetId="22" r:id="rId5"/>
  </sheets>
  <definedNames>
    <definedName name="_xlnm.Print_Area" localSheetId="4">管理技術者等通知書!$A$1:$AC$42</definedName>
    <definedName name="_xlnm.Print_Area" localSheetId="0">共通項目入力シート!$A$1:$M$29</definedName>
    <definedName name="_xlnm.Print_Area" localSheetId="2">契約書!$A$1:$R$39</definedName>
    <definedName name="_xlnm.Print_Area" localSheetId="3">工程表!$A$1:$AG$23</definedName>
    <definedName name="_xlnm.Print_Area" localSheetId="1">着手届!$A$1:$U$35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0" i="1" l="1"/>
  <c r="E7" i="1" l="1"/>
  <c r="S29" i="1" l="1"/>
  <c r="C29" i="1"/>
  <c r="H13" i="1"/>
  <c r="H12" i="1"/>
  <c r="AG13" i="22"/>
  <c r="AG14" i="22"/>
  <c r="B26" i="22" s="1"/>
  <c r="V3" i="22"/>
  <c r="X4" i="5"/>
  <c r="X3" i="5"/>
  <c r="I32" i="7"/>
  <c r="I30" i="7"/>
  <c r="C17" i="7"/>
  <c r="C15" i="7"/>
  <c r="M1" i="7"/>
  <c r="B28" i="22" l="1"/>
  <c r="E9" i="1" l="1"/>
  <c r="E5" i="1"/>
  <c r="O10" i="22" l="1"/>
  <c r="G22" i="22" l="1"/>
  <c r="G19" i="22"/>
  <c r="O9" i="22"/>
  <c r="O7" i="22"/>
  <c r="L17" i="1" l="1"/>
  <c r="H35" i="1"/>
  <c r="H34" i="1"/>
  <c r="H37" i="1"/>
  <c r="H38" i="1"/>
  <c r="L38" i="1"/>
  <c r="E16" i="1"/>
  <c r="AX16" i="1"/>
  <c r="F16" i="1" s="1"/>
  <c r="AY16" i="1"/>
  <c r="G16" i="1" s="1"/>
  <c r="AZ16" i="1"/>
  <c r="H16" i="1" s="1"/>
  <c r="BA16" i="1"/>
  <c r="I16" i="1" s="1"/>
  <c r="BB16" i="1"/>
  <c r="J16" i="1" s="1"/>
  <c r="BC16" i="1"/>
  <c r="K16" i="1" s="1"/>
  <c r="BD16" i="1"/>
  <c r="L16" i="1" s="1"/>
  <c r="BE16" i="1"/>
  <c r="M16" i="1" s="1"/>
  <c r="BF16" i="1"/>
  <c r="N16" i="1" s="1"/>
  <c r="BG16" i="1"/>
  <c r="O16" i="1" s="1"/>
  <c r="BH16" i="1"/>
  <c r="P16" i="1" s="1"/>
  <c r="O8" i="22"/>
  <c r="U7" i="5"/>
  <c r="J17" i="6"/>
  <c r="I16" i="22"/>
  <c r="J16" i="22"/>
  <c r="K16" i="22"/>
  <c r="L16" i="22"/>
  <c r="M16" i="22"/>
  <c r="N16" i="22"/>
  <c r="O16" i="22"/>
  <c r="P16" i="22"/>
  <c r="Q16" i="22"/>
  <c r="H16" i="22"/>
  <c r="F3" i="5"/>
  <c r="G3" i="5"/>
  <c r="H3" i="5"/>
  <c r="I3" i="5"/>
  <c r="J3" i="5"/>
  <c r="K3" i="5"/>
  <c r="L3" i="5"/>
  <c r="M3" i="5"/>
  <c r="N3" i="5"/>
  <c r="E3" i="5"/>
  <c r="H22" i="7"/>
  <c r="I22" i="7"/>
  <c r="J22" i="7"/>
  <c r="K22" i="7"/>
  <c r="L22" i="7"/>
  <c r="M22" i="7"/>
  <c r="N22" i="7"/>
  <c r="O22" i="7"/>
  <c r="P22" i="7"/>
  <c r="G22" i="7"/>
  <c r="U8" i="5"/>
  <c r="M6" i="7"/>
  <c r="C5" i="5" l="1"/>
  <c r="M8" i="7"/>
  <c r="M7" i="7"/>
  <c r="M5" i="7"/>
  <c r="G27" i="7"/>
  <c r="G25" i="7"/>
  <c r="G35" i="7"/>
  <c r="U9" i="5"/>
  <c r="U6" i="5"/>
  <c r="C8"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齋藤　順子</author>
    <author>渡邉　能悠</author>
  </authors>
  <commentList>
    <comment ref="C7" authorId="0" shapeId="0" xr:uid="{00000000-0006-0000-0000-000001000000}">
      <text>
        <r>
          <rPr>
            <b/>
            <sz val="16"/>
            <color indexed="81"/>
            <rFont val="MS P ゴシック"/>
            <family val="3"/>
            <charset val="128"/>
          </rPr>
          <t>👈最後に「地内」を忘れず付けてください。「地内」の前に１マススペースを空けてください。</t>
        </r>
      </text>
    </comment>
    <comment ref="C9" authorId="1" shapeId="0" xr:uid="{924206AA-9AFF-4EA1-8AC0-C426C58E744B}">
      <text>
        <r>
          <rPr>
            <b/>
            <sz val="14"/>
            <color indexed="81"/>
            <rFont val="MS P ゴシック"/>
            <family val="3"/>
            <charset val="128"/>
          </rPr>
          <t>👈契約日、始期（着手日）、終期の入力は
○○○○/○○/○○で入力してください。
入力例：20XX/8/18</t>
        </r>
      </text>
    </comment>
    <comment ref="C24" authorId="0" shapeId="0" xr:uid="{00000000-0006-0000-0000-000002000000}">
      <text>
        <r>
          <rPr>
            <b/>
            <sz val="16"/>
            <color indexed="81"/>
            <rFont val="ＭＳ ゴシック"/>
            <family val="3"/>
            <charset val="128"/>
          </rPr>
          <t>👈会社名は（株）や（有）のように省略せず、正式名称で記載してください</t>
        </r>
        <r>
          <rPr>
            <sz val="16"/>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村山　裕紀</author>
  </authors>
  <commentList>
    <comment ref="J34" authorId="0" shapeId="0" xr:uid="{00000000-0006-0000-0400-000001000000}">
      <text>
        <r>
          <rPr>
            <b/>
            <sz val="14"/>
            <color indexed="81"/>
            <rFont val="游ゴシック"/>
            <family val="3"/>
            <charset val="128"/>
            <scheme val="minor"/>
          </rPr>
          <t>管理技術者の名前を入力してください。
（土木設計、建築設計）</t>
        </r>
      </text>
    </comment>
    <comment ref="J36" authorId="0" shapeId="0" xr:uid="{00000000-0006-0000-0400-000002000000}">
      <text>
        <r>
          <rPr>
            <b/>
            <sz val="14"/>
            <color indexed="81"/>
            <rFont val="游ゴシック"/>
            <family val="3"/>
            <charset val="128"/>
            <scheme val="minor"/>
          </rPr>
          <t>主任技術者の名前を入力してください。
（測量、地質調査、保証コンサルタント等）</t>
        </r>
      </text>
    </comment>
  </commentList>
</comments>
</file>

<file path=xl/sharedStrings.xml><?xml version="1.0" encoding="utf-8"?>
<sst xmlns="http://schemas.openxmlformats.org/spreadsheetml/2006/main" count="133" uniqueCount="110">
  <si>
    <r>
      <t>（</t>
    </r>
    <r>
      <rPr>
        <sz val="11"/>
        <color theme="1"/>
        <rFont val="Century"/>
        <family val="1"/>
      </rPr>
      <t xml:space="preserve"> </t>
    </r>
    <r>
      <rPr>
        <sz val="11"/>
        <color theme="1"/>
        <rFont val="ＭＳ 明朝"/>
        <family val="1"/>
        <charset val="128"/>
      </rPr>
      <t>契約番号　第</t>
    </r>
    <phoneticPr fontId="1"/>
  </si>
  <si>
    <r>
      <t>号</t>
    </r>
    <r>
      <rPr>
        <sz val="11"/>
        <color theme="1"/>
        <rFont val="Century"/>
        <family val="1"/>
      </rPr>
      <t xml:space="preserve"> </t>
    </r>
    <r>
      <rPr>
        <sz val="11"/>
        <color theme="1"/>
        <rFont val="ＭＳ 明朝"/>
        <family val="1"/>
        <charset val="128"/>
      </rPr>
      <t>）</t>
    </r>
    <phoneticPr fontId="1"/>
  </si>
  <si>
    <t>百</t>
  </si>
  <si>
    <t>拾</t>
  </si>
  <si>
    <t>億</t>
  </si>
  <si>
    <t>千</t>
  </si>
  <si>
    <t>万</t>
  </si>
  <si>
    <t>円</t>
  </si>
  <si>
    <t>うち取引に係る消費税及び地方消費税の額</t>
  </si>
  <si>
    <t>５ 契約保証金</t>
    <phoneticPr fontId="1"/>
  </si>
  <si>
    <t>特 約 条 項</t>
    <phoneticPr fontId="1"/>
  </si>
  <si>
    <t>発 注 者</t>
    <phoneticPr fontId="1"/>
  </si>
  <si>
    <t>㊞　</t>
  </si>
  <si>
    <t>住　所</t>
  </si>
  <si>
    <t>受 注 者</t>
    <phoneticPr fontId="1"/>
  </si>
  <si>
    <t>氏　名</t>
  </si>
  <si>
    <t>名称及び
代 表 者</t>
    <phoneticPr fontId="1"/>
  </si>
  <si>
    <t>月</t>
    <rPh sb="0" eb="1">
      <t>ガツ</t>
    </rPh>
    <phoneticPr fontId="24"/>
  </si>
  <si>
    <t>号</t>
    <rPh sb="0" eb="1">
      <t>ゴウ</t>
    </rPh>
    <phoneticPr fontId="24"/>
  </si>
  <si>
    <t>第</t>
    <rPh sb="0" eb="1">
      <t>ダイ</t>
    </rPh>
    <phoneticPr fontId="24"/>
  </si>
  <si>
    <t>（注）工期を棒グラフで表示すること。</t>
    <rPh sb="1" eb="2">
      <t>チュウ</t>
    </rPh>
    <rPh sb="3" eb="4">
      <t>コウ</t>
    </rPh>
    <rPh sb="4" eb="5">
      <t>キ</t>
    </rPh>
    <rPh sb="6" eb="7">
      <t>ボウ</t>
    </rPh>
    <rPh sb="11" eb="13">
      <t>ヒョウジ</t>
    </rPh>
    <phoneticPr fontId="24"/>
  </si>
  <si>
    <t>工事等の種類</t>
    <rPh sb="0" eb="2">
      <t>コウジ</t>
    </rPh>
    <rPh sb="2" eb="3">
      <t>トウ</t>
    </rPh>
    <rPh sb="4" eb="6">
      <t>シュルイ</t>
    </rPh>
    <phoneticPr fontId="24"/>
  </si>
  <si>
    <t>工程</t>
    <rPh sb="0" eb="2">
      <t>コウテイ</t>
    </rPh>
    <phoneticPr fontId="24"/>
  </si>
  <si>
    <t>施行場所</t>
    <rPh sb="0" eb="2">
      <t>セコウ</t>
    </rPh>
    <rPh sb="2" eb="4">
      <t>バショ</t>
    </rPh>
    <phoneticPr fontId="24"/>
  </si>
  <si>
    <r>
      <t xml:space="preserve">受 注 者
</t>
    </r>
    <r>
      <rPr>
        <sz val="11"/>
        <rFont val="ＭＳ 明朝"/>
        <family val="1"/>
        <charset val="128"/>
      </rPr>
      <t>住　所
代表者職　氏名</t>
    </r>
    <rPh sb="12" eb="15">
      <t>ダイヒョウシャ</t>
    </rPh>
    <rPh sb="15" eb="16">
      <t>ショク</t>
    </rPh>
    <phoneticPr fontId="24"/>
  </si>
  <si>
    <t>完成</t>
    <phoneticPr fontId="24"/>
  </si>
  <si>
    <t>着手</t>
    <phoneticPr fontId="24"/>
  </si>
  <si>
    <t>工   期</t>
    <rPh sb="0" eb="5">
      <t>コウキ</t>
    </rPh>
    <phoneticPr fontId="24"/>
  </si>
  <si>
    <t>契約番号</t>
    <rPh sb="0" eb="2">
      <t>ケイヤク</t>
    </rPh>
    <rPh sb="2" eb="4">
      <t>バンゴウ</t>
    </rPh>
    <phoneticPr fontId="24"/>
  </si>
  <si>
    <t>工　　程　　表</t>
    <rPh sb="0" eb="4">
      <t>コウテイ</t>
    </rPh>
    <rPh sb="6" eb="7">
      <t>ヒョウ</t>
    </rPh>
    <phoneticPr fontId="24"/>
  </si>
  <si>
    <t>契約番号</t>
    <rPh sb="0" eb="2">
      <t>ケイヤク</t>
    </rPh>
    <rPh sb="2" eb="4">
      <t>バンゴウ</t>
    </rPh>
    <phoneticPr fontId="1"/>
  </si>
  <si>
    <t>会社名</t>
    <rPh sb="0" eb="2">
      <t>カイシャ</t>
    </rPh>
    <rPh sb="2" eb="3">
      <t>メイ</t>
    </rPh>
    <phoneticPr fontId="1"/>
  </si>
  <si>
    <t>代表者役職</t>
    <rPh sb="0" eb="2">
      <t>ダイヒョウ</t>
    </rPh>
    <rPh sb="2" eb="3">
      <t>シャ</t>
    </rPh>
    <rPh sb="3" eb="5">
      <t>ヤクショク</t>
    </rPh>
    <phoneticPr fontId="1"/>
  </si>
  <si>
    <t>住所</t>
  </si>
  <si>
    <t>号</t>
  </si>
  <si>
    <t>号</t>
    <rPh sb="0" eb="1">
      <t>ゴウ</t>
    </rPh>
    <phoneticPr fontId="1"/>
  </si>
  <si>
    <t>第</t>
  </si>
  <si>
    <t>第</t>
    <rPh sb="0" eb="1">
      <t>ダイ</t>
    </rPh>
    <phoneticPr fontId="1"/>
  </si>
  <si>
    <t>契約金額</t>
    <rPh sb="0" eb="2">
      <t>ケイヤク</t>
    </rPh>
    <rPh sb="2" eb="4">
      <t>キンガク</t>
    </rPh>
    <phoneticPr fontId="1"/>
  </si>
  <si>
    <t>円</t>
    <rPh sb="0" eb="1">
      <t>エン</t>
    </rPh>
    <phoneticPr fontId="1"/>
  </si>
  <si>
    <t>契約日</t>
    <rPh sb="0" eb="3">
      <t>ケイヤクビ</t>
    </rPh>
    <phoneticPr fontId="1"/>
  </si>
  <si>
    <t>着手届</t>
  </si>
  <si>
    <t>記</t>
  </si>
  <si>
    <t>）</t>
  </si>
  <si>
    <t>請負人</t>
    <phoneticPr fontId="1"/>
  </si>
  <si>
    <t>（　契約番号　　</t>
    <phoneticPr fontId="1"/>
  </si>
  <si>
    <t>施行場所</t>
    <phoneticPr fontId="1"/>
  </si>
  <si>
    <t>請負金額</t>
    <phoneticPr fontId="1"/>
  </si>
  <si>
    <t>工期</t>
    <phoneticPr fontId="1"/>
  </si>
  <si>
    <t>円也</t>
    <phoneticPr fontId="1"/>
  </si>
  <si>
    <t>着手</t>
    <phoneticPr fontId="1"/>
  </si>
  <si>
    <t>完成</t>
    <rPh sb="0" eb="2">
      <t>カンセイ</t>
    </rPh>
    <phoneticPr fontId="1"/>
  </si>
  <si>
    <t>　うち消費税額</t>
    <rPh sb="3" eb="6">
      <t>ショウヒゼイ</t>
    </rPh>
    <rPh sb="6" eb="7">
      <t>ガク</t>
    </rPh>
    <phoneticPr fontId="1"/>
  </si>
  <si>
    <t>会社所在地１</t>
    <phoneticPr fontId="1"/>
  </si>
  <si>
    <t>会社所在地２</t>
    <phoneticPr fontId="1"/>
  </si>
  <si>
    <t>(所在地）</t>
    <rPh sb="1" eb="4">
      <t>ショザイチ</t>
    </rPh>
    <phoneticPr fontId="1"/>
  </si>
  <si>
    <t>商号又は名称</t>
    <rPh sb="2" eb="3">
      <t>マタ</t>
    </rPh>
    <rPh sb="4" eb="6">
      <t>メイショウ</t>
    </rPh>
    <phoneticPr fontId="1"/>
  </si>
  <si>
    <t>代表者職氏名</t>
    <rPh sb="0" eb="3">
      <t>ダイヒョウシャ</t>
    </rPh>
    <rPh sb="3" eb="4">
      <t>ショク</t>
    </rPh>
    <rPh sb="4" eb="6">
      <t>シメイ</t>
    </rPh>
    <phoneticPr fontId="1"/>
  </si>
  <si>
    <t>住所</t>
    <phoneticPr fontId="1"/>
  </si>
  <si>
    <t>消費税計算チェック</t>
    <rPh sb="0" eb="3">
      <t>ショウヒゼイ</t>
    </rPh>
    <rPh sb="3" eb="5">
      <t>ケイサン</t>
    </rPh>
    <phoneticPr fontId="1"/>
  </si>
  <si>
    <t>当初</t>
    <phoneticPr fontId="1"/>
  </si>
  <si>
    <t>・</t>
    <phoneticPr fontId="1"/>
  </si>
  <si>
    <t>変更</t>
    <phoneticPr fontId="1"/>
  </si>
  <si>
    <t>氏名</t>
    <phoneticPr fontId="1"/>
  </si>
  <si>
    <t>↓契約内容を入力してください</t>
    <rPh sb="1" eb="3">
      <t>ケイヤク</t>
    </rPh>
    <rPh sb="3" eb="5">
      <t>ナイヨウ</t>
    </rPh>
    <rPh sb="6" eb="8">
      <t>ニュウリョク</t>
    </rPh>
    <phoneticPr fontId="1"/>
  </si>
  <si>
    <t>（ビル等名　ない場合は空欄）</t>
    <rPh sb="3" eb="5">
      <t>トウメイ</t>
    </rPh>
    <rPh sb="8" eb="10">
      <t>バアイ</t>
    </rPh>
    <rPh sb="11" eb="13">
      <t>クウラン</t>
    </rPh>
    <phoneticPr fontId="1"/>
  </si>
  <si>
    <t>（名簿登録住所）</t>
    <rPh sb="1" eb="3">
      <t>メイボ</t>
    </rPh>
    <rPh sb="3" eb="5">
      <t>トウロク</t>
    </rPh>
    <rPh sb="5" eb="7">
      <t>ジュウショ</t>
    </rPh>
    <phoneticPr fontId="1"/>
  </si>
  <si>
    <t>９月</t>
    <rPh sb="1" eb="2">
      <t>ツキ</t>
    </rPh>
    <phoneticPr fontId="24"/>
  </si>
  <si>
    <t>10月</t>
    <rPh sb="2" eb="3">
      <t>ガツ</t>
    </rPh>
    <phoneticPr fontId="24"/>
  </si>
  <si>
    <t>11月</t>
    <rPh sb="2" eb="3">
      <t>ツキ</t>
    </rPh>
    <phoneticPr fontId="24"/>
  </si>
  <si>
    <t>12月</t>
    <rPh sb="2" eb="3">
      <t>ガツ</t>
    </rPh>
    <phoneticPr fontId="24"/>
  </si>
  <si>
    <t>１月</t>
    <rPh sb="1" eb="2">
      <t>ガツ</t>
    </rPh>
    <phoneticPr fontId="24"/>
  </si>
  <si>
    <t>２月</t>
    <rPh sb="1" eb="2">
      <t>ガツ</t>
    </rPh>
    <phoneticPr fontId="24"/>
  </si>
  <si>
    <t>３月</t>
    <rPh sb="1" eb="2">
      <t>ガツ</t>
    </rPh>
    <phoneticPr fontId="24"/>
  </si>
  <si>
    <t>代表者氏名</t>
    <rPh sb="0" eb="3">
      <t>ダイヒョウシャ</t>
    </rPh>
    <rPh sb="3" eb="5">
      <t>シメイ</t>
    </rPh>
    <phoneticPr fontId="1"/>
  </si>
  <si>
    <t>委託業務名</t>
    <rPh sb="0" eb="2">
      <t>イタク</t>
    </rPh>
    <rPh sb="2" eb="4">
      <t>ギョウム</t>
    </rPh>
    <rPh sb="4" eb="5">
      <t>メイ</t>
    </rPh>
    <phoneticPr fontId="1"/>
  </si>
  <si>
    <t>始期（着手日）</t>
    <rPh sb="0" eb="1">
      <t>ハジ</t>
    </rPh>
    <rPh sb="1" eb="2">
      <t>キ</t>
    </rPh>
    <rPh sb="3" eb="5">
      <t>チャクシュ</t>
    </rPh>
    <rPh sb="5" eb="6">
      <t>ビ</t>
    </rPh>
    <phoneticPr fontId="1"/>
  </si>
  <si>
    <t>終期</t>
    <rPh sb="0" eb="2">
      <t>シュウキ</t>
    </rPh>
    <phoneticPr fontId="1"/>
  </si>
  <si>
    <t>委 託 契 約 書</t>
    <rPh sb="0" eb="1">
      <t>イ</t>
    </rPh>
    <rPh sb="2" eb="3">
      <t>タク</t>
    </rPh>
    <phoneticPr fontId="1"/>
  </si>
  <si>
    <t xml:space="preserve">１ 委託業務名 </t>
    <rPh sb="2" eb="3">
      <t>イ</t>
    </rPh>
    <rPh sb="3" eb="4">
      <t>タク</t>
    </rPh>
    <rPh sb="4" eb="5">
      <t>ゴウ</t>
    </rPh>
    <rPh sb="5" eb="6">
      <t>ツトム</t>
    </rPh>
    <phoneticPr fontId="1"/>
  </si>
  <si>
    <t>３ 委託の期間</t>
    <rPh sb="2" eb="4">
      <t>イタク</t>
    </rPh>
    <rPh sb="5" eb="7">
      <t>キカン</t>
    </rPh>
    <phoneticPr fontId="1"/>
  </si>
  <si>
    <t>履行期限</t>
    <rPh sb="0" eb="2">
      <t>リコウ</t>
    </rPh>
    <rPh sb="2" eb="4">
      <t>キゲン</t>
    </rPh>
    <phoneticPr fontId="1"/>
  </si>
  <si>
    <t>着　　手</t>
    <phoneticPr fontId="1"/>
  </si>
  <si>
    <t>受注者</t>
    <rPh sb="0" eb="3">
      <t>ジュチュウシャ</t>
    </rPh>
    <phoneticPr fontId="1"/>
  </si>
  <si>
    <t>記</t>
    <rPh sb="0" eb="1">
      <t>キ</t>
    </rPh>
    <phoneticPr fontId="1"/>
  </si>
  <si>
    <t>１　管理技術者氏名</t>
    <rPh sb="2" eb="4">
      <t>カンリ</t>
    </rPh>
    <rPh sb="4" eb="7">
      <t>ギジュツシャ</t>
    </rPh>
    <rPh sb="7" eb="9">
      <t>シメイ</t>
    </rPh>
    <phoneticPr fontId="1"/>
  </si>
  <si>
    <t>２　主任技術者氏名</t>
    <rPh sb="2" eb="4">
      <t>シュニン</t>
    </rPh>
    <rPh sb="4" eb="7">
      <t>ギジュツシャ</t>
    </rPh>
    <rPh sb="7" eb="9">
      <t>シメイ</t>
    </rPh>
    <phoneticPr fontId="1"/>
  </si>
  <si>
    <t>管 理 技 術 者 等 通 知 書</t>
    <rPh sb="0" eb="1">
      <t>カン</t>
    </rPh>
    <rPh sb="2" eb="3">
      <t>リ</t>
    </rPh>
    <rPh sb="4" eb="5">
      <t>ワザ</t>
    </rPh>
    <rPh sb="6" eb="7">
      <t>ジュツ</t>
    </rPh>
    <rPh sb="8" eb="9">
      <t>シャ</t>
    </rPh>
    <rPh sb="10" eb="11">
      <t>トウ</t>
    </rPh>
    <rPh sb="12" eb="13">
      <t>ツウ</t>
    </rPh>
    <rPh sb="14" eb="15">
      <t>チ</t>
    </rPh>
    <rPh sb="16" eb="17">
      <t>ショ</t>
    </rPh>
    <phoneticPr fontId="1"/>
  </si>
  <si>
    <t>契 約 番 号</t>
    <rPh sb="0" eb="1">
      <t>ケイ</t>
    </rPh>
    <rPh sb="2" eb="3">
      <t>ヤク</t>
    </rPh>
    <rPh sb="4" eb="5">
      <t>バン</t>
    </rPh>
    <rPh sb="6" eb="7">
      <t>ゴウ</t>
    </rPh>
    <phoneticPr fontId="1"/>
  </si>
  <si>
    <t>施行場所</t>
    <rPh sb="0" eb="2">
      <t>セコウ</t>
    </rPh>
    <rPh sb="2" eb="4">
      <t>バショ</t>
    </rPh>
    <phoneticPr fontId="1"/>
  </si>
  <si>
    <t>（注）　設計業務（土木・建築設計）の場合は管理技術者、測量調査業務（測量、地質</t>
    <phoneticPr fontId="1"/>
  </si>
  <si>
    <t>　　　調査、補償コンサルタント等）の場合は主任技術者について記載すること。ま</t>
    <phoneticPr fontId="1"/>
  </si>
  <si>
    <r>
      <t>　　　た、該当しない技術者の氏名記載箇所には、「</t>
    </r>
    <r>
      <rPr>
        <strike/>
        <sz val="10"/>
        <color theme="1"/>
        <rFont val="ＭＳ 明朝"/>
        <family val="1"/>
        <charset val="128"/>
      </rPr>
      <t>　　　　</t>
    </r>
    <r>
      <rPr>
        <sz val="10"/>
        <color theme="1"/>
        <rFont val="ＭＳ 明朝"/>
        <family val="1"/>
        <charset val="128"/>
      </rPr>
      <t>」を記載すること。</t>
    </r>
    <phoneticPr fontId="1"/>
  </si>
  <si>
    <t>　　　　なお、設計業務と測量調査業務を一括した業務の場合には、管理技術者と主</t>
    <phoneticPr fontId="1"/>
  </si>
  <si>
    <t>　　　任技術者の両方について記載すること。</t>
    <phoneticPr fontId="1"/>
  </si>
  <si>
    <t>２ 施行場所</t>
    <phoneticPr fontId="1"/>
  </si>
  <si>
    <t>４ 委託料</t>
    <rPh sb="2" eb="3">
      <t>イ</t>
    </rPh>
    <rPh sb="3" eb="4">
      <t>タク</t>
    </rPh>
    <rPh sb="4" eb="5">
      <t>リョウ</t>
    </rPh>
    <phoneticPr fontId="1"/>
  </si>
  <si>
    <t>委託業務名</t>
    <rPh sb="0" eb="1">
      <t>イ</t>
    </rPh>
    <rPh sb="1" eb="2">
      <t>タク</t>
    </rPh>
    <rPh sb="2" eb="3">
      <t>ゴウ</t>
    </rPh>
    <rPh sb="3" eb="4">
      <t>ツトム</t>
    </rPh>
    <rPh sb="4" eb="5">
      <t>メイ</t>
    </rPh>
    <phoneticPr fontId="1"/>
  </si>
  <si>
    <t>　郡山市上下水道事業管理者</t>
    <phoneticPr fontId="1"/>
  </si>
  <si>
    <t>郡山市豊田町１番４号</t>
    <rPh sb="3" eb="6">
      <t>トヨタマチ</t>
    </rPh>
    <rPh sb="7" eb="8">
      <t>バン</t>
    </rPh>
    <rPh sb="9" eb="10">
      <t>ゴウ</t>
    </rPh>
    <phoneticPr fontId="1"/>
  </si>
  <si>
    <t>郡山市上下水道事業管理者　野﨑　弘志</t>
    <rPh sb="0" eb="12">
      <t>コオリヤマシジョウゲスイドウジギョウカンリシャ</t>
    </rPh>
    <rPh sb="13" eb="15">
      <t>ノザキ</t>
    </rPh>
    <rPh sb="16" eb="18">
      <t>ヒロシ</t>
    </rPh>
    <phoneticPr fontId="1"/>
  </si>
  <si>
    <t>郡山市上下水道事業管理者</t>
    <rPh sb="3" eb="12">
      <t>ジョウゲスイドウジギョウカンリシャ</t>
    </rPh>
    <phoneticPr fontId="1"/>
  </si>
  <si>
    <t>契約の下記工事（委託・修繕）は、</t>
    <phoneticPr fontId="1"/>
  </si>
  <si>
    <t>に着手したので届けます。</t>
    <phoneticPr fontId="1"/>
  </si>
  <si>
    <t>工事（委託・修繕）名</t>
    <rPh sb="0" eb="2">
      <t>コウジ</t>
    </rPh>
    <rPh sb="3" eb="5">
      <t>イタク</t>
    </rPh>
    <rPh sb="6" eb="8">
      <t>シュウゼン</t>
    </rPh>
    <rPh sb="9" eb="10">
      <t>メイ</t>
    </rPh>
    <phoneticPr fontId="1"/>
  </si>
  <si>
    <t>ggge年m月d日</t>
    <rPh sb="4" eb="5">
      <t>ネン</t>
    </rPh>
    <rPh sb="6" eb="7">
      <t>ガツ</t>
    </rPh>
    <rPh sb="8" eb="9">
      <t>ニチ</t>
    </rPh>
    <phoneticPr fontId="1"/>
  </si>
  <si>
    <t>工事（委託・修繕）名</t>
    <rPh sb="0" eb="2">
      <t>コウジ</t>
    </rPh>
    <rPh sb="3" eb="5">
      <t>イタク</t>
    </rPh>
    <rPh sb="6" eb="8">
      <t>シュウゼン</t>
    </rPh>
    <rPh sb="9" eb="10">
      <t>メイ</t>
    </rPh>
    <phoneticPr fontId="24"/>
  </si>
  <si>
    <t xml:space="preserve">　 本契約の証として、本書２通を作成し、当事者記名押印の上、各自１通を保有する。
</t>
    <phoneticPr fontId="1"/>
  </si>
  <si>
    <t>施 行 場 所</t>
    <rPh sb="0" eb="1">
      <t>シ</t>
    </rPh>
    <rPh sb="2" eb="3">
      <t>イ</t>
    </rPh>
    <rPh sb="4" eb="5">
      <t>バ</t>
    </rPh>
    <rPh sb="6" eb="7">
      <t>ショ</t>
    </rPh>
    <phoneticPr fontId="1"/>
  </si>
  <si>
    <t>紙契約用</t>
    <rPh sb="0" eb="4">
      <t>カミケイヤクヨウ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</si>
</sst>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6" formatCode="&quot;¥&quot;#,##0;[Red]&quot;¥&quot;\-#,##0"/>
    <numFmt numFmtId="176" formatCode="&quot;¥&quot;###,###,###&quot;円&quot;"/>
    <numFmt numFmtId="177" formatCode="&quot;¥&quot;#,##0_);[Red]\(&quot;¥&quot;#,##0\)"/>
    <numFmt numFmtId="178" formatCode="[$-411]ggge&quot;年&quot;m&quot;月&quot;d&quot;日&quot;;@"/>
  </numFmts>
  <fonts count="57">
    <font>
      <sz val="11"/>
      <color theme="1"/>
      <name val="游ゴシック"/>
      <family val="2"/>
      <charset val="128"/>
      <scheme val="minor"/>
    </font>
    <font>
      <sz val="6"/>
      <name val="游ゴシック"/>
      <family val="2"/>
      <charset val="128"/>
      <scheme val="minor"/>
    </font>
    <font>
      <b/>
      <sz val="26"/>
      <color theme="1"/>
      <name val="ＭＳ 明朝"/>
      <family val="1"/>
      <charset val="128"/>
    </font>
    <font>
      <b/>
      <sz val="24"/>
      <color theme="1"/>
      <name val="ＭＳ 明朝"/>
      <family val="1"/>
      <charset val="128"/>
    </font>
    <font>
      <sz val="12"/>
      <color theme="1"/>
      <name val="游ゴシック"/>
      <family val="2"/>
      <charset val="128"/>
      <scheme val="minor"/>
    </font>
    <font>
      <sz val="11"/>
      <color theme="1"/>
      <name val="ＭＳ 明朝"/>
      <family val="1"/>
      <charset val="128"/>
    </font>
    <font>
      <sz val="11"/>
      <color theme="1"/>
      <name val="Century"/>
      <family val="1"/>
    </font>
    <font>
      <sz val="20"/>
      <color theme="1"/>
      <name val="游ゴシック"/>
      <family val="2"/>
      <charset val="128"/>
      <scheme val="minor"/>
    </font>
    <font>
      <sz val="18"/>
      <color theme="1"/>
      <name val="游ゴシック"/>
      <family val="2"/>
      <charset val="128"/>
      <scheme val="minor"/>
    </font>
    <font>
      <sz val="12"/>
      <color theme="1"/>
      <name val="ＭＳ 明朝"/>
      <family val="1"/>
      <charset val="128"/>
    </font>
    <font>
      <sz val="11"/>
      <color theme="1"/>
      <name val="游ゴシック"/>
      <family val="3"/>
      <charset val="128"/>
      <scheme val="minor"/>
    </font>
    <font>
      <sz val="14"/>
      <color theme="1"/>
      <name val="游ゴシック"/>
      <family val="2"/>
      <charset val="128"/>
      <scheme val="minor"/>
    </font>
    <font>
      <sz val="16"/>
      <color theme="1"/>
      <name val="游ゴシック"/>
      <family val="2"/>
      <charset val="128"/>
      <scheme val="minor"/>
    </font>
    <font>
      <sz val="20"/>
      <color theme="1"/>
      <name val="游ゴシック"/>
      <family val="3"/>
      <charset val="128"/>
      <scheme val="minor"/>
    </font>
    <font>
      <sz val="13"/>
      <color theme="1"/>
      <name val="ＭＳ 明朝"/>
      <family val="1"/>
      <charset val="128"/>
    </font>
    <font>
      <sz val="10"/>
      <color theme="1"/>
      <name val="ＭＳ 明朝"/>
      <family val="1"/>
      <charset val="128"/>
    </font>
    <font>
      <sz val="13"/>
      <color theme="1"/>
      <name val="游ゴシック"/>
      <family val="2"/>
      <charset val="128"/>
      <scheme val="minor"/>
    </font>
    <font>
      <sz val="14"/>
      <color theme="1"/>
      <name val="ＭＳ 明朝"/>
      <family val="1"/>
      <charset val="128"/>
    </font>
    <font>
      <sz val="11"/>
      <color theme="0" tint="-0.34998626667073579"/>
      <name val="ＭＳ 明朝"/>
      <family val="1"/>
      <charset val="128"/>
    </font>
    <font>
      <sz val="8"/>
      <color theme="1"/>
      <name val="ＭＳ 明朝"/>
      <family val="1"/>
      <charset val="128"/>
    </font>
    <font>
      <sz val="14"/>
      <color theme="1"/>
      <name val="游ゴシック"/>
      <family val="3"/>
      <charset val="128"/>
      <scheme val="minor"/>
    </font>
    <font>
      <sz val="12"/>
      <color theme="1"/>
      <name val="游ゴシック"/>
      <family val="3"/>
      <charset val="128"/>
      <scheme val="minor"/>
    </font>
    <font>
      <sz val="11"/>
      <color theme="1"/>
      <name val="游ゴシック"/>
      <family val="2"/>
      <charset val="128"/>
      <scheme val="minor"/>
    </font>
    <font>
      <sz val="10"/>
      <name val="ＭＳ 明朝"/>
      <family val="1"/>
      <charset val="128"/>
    </font>
    <font>
      <sz val="6"/>
      <name val="ＭＳ Ｐゴシック"/>
      <family val="3"/>
      <charset val="128"/>
    </font>
    <font>
      <sz val="11"/>
      <color indexed="8"/>
      <name val="游ゴシック"/>
      <family val="3"/>
      <charset val="128"/>
      <scheme val="minor"/>
    </font>
    <font>
      <sz val="18"/>
      <color theme="1"/>
      <name val="ＭＳ 明朝"/>
      <family val="1"/>
      <charset val="128"/>
    </font>
    <font>
      <sz val="11"/>
      <color rgb="FFFF0000"/>
      <name val="ＭＳ 明朝"/>
      <family val="1"/>
      <charset val="128"/>
    </font>
    <font>
      <sz val="11"/>
      <name val="ＭＳ 明朝"/>
      <family val="1"/>
      <charset val="128"/>
    </font>
    <font>
      <sz val="18"/>
      <name val="ＭＳ 明朝"/>
      <family val="1"/>
      <charset val="128"/>
    </font>
    <font>
      <sz val="11"/>
      <name val="ＭＳ Ｐゴシック"/>
      <family val="3"/>
      <charset val="128"/>
    </font>
    <font>
      <sz val="14"/>
      <name val="ＭＳ 明朝"/>
      <family val="1"/>
      <charset val="128"/>
    </font>
    <font>
      <sz val="12"/>
      <name val="ＭＳ 明朝"/>
      <family val="1"/>
      <charset val="128"/>
    </font>
    <font>
      <sz val="16"/>
      <name val="ＭＳ 明朝"/>
      <family val="1"/>
      <charset val="128"/>
    </font>
    <font>
      <b/>
      <sz val="22"/>
      <name val="ＭＳ 明朝"/>
      <family val="1"/>
      <charset val="128"/>
    </font>
    <font>
      <sz val="18"/>
      <color theme="1"/>
      <name val="游ゴシック"/>
      <family val="3"/>
      <charset val="128"/>
      <scheme val="minor"/>
    </font>
    <font>
      <sz val="10"/>
      <color theme="1"/>
      <name val="游ゴシック"/>
      <family val="3"/>
      <charset val="128"/>
      <scheme val="minor"/>
    </font>
    <font>
      <sz val="14"/>
      <color rgb="FFFF0000"/>
      <name val="ＭＳ 明朝"/>
      <family val="1"/>
      <charset val="128"/>
    </font>
    <font>
      <sz val="16"/>
      <color indexed="81"/>
      <name val="MS P ゴシック"/>
      <family val="3"/>
      <charset val="128"/>
    </font>
    <font>
      <b/>
      <sz val="16"/>
      <color indexed="81"/>
      <name val="MS P ゴシック"/>
      <family val="3"/>
      <charset val="128"/>
    </font>
    <font>
      <b/>
      <sz val="16"/>
      <color indexed="81"/>
      <name val="ＭＳ ゴシック"/>
      <family val="3"/>
      <charset val="128"/>
    </font>
    <font>
      <sz val="10.5"/>
      <color theme="1"/>
      <name val="ＭＳ 明朝"/>
      <family val="1"/>
      <charset val="128"/>
    </font>
    <font>
      <sz val="9"/>
      <color theme="1"/>
      <name val="ＭＳ 明朝"/>
      <family val="1"/>
      <charset val="128"/>
    </font>
    <font>
      <b/>
      <sz val="17"/>
      <color theme="1"/>
      <name val="ＭＳ 明朝"/>
      <family val="1"/>
      <charset val="128"/>
    </font>
    <font>
      <sz val="10.5"/>
      <color rgb="FFFFFFFF"/>
      <name val="ＭＳ 明朝"/>
      <family val="1"/>
      <charset val="128"/>
    </font>
    <font>
      <u/>
      <sz val="10.5"/>
      <color theme="1"/>
      <name val="ＭＳ 明朝"/>
      <family val="1"/>
      <charset val="128"/>
    </font>
    <font>
      <b/>
      <sz val="14"/>
      <color indexed="81"/>
      <name val="游ゴシック"/>
      <family val="3"/>
      <charset val="128"/>
      <scheme val="minor"/>
    </font>
    <font>
      <sz val="6"/>
      <color theme="1"/>
      <name val="ＭＳ 明朝"/>
      <family val="1"/>
      <charset val="128"/>
    </font>
    <font>
      <sz val="24"/>
      <color theme="1"/>
      <name val="ＭＳ 明朝"/>
      <family val="1"/>
      <charset val="128"/>
    </font>
    <font>
      <sz val="28"/>
      <color theme="1"/>
      <name val="ＭＳ 明朝"/>
      <family val="1"/>
      <charset val="128"/>
    </font>
    <font>
      <sz val="16"/>
      <color theme="1"/>
      <name val="ＭＳ 明朝"/>
      <family val="1"/>
      <charset val="128"/>
    </font>
    <font>
      <sz val="22"/>
      <color theme="1"/>
      <name val="游ゴシック"/>
      <family val="3"/>
      <charset val="128"/>
      <scheme val="minor"/>
    </font>
    <font>
      <sz val="9"/>
      <color theme="1"/>
      <name val="游ゴシック"/>
      <family val="2"/>
      <charset val="128"/>
      <scheme val="minor"/>
    </font>
    <font>
      <b/>
      <sz val="22"/>
      <color rgb="FFFF0000"/>
      <name val="游ゴシック"/>
      <family val="3"/>
      <charset val="128"/>
      <scheme val="minor"/>
    </font>
    <font>
      <sz val="14"/>
      <color rgb="FFFF0000"/>
      <name val="游ゴシック"/>
      <family val="2"/>
      <charset val="128"/>
      <scheme val="minor"/>
    </font>
    <font>
      <strike/>
      <sz val="10"/>
      <color theme="1"/>
      <name val="ＭＳ 明朝"/>
      <family val="1"/>
      <charset val="128"/>
    </font>
    <font>
      <b/>
      <sz val="14"/>
      <color indexed="81"/>
      <name val="MS P ゴシック"/>
      <family val="3"/>
      <charset val="128"/>
    </font>
  </fonts>
  <fills count="5">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rgb="FFBDD7EE"/>
        <bgColor indexed="64"/>
      </patternFill>
    </fill>
  </fills>
  <borders count="46">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right style="medium">
        <color indexed="64"/>
      </right>
      <top/>
      <bottom/>
      <diagonal/>
    </border>
    <border>
      <left style="thin">
        <color indexed="64"/>
      </left>
      <right/>
      <top/>
      <bottom/>
      <diagonal/>
    </border>
    <border>
      <left style="thin">
        <color indexed="64"/>
      </left>
      <right/>
      <top style="thin">
        <color indexed="64"/>
      </top>
      <bottom/>
      <diagonal/>
    </border>
    <border>
      <left style="medium">
        <color indexed="64"/>
      </left>
      <right/>
      <top style="thin">
        <color indexed="64"/>
      </top>
      <bottom/>
      <diagonal/>
    </border>
    <border>
      <left style="thin">
        <color indexed="64"/>
      </left>
      <right/>
      <top/>
      <bottom style="thin">
        <color indexed="64"/>
      </bottom>
      <diagonal/>
    </border>
    <border>
      <left style="medium">
        <color indexed="64"/>
      </left>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medium">
        <color indexed="64"/>
      </top>
      <bottom/>
      <diagonal/>
    </border>
    <border>
      <left style="medium">
        <color indexed="64"/>
      </left>
      <right/>
      <top/>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hair">
        <color indexed="64"/>
      </right>
      <top style="medium">
        <color indexed="64"/>
      </top>
      <bottom/>
      <diagonal/>
    </border>
    <border>
      <left style="thin">
        <color indexed="64"/>
      </left>
      <right style="hair">
        <color indexed="64"/>
      </right>
      <top/>
      <bottom style="thin">
        <color indexed="64"/>
      </bottom>
      <diagonal/>
    </border>
    <border>
      <left style="hair">
        <color indexed="64"/>
      </left>
      <right style="thin">
        <color indexed="64"/>
      </right>
      <top style="medium">
        <color indexed="64"/>
      </top>
      <bottom/>
      <diagonal/>
    </border>
    <border>
      <left style="hair">
        <color indexed="64"/>
      </left>
      <right style="thin">
        <color indexed="64"/>
      </right>
      <top/>
      <bottom style="thin">
        <color indexed="64"/>
      </bottom>
      <diagonal/>
    </border>
    <border>
      <left style="medium">
        <color rgb="FFFF0000"/>
      </left>
      <right style="medium">
        <color rgb="FFFF0000"/>
      </right>
      <top style="medium">
        <color rgb="FFFF0000"/>
      </top>
      <bottom style="medium">
        <color rgb="FFFF0000"/>
      </bottom>
      <diagonal/>
    </border>
  </borders>
  <cellStyleXfs count="6">
    <xf numFmtId="0" fontId="0" fillId="0" borderId="0">
      <alignment vertical="center"/>
    </xf>
    <xf numFmtId="38" fontId="22" fillId="0" borderId="0" applyFont="0" applyFill="0" applyBorder="0" applyAlignment="0" applyProtection="0">
      <alignment vertical="center"/>
    </xf>
    <xf numFmtId="0" fontId="23" fillId="0" borderId="0">
      <alignment vertical="center"/>
    </xf>
    <xf numFmtId="38" fontId="25" fillId="0" borderId="0" applyFill="0" applyBorder="0" applyAlignment="0" applyProtection="0">
      <alignment vertical="center"/>
    </xf>
    <xf numFmtId="0" fontId="30" fillId="0" borderId="0"/>
    <xf numFmtId="0" fontId="10" fillId="0" borderId="0">
      <alignment vertical="center"/>
    </xf>
  </cellStyleXfs>
  <cellXfs count="266">
    <xf numFmtId="0" fontId="0" fillId="0" borderId="0" xfId="0">
      <alignment vertical="center"/>
    </xf>
    <xf numFmtId="0" fontId="2" fillId="0" borderId="0" xfId="0" applyFont="1" applyAlignment="1">
      <alignment vertical="center"/>
    </xf>
    <xf numFmtId="0" fontId="4" fillId="0" borderId="0" xfId="0" applyFont="1">
      <alignment vertical="center"/>
    </xf>
    <xf numFmtId="0" fontId="5" fillId="0" borderId="0" xfId="0" applyFont="1" applyAlignment="1" applyProtection="1">
      <alignment vertical="center"/>
    </xf>
    <xf numFmtId="0" fontId="5" fillId="0" borderId="0" xfId="0" applyFont="1" applyAlignment="1">
      <alignment vertical="center"/>
    </xf>
    <xf numFmtId="0" fontId="8" fillId="0" borderId="0" xfId="0" applyFont="1" applyAlignment="1">
      <alignment horizontal="center" vertical="center"/>
    </xf>
    <xf numFmtId="0" fontId="5" fillId="0" borderId="0" xfId="0" applyFont="1">
      <alignment vertical="center"/>
    </xf>
    <xf numFmtId="0" fontId="9" fillId="0" borderId="0" xfId="0" applyFont="1" applyAlignment="1">
      <alignment vertical="center"/>
    </xf>
    <xf numFmtId="0" fontId="0" fillId="0" borderId="0" xfId="0" applyBorder="1" applyAlignment="1">
      <alignment horizontal="left" vertical="center" wrapText="1"/>
    </xf>
    <xf numFmtId="0" fontId="5" fillId="0" borderId="0" xfId="0" applyFont="1" applyProtection="1">
      <alignment vertical="center"/>
    </xf>
    <xf numFmtId="0" fontId="0" fillId="0" borderId="2" xfId="0" applyBorder="1">
      <alignment vertical="center"/>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0" xfId="0" applyFont="1" applyAlignment="1">
      <alignment horizontal="left" vertical="center" wrapText="1"/>
    </xf>
    <xf numFmtId="0" fontId="15" fillId="0" borderId="0" xfId="0" applyFont="1" applyAlignment="1">
      <alignment vertical="center" wrapText="1"/>
    </xf>
    <xf numFmtId="0" fontId="14" fillId="0" borderId="0" xfId="0" applyFont="1" applyAlignment="1">
      <alignment vertical="distributed" wrapText="1"/>
    </xf>
    <xf numFmtId="0" fontId="0" fillId="0" borderId="0" xfId="0" applyAlignment="1">
      <alignment vertical="center"/>
    </xf>
    <xf numFmtId="0" fontId="0" fillId="0" borderId="0" xfId="0" applyAlignment="1">
      <alignment horizontal="center" vertical="center"/>
    </xf>
    <xf numFmtId="0" fontId="16" fillId="0" borderId="0" xfId="0" applyFont="1" applyAlignment="1">
      <alignment vertical="center"/>
    </xf>
    <xf numFmtId="0" fontId="11" fillId="0" borderId="0" xfId="0" applyFont="1">
      <alignment vertical="center"/>
    </xf>
    <xf numFmtId="0" fontId="17" fillId="0" borderId="0" xfId="0" applyFont="1" applyProtection="1">
      <alignment vertical="center"/>
    </xf>
    <xf numFmtId="0" fontId="0" fillId="0" borderId="0" xfId="0" applyProtection="1">
      <alignment vertical="center"/>
    </xf>
    <xf numFmtId="0" fontId="18" fillId="0" borderId="0" xfId="0" applyFont="1" applyAlignment="1" applyProtection="1">
      <alignment vertical="center"/>
    </xf>
    <xf numFmtId="0" fontId="5" fillId="0" borderId="0" xfId="0" applyFont="1" applyAlignment="1">
      <alignment horizontal="center" vertical="center"/>
    </xf>
    <xf numFmtId="0" fontId="0" fillId="0" borderId="0" xfId="0" applyProtection="1">
      <alignment vertical="center"/>
      <protection locked="0"/>
    </xf>
    <xf numFmtId="0" fontId="28" fillId="0" borderId="0" xfId="4" applyFont="1"/>
    <xf numFmtId="0" fontId="31" fillId="0" borderId="0" xfId="4" applyFont="1"/>
    <xf numFmtId="0" fontId="28" fillId="0" borderId="26" xfId="4" applyFont="1" applyBorder="1" applyAlignment="1">
      <alignment vertical="center"/>
    </xf>
    <xf numFmtId="0" fontId="20" fillId="0" borderId="0" xfId="0" applyFont="1">
      <alignment vertical="center"/>
    </xf>
    <xf numFmtId="0" fontId="20" fillId="2" borderId="0" xfId="0" applyFont="1" applyFill="1" applyBorder="1" applyAlignment="1">
      <alignment horizontal="center" vertical="center"/>
    </xf>
    <xf numFmtId="0" fontId="20" fillId="2" borderId="0" xfId="0" applyFont="1" applyFill="1" applyBorder="1" applyAlignment="1">
      <alignment horizontal="left" vertical="center"/>
    </xf>
    <xf numFmtId="0" fontId="0" fillId="2" borderId="0" xfId="0" applyFill="1" applyBorder="1">
      <alignment vertical="center"/>
    </xf>
    <xf numFmtId="0" fontId="20" fillId="2" borderId="0" xfId="0" applyFont="1" applyFill="1" applyBorder="1">
      <alignment vertical="center"/>
    </xf>
    <xf numFmtId="0" fontId="28" fillId="0" borderId="0" xfId="4" applyFont="1" applyBorder="1" applyAlignment="1">
      <alignment horizontal="center"/>
    </xf>
    <xf numFmtId="0" fontId="28" fillId="0" borderId="0" xfId="4" applyFont="1" applyBorder="1" applyAlignment="1"/>
    <xf numFmtId="0" fontId="0" fillId="2" borderId="0" xfId="0" applyFill="1" applyBorder="1" applyAlignment="1">
      <alignment horizontal="right" vertical="center" indent="2"/>
    </xf>
    <xf numFmtId="0" fontId="41" fillId="0" borderId="0" xfId="0" applyFont="1">
      <alignment vertical="center"/>
    </xf>
    <xf numFmtId="0" fontId="5" fillId="0" borderId="0" xfId="0" applyFont="1" applyAlignment="1">
      <alignment vertical="center" shrinkToFit="1"/>
    </xf>
    <xf numFmtId="0" fontId="41" fillId="0" borderId="0" xfId="0" applyFont="1" applyAlignment="1">
      <alignment horizontal="center" vertical="center"/>
    </xf>
    <xf numFmtId="0" fontId="41" fillId="0" borderId="0" xfId="0" applyFont="1" applyAlignment="1">
      <alignment vertical="center" shrinkToFit="1"/>
    </xf>
    <xf numFmtId="0" fontId="41" fillId="0" borderId="0" xfId="0" applyFont="1" applyAlignment="1">
      <alignment vertical="center" wrapText="1"/>
    </xf>
    <xf numFmtId="0" fontId="41" fillId="0" borderId="0" xfId="0" applyFont="1" applyAlignment="1">
      <alignment vertical="distributed"/>
    </xf>
    <xf numFmtId="0" fontId="41" fillId="0" borderId="0" xfId="0" applyFont="1" applyAlignment="1">
      <alignment horizontal="justify" vertical="center"/>
    </xf>
    <xf numFmtId="0" fontId="43" fillId="0" borderId="0" xfId="0" applyFont="1">
      <alignment vertical="center"/>
    </xf>
    <xf numFmtId="0" fontId="41" fillId="0" borderId="10" xfId="0" applyFont="1" applyBorder="1">
      <alignment vertical="center"/>
    </xf>
    <xf numFmtId="0" fontId="41" fillId="0" borderId="10" xfId="0" applyFont="1" applyBorder="1" applyAlignment="1">
      <alignment horizontal="center" vertical="center"/>
    </xf>
    <xf numFmtId="0" fontId="41" fillId="0" borderId="10" xfId="0" applyFont="1" applyBorder="1" applyAlignment="1">
      <alignment horizontal="center" vertical="center" wrapText="1"/>
    </xf>
    <xf numFmtId="0" fontId="44" fillId="0" borderId="0" xfId="0" applyFont="1" applyAlignment="1">
      <alignment horizontal="justify" vertical="center"/>
    </xf>
    <xf numFmtId="0" fontId="41" fillId="0" borderId="0" xfId="0" applyFont="1" applyAlignment="1">
      <alignment horizontal="distributed" vertical="distributed" shrinkToFit="1"/>
    </xf>
    <xf numFmtId="0" fontId="5" fillId="0" borderId="0" xfId="0" applyFont="1" applyAlignment="1">
      <alignment horizontal="distributed" vertical="center" shrinkToFit="1"/>
    </xf>
    <xf numFmtId="0" fontId="15" fillId="0" borderId="0" xfId="0" applyFont="1">
      <alignment vertical="center"/>
    </xf>
    <xf numFmtId="0" fontId="41" fillId="0" borderId="0" xfId="0" applyFont="1" applyAlignment="1">
      <alignment horizontal="left" vertical="center" wrapText="1"/>
    </xf>
    <xf numFmtId="0" fontId="41" fillId="0" borderId="0" xfId="0" applyFont="1" applyAlignment="1">
      <alignment horizontal="center" vertical="center" wrapText="1"/>
    </xf>
    <xf numFmtId="0" fontId="35" fillId="0" borderId="0" xfId="0" applyFont="1">
      <alignment vertical="center"/>
    </xf>
    <xf numFmtId="0" fontId="45" fillId="0" borderId="0" xfId="0" applyFont="1" applyAlignment="1">
      <alignment horizontal="justify" vertical="center"/>
    </xf>
    <xf numFmtId="0" fontId="15" fillId="0" borderId="0" xfId="0" applyFont="1" applyAlignment="1">
      <alignment horizontal="justify" vertical="center"/>
    </xf>
    <xf numFmtId="0" fontId="41" fillId="0" borderId="0" xfId="0" applyFont="1" applyAlignment="1">
      <alignment horizontal="justify" vertical="center" wrapText="1"/>
    </xf>
    <xf numFmtId="0" fontId="49" fillId="0" borderId="0" xfId="0" applyFont="1">
      <alignment vertical="center"/>
    </xf>
    <xf numFmtId="0" fontId="9" fillId="0" borderId="0" xfId="0" applyFont="1">
      <alignment vertical="center"/>
    </xf>
    <xf numFmtId="0" fontId="26" fillId="0" borderId="0" xfId="0" applyFont="1" applyAlignment="1">
      <alignment horizontal="center" vertical="center"/>
    </xf>
    <xf numFmtId="0" fontId="26" fillId="0" borderId="0" xfId="0" applyFont="1" applyAlignment="1">
      <alignment vertical="center"/>
    </xf>
    <xf numFmtId="0" fontId="0" fillId="2" borderId="0" xfId="0" applyFill="1">
      <alignment vertical="center"/>
    </xf>
    <xf numFmtId="0" fontId="51" fillId="2" borderId="0" xfId="0" applyFont="1" applyFill="1">
      <alignment vertical="center"/>
    </xf>
    <xf numFmtId="0" fontId="17" fillId="0" borderId="0" xfId="0" applyFont="1">
      <alignment vertical="center"/>
    </xf>
    <xf numFmtId="0" fontId="20" fillId="2" borderId="0" xfId="0" applyFont="1" applyFill="1">
      <alignment vertical="center"/>
    </xf>
    <xf numFmtId="0" fontId="20" fillId="2" borderId="0" xfId="0" applyFont="1" applyFill="1" applyBorder="1" applyAlignment="1">
      <alignment horizontal="right" vertical="center"/>
    </xf>
    <xf numFmtId="0" fontId="0" fillId="2" borderId="0" xfId="0" applyFill="1" applyBorder="1" applyAlignment="1">
      <alignment horizontal="right" vertical="center"/>
    </xf>
    <xf numFmtId="0" fontId="5" fillId="0" borderId="0" xfId="0" applyFont="1" applyAlignment="1">
      <alignment horizontal="center" vertical="center"/>
    </xf>
    <xf numFmtId="0" fontId="0" fillId="0" borderId="0" xfId="0" applyBorder="1">
      <alignment vertical="center"/>
    </xf>
    <xf numFmtId="0" fontId="5" fillId="0" borderId="0" xfId="0" applyFont="1" applyBorder="1" applyAlignment="1" applyProtection="1">
      <alignment horizontal="center" vertical="center"/>
    </xf>
    <xf numFmtId="0" fontId="12" fillId="0" borderId="0" xfId="0" applyFont="1" applyBorder="1" applyAlignment="1" applyProtection="1">
      <alignment horizontal="center" vertical="center"/>
      <protection locked="0"/>
    </xf>
    <xf numFmtId="6" fontId="0" fillId="0" borderId="0" xfId="0" applyNumberFormat="1" applyAlignment="1">
      <alignment vertical="center"/>
    </xf>
    <xf numFmtId="0" fontId="0" fillId="0" borderId="10" xfId="0" applyBorder="1">
      <alignment vertical="center"/>
    </xf>
    <xf numFmtId="0" fontId="5" fillId="0" borderId="10" xfId="0" applyFont="1" applyBorder="1" applyAlignment="1" applyProtection="1">
      <alignment horizontal="center" vertical="center"/>
    </xf>
    <xf numFmtId="0" fontId="52" fillId="0" borderId="10" xfId="0" applyFont="1" applyBorder="1" applyAlignment="1">
      <alignment vertical="center"/>
    </xf>
    <xf numFmtId="0" fontId="52" fillId="0" borderId="10" xfId="0" applyFont="1" applyBorder="1">
      <alignment vertical="center"/>
    </xf>
    <xf numFmtId="0" fontId="53" fillId="2" borderId="0" xfId="0" applyFont="1" applyFill="1">
      <alignment vertical="center"/>
    </xf>
    <xf numFmtId="0" fontId="54" fillId="2" borderId="0" xfId="0" applyFont="1" applyFill="1">
      <alignment vertical="center"/>
    </xf>
    <xf numFmtId="0" fontId="5" fillId="0" borderId="0" xfId="0" applyFont="1" applyAlignment="1">
      <alignment horizontal="distributed" vertical="center" shrinkToFit="1"/>
    </xf>
    <xf numFmtId="0" fontId="41" fillId="0" borderId="0" xfId="0" applyFont="1" applyAlignment="1">
      <alignment vertical="center" shrinkToFit="1"/>
    </xf>
    <xf numFmtId="0" fontId="41" fillId="0" borderId="0" xfId="0" applyFont="1" applyAlignment="1">
      <alignment horizontal="distributed" vertical="distributed" shrinkToFit="1"/>
    </xf>
    <xf numFmtId="0" fontId="41" fillId="0" borderId="0" xfId="0" applyFont="1" applyAlignment="1">
      <alignment horizontal="distributed" vertical="center"/>
    </xf>
    <xf numFmtId="0" fontId="41" fillId="0" borderId="0" xfId="0" applyFont="1" applyAlignment="1">
      <alignment horizontal="distributed" vertical="distributed"/>
    </xf>
    <xf numFmtId="0" fontId="41" fillId="0" borderId="0" xfId="0" applyFont="1" applyAlignment="1">
      <alignment horizontal="center" vertical="center"/>
    </xf>
    <xf numFmtId="0" fontId="41" fillId="0" borderId="0" xfId="0" applyFont="1" applyAlignment="1">
      <alignment horizontal="left" vertical="center" wrapText="1"/>
    </xf>
    <xf numFmtId="0" fontId="41" fillId="0" borderId="0" xfId="0" applyFont="1" applyBorder="1" applyAlignment="1">
      <alignment horizontal="center" vertical="center"/>
    </xf>
    <xf numFmtId="0" fontId="41" fillId="0" borderId="0" xfId="0" applyFont="1" applyBorder="1">
      <alignment vertical="center"/>
    </xf>
    <xf numFmtId="0" fontId="5" fillId="0" borderId="0" xfId="0" applyFont="1" applyBorder="1">
      <alignment vertical="center"/>
    </xf>
    <xf numFmtId="0" fontId="15" fillId="0" borderId="0" xfId="0" applyFont="1" applyBorder="1" applyAlignment="1">
      <alignment horizontal="center" vertical="center" wrapText="1"/>
    </xf>
    <xf numFmtId="0" fontId="15" fillId="0" borderId="0" xfId="0" applyFont="1" applyBorder="1" applyAlignment="1">
      <alignment horizontal="left" vertical="center"/>
    </xf>
    <xf numFmtId="0" fontId="15" fillId="0" borderId="0" xfId="0" applyFont="1" applyBorder="1">
      <alignment vertical="center"/>
    </xf>
    <xf numFmtId="0" fontId="41" fillId="0" borderId="0" xfId="0" applyFont="1" applyBorder="1" applyAlignment="1">
      <alignment vertical="center" wrapText="1"/>
    </xf>
    <xf numFmtId="0" fontId="41" fillId="0" borderId="0" xfId="0" applyFont="1" applyBorder="1" applyAlignment="1">
      <alignment horizontal="justify" vertical="center" wrapText="1"/>
    </xf>
    <xf numFmtId="0" fontId="41" fillId="0" borderId="0" xfId="0" applyFont="1" applyBorder="1" applyAlignment="1">
      <alignment horizontal="center" vertical="center"/>
    </xf>
    <xf numFmtId="0" fontId="15" fillId="0" borderId="0" xfId="0" applyFont="1" applyBorder="1" applyAlignment="1">
      <alignment vertical="center" wrapText="1"/>
    </xf>
    <xf numFmtId="0" fontId="15" fillId="0" borderId="0" xfId="0" applyFont="1" applyBorder="1" applyAlignment="1">
      <alignment vertical="center"/>
    </xf>
    <xf numFmtId="0" fontId="15" fillId="0" borderId="0" xfId="0" applyFont="1" applyBorder="1" applyAlignment="1">
      <alignment vertical="center" shrinkToFit="1"/>
    </xf>
    <xf numFmtId="0" fontId="15" fillId="0" borderId="0" xfId="0" applyFont="1" applyBorder="1" applyAlignment="1">
      <alignment vertical="center" wrapText="1" shrinkToFit="1"/>
    </xf>
    <xf numFmtId="0" fontId="41" fillId="0" borderId="0" xfId="0" applyFont="1" applyBorder="1" applyAlignment="1">
      <alignment vertical="center"/>
    </xf>
    <xf numFmtId="0" fontId="5" fillId="0" borderId="0" xfId="0" applyFont="1" applyBorder="1" applyAlignment="1">
      <alignment vertical="center"/>
    </xf>
    <xf numFmtId="0" fontId="20" fillId="4" borderId="0" xfId="0" applyFont="1" applyFill="1" applyBorder="1">
      <alignment vertical="center"/>
    </xf>
    <xf numFmtId="0" fontId="0" fillId="0" borderId="0" xfId="0" applyFill="1">
      <alignment vertical="center"/>
    </xf>
    <xf numFmtId="0" fontId="20" fillId="0" borderId="0" xfId="0" applyFont="1" applyFill="1">
      <alignment vertical="center"/>
    </xf>
    <xf numFmtId="0" fontId="20" fillId="2" borderId="0" xfId="0" applyFont="1" applyFill="1" applyBorder="1" applyAlignment="1">
      <alignment horizontal="center" vertical="center"/>
    </xf>
    <xf numFmtId="0" fontId="0" fillId="0" borderId="0" xfId="0" applyAlignment="1">
      <alignment horizontal="right" vertical="center"/>
    </xf>
    <xf numFmtId="0" fontId="17" fillId="0" borderId="0" xfId="0" applyFont="1" applyAlignment="1" applyProtection="1">
      <alignment vertical="center"/>
    </xf>
    <xf numFmtId="0" fontId="35" fillId="2" borderId="0" xfId="0" applyFont="1" applyFill="1" applyBorder="1" applyAlignment="1">
      <alignment horizontal="center" vertical="center"/>
    </xf>
    <xf numFmtId="178" fontId="5" fillId="0" borderId="0" xfId="0" applyNumberFormat="1" applyFont="1">
      <alignment vertical="center"/>
    </xf>
    <xf numFmtId="0" fontId="53" fillId="2" borderId="45" xfId="0" applyFont="1" applyFill="1" applyBorder="1" applyAlignment="1">
      <alignment horizontal="center" vertical="center"/>
    </xf>
    <xf numFmtId="0" fontId="13" fillId="0" borderId="0" xfId="0" applyFont="1" applyFill="1" applyBorder="1" applyAlignment="1" applyProtection="1">
      <alignment horizontal="center" vertical="center"/>
      <protection locked="0"/>
    </xf>
    <xf numFmtId="0" fontId="28" fillId="0" borderId="6" xfId="4" applyFont="1" applyBorder="1" applyProtection="1">
      <protection locked="0"/>
    </xf>
    <xf numFmtId="0" fontId="28" fillId="0" borderId="6" xfId="4" applyFont="1" applyFill="1" applyBorder="1" applyProtection="1">
      <protection locked="0"/>
    </xf>
    <xf numFmtId="0" fontId="28" fillId="0" borderId="8" xfId="4" applyFont="1" applyBorder="1" applyProtection="1">
      <protection locked="0"/>
    </xf>
    <xf numFmtId="0" fontId="28" fillId="0" borderId="10" xfId="4" applyFont="1" applyBorder="1" applyProtection="1">
      <protection locked="0"/>
    </xf>
    <xf numFmtId="0" fontId="28" fillId="0" borderId="10" xfId="4" applyFont="1" applyFill="1" applyBorder="1" applyProtection="1">
      <protection locked="0"/>
    </xf>
    <xf numFmtId="0" fontId="28" fillId="0" borderId="15" xfId="4" applyFont="1" applyBorder="1" applyProtection="1">
      <protection locked="0"/>
    </xf>
    <xf numFmtId="0" fontId="28" fillId="0" borderId="12" xfId="4" applyFont="1" applyBorder="1" applyProtection="1">
      <protection locked="0"/>
    </xf>
    <xf numFmtId="0" fontId="28" fillId="0" borderId="11" xfId="4" applyFont="1" applyBorder="1" applyProtection="1">
      <protection locked="0"/>
    </xf>
    <xf numFmtId="0" fontId="27" fillId="0" borderId="1" xfId="4" applyFont="1" applyBorder="1" applyAlignment="1" applyProtection="1">
      <protection locked="0"/>
    </xf>
    <xf numFmtId="0" fontId="37" fillId="0" borderId="1" xfId="4" applyFont="1" applyBorder="1" applyAlignment="1" applyProtection="1">
      <protection locked="0"/>
    </xf>
    <xf numFmtId="0" fontId="27" fillId="0" borderId="0" xfId="4" applyFont="1" applyBorder="1" applyAlignment="1" applyProtection="1">
      <alignment vertical="center"/>
      <protection locked="0"/>
    </xf>
    <xf numFmtId="0" fontId="32" fillId="0" borderId="31" xfId="4" applyFont="1" applyBorder="1" applyAlignment="1" applyProtection="1">
      <alignment horizontal="center" vertical="top"/>
      <protection locked="0"/>
    </xf>
    <xf numFmtId="0" fontId="32" fillId="0" borderId="0" xfId="4" applyFont="1" applyBorder="1" applyAlignment="1" applyProtection="1">
      <alignment horizontal="center" vertical="top"/>
      <protection locked="0"/>
    </xf>
    <xf numFmtId="0" fontId="32" fillId="0" borderId="23" xfId="4" applyFont="1" applyBorder="1" applyAlignment="1" applyProtection="1">
      <alignment horizontal="right"/>
      <protection locked="0"/>
    </xf>
    <xf numFmtId="0" fontId="32" fillId="0" borderId="21" xfId="4" applyFont="1" applyBorder="1" applyAlignment="1" applyProtection="1">
      <alignment horizontal="right"/>
      <protection locked="0"/>
    </xf>
    <xf numFmtId="0" fontId="32" fillId="0" borderId="22" xfId="4" applyFont="1" applyBorder="1" applyAlignment="1" applyProtection="1">
      <alignment horizontal="right" vertical="top"/>
      <protection locked="0"/>
    </xf>
    <xf numFmtId="0" fontId="32" fillId="0" borderId="21" xfId="4" applyFont="1" applyBorder="1" applyAlignment="1" applyProtection="1">
      <alignment horizontal="right" vertical="top"/>
      <protection locked="0"/>
    </xf>
    <xf numFmtId="0" fontId="32" fillId="0" borderId="20" xfId="4" applyFont="1" applyBorder="1" applyAlignment="1" applyProtection="1">
      <alignment horizontal="right" vertical="top"/>
      <protection locked="0"/>
    </xf>
    <xf numFmtId="0" fontId="41" fillId="0" borderId="0" xfId="0" applyFont="1" applyBorder="1" applyAlignment="1" applyProtection="1">
      <alignment vertical="center" wrapText="1"/>
      <protection locked="0"/>
    </xf>
    <xf numFmtId="0" fontId="41" fillId="0" borderId="0" xfId="0" applyFont="1" applyAlignment="1" applyProtection="1">
      <alignment vertical="center" wrapText="1"/>
      <protection locked="0"/>
    </xf>
    <xf numFmtId="0" fontId="5" fillId="0" borderId="0" xfId="0" applyFont="1" applyProtection="1">
      <alignment vertical="center"/>
      <protection locked="0"/>
    </xf>
    <xf numFmtId="0" fontId="8" fillId="0" borderId="6" xfId="0" applyFont="1" applyBorder="1" applyAlignment="1" applyProtection="1">
      <alignment horizontal="center" vertical="center"/>
    </xf>
    <xf numFmtId="0" fontId="8" fillId="0" borderId="8" xfId="0" applyFont="1" applyBorder="1" applyAlignment="1" applyProtection="1">
      <alignment horizontal="center" vertical="center"/>
    </xf>
    <xf numFmtId="0" fontId="8" fillId="0" borderId="7" xfId="0" applyFont="1" applyBorder="1" applyAlignment="1" applyProtection="1">
      <alignment horizontal="center" vertical="center"/>
    </xf>
    <xf numFmtId="0" fontId="20" fillId="3" borderId="0" xfId="0" applyFont="1" applyFill="1" applyBorder="1" applyAlignment="1" applyProtection="1">
      <alignment horizontal="left" vertical="center"/>
      <protection locked="0"/>
    </xf>
    <xf numFmtId="6" fontId="12" fillId="3" borderId="0" xfId="1" applyNumberFormat="1" applyFont="1" applyFill="1" applyBorder="1" applyAlignment="1" applyProtection="1">
      <alignment horizontal="right" vertical="center"/>
      <protection locked="0"/>
    </xf>
    <xf numFmtId="0" fontId="36" fillId="2" borderId="0" xfId="0" applyFont="1" applyFill="1" applyBorder="1" applyAlignment="1">
      <alignment horizontal="left" vertical="center" wrapText="1"/>
    </xf>
    <xf numFmtId="0" fontId="0" fillId="2" borderId="0" xfId="0" applyFill="1" applyBorder="1" applyAlignment="1">
      <alignment horizontal="center" vertical="center"/>
    </xf>
    <xf numFmtId="0" fontId="20" fillId="2" borderId="0" xfId="0" applyFont="1" applyFill="1" applyAlignment="1">
      <alignment horizontal="center" vertical="center"/>
    </xf>
    <xf numFmtId="178" fontId="35" fillId="3" borderId="0" xfId="0" applyNumberFormat="1" applyFont="1" applyFill="1" applyBorder="1" applyAlignment="1" applyProtection="1">
      <alignment horizontal="center" vertical="center"/>
      <protection locked="0"/>
    </xf>
    <xf numFmtId="178" fontId="5" fillId="0" borderId="0" xfId="0" applyNumberFormat="1" applyFont="1" applyAlignment="1">
      <alignment horizontal="distributed" vertical="center"/>
    </xf>
    <xf numFmtId="0" fontId="5" fillId="0" borderId="0" xfId="0" applyFont="1" applyAlignment="1">
      <alignment horizontal="distributed" vertical="center"/>
    </xf>
    <xf numFmtId="0" fontId="5" fillId="0" borderId="0" xfId="0" applyFont="1" applyAlignment="1">
      <alignment horizontal="distributed" vertical="center" shrinkToFit="1"/>
    </xf>
    <xf numFmtId="0" fontId="42" fillId="0" borderId="0" xfId="0" applyFont="1" applyAlignment="1">
      <alignment horizontal="left" vertical="center" indent="1" shrinkToFit="1"/>
    </xf>
    <xf numFmtId="0" fontId="5" fillId="0" borderId="0" xfId="0" applyFont="1" applyAlignment="1">
      <alignment horizontal="left" vertical="center" wrapText="1" shrinkToFit="1"/>
    </xf>
    <xf numFmtId="0" fontId="5" fillId="0" borderId="0" xfId="0" applyFont="1" applyAlignment="1">
      <alignment horizontal="left" vertical="center" shrinkToFit="1"/>
    </xf>
    <xf numFmtId="0" fontId="5" fillId="0" borderId="0" xfId="0" applyFont="1" applyAlignment="1">
      <alignment horizontal="left" vertical="center"/>
    </xf>
    <xf numFmtId="0" fontId="5" fillId="0" borderId="0" xfId="0" applyFont="1" applyAlignment="1">
      <alignment vertical="center"/>
    </xf>
    <xf numFmtId="0" fontId="5" fillId="0" borderId="0" xfId="0" applyFont="1" applyAlignment="1">
      <alignment horizontal="center" vertical="center"/>
    </xf>
    <xf numFmtId="0" fontId="42" fillId="0" borderId="0" xfId="0" applyFont="1" applyAlignment="1">
      <alignment horizontal="distributed" vertical="center"/>
    </xf>
    <xf numFmtId="0" fontId="47" fillId="0" borderId="0" xfId="0" applyFont="1" applyAlignment="1">
      <alignment horizontal="center" vertical="center"/>
    </xf>
    <xf numFmtId="0" fontId="19" fillId="0" borderId="0" xfId="0" applyFont="1" applyAlignment="1">
      <alignment horizontal="center" vertical="center"/>
    </xf>
    <xf numFmtId="177" fontId="50" fillId="0" borderId="0" xfId="0" applyNumberFormat="1" applyFont="1" applyAlignment="1">
      <alignment horizontal="right" vertical="center"/>
    </xf>
    <xf numFmtId="0" fontId="48" fillId="0" borderId="0" xfId="0" applyFont="1" applyAlignment="1">
      <alignment horizontal="distributed"/>
    </xf>
    <xf numFmtId="178" fontId="17" fillId="0" borderId="0" xfId="0" applyNumberFormat="1" applyFont="1" applyAlignment="1">
      <alignment horizontal="distributed" vertical="center"/>
    </xf>
    <xf numFmtId="0" fontId="9" fillId="0" borderId="0" xfId="0" applyFont="1" applyAlignment="1" applyProtection="1">
      <alignment horizontal="left" vertical="center"/>
    </xf>
    <xf numFmtId="0" fontId="3" fillId="0" borderId="0" xfId="0" applyFont="1" applyAlignment="1" applyProtection="1">
      <alignment horizontal="center" vertical="center"/>
    </xf>
    <xf numFmtId="0" fontId="7" fillId="0" borderId="0" xfId="0" applyFont="1" applyAlignment="1" applyProtection="1">
      <alignment horizontal="center" vertical="center"/>
    </xf>
    <xf numFmtId="0" fontId="21" fillId="0" borderId="0" xfId="0" applyFont="1" applyBorder="1" applyAlignment="1" applyProtection="1">
      <alignment horizontal="left" vertical="center" wrapText="1"/>
    </xf>
    <xf numFmtId="0" fontId="21" fillId="0" borderId="1" xfId="0" applyFont="1" applyBorder="1" applyAlignment="1" applyProtection="1">
      <alignment horizontal="left" vertical="center" wrapText="1"/>
    </xf>
    <xf numFmtId="0" fontId="4" fillId="0" borderId="0" xfId="0" applyFont="1" applyBorder="1" applyAlignment="1" applyProtection="1">
      <alignment horizontal="left" vertical="center" wrapText="1"/>
    </xf>
    <xf numFmtId="0" fontId="4" fillId="0" borderId="1" xfId="0" applyFont="1" applyBorder="1" applyAlignment="1" applyProtection="1">
      <alignment horizontal="left" vertical="center" wrapText="1"/>
    </xf>
    <xf numFmtId="0" fontId="5" fillId="0" borderId="0" xfId="0" applyFont="1" applyAlignment="1" applyProtection="1">
      <alignment horizontal="left" vertical="center"/>
    </xf>
    <xf numFmtId="178" fontId="9" fillId="0" borderId="0" xfId="0" applyNumberFormat="1" applyFont="1" applyAlignment="1" applyProtection="1">
      <alignment horizontal="distributed" vertical="center"/>
    </xf>
    <xf numFmtId="0" fontId="9" fillId="0" borderId="5" xfId="0" applyFont="1" applyBorder="1" applyAlignment="1" applyProtection="1">
      <alignment horizontal="left" vertical="center"/>
    </xf>
    <xf numFmtId="0" fontId="14" fillId="0" borderId="0" xfId="0" applyFont="1" applyAlignment="1" applyProtection="1">
      <alignment horizontal="left" vertical="center"/>
    </xf>
    <xf numFmtId="5" fontId="8" fillId="0" borderId="9" xfId="0" applyNumberFormat="1" applyFont="1" applyBorder="1" applyAlignment="1" applyProtection="1">
      <alignment horizontal="right" vertical="center" indent="1"/>
    </xf>
    <xf numFmtId="176" fontId="8" fillId="0" borderId="0" xfId="0" applyNumberFormat="1" applyFont="1" applyAlignment="1" applyProtection="1">
      <alignment horizontal="left" vertical="center"/>
      <protection locked="0"/>
    </xf>
    <xf numFmtId="0" fontId="9" fillId="0" borderId="0" xfId="0" applyFont="1" applyAlignment="1" applyProtection="1">
      <alignment vertical="center" wrapText="1"/>
    </xf>
    <xf numFmtId="0" fontId="9" fillId="0" borderId="0" xfId="0" applyFont="1" applyAlignment="1" applyProtection="1">
      <alignment horizontal="center" vertical="center"/>
    </xf>
    <xf numFmtId="0" fontId="16" fillId="0" borderId="0" xfId="0" applyFont="1" applyAlignment="1" applyProtection="1">
      <alignment horizontal="left" vertical="top"/>
      <protection locked="0"/>
    </xf>
    <xf numFmtId="0" fontId="9" fillId="0" borderId="0" xfId="0" applyFont="1" applyAlignment="1" applyProtection="1">
      <alignment horizontal="left" vertical="distributed" wrapText="1"/>
    </xf>
    <xf numFmtId="0" fontId="17" fillId="0" borderId="0" xfId="0" applyFont="1" applyAlignment="1" applyProtection="1">
      <alignment horizontal="center" vertical="center"/>
    </xf>
    <xf numFmtId="0" fontId="17" fillId="0" borderId="0" xfId="0" applyFont="1" applyAlignment="1" applyProtection="1">
      <alignment horizontal="left" vertical="center"/>
    </xf>
    <xf numFmtId="0" fontId="5" fillId="0" borderId="0" xfId="0" applyFont="1" applyAlignment="1" applyProtection="1">
      <alignment horizontal="center" vertical="center"/>
    </xf>
    <xf numFmtId="0" fontId="11" fillId="0" borderId="0" xfId="0" applyFont="1" applyAlignment="1" applyProtection="1">
      <alignment horizontal="left" vertical="center" shrinkToFit="1"/>
    </xf>
    <xf numFmtId="0" fontId="18" fillId="0" borderId="0" xfId="0" applyFont="1" applyAlignment="1" applyProtection="1">
      <alignment horizontal="center" vertical="center"/>
    </xf>
    <xf numFmtId="0" fontId="19" fillId="0" borderId="0" xfId="0" applyFont="1" applyAlignment="1" applyProtection="1">
      <alignment horizontal="center" vertical="center" wrapText="1"/>
    </xf>
    <xf numFmtId="0" fontId="20" fillId="0" borderId="0" xfId="0" applyFont="1" applyAlignment="1" applyProtection="1">
      <alignment vertical="center" shrinkToFit="1"/>
    </xf>
    <xf numFmtId="0" fontId="20" fillId="0" borderId="0" xfId="0" applyFont="1" applyAlignment="1" applyProtection="1">
      <alignment horizontal="left" vertical="center" shrinkToFit="1"/>
    </xf>
    <xf numFmtId="0" fontId="34" fillId="0" borderId="0" xfId="4" applyFont="1" applyAlignment="1">
      <alignment horizontal="center"/>
    </xf>
    <xf numFmtId="0" fontId="32" fillId="0" borderId="0" xfId="4" applyFont="1" applyBorder="1" applyAlignment="1" applyProtection="1">
      <alignment horizontal="right" vertical="top"/>
      <protection locked="0"/>
    </xf>
    <xf numFmtId="0" fontId="32" fillId="0" borderId="30" xfId="4" applyFont="1" applyBorder="1" applyAlignment="1" applyProtection="1">
      <alignment horizontal="right" vertical="top"/>
      <protection locked="0"/>
    </xf>
    <xf numFmtId="0" fontId="32" fillId="0" borderId="5" xfId="4" applyFont="1" applyBorder="1" applyAlignment="1" applyProtection="1">
      <alignment horizontal="right" vertical="top"/>
      <protection locked="0"/>
    </xf>
    <xf numFmtId="0" fontId="31" fillId="0" borderId="29" xfId="4" applyFont="1" applyBorder="1" applyAlignment="1">
      <alignment horizontal="center" vertical="center"/>
    </xf>
    <xf numFmtId="0" fontId="31" fillId="0" borderId="26" xfId="4" applyFont="1" applyBorder="1" applyAlignment="1">
      <alignment horizontal="center" vertical="center"/>
    </xf>
    <xf numFmtId="0" fontId="31" fillId="0" borderId="35" xfId="4" applyFont="1" applyBorder="1" applyAlignment="1">
      <alignment horizontal="center" vertical="center"/>
    </xf>
    <xf numFmtId="0" fontId="31" fillId="0" borderId="1" xfId="4" applyFont="1" applyBorder="1" applyAlignment="1">
      <alignment horizontal="center" vertical="center"/>
    </xf>
    <xf numFmtId="0" fontId="32" fillId="0" borderId="38" xfId="4" applyFont="1" applyBorder="1" applyAlignment="1">
      <alignment horizontal="right"/>
    </xf>
    <xf numFmtId="0" fontId="32" fillId="0" borderId="5" xfId="4" applyFont="1" applyBorder="1" applyAlignment="1">
      <alignment horizontal="right"/>
    </xf>
    <xf numFmtId="0" fontId="31" fillId="0" borderId="33" xfId="4" applyFont="1" applyBorder="1" applyAlignment="1">
      <alignment horizontal="center" vertical="center"/>
    </xf>
    <xf numFmtId="0" fontId="31" fillId="0" borderId="9" xfId="4" applyFont="1" applyBorder="1" applyAlignment="1">
      <alignment horizontal="center" vertical="center"/>
    </xf>
    <xf numFmtId="0" fontId="31" fillId="0" borderId="24" xfId="4" applyFont="1" applyBorder="1" applyAlignment="1">
      <alignment horizontal="center" vertical="center"/>
    </xf>
    <xf numFmtId="0" fontId="31" fillId="0" borderId="21" xfId="4" applyFont="1" applyBorder="1" applyAlignment="1">
      <alignment horizontal="center" vertical="center"/>
    </xf>
    <xf numFmtId="0" fontId="29" fillId="0" borderId="37" xfId="4" applyFont="1" applyBorder="1" applyAlignment="1">
      <alignment horizontal="center" vertical="center"/>
    </xf>
    <xf numFmtId="0" fontId="29" fillId="0" borderId="36" xfId="4" applyFont="1" applyBorder="1" applyAlignment="1">
      <alignment horizontal="center" vertical="center"/>
    </xf>
    <xf numFmtId="0" fontId="29" fillId="0" borderId="43" xfId="4" applyFont="1" applyBorder="1" applyAlignment="1">
      <alignment horizontal="center" vertical="center"/>
    </xf>
    <xf numFmtId="0" fontId="29" fillId="0" borderId="44" xfId="4" applyFont="1" applyBorder="1" applyAlignment="1">
      <alignment horizontal="center" vertical="center"/>
    </xf>
    <xf numFmtId="0" fontId="28" fillId="0" borderId="14" xfId="4" applyFont="1" applyBorder="1" applyAlignment="1" applyProtection="1">
      <alignment horizontal="center"/>
      <protection locked="0"/>
    </xf>
    <xf numFmtId="0" fontId="28" fillId="0" borderId="13" xfId="4" applyFont="1" applyBorder="1" applyAlignment="1" applyProtection="1">
      <alignment horizontal="center"/>
      <protection locked="0"/>
    </xf>
    <xf numFmtId="0" fontId="28" fillId="0" borderId="24" xfId="4" applyFont="1" applyBorder="1" applyAlignment="1">
      <alignment horizontal="left" wrapText="1"/>
    </xf>
    <xf numFmtId="0" fontId="28" fillId="0" borderId="22" xfId="4" applyFont="1" applyBorder="1" applyAlignment="1">
      <alignment horizontal="left" wrapText="1"/>
    </xf>
    <xf numFmtId="0" fontId="28" fillId="0" borderId="19" xfId="4" applyFont="1" applyBorder="1" applyAlignment="1" applyProtection="1">
      <alignment horizontal="center"/>
      <protection locked="0"/>
    </xf>
    <xf numFmtId="0" fontId="28" fillId="0" borderId="18" xfId="4" applyFont="1" applyBorder="1" applyAlignment="1" applyProtection="1">
      <alignment horizontal="center"/>
      <protection locked="0"/>
    </xf>
    <xf numFmtId="0" fontId="28" fillId="0" borderId="17" xfId="4" applyFont="1" applyBorder="1" applyAlignment="1" applyProtection="1">
      <alignment horizontal="center"/>
      <protection locked="0"/>
    </xf>
    <xf numFmtId="0" fontId="28" fillId="0" borderId="16" xfId="4" applyFont="1" applyBorder="1" applyAlignment="1" applyProtection="1">
      <alignment horizontal="center"/>
      <protection locked="0"/>
    </xf>
    <xf numFmtId="0" fontId="32" fillId="0" borderId="33" xfId="4" applyFont="1" applyBorder="1" applyAlignment="1">
      <alignment horizontal="center" vertical="center" wrapText="1"/>
    </xf>
    <xf numFmtId="0" fontId="32" fillId="0" borderId="9" xfId="4" applyFont="1" applyBorder="1" applyAlignment="1">
      <alignment horizontal="center" vertical="center" wrapText="1"/>
    </xf>
    <xf numFmtId="0" fontId="32" fillId="0" borderId="38" xfId="4" applyFont="1" applyBorder="1" applyAlignment="1">
      <alignment horizontal="center" vertical="center" wrapText="1"/>
    </xf>
    <xf numFmtId="0" fontId="32" fillId="0" borderId="0" xfId="4" applyFont="1" applyBorder="1" applyAlignment="1">
      <alignment horizontal="center" vertical="center" wrapText="1"/>
    </xf>
    <xf numFmtId="0" fontId="32" fillId="0" borderId="35" xfId="4" applyFont="1" applyBorder="1" applyAlignment="1">
      <alignment horizontal="center" vertical="center" wrapText="1"/>
    </xf>
    <xf numFmtId="0" fontId="32" fillId="0" borderId="1" xfId="4" applyFont="1" applyBorder="1" applyAlignment="1">
      <alignment horizontal="center" vertical="center" wrapText="1"/>
    </xf>
    <xf numFmtId="0" fontId="28" fillId="0" borderId="26" xfId="4" applyFont="1" applyBorder="1" applyAlignment="1">
      <alignment horizontal="center"/>
    </xf>
    <xf numFmtId="0" fontId="28" fillId="0" borderId="25" xfId="4" applyFont="1" applyBorder="1" applyAlignment="1">
      <alignment horizontal="center"/>
    </xf>
    <xf numFmtId="0" fontId="27" fillId="0" borderId="1" xfId="4" applyFont="1" applyBorder="1" applyAlignment="1" applyProtection="1">
      <alignment horizontal="left"/>
      <protection locked="0"/>
    </xf>
    <xf numFmtId="0" fontId="27" fillId="0" borderId="39" xfId="4" applyFont="1" applyBorder="1" applyAlignment="1" applyProtection="1">
      <alignment horizontal="left"/>
      <protection locked="0"/>
    </xf>
    <xf numFmtId="0" fontId="31" fillId="0" borderId="28" xfId="4" applyFont="1" applyBorder="1" applyAlignment="1">
      <alignment horizontal="center" vertical="center"/>
    </xf>
    <xf numFmtId="0" fontId="31" fillId="0" borderId="34" xfId="4" applyFont="1" applyBorder="1" applyAlignment="1">
      <alignment horizontal="center" vertical="center"/>
    </xf>
    <xf numFmtId="0" fontId="33" fillId="0" borderId="32" xfId="4" applyFont="1" applyBorder="1" applyAlignment="1">
      <alignment horizontal="left" vertical="center" wrapText="1" indent="1"/>
    </xf>
    <xf numFmtId="0" fontId="33" fillId="0" borderId="9" xfId="4" applyFont="1" applyBorder="1" applyAlignment="1">
      <alignment horizontal="left" vertical="center" wrapText="1" indent="1"/>
    </xf>
    <xf numFmtId="0" fontId="33" fillId="0" borderId="31" xfId="4" applyFont="1" applyBorder="1" applyAlignment="1">
      <alignment horizontal="left" vertical="center" wrapText="1" indent="1"/>
    </xf>
    <xf numFmtId="0" fontId="33" fillId="0" borderId="0" xfId="4" applyFont="1" applyBorder="1" applyAlignment="1">
      <alignment horizontal="left" vertical="center" wrapText="1" indent="1"/>
    </xf>
    <xf numFmtId="0" fontId="33" fillId="0" borderId="34" xfId="4" applyFont="1" applyBorder="1" applyAlignment="1">
      <alignment horizontal="left" vertical="center" wrapText="1" indent="1"/>
    </xf>
    <xf numFmtId="0" fontId="33" fillId="0" borderId="1" xfId="4" applyFont="1" applyBorder="1" applyAlignment="1">
      <alignment horizontal="left" vertical="center" wrapText="1" indent="1"/>
    </xf>
    <xf numFmtId="178" fontId="31" fillId="0" borderId="26" xfId="4" applyNumberFormat="1" applyFont="1" applyBorder="1" applyAlignment="1">
      <alignment horizontal="center" vertical="center"/>
    </xf>
    <xf numFmtId="178" fontId="31" fillId="0" borderId="0" xfId="4" applyNumberFormat="1" applyFont="1" applyBorder="1" applyAlignment="1">
      <alignment horizontal="center"/>
    </xf>
    <xf numFmtId="0" fontId="33" fillId="0" borderId="23" xfId="4" applyFont="1" applyBorder="1" applyAlignment="1">
      <alignment horizontal="left" vertical="center" wrapText="1" indent="1"/>
    </xf>
    <xf numFmtId="0" fontId="33" fillId="0" borderId="21" xfId="4" applyFont="1" applyBorder="1" applyAlignment="1">
      <alignment horizontal="left" vertical="center" wrapText="1" indent="1"/>
    </xf>
    <xf numFmtId="0" fontId="31" fillId="0" borderId="40" xfId="4" applyFont="1" applyBorder="1" applyAlignment="1">
      <alignment horizontal="center" vertical="center"/>
    </xf>
    <xf numFmtId="0" fontId="31" fillId="0" borderId="10" xfId="4" applyFont="1" applyBorder="1" applyAlignment="1">
      <alignment horizontal="center" vertical="center"/>
    </xf>
    <xf numFmtId="0" fontId="31" fillId="0" borderId="10" xfId="4" applyFont="1" applyBorder="1" applyAlignment="1">
      <alignment horizontal="center" vertical="center" wrapText="1"/>
    </xf>
    <xf numFmtId="0" fontId="31" fillId="0" borderId="12" xfId="4" applyFont="1" applyBorder="1" applyAlignment="1">
      <alignment horizontal="center" vertical="center" wrapText="1"/>
    </xf>
    <xf numFmtId="0" fontId="31" fillId="0" borderId="9" xfId="4" applyFont="1" applyBorder="1" applyAlignment="1">
      <alignment horizontal="left" vertical="center" indent="1" shrinkToFit="1"/>
    </xf>
    <xf numFmtId="0" fontId="31" fillId="0" borderId="0" xfId="4" applyFont="1" applyBorder="1" applyAlignment="1">
      <alignment horizontal="left" vertical="center" indent="1" shrinkToFit="1"/>
    </xf>
    <xf numFmtId="0" fontId="31" fillId="0" borderId="30" xfId="4" applyFont="1" applyBorder="1" applyAlignment="1">
      <alignment horizontal="left" vertical="center" indent="1" shrinkToFit="1"/>
    </xf>
    <xf numFmtId="0" fontId="32" fillId="0" borderId="0" xfId="4" applyFont="1" applyBorder="1" applyAlignment="1">
      <alignment horizontal="left" vertical="center" indent="1" shrinkToFit="1"/>
    </xf>
    <xf numFmtId="0" fontId="32" fillId="0" borderId="30" xfId="4" applyFont="1" applyBorder="1" applyAlignment="1">
      <alignment horizontal="left" vertical="center" indent="1" shrinkToFit="1"/>
    </xf>
    <xf numFmtId="0" fontId="31" fillId="0" borderId="21" xfId="4" applyFont="1" applyBorder="1" applyAlignment="1">
      <alignment horizontal="left" vertical="center" indent="1"/>
    </xf>
    <xf numFmtId="0" fontId="31" fillId="0" borderId="20" xfId="4" applyFont="1" applyBorder="1" applyAlignment="1">
      <alignment horizontal="left" vertical="center" indent="1"/>
    </xf>
    <xf numFmtId="0" fontId="29" fillId="0" borderId="41" xfId="4" applyFont="1" applyBorder="1" applyAlignment="1">
      <alignment horizontal="center" vertical="center"/>
    </xf>
    <xf numFmtId="0" fontId="29" fillId="0" borderId="42" xfId="4" applyFont="1" applyBorder="1" applyAlignment="1">
      <alignment horizontal="center" vertical="center"/>
    </xf>
    <xf numFmtId="0" fontId="31" fillId="0" borderId="27" xfId="4" applyFont="1" applyBorder="1" applyAlignment="1">
      <alignment horizontal="center" vertical="center"/>
    </xf>
    <xf numFmtId="0" fontId="31" fillId="0" borderId="7" xfId="4" applyFont="1" applyBorder="1" applyAlignment="1">
      <alignment horizontal="center" vertical="center"/>
    </xf>
    <xf numFmtId="0" fontId="28" fillId="0" borderId="0" xfId="4" applyFont="1" applyBorder="1" applyAlignment="1">
      <alignment horizontal="left"/>
    </xf>
    <xf numFmtId="0" fontId="28" fillId="0" borderId="30" xfId="4" applyFont="1" applyBorder="1" applyAlignment="1">
      <alignment horizontal="left"/>
    </xf>
    <xf numFmtId="0" fontId="15" fillId="0" borderId="0" xfId="0" applyFont="1" applyAlignment="1">
      <alignment horizontal="center" vertical="center"/>
    </xf>
    <xf numFmtId="0" fontId="41" fillId="0" borderId="0" xfId="0" applyFont="1" applyAlignment="1">
      <alignment horizontal="left" vertical="center" wrapText="1"/>
    </xf>
    <xf numFmtId="0" fontId="41" fillId="0" borderId="0" xfId="0" applyFont="1" applyBorder="1" applyAlignment="1" applyProtection="1">
      <alignment horizontal="center" vertical="center" wrapText="1"/>
      <protection locked="0"/>
    </xf>
    <xf numFmtId="178" fontId="41" fillId="0" borderId="0" xfId="0" applyNumberFormat="1" applyFont="1" applyAlignment="1">
      <alignment horizontal="distributed" vertical="center"/>
    </xf>
    <xf numFmtId="0" fontId="41" fillId="0" borderId="0" xfId="0" applyFont="1" applyAlignment="1">
      <alignment horizontal="center" vertical="center"/>
    </xf>
    <xf numFmtId="0" fontId="15" fillId="0" borderId="0" xfId="0" applyFont="1" applyAlignment="1">
      <alignment vertical="center" shrinkToFit="1"/>
    </xf>
    <xf numFmtId="0" fontId="41" fillId="0" borderId="0" xfId="0" applyFont="1" applyAlignment="1">
      <alignment horizontal="left" vertical="center" shrinkToFit="1"/>
    </xf>
    <xf numFmtId="0" fontId="41" fillId="0" borderId="0" xfId="0" applyFont="1" applyAlignment="1">
      <alignment vertical="distributed"/>
    </xf>
    <xf numFmtId="0" fontId="15" fillId="0" borderId="0" xfId="0" applyFont="1" applyBorder="1" applyAlignment="1">
      <alignment horizontal="left" vertical="center"/>
    </xf>
    <xf numFmtId="0" fontId="15" fillId="0" borderId="0" xfId="0" applyFont="1" applyBorder="1" applyAlignment="1">
      <alignment horizontal="left" vertical="center" wrapText="1" shrinkToFit="1"/>
    </xf>
    <xf numFmtId="0" fontId="15" fillId="0" borderId="0" xfId="0" applyFont="1" applyBorder="1" applyAlignment="1">
      <alignment vertical="center" wrapText="1" shrinkToFit="1"/>
    </xf>
    <xf numFmtId="0" fontId="41" fillId="0" borderId="0" xfId="0" applyFont="1" applyBorder="1" applyAlignment="1">
      <alignment horizontal="center" vertical="center"/>
    </xf>
    <xf numFmtId="0" fontId="15" fillId="0" borderId="0" xfId="0" applyFont="1" applyBorder="1" applyAlignment="1" applyProtection="1">
      <alignment horizontal="center" vertical="center" wrapText="1"/>
      <protection locked="0"/>
    </xf>
    <xf numFmtId="0" fontId="41" fillId="0" borderId="0" xfId="0" applyFont="1" applyAlignment="1">
      <alignment vertical="center" shrinkToFit="1"/>
    </xf>
    <xf numFmtId="0" fontId="43" fillId="0" borderId="0" xfId="0" applyFont="1" applyAlignment="1">
      <alignment horizontal="center" vertical="center"/>
    </xf>
    <xf numFmtId="0" fontId="41" fillId="0" borderId="0" xfId="0" applyFont="1" applyAlignment="1">
      <alignment horizontal="distributed" vertical="distributed" shrinkToFit="1"/>
    </xf>
    <xf numFmtId="0" fontId="41" fillId="0" borderId="1" xfId="0" applyFont="1" applyBorder="1" applyAlignment="1">
      <alignment horizontal="left" vertical="center" shrinkToFit="1"/>
    </xf>
    <xf numFmtId="0" fontId="41" fillId="0" borderId="0" xfId="0" applyFont="1" applyBorder="1" applyAlignment="1" applyProtection="1">
      <alignment horizontal="center" vertical="center"/>
      <protection locked="0"/>
    </xf>
    <xf numFmtId="0" fontId="41" fillId="0" borderId="0" xfId="0" applyFont="1" applyAlignment="1">
      <alignment vertical="center" wrapText="1"/>
    </xf>
    <xf numFmtId="0" fontId="15" fillId="0" borderId="0" xfId="0" applyFont="1" applyAlignment="1">
      <alignment horizontal="distributed" vertical="center"/>
    </xf>
  </cellXfs>
  <cellStyles count="6">
    <cellStyle name="桁区切り" xfId="1" builtinId="6"/>
    <cellStyle name="桁区切り 2" xfId="3" xr:uid="{00000000-0005-0000-0000-000001000000}"/>
    <cellStyle name="標準" xfId="0" builtinId="0"/>
    <cellStyle name="標準 2" xfId="4" xr:uid="{00000000-0005-0000-0000-000003000000}"/>
    <cellStyle name="標準 2 2" xfId="5" xr:uid="{00000000-0005-0000-0000-000004000000}"/>
    <cellStyle name="標準 4" xfId="2" xr:uid="{00000000-0005-0000-0000-000005000000}"/>
  </cellStyles>
  <dxfs count="3">
    <dxf>
      <fill>
        <patternFill patternType="solid">
          <bgColor rgb="FFFF0000"/>
        </patternFill>
      </fill>
    </dxf>
    <dxf>
      <fill>
        <patternFill patternType="solid">
          <bgColor rgb="FFFF0000"/>
        </patternFill>
      </fill>
    </dxf>
    <dxf>
      <fill>
        <patternFill patternType="solid">
          <bgColor rgb="FFFF0000"/>
        </patternFill>
      </fill>
    </dxf>
  </dxfs>
  <tableStyles count="0" defaultTableStyle="TableStyleMedium2" defaultPivotStyle="PivotStyleLight16"/>
  <colors>
    <mruColors>
      <color rgb="FFBDD7EE"/>
      <color rgb="FFCCE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22</xdr:col>
      <xdr:colOff>85725</xdr:colOff>
      <xdr:row>1</xdr:row>
      <xdr:rowOff>76200</xdr:rowOff>
    </xdr:from>
    <xdr:to>
      <xdr:col>30</xdr:col>
      <xdr:colOff>352425</xdr:colOff>
      <xdr:row>3</xdr:row>
      <xdr:rowOff>177800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372225" y="323850"/>
          <a:ext cx="5219700" cy="596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6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この様式の入力箇所はありません。</a:t>
          </a:r>
          <a:endParaRPr kumimoji="1" lang="en-US" altLang="ja-JP" sz="1600" b="1">
            <a:solidFill>
              <a:schemeClr val="dk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287032</xdr:colOff>
      <xdr:row>2</xdr:row>
      <xdr:rowOff>115658</xdr:rowOff>
    </xdr:from>
    <xdr:to>
      <xdr:col>17</xdr:col>
      <xdr:colOff>99254</xdr:colOff>
      <xdr:row>4</xdr:row>
      <xdr:rowOff>293751</xdr:rowOff>
    </xdr:to>
    <xdr:sp macro="" textlink="">
      <xdr:nvSpPr>
        <xdr:cNvPr id="2" name="Text Box 5">
          <a:extLst>
            <a:ext uri="{FF2B5EF4-FFF2-40B4-BE49-F238E27FC236}">
              <a16:creationId xmlns:a16="http://schemas.microsoft.com/office/drawing/2014/main" id="{00000000-0008-0000-0200-000002000000}"/>
            </a:ext>
          </a:extLst>
        </xdr:cNvPr>
        <xdr:cNvSpPr txBox="1">
          <a:spLocks noChangeArrowheads="1"/>
        </xdr:cNvSpPr>
      </xdr:nvSpPr>
      <xdr:spPr bwMode="auto">
        <a:xfrm>
          <a:off x="6144907" y="772883"/>
          <a:ext cx="593272" cy="740068"/>
        </a:xfrm>
        <a:prstGeom prst="rect">
          <a:avLst/>
        </a:prstGeom>
        <a:solidFill>
          <a:srgbClr val="FFFFFF"/>
        </a:solidFill>
        <a:ln w="3175">
          <a:solidFill>
            <a:srgbClr val="000000"/>
          </a:solidFill>
          <a:prstDash val="dash"/>
          <a:miter lim="800000"/>
          <a:headEnd/>
          <a:tailEnd/>
        </a:ln>
      </xdr:spPr>
      <xdr:txBody>
        <a:bodyPr vertOverflow="clip" wrap="square" lIns="91440" tIns="45720" rIns="91440" bIns="45720" anchor="ctr" upright="1"/>
        <a:lstStyle/>
        <a:p>
          <a:pPr algn="ctr" rtl="0">
            <a:lnSpc>
              <a:spcPts val="1300"/>
            </a:lnSpc>
            <a:defRPr sz="1000"/>
          </a:pPr>
          <a:r>
            <a:rPr lang="ja-JP" altLang="en-US" sz="1100" b="0" i="0" u="none" strike="noStrike" baseline="0">
              <a:solidFill>
                <a:srgbClr val="000000"/>
              </a:solidFill>
              <a:latin typeface="ＭＳ 明朝"/>
              <a:ea typeface="ＭＳ 明朝"/>
            </a:rPr>
            <a:t>収</a:t>
          </a:r>
          <a:r>
            <a:rPr lang="ja-JP" altLang="en-US" sz="1100" b="0" i="0" u="none" strike="noStrike" baseline="0">
              <a:solidFill>
                <a:srgbClr val="000000"/>
              </a:solidFill>
              <a:latin typeface="Century"/>
              <a:ea typeface="ＭＳ 明朝"/>
            </a:rPr>
            <a:t> </a:t>
          </a:r>
          <a:r>
            <a:rPr lang="ja-JP" altLang="en-US" sz="1100" b="0" i="0" u="none" strike="noStrike" baseline="0">
              <a:solidFill>
                <a:srgbClr val="000000"/>
              </a:solidFill>
              <a:latin typeface="ＭＳ 明朝"/>
              <a:ea typeface="ＭＳ 明朝"/>
            </a:rPr>
            <a:t>入</a:t>
          </a:r>
          <a:endParaRPr lang="ja-JP" altLang="en-US" sz="1100" b="0" i="0" u="none" strike="noStrike" baseline="0">
            <a:solidFill>
              <a:srgbClr val="000000"/>
            </a:solidFill>
            <a:latin typeface="Century"/>
            <a:ea typeface="ＭＳ 明朝"/>
          </a:endParaRPr>
        </a:p>
        <a:p>
          <a:pPr algn="ctr" rtl="0">
            <a:lnSpc>
              <a:spcPts val="1300"/>
            </a:lnSpc>
            <a:defRPr sz="1000"/>
          </a:pPr>
          <a:r>
            <a:rPr lang="ja-JP" altLang="en-US" sz="1100" b="0" i="0" u="none" strike="noStrike" baseline="0">
              <a:solidFill>
                <a:srgbClr val="000000"/>
              </a:solidFill>
              <a:latin typeface="ＭＳ 明朝"/>
              <a:ea typeface="ＭＳ 明朝"/>
            </a:rPr>
            <a:t>印</a:t>
          </a:r>
          <a:r>
            <a:rPr lang="ja-JP" altLang="en-US" sz="1100" b="0" i="0" u="none" strike="noStrike" baseline="0">
              <a:solidFill>
                <a:srgbClr val="000000"/>
              </a:solidFill>
              <a:latin typeface="Century"/>
              <a:ea typeface="ＭＳ 明朝"/>
            </a:rPr>
            <a:t> </a:t>
          </a:r>
          <a:r>
            <a:rPr lang="ja-JP" altLang="en-US" sz="1100" b="0" i="0" u="none" strike="noStrike" baseline="0">
              <a:solidFill>
                <a:srgbClr val="000000"/>
              </a:solidFill>
              <a:latin typeface="ＭＳ 明朝"/>
              <a:ea typeface="ＭＳ 明朝"/>
            </a:rPr>
            <a:t>紙</a:t>
          </a:r>
        </a:p>
      </xdr:txBody>
    </xdr:sp>
    <xdr:clientData/>
  </xdr:twoCellAnchor>
  <xdr:twoCellAnchor>
    <xdr:from>
      <xdr:col>8</xdr:col>
      <xdr:colOff>243569</xdr:colOff>
      <xdr:row>0</xdr:row>
      <xdr:rowOff>36740</xdr:rowOff>
    </xdr:from>
    <xdr:to>
      <xdr:col>9</xdr:col>
      <xdr:colOff>381001</xdr:colOff>
      <xdr:row>1</xdr:row>
      <xdr:rowOff>231321</xdr:rowOff>
    </xdr:to>
    <xdr:sp macro="" textlink="">
      <xdr:nvSpPr>
        <xdr:cNvPr id="3" name="Oval 6">
          <a:extLst>
            <a:ext uri="{FF2B5EF4-FFF2-40B4-BE49-F238E27FC236}">
              <a16:creationId xmlns:a16="http://schemas.microsoft.com/office/drawing/2014/main" id="{00000000-0008-0000-0200-000003000000}"/>
            </a:ext>
          </a:extLst>
        </xdr:cNvPr>
        <xdr:cNvSpPr>
          <a:spLocks noChangeArrowheads="1"/>
        </xdr:cNvSpPr>
      </xdr:nvSpPr>
      <xdr:spPr bwMode="auto">
        <a:xfrm>
          <a:off x="3367769" y="36740"/>
          <a:ext cx="527957" cy="566056"/>
        </a:xfrm>
        <a:prstGeom prst="ellipse">
          <a:avLst/>
        </a:prstGeom>
        <a:noFill/>
        <a:ln w="317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74543</xdr:colOff>
      <xdr:row>37</xdr:row>
      <xdr:rowOff>16565</xdr:rowOff>
    </xdr:from>
    <xdr:to>
      <xdr:col>6</xdr:col>
      <xdr:colOff>289891</xdr:colOff>
      <xdr:row>38</xdr:row>
      <xdr:rowOff>8282</xdr:rowOff>
    </xdr:to>
    <xdr:sp macro="" textlink="">
      <xdr:nvSpPr>
        <xdr:cNvPr id="4" name="大かっこ 3">
          <a:extLst>
            <a:ext uri="{FF2B5EF4-FFF2-40B4-BE49-F238E27FC236}">
              <a16:creationId xmlns:a16="http://schemas.microsoft.com/office/drawing/2014/main" id="{00000000-0008-0000-0200-000004000000}"/>
            </a:ext>
          </a:extLst>
        </xdr:cNvPr>
        <xdr:cNvSpPr/>
      </xdr:nvSpPr>
      <xdr:spPr>
        <a:xfrm>
          <a:off x="2027168" y="10122590"/>
          <a:ext cx="605873" cy="29651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83125</xdr:colOff>
      <xdr:row>16</xdr:row>
      <xdr:rowOff>443344</xdr:rowOff>
    </xdr:from>
    <xdr:to>
      <xdr:col>40</xdr:col>
      <xdr:colOff>493</xdr:colOff>
      <xdr:row>33</xdr:row>
      <xdr:rowOff>27707</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7730834" y="4461162"/>
          <a:ext cx="5459186" cy="444730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契約保証金を入力してください。</a:t>
          </a:r>
          <a:endParaRPr kumimoji="1" lang="en-US" altLang="ja-JP" sz="1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a:solidFill>
                <a:schemeClr val="dk1"/>
              </a:solidFill>
              <a:effectLst/>
              <a:latin typeface="+mn-lt"/>
              <a:ea typeface="+mn-ea"/>
              <a:cs typeface="+mn-cs"/>
            </a:rPr>
            <a:t>　</a:t>
          </a:r>
          <a:endParaRPr kumimoji="1" lang="en-US" altLang="ja-JP" sz="14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契約金額が</a:t>
          </a:r>
          <a:r>
            <a:rPr kumimoji="1" lang="en-US" altLang="ja-JP" sz="1400" b="1">
              <a:solidFill>
                <a:schemeClr val="dk1"/>
              </a:solidFill>
              <a:effectLst/>
              <a:latin typeface="+mn-lt"/>
              <a:ea typeface="+mn-ea"/>
              <a:cs typeface="+mn-cs"/>
            </a:rPr>
            <a:t>300</a:t>
          </a:r>
          <a:r>
            <a:rPr kumimoji="1" lang="ja-JP" altLang="ja-JP" sz="1400" b="1">
              <a:solidFill>
                <a:schemeClr val="dk1"/>
              </a:solidFill>
              <a:effectLst/>
              <a:latin typeface="+mn-lt"/>
              <a:ea typeface="+mn-ea"/>
              <a:cs typeface="+mn-cs"/>
            </a:rPr>
            <a:t>万円</a:t>
          </a:r>
          <a:r>
            <a:rPr kumimoji="1" lang="ja-JP" altLang="en-US" sz="1400" b="1">
              <a:solidFill>
                <a:schemeClr val="dk1"/>
              </a:solidFill>
              <a:effectLst/>
              <a:latin typeface="+mn-lt"/>
              <a:ea typeface="+mn-ea"/>
              <a:cs typeface="+mn-cs"/>
            </a:rPr>
            <a:t>未満</a:t>
          </a:r>
          <a:r>
            <a:rPr kumimoji="1" lang="ja-JP" altLang="ja-JP" sz="1400" b="1">
              <a:solidFill>
                <a:schemeClr val="dk1"/>
              </a:solidFill>
              <a:effectLst/>
              <a:latin typeface="+mn-lt"/>
              <a:ea typeface="+mn-ea"/>
              <a:cs typeface="+mn-cs"/>
            </a:rPr>
            <a:t>（</a:t>
          </a:r>
          <a:r>
            <a:rPr kumimoji="1" lang="ja-JP" altLang="ja-JP" sz="1400" b="1">
              <a:solidFill>
                <a:srgbClr val="FF0000"/>
              </a:solidFill>
              <a:effectLst/>
              <a:latin typeface="+mn-lt"/>
              <a:ea typeface="+mn-ea"/>
              <a:cs typeface="+mn-cs"/>
            </a:rPr>
            <a:t>税込</a:t>
          </a:r>
          <a:r>
            <a:rPr kumimoji="1" lang="ja-JP" altLang="ja-JP" sz="1400" b="1">
              <a:solidFill>
                <a:schemeClr val="dk1"/>
              </a:solidFill>
              <a:effectLst/>
              <a:latin typeface="+mn-lt"/>
              <a:ea typeface="+mn-ea"/>
              <a:cs typeface="+mn-cs"/>
            </a:rPr>
            <a:t>）の場合</a:t>
          </a:r>
          <a:endParaRPr kumimoji="1" lang="en-US" altLang="ja-JP" sz="14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a:t>
          </a:r>
          <a:r>
            <a:rPr kumimoji="1" lang="ja-JP" altLang="en-US" sz="1400">
              <a:solidFill>
                <a:schemeClr val="dk1"/>
              </a:solidFill>
              <a:effectLst/>
              <a:latin typeface="+mn-lt"/>
              <a:ea typeface="+mn-ea"/>
              <a:cs typeface="+mn-cs"/>
            </a:rPr>
            <a:t>　→　「免除」と入力してください。</a:t>
          </a:r>
          <a:endParaRPr kumimoji="1" lang="en-US" altLang="ja-JP" sz="14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a:p>
          <a:r>
            <a:rPr kumimoji="1" lang="ja-JP" altLang="en-US" sz="1400" b="1"/>
            <a:t>　　契約金額が</a:t>
          </a:r>
          <a:r>
            <a:rPr kumimoji="1" lang="en-US" altLang="ja-JP" sz="1400" b="1"/>
            <a:t>300</a:t>
          </a:r>
          <a:r>
            <a:rPr kumimoji="1" lang="ja-JP" altLang="en-US" sz="1400" b="1"/>
            <a:t>万円以上（</a:t>
          </a:r>
          <a:r>
            <a:rPr kumimoji="1" lang="ja-JP" altLang="en-US" sz="1400" b="1">
              <a:solidFill>
                <a:srgbClr val="FF0000"/>
              </a:solidFill>
            </a:rPr>
            <a:t>税込</a:t>
          </a:r>
          <a:r>
            <a:rPr kumimoji="1" lang="ja-JP" altLang="en-US" sz="1400" b="1"/>
            <a:t>）の場合</a:t>
          </a:r>
          <a:endParaRPr kumimoji="1" lang="en-US" altLang="ja-JP" sz="1400" b="1"/>
        </a:p>
        <a:p>
          <a:r>
            <a:rPr kumimoji="1" lang="ja-JP" altLang="en-US" sz="1100"/>
            <a:t>　　　　</a:t>
          </a:r>
          <a:r>
            <a:rPr kumimoji="1" lang="ja-JP" altLang="en-US" sz="1400"/>
            <a:t>（１）現金納付の場合　</a:t>
          </a:r>
          <a:endParaRPr kumimoji="1" lang="en-US" altLang="ja-JP" sz="1400"/>
        </a:p>
        <a:p>
          <a:r>
            <a:rPr kumimoji="1" lang="ja-JP" altLang="en-US" sz="1400"/>
            <a:t>　　　　　　→　納付した金額を入力してください。</a:t>
          </a:r>
          <a:endParaRPr kumimoji="1" lang="en-US" altLang="ja-JP" sz="1400"/>
        </a:p>
        <a:p>
          <a:r>
            <a:rPr kumimoji="1" lang="ja-JP" altLang="en-US" sz="1400"/>
            <a:t>　　　　　　　（頭に「￥」、最後に「円」をつける）</a:t>
          </a:r>
          <a:endParaRPr kumimoji="1" lang="en-US" altLang="ja-JP" sz="1400"/>
        </a:p>
        <a:p>
          <a:r>
            <a:rPr kumimoji="1" lang="ja-JP" altLang="en-US" sz="1400"/>
            <a:t>　　　（２）東日本保証・金融機関保証の場合</a:t>
          </a:r>
          <a:endParaRPr kumimoji="1" lang="en-US" altLang="ja-JP" sz="1400"/>
        </a:p>
        <a:p>
          <a:r>
            <a:rPr kumimoji="1" lang="ja-JP" altLang="en-US" sz="1400"/>
            <a:t>　　　　　　→　保証金額を入力してください。</a:t>
          </a:r>
          <a:endParaRPr kumimoji="1" lang="en-US" altLang="ja-JP" sz="1400"/>
        </a:p>
        <a:p>
          <a:r>
            <a:rPr kumimoji="1" lang="ja-JP" altLang="en-US" sz="1400"/>
            <a:t>　　　　　　　</a:t>
          </a:r>
          <a:r>
            <a:rPr kumimoji="1" lang="ja-JP" altLang="ja-JP" sz="1400">
              <a:solidFill>
                <a:schemeClr val="dk1"/>
              </a:solidFill>
              <a:effectLst/>
              <a:latin typeface="+mn-lt"/>
              <a:ea typeface="+mn-ea"/>
              <a:cs typeface="+mn-cs"/>
            </a:rPr>
            <a:t>（頭に「￥」、最後に「円」をつける）</a:t>
          </a:r>
          <a:endParaRPr kumimoji="1" lang="en-US" altLang="ja-JP" sz="1400"/>
        </a:p>
        <a:p>
          <a:r>
            <a:rPr kumimoji="1" lang="ja-JP" altLang="en-US" sz="1400"/>
            <a:t>　　　（３）履行保証証券の場合</a:t>
          </a:r>
          <a:endParaRPr kumimoji="1" lang="en-US" altLang="ja-JP" sz="1400"/>
        </a:p>
        <a:p>
          <a:r>
            <a:rPr kumimoji="1" lang="ja-JP" altLang="en-US" sz="1400"/>
            <a:t>　　　　　　→　「免除」と入力してください。</a:t>
          </a:r>
          <a:endParaRPr kumimoji="1" lang="en-US" altLang="ja-JP" sz="1400"/>
        </a:p>
        <a:p>
          <a:endParaRPr kumimoji="1" lang="en-US" altLang="ja-JP" sz="1100"/>
        </a:p>
        <a:p>
          <a:endParaRPr kumimoji="1" lang="ja-JP" altLang="en-US" sz="1100"/>
        </a:p>
      </xdr:txBody>
    </xdr:sp>
    <xdr:clientData/>
  </xdr:twoCellAnchor>
  <xdr:twoCellAnchor>
    <xdr:from>
      <xdr:col>20</xdr:col>
      <xdr:colOff>83127</xdr:colOff>
      <xdr:row>0</xdr:row>
      <xdr:rowOff>96982</xdr:rowOff>
    </xdr:from>
    <xdr:to>
      <xdr:col>42</xdr:col>
      <xdr:colOff>105987</xdr:colOff>
      <xdr:row>4</xdr:row>
      <xdr:rowOff>126077</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7730836" y="96982"/>
          <a:ext cx="6118860" cy="12344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600" b="1"/>
            <a:t>捨印を押してください。</a:t>
          </a:r>
          <a:endParaRPr kumimoji="1" lang="en-US" altLang="ja-JP" sz="1600" b="1"/>
        </a:p>
        <a:p>
          <a:r>
            <a:rPr kumimoji="1" lang="ja-JP" altLang="en-US" sz="1600"/>
            <a:t>　　修正点があった場合、まとめて審査後に記入しますので、</a:t>
          </a:r>
          <a:endParaRPr kumimoji="1" lang="en-US" altLang="ja-JP" sz="1600"/>
        </a:p>
        <a:p>
          <a:r>
            <a:rPr kumimoji="1" lang="ja-JP" altLang="en-US" sz="1600"/>
            <a:t>　　文字数等の記入はしないでください。</a:t>
          </a:r>
        </a:p>
      </xdr:txBody>
    </xdr:sp>
    <xdr:clientData/>
  </xdr:twoCellAnchor>
  <xdr:twoCellAnchor>
    <xdr:from>
      <xdr:col>20</xdr:col>
      <xdr:colOff>69272</xdr:colOff>
      <xdr:row>5</xdr:row>
      <xdr:rowOff>13854</xdr:rowOff>
    </xdr:from>
    <xdr:to>
      <xdr:col>37</xdr:col>
      <xdr:colOff>201237</xdr:colOff>
      <xdr:row>9</xdr:row>
      <xdr:rowOff>72784</xdr:rowOff>
    </xdr:to>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7716981" y="1579418"/>
          <a:ext cx="4842511" cy="7516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600" b="1">
              <a:solidFill>
                <a:schemeClr val="dk1"/>
              </a:solidFill>
              <a:effectLst/>
              <a:latin typeface="+mn-lt"/>
              <a:ea typeface="+mn-ea"/>
              <a:cs typeface="+mn-cs"/>
            </a:rPr>
            <a:t>👈</a:t>
          </a:r>
          <a:r>
            <a:rPr kumimoji="1" lang="ja-JP" altLang="en-US" sz="1600" b="1">
              <a:solidFill>
                <a:schemeClr val="tx1"/>
              </a:solidFill>
            </a:rPr>
            <a:t>正本に印紙を貼付し、</a:t>
          </a:r>
          <a:r>
            <a:rPr kumimoji="1" lang="ja-JP" altLang="en-US" sz="1600" b="1"/>
            <a:t>消印を押してください。</a:t>
          </a:r>
          <a:endParaRPr kumimoji="1" lang="en-US" altLang="ja-JP" sz="1400" b="1"/>
        </a:p>
        <a:p>
          <a:r>
            <a:rPr kumimoji="1" lang="ja-JP" altLang="en-US" sz="1400" b="0">
              <a:solidFill>
                <a:schemeClr val="dk1"/>
              </a:solidFill>
              <a:effectLst/>
              <a:latin typeface="+mn-lt"/>
              <a:ea typeface="+mn-ea"/>
              <a:cs typeface="+mn-cs"/>
            </a:rPr>
            <a:t>　　</a:t>
          </a:r>
          <a:r>
            <a:rPr kumimoji="1" lang="ja-JP" altLang="ja-JP" sz="1400" b="0">
              <a:solidFill>
                <a:schemeClr val="dk1"/>
              </a:solidFill>
              <a:effectLst/>
              <a:latin typeface="+mn-lt"/>
              <a:ea typeface="+mn-ea"/>
              <a:cs typeface="+mn-cs"/>
            </a:rPr>
            <a:t>印紙代は</a:t>
          </a:r>
          <a:r>
            <a:rPr kumimoji="1" lang="ja-JP" altLang="ja-JP" sz="1400" b="1">
              <a:solidFill>
                <a:srgbClr val="FF0000"/>
              </a:solidFill>
              <a:effectLst/>
              <a:latin typeface="+mn-lt"/>
              <a:ea typeface="+mn-ea"/>
              <a:cs typeface="+mn-cs"/>
            </a:rPr>
            <a:t>税抜</a:t>
          </a:r>
          <a:r>
            <a:rPr kumimoji="1" lang="ja-JP" altLang="ja-JP" sz="1400">
              <a:solidFill>
                <a:schemeClr val="dk1"/>
              </a:solidFill>
              <a:effectLst/>
              <a:latin typeface="+mn-lt"/>
              <a:ea typeface="+mn-ea"/>
              <a:cs typeface="+mn-cs"/>
            </a:rPr>
            <a:t>額で判断します。</a:t>
          </a:r>
          <a:endParaRPr kumimoji="1" lang="ja-JP" altLang="en-US" sz="14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9</xdr:row>
      <xdr:rowOff>0</xdr:rowOff>
    </xdr:from>
    <xdr:to>
      <xdr:col>1</xdr:col>
      <xdr:colOff>274320</xdr:colOff>
      <xdr:row>10</xdr:row>
      <xdr:rowOff>297180</xdr:rowOff>
    </xdr:to>
    <xdr:sp macro="" textlink="">
      <xdr:nvSpPr>
        <xdr:cNvPr id="3" name="Line 2">
          <a:extLst>
            <a:ext uri="{FF2B5EF4-FFF2-40B4-BE49-F238E27FC236}">
              <a16:creationId xmlns:a16="http://schemas.microsoft.com/office/drawing/2014/main" id="{00000000-0008-0000-0300-000003000000}"/>
            </a:ext>
          </a:extLst>
        </xdr:cNvPr>
        <xdr:cNvSpPr>
          <a:spLocks noChangeShapeType="1"/>
        </xdr:cNvSpPr>
      </xdr:nvSpPr>
      <xdr:spPr bwMode="auto">
        <a:xfrm>
          <a:off x="0" y="1341120"/>
          <a:ext cx="762000" cy="3352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190500</xdr:colOff>
      <xdr:row>2</xdr:row>
      <xdr:rowOff>25400</xdr:rowOff>
    </xdr:from>
    <xdr:to>
      <xdr:col>47</xdr:col>
      <xdr:colOff>317500</xdr:colOff>
      <xdr:row>11</xdr:row>
      <xdr:rowOff>190500</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12179300" y="520700"/>
          <a:ext cx="6883400" cy="3009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変更契約の場合は、変更後の工期を</a:t>
          </a:r>
          <a:r>
            <a:rPr kumimoji="1" lang="ja-JP" altLang="en-US" sz="1600" b="1">
              <a:solidFill>
                <a:srgbClr val="FF0000"/>
              </a:solidFill>
              <a:effectLst/>
              <a:latin typeface="+mn-lt"/>
              <a:ea typeface="+mn-ea"/>
              <a:cs typeface="+mn-cs"/>
            </a:rPr>
            <a:t>赤字</a:t>
          </a:r>
          <a:r>
            <a:rPr kumimoji="1" lang="ja-JP" altLang="en-US" sz="1600" b="1">
              <a:solidFill>
                <a:schemeClr val="dk1"/>
              </a:solidFill>
              <a:effectLst/>
              <a:latin typeface="+mn-lt"/>
              <a:ea typeface="+mn-ea"/>
              <a:cs typeface="+mn-cs"/>
            </a:rPr>
            <a:t>で入力してください。</a:t>
          </a:r>
          <a:endParaRPr kumimoji="1" lang="en-US" altLang="ja-JP" sz="1600" b="1">
            <a:solidFill>
              <a:schemeClr val="dk1"/>
            </a:solidFill>
            <a:effectLst/>
            <a:latin typeface="+mn-lt"/>
            <a:ea typeface="+mn-ea"/>
            <a:cs typeface="+mn-cs"/>
          </a:endParaRPr>
        </a:p>
        <a:p>
          <a:r>
            <a:rPr kumimoji="1" lang="ja-JP" altLang="en-US" sz="1600" b="1">
              <a:solidFill>
                <a:schemeClr val="dk1"/>
              </a:solidFill>
              <a:effectLst/>
              <a:latin typeface="+mn-lt"/>
              <a:ea typeface="+mn-ea"/>
              <a:cs typeface="+mn-cs"/>
            </a:rPr>
            <a:t>　　（完成日の下の段に直接入力できます）</a:t>
          </a:r>
          <a:endParaRPr kumimoji="1" lang="en-US" altLang="ja-JP" sz="1600" b="1"/>
        </a:p>
        <a:p>
          <a:r>
            <a:rPr kumimoji="1" lang="ja-JP" altLang="en-US" sz="1600"/>
            <a:t>　　　</a:t>
          </a:r>
          <a:endParaRPr kumimoji="1" lang="en-US" altLang="ja-JP" sz="1600"/>
        </a:p>
        <a:p>
          <a:r>
            <a:rPr kumimoji="1" lang="ja-JP" altLang="en-US" sz="1600"/>
            <a:t>　記載例　</a:t>
          </a:r>
          <a:endParaRPr kumimoji="1" lang="en-US" altLang="ja-JP" sz="1600"/>
        </a:p>
        <a:p>
          <a:pPr>
            <a:spcAft>
              <a:spcPts val="600"/>
            </a:spcAft>
          </a:pPr>
          <a:r>
            <a:rPr kumimoji="1" lang="ja-JP" altLang="en-US" sz="1600"/>
            <a:t>　　　着手　令和　５年　５月　２日</a:t>
          </a:r>
          <a:endParaRPr kumimoji="1" lang="en-US" altLang="ja-JP" sz="1600"/>
        </a:p>
        <a:p>
          <a:r>
            <a:rPr kumimoji="1" lang="ja-JP" altLang="en-US" sz="1600"/>
            <a:t>　　　</a:t>
          </a:r>
          <a:r>
            <a:rPr kumimoji="1" lang="ja-JP" altLang="en-US" sz="1600">
              <a:latin typeface="+mn-ea"/>
              <a:ea typeface="+mn-ea"/>
            </a:rPr>
            <a:t>完成　令和　５年　</a:t>
          </a:r>
          <a:r>
            <a:rPr kumimoji="1" lang="en-US" altLang="ja-JP" sz="1600">
              <a:latin typeface="+mn-ea"/>
              <a:ea typeface="+mn-ea"/>
            </a:rPr>
            <a:t>12</a:t>
          </a:r>
          <a:r>
            <a:rPr kumimoji="1" lang="ja-JP" altLang="en-US" sz="1600">
              <a:latin typeface="+mn-ea"/>
              <a:ea typeface="+mn-ea"/>
            </a:rPr>
            <a:t>月　</a:t>
          </a:r>
          <a:r>
            <a:rPr kumimoji="1" lang="en-US" altLang="ja-JP" sz="1600">
              <a:latin typeface="+mn-ea"/>
              <a:ea typeface="+mn-ea"/>
            </a:rPr>
            <a:t>25</a:t>
          </a:r>
          <a:r>
            <a:rPr kumimoji="1" lang="ja-JP" altLang="en-US" sz="1600">
              <a:latin typeface="+mn-ea"/>
              <a:ea typeface="+mn-ea"/>
            </a:rPr>
            <a:t>日（当初）　👈</a:t>
          </a:r>
          <a:r>
            <a:rPr kumimoji="1" lang="en-US" altLang="ja-JP" sz="1600">
              <a:latin typeface="+mn-ea"/>
              <a:ea typeface="+mn-ea"/>
            </a:rPr>
            <a:t>(</a:t>
          </a:r>
          <a:r>
            <a:rPr kumimoji="1" lang="ja-JP" altLang="en-US" sz="1600">
              <a:latin typeface="+mn-ea"/>
              <a:ea typeface="+mn-ea"/>
            </a:rPr>
            <a:t>当初）</a:t>
          </a:r>
          <a:r>
            <a:rPr kumimoji="1" lang="en-US" altLang="ja-JP" sz="1600">
              <a:solidFill>
                <a:srgbClr val="FF0000"/>
              </a:solidFill>
              <a:latin typeface="+mn-ea"/>
              <a:ea typeface="+mn-ea"/>
            </a:rPr>
            <a:t>(</a:t>
          </a:r>
          <a:r>
            <a:rPr kumimoji="1" lang="ja-JP" altLang="en-US" sz="1600">
              <a:solidFill>
                <a:srgbClr val="FF0000"/>
              </a:solidFill>
              <a:latin typeface="+mn-ea"/>
              <a:ea typeface="+mn-ea"/>
            </a:rPr>
            <a:t>変更</a:t>
          </a:r>
          <a:r>
            <a:rPr kumimoji="1" lang="en-US" altLang="ja-JP" sz="1600">
              <a:solidFill>
                <a:srgbClr val="FF0000"/>
              </a:solidFill>
              <a:latin typeface="+mn-ea"/>
              <a:ea typeface="+mn-ea"/>
            </a:rPr>
            <a:t>)</a:t>
          </a:r>
          <a:r>
            <a:rPr kumimoji="1" lang="ja-JP" altLang="en-US" sz="1600">
              <a:latin typeface="+mn-ea"/>
              <a:ea typeface="+mn-ea"/>
            </a:rPr>
            <a:t>は</a:t>
          </a:r>
          <a:endParaRPr kumimoji="1" lang="en-US" altLang="ja-JP" sz="1600">
            <a:latin typeface="+mn-ea"/>
            <a:ea typeface="+mn-ea"/>
          </a:endParaRPr>
        </a:p>
        <a:p>
          <a:r>
            <a:rPr kumimoji="1" lang="ja-JP" altLang="en-US" sz="1600"/>
            <a:t>　　　</a:t>
          </a:r>
          <a:r>
            <a:rPr kumimoji="1" lang="ja-JP" altLang="en-US" sz="1600">
              <a:solidFill>
                <a:srgbClr val="FF0000"/>
              </a:solidFill>
              <a:latin typeface="+mn-ea"/>
              <a:ea typeface="+mn-ea"/>
            </a:rPr>
            <a:t>完成　令和　６年　３月　</a:t>
          </a:r>
          <a:r>
            <a:rPr kumimoji="1" lang="en-US" altLang="ja-JP" sz="1600">
              <a:solidFill>
                <a:srgbClr val="FF0000"/>
              </a:solidFill>
              <a:latin typeface="+mn-ea"/>
              <a:ea typeface="+mn-ea"/>
            </a:rPr>
            <a:t>15</a:t>
          </a:r>
          <a:r>
            <a:rPr kumimoji="1" lang="ja-JP" altLang="en-US" sz="1600">
              <a:solidFill>
                <a:srgbClr val="FF0000"/>
              </a:solidFill>
              <a:latin typeface="+mn-ea"/>
              <a:ea typeface="+mn-ea"/>
            </a:rPr>
            <a:t>日（変更）　　</a:t>
          </a:r>
          <a:r>
            <a:rPr kumimoji="1" lang="ja-JP" altLang="ja-JP" sz="1600">
              <a:solidFill>
                <a:schemeClr val="dk1"/>
              </a:solidFill>
              <a:effectLst/>
              <a:latin typeface="+mn-ea"/>
              <a:ea typeface="+mn-ea"/>
              <a:cs typeface="+mn-cs"/>
            </a:rPr>
            <a:t>プルダウンで選択</a:t>
          </a:r>
          <a:r>
            <a:rPr kumimoji="1" lang="ja-JP" altLang="en-US" sz="1600">
              <a:solidFill>
                <a:schemeClr val="dk1"/>
              </a:solidFill>
              <a:effectLst/>
              <a:latin typeface="+mn-ea"/>
              <a:ea typeface="+mn-ea"/>
              <a:cs typeface="+mn-cs"/>
            </a:rPr>
            <a:t>可</a:t>
          </a:r>
          <a:r>
            <a:rPr kumimoji="1" lang="ja-JP" altLang="en-US" sz="2400">
              <a:solidFill>
                <a:srgbClr val="FF0000"/>
              </a:solidFill>
              <a:latin typeface="+mn-ea"/>
              <a:ea typeface="+mn-ea"/>
            </a:rPr>
            <a:t>　</a:t>
          </a:r>
          <a:r>
            <a:rPr kumimoji="1" lang="ja-JP" altLang="en-US" sz="2400">
              <a:solidFill>
                <a:srgbClr val="FF0000"/>
              </a:solidFill>
            </a:rPr>
            <a:t>　　</a:t>
          </a:r>
          <a:endParaRPr kumimoji="1" lang="ja-JP" altLang="en-US" sz="1600">
            <a:solidFill>
              <a:srgbClr val="FF0000"/>
            </a:solidFill>
          </a:endParaRPr>
        </a:p>
      </xdr:txBody>
    </xdr:sp>
    <xdr:clientData/>
  </xdr:twoCellAnchor>
  <xdr:twoCellAnchor>
    <xdr:from>
      <xdr:col>33</xdr:col>
      <xdr:colOff>219528</xdr:colOff>
      <xdr:row>11</xdr:row>
      <xdr:rowOff>333829</xdr:rowOff>
    </xdr:from>
    <xdr:to>
      <xdr:col>47</xdr:col>
      <xdr:colOff>346528</xdr:colOff>
      <xdr:row>13</xdr:row>
      <xdr:rowOff>371929</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12378871" y="3675743"/>
          <a:ext cx="6985000" cy="88718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変更契約の場合は、変更後の工期を当初工期（黒字）の下段に</a:t>
          </a:r>
          <a:endParaRPr kumimoji="1" lang="en-US" altLang="ja-JP" sz="1600" b="1">
            <a:solidFill>
              <a:schemeClr val="dk1"/>
            </a:solidFill>
            <a:effectLst/>
            <a:latin typeface="+mn-lt"/>
            <a:ea typeface="+mn-ea"/>
            <a:cs typeface="+mn-cs"/>
          </a:endParaRPr>
        </a:p>
        <a:p>
          <a:r>
            <a:rPr kumimoji="1" lang="ja-JP" altLang="en-US" sz="1600" b="1">
              <a:solidFill>
                <a:schemeClr val="dk1"/>
              </a:solidFill>
              <a:effectLst/>
              <a:latin typeface="+mn-lt"/>
              <a:ea typeface="+mn-ea"/>
              <a:cs typeface="+mn-cs"/>
            </a:rPr>
            <a:t>　  </a:t>
          </a:r>
          <a:r>
            <a:rPr kumimoji="1" lang="ja-JP" altLang="en-US" sz="1600" b="1">
              <a:solidFill>
                <a:srgbClr val="FF0000"/>
              </a:solidFill>
              <a:effectLst/>
              <a:latin typeface="+mn-lt"/>
              <a:ea typeface="+mn-ea"/>
              <a:cs typeface="+mn-cs"/>
            </a:rPr>
            <a:t>赤字</a:t>
          </a:r>
          <a:r>
            <a:rPr kumimoji="1" lang="ja-JP" altLang="en-US" sz="1600" b="1">
              <a:solidFill>
                <a:schemeClr val="dk1"/>
              </a:solidFill>
              <a:effectLst/>
              <a:latin typeface="+mn-lt"/>
              <a:ea typeface="+mn-ea"/>
              <a:cs typeface="+mn-cs"/>
            </a:rPr>
            <a:t>で記載してください。</a:t>
          </a:r>
          <a:endParaRPr kumimoji="1" lang="en-US" altLang="ja-JP" sz="1600" b="1"/>
        </a:p>
        <a:p>
          <a:r>
            <a:rPr kumimoji="1" lang="ja-JP" altLang="en-US" sz="1600"/>
            <a:t>　　　</a:t>
          </a:r>
        </a:p>
      </xdr:txBody>
    </xdr:sp>
    <xdr:clientData/>
  </xdr:twoCellAnchor>
  <xdr:twoCellAnchor>
    <xdr:from>
      <xdr:col>34</xdr:col>
      <xdr:colOff>14288</xdr:colOff>
      <xdr:row>14</xdr:row>
      <xdr:rowOff>154779</xdr:rowOff>
    </xdr:from>
    <xdr:to>
      <xdr:col>43</xdr:col>
      <xdr:colOff>454819</xdr:colOff>
      <xdr:row>14</xdr:row>
      <xdr:rowOff>250029</xdr:rowOff>
    </xdr:to>
    <xdr:sp macro="" textlink="">
      <xdr:nvSpPr>
        <xdr:cNvPr id="6" name="正方形/長方形 5">
          <a:extLst>
            <a:ext uri="{FF2B5EF4-FFF2-40B4-BE49-F238E27FC236}">
              <a16:creationId xmlns:a16="http://schemas.microsoft.com/office/drawing/2014/main" id="{B4E6AE03-B155-4DD1-8B3D-E6154CDD546C}"/>
            </a:ext>
          </a:extLst>
        </xdr:cNvPr>
        <xdr:cNvSpPr/>
      </xdr:nvSpPr>
      <xdr:spPr>
        <a:xfrm>
          <a:off x="12575382" y="4774404"/>
          <a:ext cx="4833937" cy="95250"/>
        </a:xfrm>
        <a:prstGeom prst="rect">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34</xdr:col>
      <xdr:colOff>38099</xdr:colOff>
      <xdr:row>15</xdr:row>
      <xdr:rowOff>250029</xdr:rowOff>
    </xdr:from>
    <xdr:to>
      <xdr:col>45</xdr:col>
      <xdr:colOff>133350</xdr:colOff>
      <xdr:row>16</xdr:row>
      <xdr:rowOff>261936</xdr:rowOff>
    </xdr:to>
    <xdr:sp macro="" textlink="">
      <xdr:nvSpPr>
        <xdr:cNvPr id="7" name="テキスト ボックス 6">
          <a:extLst>
            <a:ext uri="{FF2B5EF4-FFF2-40B4-BE49-F238E27FC236}">
              <a16:creationId xmlns:a16="http://schemas.microsoft.com/office/drawing/2014/main" id="{562B4002-EEFE-4E65-AE87-4AA2A110AC1B}"/>
            </a:ext>
          </a:extLst>
        </xdr:cNvPr>
        <xdr:cNvSpPr txBox="1"/>
      </xdr:nvSpPr>
      <xdr:spPr>
        <a:xfrm>
          <a:off x="12599193" y="5298279"/>
          <a:ext cx="5464970" cy="4405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chemeClr val="dk1"/>
              </a:solidFill>
              <a:effectLst/>
              <a:latin typeface="+mn-lt"/>
              <a:ea typeface="+mn-ea"/>
              <a:cs typeface="+mn-cs"/>
            </a:rPr>
            <a:t>👆この図形活用し、工程表を作成してください。</a:t>
          </a:r>
          <a:endParaRPr kumimoji="1" lang="en-US" altLang="ja-JP" sz="1400" b="1">
            <a:solidFill>
              <a:srgbClr val="FF0000"/>
            </a:solidFill>
            <a:effectLst/>
            <a:latin typeface="+mn-lt"/>
            <a:ea typeface="+mn-ea"/>
            <a:cs typeface="+mn-cs"/>
          </a:endParaRPr>
        </a:p>
      </xdr:txBody>
    </xdr:sp>
    <xdr:clientData/>
  </xdr:twoCellAnchor>
  <xdr:twoCellAnchor>
    <xdr:from>
      <xdr:col>34</xdr:col>
      <xdr:colOff>0</xdr:colOff>
      <xdr:row>14</xdr:row>
      <xdr:rowOff>319086</xdr:rowOff>
    </xdr:from>
    <xdr:to>
      <xdr:col>43</xdr:col>
      <xdr:colOff>440531</xdr:colOff>
      <xdr:row>14</xdr:row>
      <xdr:rowOff>414336</xdr:rowOff>
    </xdr:to>
    <xdr:sp macro="" textlink="">
      <xdr:nvSpPr>
        <xdr:cNvPr id="8" name="正方形/長方形 7">
          <a:extLst>
            <a:ext uri="{FF2B5EF4-FFF2-40B4-BE49-F238E27FC236}">
              <a16:creationId xmlns:a16="http://schemas.microsoft.com/office/drawing/2014/main" id="{F0A0B65E-9206-481A-950E-81788C5F6E5E}"/>
            </a:ext>
          </a:extLst>
        </xdr:cNvPr>
        <xdr:cNvSpPr/>
      </xdr:nvSpPr>
      <xdr:spPr>
        <a:xfrm>
          <a:off x="12561094" y="4938711"/>
          <a:ext cx="4833937" cy="95250"/>
        </a:xfrm>
        <a:prstGeom prst="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wsDr>
</file>

<file path=xl/drawings/drawing4.xml><?xml version="1.0" encoding="utf-8"?>
<xdr:wsDr xmlns:xdr="http://schemas.openxmlformats.org/drawingml/2006/spreadsheetDrawing" xmlns:a="http://schemas.openxmlformats.org/drawingml/2006/main">
  <xdr:twoCellAnchor>
    <xdr:from>
      <xdr:col>32</xdr:col>
      <xdr:colOff>110798</xdr:colOff>
      <xdr:row>0</xdr:row>
      <xdr:rowOff>50707</xdr:rowOff>
    </xdr:from>
    <xdr:to>
      <xdr:col>40</xdr:col>
      <xdr:colOff>230420</xdr:colOff>
      <xdr:row>5</xdr:row>
      <xdr:rowOff>0</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6968798" y="50707"/>
          <a:ext cx="5453622" cy="9494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a:t>
          </a:r>
          <a:r>
            <a:rPr kumimoji="1" lang="ja-JP" altLang="en-US" sz="1400" b="1">
              <a:solidFill>
                <a:schemeClr val="dk1"/>
              </a:solidFill>
              <a:effectLst/>
              <a:latin typeface="+mn-lt"/>
              <a:ea typeface="+mn-ea"/>
              <a:cs typeface="+mn-cs"/>
            </a:rPr>
            <a:t>当初の内容変更を届け出る場合は、「当初」の外枠（セル罫線）を削除し、「変更」に外枠（セル罫線）を設定してください。</a:t>
          </a:r>
          <a:endParaRPr kumimoji="1" lang="ja-JP" altLang="en-US" sz="1200"/>
        </a:p>
      </xdr:txBody>
    </xdr:sp>
    <xdr:clientData/>
  </xdr:twoCellAnchor>
  <xdr:oneCellAnchor>
    <xdr:from>
      <xdr:col>32</xdr:col>
      <xdr:colOff>35718</xdr:colOff>
      <xdr:row>32</xdr:row>
      <xdr:rowOff>178594</xdr:rowOff>
    </xdr:from>
    <xdr:ext cx="3976687" cy="993734"/>
    <xdr:sp macro="" textlink="">
      <xdr:nvSpPr>
        <xdr:cNvPr id="12" name="テキスト ボックス 11">
          <a:extLst>
            <a:ext uri="{FF2B5EF4-FFF2-40B4-BE49-F238E27FC236}">
              <a16:creationId xmlns:a16="http://schemas.microsoft.com/office/drawing/2014/main" id="{00000000-0008-0000-0400-00000C000000}"/>
            </a:ext>
          </a:extLst>
        </xdr:cNvPr>
        <xdr:cNvSpPr txBox="1"/>
      </xdr:nvSpPr>
      <xdr:spPr>
        <a:xfrm>
          <a:off x="6893718" y="7381875"/>
          <a:ext cx="3976687" cy="993734"/>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kumimoji="1" lang="ja-JP" altLang="en-US" sz="1400" b="1"/>
            <a:t>設計業務と測量調査業務を一括した業務の場合には、管理技術者と主任技術者の両方を記載してください。</a:t>
          </a:r>
        </a:p>
      </xdr:txBody>
    </xdr:sp>
    <xdr:clientData/>
  </xdr:oneCellAnchor>
  <xdr:twoCellAnchor>
    <xdr:from>
      <xdr:col>40</xdr:col>
      <xdr:colOff>142874</xdr:colOff>
      <xdr:row>27</xdr:row>
      <xdr:rowOff>116683</xdr:rowOff>
    </xdr:from>
    <xdr:to>
      <xdr:col>42</xdr:col>
      <xdr:colOff>33337</xdr:colOff>
      <xdr:row>27</xdr:row>
      <xdr:rowOff>116684</xdr:rowOff>
    </xdr:to>
    <xdr:cxnSp macro="">
      <xdr:nvCxnSpPr>
        <xdr:cNvPr id="19" name="直線コネクタ 18">
          <a:extLst>
            <a:ext uri="{FF2B5EF4-FFF2-40B4-BE49-F238E27FC236}">
              <a16:creationId xmlns:a16="http://schemas.microsoft.com/office/drawing/2014/main" id="{00000000-0008-0000-0400-000013000000}"/>
            </a:ext>
          </a:extLst>
        </xdr:cNvPr>
        <xdr:cNvCxnSpPr/>
      </xdr:nvCxnSpPr>
      <xdr:spPr>
        <a:xfrm>
          <a:off x="12334874" y="6391277"/>
          <a:ext cx="1223963" cy="1"/>
        </a:xfrm>
        <a:prstGeom prst="line">
          <a:avLst/>
        </a:prstGeom>
      </xdr:spPr>
      <xdr:style>
        <a:lnRef idx="1">
          <a:schemeClr val="dk1"/>
        </a:lnRef>
        <a:fillRef idx="0">
          <a:schemeClr val="dk1"/>
        </a:fillRef>
        <a:effectRef idx="0">
          <a:schemeClr val="dk1"/>
        </a:effectRef>
        <a:fontRef idx="minor">
          <a:schemeClr val="tx1"/>
        </a:fontRef>
      </xdr:style>
    </xdr:cxnSp>
    <xdr:clientData fLocksWithSheet="0"/>
  </xdr:twoCellAnchor>
  <xdr:twoCellAnchor>
    <xdr:from>
      <xdr:col>40</xdr:col>
      <xdr:colOff>166687</xdr:colOff>
      <xdr:row>28</xdr:row>
      <xdr:rowOff>214313</xdr:rowOff>
    </xdr:from>
    <xdr:to>
      <xdr:col>44</xdr:col>
      <xdr:colOff>6602</xdr:colOff>
      <xdr:row>38</xdr:row>
      <xdr:rowOff>71438</xdr:rowOff>
    </xdr:to>
    <xdr:sp macro="" textlink="">
      <xdr:nvSpPr>
        <xdr:cNvPr id="22" name="テキスト ボックス 21">
          <a:extLst>
            <a:ext uri="{FF2B5EF4-FFF2-40B4-BE49-F238E27FC236}">
              <a16:creationId xmlns:a16="http://schemas.microsoft.com/office/drawing/2014/main" id="{00000000-0008-0000-0400-000016000000}"/>
            </a:ext>
          </a:extLst>
        </xdr:cNvPr>
        <xdr:cNvSpPr txBox="1"/>
      </xdr:nvSpPr>
      <xdr:spPr>
        <a:xfrm>
          <a:off x="12358687" y="6738938"/>
          <a:ext cx="2506915" cy="17264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chemeClr val="dk1"/>
              </a:solidFill>
              <a:effectLst/>
              <a:latin typeface="+mn-lt"/>
              <a:ea typeface="+mn-ea"/>
              <a:cs typeface="+mn-cs"/>
            </a:rPr>
            <a:t>👆管理技術者又は主任技術者のどちらかしか配置しない場合は、この線を配置しない方の技術者氏名入力欄まで移動させてください</a:t>
          </a:r>
          <a:endParaRPr kumimoji="1" lang="en-US" altLang="ja-JP" sz="1400" b="1">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sheetPr>
  <dimension ref="A1:V29"/>
  <sheetViews>
    <sheetView tabSelected="1" zoomScaleNormal="100" workbookViewId="0"/>
  </sheetViews>
  <sheetFormatPr defaultRowHeight="18.75"/>
  <cols>
    <col min="1" max="1" width="21.875" customWidth="1"/>
    <col min="2" max="2" width="6.875" customWidth="1"/>
    <col min="3" max="9" width="8.5" customWidth="1"/>
    <col min="11" max="11" width="8.75" customWidth="1"/>
  </cols>
  <sheetData>
    <row r="1" spans="1:22" ht="30.6" customHeight="1" thickBot="1">
      <c r="A1" s="109" t="s">
        <v>109</v>
      </c>
      <c r="B1" s="62"/>
      <c r="C1" s="77" t="s">
        <v>64</v>
      </c>
      <c r="D1" s="63"/>
      <c r="E1" s="63"/>
      <c r="F1" s="63"/>
      <c r="G1" s="63"/>
      <c r="H1" s="63"/>
      <c r="I1" s="63"/>
      <c r="J1" s="63"/>
      <c r="K1" s="62"/>
      <c r="L1" s="62"/>
      <c r="M1" s="62"/>
      <c r="N1" s="102"/>
      <c r="O1" s="102"/>
    </row>
    <row r="2" spans="1:22" ht="11.25" customHeight="1">
      <c r="A2" s="32"/>
      <c r="B2" s="32"/>
      <c r="C2" s="32"/>
      <c r="D2" s="32"/>
      <c r="E2" s="32"/>
      <c r="F2" s="32"/>
      <c r="G2" s="32"/>
      <c r="H2" s="32"/>
      <c r="I2" s="32"/>
      <c r="J2" s="32"/>
      <c r="K2" s="33"/>
      <c r="L2" s="33"/>
      <c r="M2" s="33"/>
      <c r="N2" s="102"/>
      <c r="O2" s="102"/>
    </row>
    <row r="3" spans="1:22" s="29" customFormat="1" ht="28.15" customHeight="1">
      <c r="A3" s="66" t="s">
        <v>30</v>
      </c>
      <c r="B3" s="30" t="s">
        <v>37</v>
      </c>
      <c r="C3" s="110"/>
      <c r="D3" s="110"/>
      <c r="E3" s="110"/>
      <c r="F3" s="110"/>
      <c r="G3" s="110"/>
      <c r="H3" s="110"/>
      <c r="I3" s="110"/>
      <c r="J3" s="110"/>
      <c r="K3" s="110"/>
      <c r="L3" s="110"/>
      <c r="M3" s="33" t="s">
        <v>35</v>
      </c>
      <c r="N3" s="103"/>
      <c r="O3" s="103"/>
    </row>
    <row r="4" spans="1:22" ht="7.15" customHeight="1">
      <c r="A4" s="67"/>
      <c r="B4" s="32"/>
      <c r="C4" s="32"/>
      <c r="D4" s="32"/>
      <c r="E4" s="32"/>
      <c r="F4" s="32"/>
      <c r="G4" s="32"/>
      <c r="H4" s="32"/>
      <c r="I4" s="32"/>
      <c r="J4" s="32"/>
      <c r="K4" s="32"/>
      <c r="L4" s="32"/>
      <c r="M4" s="32"/>
      <c r="N4" s="102"/>
      <c r="O4" s="102"/>
    </row>
    <row r="5" spans="1:22" s="29" customFormat="1" ht="28.15" customHeight="1">
      <c r="A5" s="66" t="s">
        <v>75</v>
      </c>
      <c r="B5" s="65"/>
      <c r="C5" s="135"/>
      <c r="D5" s="135"/>
      <c r="E5" s="135"/>
      <c r="F5" s="135"/>
      <c r="G5" s="135"/>
      <c r="H5" s="135"/>
      <c r="I5" s="135"/>
      <c r="J5" s="135"/>
      <c r="K5" s="135"/>
      <c r="L5" s="135"/>
      <c r="M5" s="33"/>
      <c r="N5" s="103"/>
      <c r="O5" s="103"/>
    </row>
    <row r="6" spans="1:22" ht="7.15" customHeight="1">
      <c r="A6" s="67"/>
      <c r="B6" s="32"/>
      <c r="C6" s="32"/>
      <c r="D6" s="32"/>
      <c r="E6" s="32"/>
      <c r="F6" s="32"/>
      <c r="G6" s="32"/>
      <c r="H6" s="32"/>
      <c r="I6" s="32"/>
      <c r="J6" s="32"/>
      <c r="K6" s="32"/>
      <c r="L6" s="32"/>
      <c r="M6" s="32"/>
      <c r="N6" s="102"/>
      <c r="O6" s="102"/>
    </row>
    <row r="7" spans="1:22" s="29" customFormat="1" ht="28.15" customHeight="1">
      <c r="A7" s="66" t="s">
        <v>89</v>
      </c>
      <c r="B7" s="33"/>
      <c r="C7" s="135"/>
      <c r="D7" s="135"/>
      <c r="E7" s="135"/>
      <c r="F7" s="135"/>
      <c r="G7" s="135"/>
      <c r="H7" s="135"/>
      <c r="I7" s="135"/>
      <c r="J7" s="135"/>
      <c r="K7" s="33"/>
      <c r="L7" s="33"/>
      <c r="M7" s="33"/>
      <c r="N7" s="103"/>
      <c r="O7" s="103"/>
    </row>
    <row r="8" spans="1:22" ht="7.15" customHeight="1">
      <c r="A8" s="67"/>
      <c r="B8" s="32"/>
      <c r="C8" s="32"/>
      <c r="D8" s="32"/>
      <c r="E8" s="32"/>
      <c r="F8" s="32"/>
      <c r="G8" s="32"/>
      <c r="H8" s="32"/>
      <c r="I8" s="32"/>
      <c r="J8" s="32"/>
      <c r="K8" s="32"/>
      <c r="L8" s="32"/>
      <c r="M8" s="32"/>
      <c r="N8" s="102"/>
      <c r="O8" s="102"/>
    </row>
    <row r="9" spans="1:22" s="29" customFormat="1" ht="28.15" customHeight="1">
      <c r="A9" s="66" t="s">
        <v>40</v>
      </c>
      <c r="B9" s="30"/>
      <c r="C9" s="140"/>
      <c r="D9" s="140"/>
      <c r="E9" s="140"/>
      <c r="F9" s="104"/>
      <c r="G9" s="107"/>
      <c r="H9" s="104"/>
      <c r="I9" s="33"/>
      <c r="J9" s="33"/>
      <c r="K9" s="33"/>
      <c r="L9" s="33"/>
      <c r="M9" s="33"/>
      <c r="N9" s="103"/>
      <c r="O9" s="103"/>
    </row>
    <row r="10" spans="1:22" ht="7.15" customHeight="1">
      <c r="A10" s="67"/>
      <c r="B10" s="32"/>
      <c r="C10" s="32"/>
      <c r="D10" s="32"/>
      <c r="E10" s="32"/>
      <c r="F10" s="32"/>
      <c r="G10" s="32"/>
      <c r="H10" s="32"/>
      <c r="I10" s="32"/>
      <c r="J10" s="32"/>
      <c r="K10" s="32"/>
      <c r="L10" s="32"/>
      <c r="M10" s="32"/>
      <c r="N10" s="102"/>
      <c r="O10" s="102"/>
    </row>
    <row r="11" spans="1:22" s="29" customFormat="1" ht="28.15" customHeight="1">
      <c r="A11" s="66" t="s">
        <v>76</v>
      </c>
      <c r="B11" s="30"/>
      <c r="C11" s="140"/>
      <c r="D11" s="140"/>
      <c r="E11" s="140"/>
      <c r="F11" s="104"/>
      <c r="G11" s="107"/>
      <c r="H11" s="104"/>
      <c r="I11" s="33"/>
      <c r="J11" s="33"/>
      <c r="K11" s="33"/>
      <c r="L11" s="33"/>
      <c r="M11" s="33"/>
      <c r="N11" s="103"/>
      <c r="O11" s="103"/>
    </row>
    <row r="12" spans="1:22" ht="7.15" customHeight="1">
      <c r="A12" s="67"/>
      <c r="B12" s="32"/>
      <c r="C12" s="32"/>
      <c r="D12" s="32"/>
      <c r="E12" s="32"/>
      <c r="F12" s="32"/>
      <c r="G12" s="32"/>
      <c r="H12" s="32"/>
      <c r="I12" s="32"/>
      <c r="J12" s="32"/>
      <c r="K12" s="32"/>
      <c r="L12" s="32"/>
      <c r="M12" s="32"/>
      <c r="N12" s="102"/>
      <c r="O12" s="102"/>
    </row>
    <row r="13" spans="1:22" s="29" customFormat="1" ht="28.15" customHeight="1">
      <c r="A13" s="66" t="s">
        <v>77</v>
      </c>
      <c r="B13" s="30"/>
      <c r="C13" s="140"/>
      <c r="D13" s="140"/>
      <c r="E13" s="140"/>
      <c r="F13" s="104"/>
      <c r="G13" s="107"/>
      <c r="H13" s="104"/>
      <c r="I13" s="33"/>
      <c r="J13" s="33"/>
      <c r="K13" s="33"/>
      <c r="L13" s="33"/>
      <c r="M13" s="33"/>
      <c r="N13" s="103"/>
      <c r="O13" s="103"/>
    </row>
    <row r="14" spans="1:22" ht="9" customHeight="1">
      <c r="A14" s="36"/>
      <c r="B14" s="32"/>
      <c r="C14" s="32"/>
      <c r="D14" s="32"/>
      <c r="E14" s="32"/>
      <c r="F14" s="32"/>
      <c r="G14" s="32"/>
      <c r="H14" s="32"/>
      <c r="I14" s="32"/>
      <c r="J14" s="32"/>
      <c r="K14" s="32"/>
      <c r="L14" s="32"/>
      <c r="M14" s="32"/>
      <c r="N14" s="102"/>
      <c r="O14" s="102"/>
    </row>
    <row r="15" spans="1:22" ht="25.5">
      <c r="A15" s="66" t="s">
        <v>38</v>
      </c>
      <c r="B15" s="32"/>
      <c r="C15" s="136"/>
      <c r="D15" s="136"/>
      <c r="E15" s="136"/>
      <c r="F15" s="32" t="s">
        <v>39</v>
      </c>
      <c r="G15" s="32"/>
      <c r="H15" s="32"/>
      <c r="I15" s="32"/>
      <c r="J15" s="32"/>
      <c r="K15" s="32"/>
      <c r="L15" s="32"/>
      <c r="M15" s="32"/>
      <c r="N15" s="102"/>
      <c r="O15" s="103"/>
      <c r="P15" s="29"/>
      <c r="Q15" s="29"/>
      <c r="R15" s="29"/>
      <c r="S15" s="29"/>
      <c r="T15" s="29"/>
      <c r="U15" s="29"/>
      <c r="V15" s="29"/>
    </row>
    <row r="16" spans="1:22" ht="7.15" customHeight="1">
      <c r="A16" s="67"/>
      <c r="B16" s="32"/>
      <c r="C16" s="32"/>
      <c r="D16" s="32"/>
      <c r="E16" s="32"/>
      <c r="F16" s="32"/>
      <c r="G16" s="32"/>
      <c r="H16" s="32"/>
      <c r="I16" s="32"/>
      <c r="J16" s="32"/>
      <c r="K16" s="32"/>
      <c r="L16" s="32"/>
      <c r="M16" s="32"/>
      <c r="N16" s="102"/>
      <c r="O16" s="102"/>
    </row>
    <row r="17" spans="1:15" ht="25.5">
      <c r="A17" s="66" t="s">
        <v>52</v>
      </c>
      <c r="B17" s="32"/>
      <c r="C17" s="136"/>
      <c r="D17" s="136"/>
      <c r="E17" s="136"/>
      <c r="F17" s="32" t="s">
        <v>39</v>
      </c>
      <c r="G17" s="139" t="s">
        <v>59</v>
      </c>
      <c r="H17" s="139"/>
      <c r="I17" s="139"/>
      <c r="J17" s="78" t="str">
        <f>IF(C15/1.1*0.1=C17,"OK","NG")</f>
        <v>OK</v>
      </c>
      <c r="K17" s="32"/>
      <c r="L17" s="32"/>
      <c r="M17" s="32"/>
      <c r="N17" s="102"/>
      <c r="O17" s="102"/>
    </row>
    <row r="18" spans="1:15" ht="9" customHeight="1">
      <c r="A18" s="32"/>
      <c r="B18" s="32"/>
      <c r="C18" s="32"/>
      <c r="D18" s="32"/>
      <c r="E18" s="32"/>
      <c r="F18" s="32"/>
      <c r="G18" s="32"/>
      <c r="H18" s="32"/>
      <c r="I18" s="32"/>
      <c r="J18" s="32"/>
      <c r="K18" s="32"/>
      <c r="L18" s="32"/>
      <c r="M18" s="32"/>
      <c r="N18" s="102"/>
      <c r="O18" s="102"/>
    </row>
    <row r="19" spans="1:15" ht="7.15" customHeight="1">
      <c r="A19" s="32"/>
      <c r="B19" s="32"/>
      <c r="C19" s="32"/>
      <c r="D19" s="32"/>
      <c r="E19" s="32"/>
      <c r="F19" s="32"/>
      <c r="G19" s="32"/>
      <c r="H19" s="32"/>
      <c r="I19" s="32"/>
      <c r="J19" s="32"/>
      <c r="K19" s="32"/>
      <c r="L19" s="32"/>
      <c r="M19" s="32"/>
      <c r="N19" s="102"/>
      <c r="O19" s="102"/>
    </row>
    <row r="20" spans="1:15" s="29" customFormat="1" ht="28.15" customHeight="1">
      <c r="A20" s="66" t="s">
        <v>53</v>
      </c>
      <c r="B20" s="33"/>
      <c r="C20" s="135"/>
      <c r="D20" s="135"/>
      <c r="E20" s="135"/>
      <c r="F20" s="135"/>
      <c r="G20" s="135"/>
      <c r="H20" s="135"/>
      <c r="I20" s="135"/>
      <c r="J20" s="33" t="s">
        <v>66</v>
      </c>
      <c r="K20" s="33"/>
      <c r="L20" s="33"/>
      <c r="M20" s="33"/>
      <c r="N20" s="103"/>
      <c r="O20" s="103"/>
    </row>
    <row r="21" spans="1:15" ht="7.15" customHeight="1">
      <c r="A21" s="67"/>
      <c r="B21" s="32"/>
      <c r="C21" s="32"/>
      <c r="D21" s="32"/>
      <c r="E21" s="32"/>
      <c r="F21" s="32"/>
      <c r="G21" s="32"/>
      <c r="H21" s="32"/>
      <c r="I21" s="32"/>
      <c r="J21" s="32"/>
      <c r="K21" s="32"/>
      <c r="L21" s="32"/>
      <c r="M21" s="32"/>
      <c r="N21" s="102"/>
      <c r="O21" s="102"/>
    </row>
    <row r="22" spans="1:15" s="29" customFormat="1" ht="28.15" customHeight="1">
      <c r="A22" s="66" t="s">
        <v>54</v>
      </c>
      <c r="B22" s="33"/>
      <c r="C22" s="135"/>
      <c r="D22" s="135"/>
      <c r="E22" s="135"/>
      <c r="F22" s="135"/>
      <c r="G22" s="135"/>
      <c r="H22" s="135"/>
      <c r="I22" s="135"/>
      <c r="J22" s="33" t="s">
        <v>65</v>
      </c>
      <c r="K22" s="33"/>
      <c r="L22" s="33"/>
      <c r="M22" s="33"/>
      <c r="N22" s="103"/>
      <c r="O22" s="103"/>
    </row>
    <row r="23" spans="1:15" ht="7.15" customHeight="1">
      <c r="A23" s="67"/>
      <c r="B23" s="32"/>
      <c r="C23" s="32"/>
      <c r="D23" s="32"/>
      <c r="E23" s="32"/>
      <c r="F23" s="32"/>
      <c r="G23" s="32"/>
      <c r="H23" s="32"/>
      <c r="I23" s="32"/>
      <c r="J23" s="32"/>
      <c r="K23" s="32"/>
      <c r="L23" s="32"/>
      <c r="M23" s="32"/>
      <c r="N23" s="102"/>
      <c r="O23" s="102"/>
    </row>
    <row r="24" spans="1:15" s="29" customFormat="1" ht="28.15" customHeight="1">
      <c r="A24" s="66" t="s">
        <v>31</v>
      </c>
      <c r="B24" s="33"/>
      <c r="C24" s="135"/>
      <c r="D24" s="135"/>
      <c r="E24" s="135"/>
      <c r="F24" s="135"/>
      <c r="G24" s="135"/>
      <c r="H24" s="135"/>
      <c r="I24" s="135"/>
      <c r="J24" s="33"/>
      <c r="K24" s="33"/>
      <c r="L24" s="33"/>
      <c r="M24" s="33"/>
      <c r="N24" s="103"/>
      <c r="O24" s="103"/>
    </row>
    <row r="25" spans="1:15" ht="7.15" customHeight="1">
      <c r="A25" s="67"/>
      <c r="B25" s="33"/>
      <c r="C25" s="138"/>
      <c r="D25" s="138"/>
      <c r="E25" s="138"/>
      <c r="F25" s="138"/>
      <c r="G25" s="138"/>
      <c r="H25" s="138"/>
      <c r="I25" s="138"/>
      <c r="J25" s="138"/>
      <c r="K25" s="138"/>
      <c r="L25" s="33"/>
      <c r="M25" s="33"/>
      <c r="N25" s="102"/>
      <c r="O25" s="102"/>
    </row>
    <row r="26" spans="1:15" s="29" customFormat="1" ht="28.15" customHeight="1">
      <c r="A26" s="66" t="s">
        <v>32</v>
      </c>
      <c r="B26" s="33"/>
      <c r="C26" s="135"/>
      <c r="D26" s="135"/>
      <c r="E26" s="135"/>
      <c r="F26" s="31"/>
      <c r="G26" s="137"/>
      <c r="H26" s="137"/>
      <c r="I26" s="137"/>
      <c r="J26" s="137"/>
      <c r="K26" s="137"/>
      <c r="L26" s="33"/>
      <c r="M26" s="33"/>
      <c r="N26" s="103"/>
      <c r="O26" s="103"/>
    </row>
    <row r="27" spans="1:15" ht="7.15" customHeight="1">
      <c r="A27" s="67"/>
      <c r="B27" s="33"/>
      <c r="C27" s="32"/>
      <c r="D27" s="32"/>
      <c r="E27" s="32"/>
      <c r="F27" s="32"/>
      <c r="G27" s="137"/>
      <c r="H27" s="137"/>
      <c r="I27" s="137"/>
      <c r="J27" s="137"/>
      <c r="K27" s="137"/>
      <c r="L27" s="33"/>
      <c r="M27" s="33"/>
      <c r="N27" s="102"/>
      <c r="O27" s="102"/>
    </row>
    <row r="28" spans="1:15" s="29" customFormat="1" ht="28.15" customHeight="1">
      <c r="A28" s="66" t="s">
        <v>74</v>
      </c>
      <c r="B28" s="33"/>
      <c r="C28" s="135"/>
      <c r="D28" s="135"/>
      <c r="E28" s="135"/>
      <c r="F28" s="31"/>
      <c r="G28" s="31"/>
      <c r="H28" s="31"/>
      <c r="I28" s="31"/>
      <c r="J28" s="101"/>
      <c r="K28" s="33"/>
      <c r="L28" s="33"/>
      <c r="M28" s="33"/>
      <c r="N28" s="103"/>
      <c r="O28" s="103"/>
    </row>
    <row r="29" spans="1:15" ht="24">
      <c r="A29" s="32"/>
      <c r="B29" s="32"/>
      <c r="C29" s="32"/>
      <c r="D29" s="32"/>
      <c r="E29" s="32"/>
      <c r="F29" s="32"/>
      <c r="G29" s="32"/>
      <c r="H29" s="32"/>
      <c r="I29" s="32"/>
      <c r="J29" s="32"/>
      <c r="K29" s="33"/>
      <c r="L29" s="101"/>
      <c r="M29" s="33"/>
      <c r="N29" s="102"/>
      <c r="O29" s="102"/>
    </row>
  </sheetData>
  <sheetProtection password="C671" sheet="1" objects="1" scenarios="1"/>
  <mergeCells count="15">
    <mergeCell ref="C5:L5"/>
    <mergeCell ref="C28:E28"/>
    <mergeCell ref="C15:E15"/>
    <mergeCell ref="C17:E17"/>
    <mergeCell ref="C7:J7"/>
    <mergeCell ref="G26:K27"/>
    <mergeCell ref="C20:I20"/>
    <mergeCell ref="C22:I22"/>
    <mergeCell ref="C24:I24"/>
    <mergeCell ref="C26:E26"/>
    <mergeCell ref="C25:K25"/>
    <mergeCell ref="G17:I17"/>
    <mergeCell ref="C9:E9"/>
    <mergeCell ref="C11:E11"/>
    <mergeCell ref="C13:E13"/>
  </mergeCells>
  <phoneticPr fontId="1"/>
  <pageMargins left="0.7" right="0.7" top="0.75" bottom="0.75" header="0.3" footer="0.3"/>
  <pageSetup paperSize="9" scale="63"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sheetPr>
  <dimension ref="A1:U36"/>
  <sheetViews>
    <sheetView view="pageBreakPreview" zoomScale="80" zoomScaleNormal="70" zoomScaleSheetLayoutView="80" workbookViewId="0">
      <selection activeCell="G25" sqref="G25:T25"/>
    </sheetView>
  </sheetViews>
  <sheetFormatPr defaultColWidth="8.75" defaultRowHeight="13.5"/>
  <cols>
    <col min="1" max="2" width="3.75" style="6" customWidth="1"/>
    <col min="3" max="5" width="3.875" style="6" customWidth="1"/>
    <col min="6" max="23" width="3.75" style="6" customWidth="1"/>
    <col min="24" max="16384" width="8.75" style="6"/>
  </cols>
  <sheetData>
    <row r="1" spans="1:21" ht="19.899999999999999" customHeight="1">
      <c r="M1" s="141">
        <f>共通項目入力シート!C11</f>
        <v>0</v>
      </c>
      <c r="N1" s="141"/>
      <c r="O1" s="141"/>
      <c r="P1" s="141"/>
      <c r="Q1" s="141"/>
      <c r="R1" s="141"/>
      <c r="S1" s="141"/>
      <c r="T1" s="141"/>
    </row>
    <row r="2" spans="1:21" ht="19.899999999999999" customHeight="1"/>
    <row r="3" spans="1:21" ht="19.899999999999999" customHeight="1">
      <c r="A3" s="148" t="s">
        <v>98</v>
      </c>
      <c r="B3" s="148"/>
      <c r="C3" s="148"/>
      <c r="D3" s="148"/>
      <c r="E3" s="148"/>
      <c r="F3" s="148"/>
      <c r="G3" s="148"/>
      <c r="H3" s="148"/>
      <c r="I3" s="148"/>
      <c r="J3" s="148"/>
    </row>
    <row r="4" spans="1:21" ht="19.899999999999999" customHeight="1"/>
    <row r="5" spans="1:21" ht="19.899999999999999" customHeight="1">
      <c r="K5" s="149" t="s">
        <v>33</v>
      </c>
      <c r="L5" s="149"/>
      <c r="M5" s="144">
        <f>共通項目入力シート!C20</f>
        <v>0</v>
      </c>
      <c r="N5" s="144"/>
      <c r="O5" s="144"/>
      <c r="P5" s="144"/>
      <c r="Q5" s="144"/>
      <c r="R5" s="144"/>
      <c r="S5" s="144"/>
      <c r="T5" s="144"/>
      <c r="U5" s="144"/>
    </row>
    <row r="6" spans="1:21" ht="19.899999999999999" customHeight="1">
      <c r="B6" s="4"/>
      <c r="C6" s="4"/>
      <c r="D6" s="4"/>
      <c r="E6" s="4"/>
      <c r="F6" s="4"/>
      <c r="G6" s="4"/>
      <c r="H6" s="149" t="s">
        <v>44</v>
      </c>
      <c r="I6" s="149"/>
      <c r="J6" s="4"/>
      <c r="K6" s="152" t="s">
        <v>55</v>
      </c>
      <c r="L6" s="152"/>
      <c r="M6" s="144" t="str">
        <f>IF(共通項目入力シート!C22="","",共通項目入力シート!C22)</f>
        <v/>
      </c>
      <c r="N6" s="144"/>
      <c r="O6" s="144"/>
      <c r="P6" s="144"/>
      <c r="Q6" s="144"/>
      <c r="R6" s="144"/>
      <c r="S6" s="144"/>
      <c r="T6" s="144"/>
      <c r="U6" s="144"/>
    </row>
    <row r="7" spans="1:21" ht="19.899999999999999" customHeight="1">
      <c r="K7" s="151" t="s">
        <v>56</v>
      </c>
      <c r="L7" s="151"/>
      <c r="M7" s="144">
        <f>共通項目入力シート!C24</f>
        <v>0</v>
      </c>
      <c r="N7" s="144"/>
      <c r="O7" s="144"/>
      <c r="P7" s="144"/>
      <c r="Q7" s="144"/>
      <c r="R7" s="144"/>
      <c r="S7" s="144"/>
      <c r="T7" s="144"/>
      <c r="U7" s="144"/>
    </row>
    <row r="8" spans="1:21" ht="19.899999999999999" customHeight="1">
      <c r="K8" s="151" t="s">
        <v>57</v>
      </c>
      <c r="L8" s="151"/>
      <c r="M8" s="144" t="str">
        <f>共通項目入力シート!C26&amp;"　"&amp;共通項目入力シート!C28</f>
        <v>　</v>
      </c>
      <c r="N8" s="144"/>
      <c r="O8" s="144"/>
      <c r="P8" s="144"/>
      <c r="Q8" s="144"/>
      <c r="R8" s="144"/>
      <c r="S8" s="144"/>
      <c r="T8" s="144"/>
      <c r="U8" s="144"/>
    </row>
    <row r="9" spans="1:21" ht="19.899999999999999" customHeight="1"/>
    <row r="10" spans="1:21" ht="19.899999999999999" customHeight="1"/>
    <row r="11" spans="1:21" ht="19.899999999999999" customHeight="1">
      <c r="E11" s="154" t="s">
        <v>41</v>
      </c>
      <c r="F11" s="154"/>
      <c r="G11" s="154"/>
      <c r="H11" s="154"/>
      <c r="I11" s="154"/>
      <c r="J11" s="154"/>
      <c r="K11" s="154"/>
      <c r="L11" s="154"/>
      <c r="M11" s="154"/>
      <c r="N11" s="154"/>
      <c r="O11" s="154"/>
      <c r="P11" s="154"/>
    </row>
    <row r="12" spans="1:21" ht="19.899999999999999" customHeight="1">
      <c r="B12" s="58"/>
      <c r="E12" s="154"/>
      <c r="F12" s="154"/>
      <c r="G12" s="154"/>
      <c r="H12" s="154"/>
      <c r="I12" s="154"/>
      <c r="J12" s="154"/>
      <c r="K12" s="154"/>
      <c r="L12" s="154"/>
      <c r="M12" s="154"/>
      <c r="N12" s="154"/>
      <c r="O12" s="154"/>
      <c r="P12" s="154"/>
    </row>
    <row r="13" spans="1:21" ht="19.899999999999999" customHeight="1"/>
    <row r="14" spans="1:21" ht="19.899999999999999" customHeight="1"/>
    <row r="15" spans="1:21" s="64" customFormat="1" ht="19.899999999999999" customHeight="1">
      <c r="C15" s="155">
        <f>共通項目入力シート!C9</f>
        <v>0</v>
      </c>
      <c r="D15" s="155"/>
      <c r="E15" s="155"/>
      <c r="F15" s="155"/>
      <c r="G15" s="155"/>
      <c r="H15" s="155"/>
      <c r="I15" s="155"/>
      <c r="J15" s="64" t="s">
        <v>102</v>
      </c>
    </row>
    <row r="16" spans="1:21" s="59" customFormat="1" ht="19.899999999999999" customHeight="1"/>
    <row r="17" spans="1:20" s="64" customFormat="1" ht="19.899999999999999" customHeight="1">
      <c r="C17" s="155">
        <f>共通項目入力シート!C11</f>
        <v>0</v>
      </c>
      <c r="D17" s="155"/>
      <c r="E17" s="155"/>
      <c r="F17" s="155"/>
      <c r="G17" s="155"/>
      <c r="H17" s="155"/>
      <c r="I17" s="155"/>
      <c r="J17" s="64" t="s">
        <v>103</v>
      </c>
    </row>
    <row r="18" spans="1:20" ht="19.899999999999999" customHeight="1"/>
    <row r="19" spans="1:20" ht="19.899999999999999" customHeight="1"/>
    <row r="20" spans="1:20" ht="19.899999999999999" customHeight="1">
      <c r="J20" s="6" t="s">
        <v>42</v>
      </c>
    </row>
    <row r="21" spans="1:20" ht="19.899999999999999" customHeight="1"/>
    <row r="22" spans="1:20" ht="30" customHeight="1">
      <c r="B22" s="4" t="s">
        <v>45</v>
      </c>
      <c r="C22" s="4"/>
      <c r="D22" s="4"/>
      <c r="E22" s="4"/>
      <c r="F22" s="24" t="s">
        <v>36</v>
      </c>
      <c r="G22" s="60">
        <f>共通項目入力シート!C3</f>
        <v>0</v>
      </c>
      <c r="H22" s="60">
        <f>共通項目入力シート!D3</f>
        <v>0</v>
      </c>
      <c r="I22" s="60">
        <f>共通項目入力シート!E3</f>
        <v>0</v>
      </c>
      <c r="J22" s="60">
        <f>共通項目入力シート!F3</f>
        <v>0</v>
      </c>
      <c r="K22" s="60">
        <f>共通項目入力シート!G3</f>
        <v>0</v>
      </c>
      <c r="L22" s="60">
        <f>共通項目入力シート!H3</f>
        <v>0</v>
      </c>
      <c r="M22" s="60">
        <f>共通項目入力シート!I3</f>
        <v>0</v>
      </c>
      <c r="N22" s="60">
        <f>共通項目入力シート!J3</f>
        <v>0</v>
      </c>
      <c r="O22" s="60">
        <f>共通項目入力シート!K3</f>
        <v>0</v>
      </c>
      <c r="P22" s="60">
        <f>共通項目入力シート!L3</f>
        <v>0</v>
      </c>
      <c r="Q22" s="24" t="s">
        <v>34</v>
      </c>
      <c r="R22" s="4" t="s">
        <v>43</v>
      </c>
    </row>
    <row r="23" spans="1:20" ht="19.899999999999999" customHeight="1">
      <c r="A23" s="4"/>
      <c r="B23" s="4"/>
      <c r="C23" s="4"/>
      <c r="D23" s="4"/>
      <c r="E23" s="4"/>
      <c r="F23" s="4"/>
      <c r="G23" s="4"/>
      <c r="H23" s="4"/>
      <c r="I23" s="61"/>
      <c r="J23" s="61"/>
      <c r="K23" s="61"/>
      <c r="L23" s="61"/>
      <c r="M23" s="61"/>
      <c r="S23" s="4"/>
      <c r="T23" s="4"/>
    </row>
    <row r="24" spans="1:20" ht="19.899999999999999" customHeight="1"/>
    <row r="25" spans="1:20" ht="40.15" customHeight="1">
      <c r="B25" s="24">
        <v>1</v>
      </c>
      <c r="C25" s="150" t="s">
        <v>104</v>
      </c>
      <c r="D25" s="150"/>
      <c r="E25" s="150"/>
      <c r="F25" s="4"/>
      <c r="G25" s="145">
        <f>共通項目入力シート!C5</f>
        <v>0</v>
      </c>
      <c r="H25" s="145"/>
      <c r="I25" s="145"/>
      <c r="J25" s="145"/>
      <c r="K25" s="145"/>
      <c r="L25" s="145"/>
      <c r="M25" s="145"/>
      <c r="N25" s="145"/>
      <c r="O25" s="145"/>
      <c r="P25" s="145"/>
      <c r="Q25" s="145"/>
      <c r="R25" s="145"/>
      <c r="S25" s="145"/>
      <c r="T25" s="145"/>
    </row>
    <row r="26" spans="1:20" ht="19.899999999999999" customHeight="1">
      <c r="B26" s="24"/>
    </row>
    <row r="27" spans="1:20" ht="19.899999999999999" customHeight="1">
      <c r="B27" s="24">
        <v>2</v>
      </c>
      <c r="C27" s="142" t="s">
        <v>46</v>
      </c>
      <c r="D27" s="142"/>
      <c r="E27" s="142"/>
      <c r="F27" s="4"/>
      <c r="G27" s="146">
        <f>共通項目入力シート!C7</f>
        <v>0</v>
      </c>
      <c r="H27" s="146"/>
      <c r="I27" s="146"/>
      <c r="J27" s="146"/>
      <c r="K27" s="146"/>
      <c r="L27" s="146"/>
      <c r="M27" s="146"/>
      <c r="N27" s="146"/>
      <c r="O27" s="146"/>
      <c r="P27" s="146"/>
      <c r="Q27" s="146"/>
      <c r="R27" s="146"/>
      <c r="S27" s="146"/>
      <c r="T27" s="146"/>
    </row>
    <row r="28" spans="1:20" ht="19.899999999999999" customHeight="1">
      <c r="B28" s="24"/>
    </row>
    <row r="29" spans="1:20" ht="19.899999999999999" customHeight="1">
      <c r="B29" s="68"/>
    </row>
    <row r="30" spans="1:20" ht="19.899999999999999" customHeight="1">
      <c r="B30" s="24"/>
      <c r="G30" s="147" t="s">
        <v>50</v>
      </c>
      <c r="H30" s="147"/>
      <c r="I30" s="141">
        <f>共通項目入力シート!C11</f>
        <v>0</v>
      </c>
      <c r="J30" s="141"/>
      <c r="K30" s="141"/>
      <c r="L30" s="141"/>
      <c r="M30" s="141"/>
      <c r="N30" s="141"/>
      <c r="O30" s="141"/>
      <c r="P30" s="141"/>
    </row>
    <row r="31" spans="1:20" ht="19.899999999999999" customHeight="1">
      <c r="B31" s="24">
        <v>3</v>
      </c>
      <c r="C31" s="143" t="s">
        <v>48</v>
      </c>
      <c r="D31" s="143"/>
      <c r="E31" s="143"/>
      <c r="F31" s="4"/>
    </row>
    <row r="32" spans="1:20" ht="19.899999999999999" customHeight="1">
      <c r="G32" s="147" t="s">
        <v>51</v>
      </c>
      <c r="H32" s="147"/>
      <c r="I32" s="141">
        <f>共通項目入力シート!C13</f>
        <v>0</v>
      </c>
      <c r="J32" s="141"/>
      <c r="K32" s="141"/>
      <c r="L32" s="141"/>
      <c r="M32" s="141"/>
      <c r="N32" s="141"/>
      <c r="O32" s="141"/>
      <c r="P32" s="141"/>
    </row>
    <row r="33" spans="2:14" ht="19.899999999999999" customHeight="1"/>
    <row r="34" spans="2:14" ht="19.899999999999999" customHeight="1"/>
    <row r="35" spans="2:14" ht="19.899999999999999" customHeight="1">
      <c r="B35" s="24">
        <v>4</v>
      </c>
      <c r="C35" s="142" t="s">
        <v>47</v>
      </c>
      <c r="D35" s="142"/>
      <c r="E35" s="142"/>
      <c r="G35" s="153">
        <f>共通項目入力シート!C15</f>
        <v>0</v>
      </c>
      <c r="H35" s="153"/>
      <c r="I35" s="153"/>
      <c r="J35" s="153"/>
      <c r="K35" s="153"/>
      <c r="L35" s="153"/>
      <c r="M35" s="153"/>
      <c r="N35" s="6" t="s">
        <v>49</v>
      </c>
    </row>
    <row r="36" spans="2:14" ht="19.899999999999999" customHeight="1"/>
  </sheetData>
  <sheetProtection password="C671" sheet="1" objects="1" scenarios="1"/>
  <mergeCells count="25">
    <mergeCell ref="C35:E35"/>
    <mergeCell ref="C25:E25"/>
    <mergeCell ref="H6:I6"/>
    <mergeCell ref="K7:L7"/>
    <mergeCell ref="K6:L6"/>
    <mergeCell ref="K8:L8"/>
    <mergeCell ref="G35:M35"/>
    <mergeCell ref="M6:U6"/>
    <mergeCell ref="E11:P12"/>
    <mergeCell ref="G32:H32"/>
    <mergeCell ref="C15:I15"/>
    <mergeCell ref="C17:I17"/>
    <mergeCell ref="I30:P30"/>
    <mergeCell ref="I32:P32"/>
    <mergeCell ref="M1:T1"/>
    <mergeCell ref="C27:E27"/>
    <mergeCell ref="C31:E31"/>
    <mergeCell ref="M7:U7"/>
    <mergeCell ref="M8:U8"/>
    <mergeCell ref="G25:T25"/>
    <mergeCell ref="G27:T27"/>
    <mergeCell ref="G30:H30"/>
    <mergeCell ref="A3:J3"/>
    <mergeCell ref="K5:L5"/>
    <mergeCell ref="M5:U5"/>
  </mergeCells>
  <phoneticPr fontId="1"/>
  <pageMargins left="0.9055118110236221" right="0.51181102362204722" top="0.74803149606299213" bottom="0.74803149606299213" header="0.31496062992125984" footer="0.31496062992125984"/>
  <pageSetup paperSize="9" orientation="portrait" horizontalDpi="360" verticalDpi="36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39997558519241921"/>
  </sheetPr>
  <dimension ref="B1:BH42"/>
  <sheetViews>
    <sheetView showWhiteSpace="0" view="pageBreakPreview" zoomScaleNormal="100" zoomScaleSheetLayoutView="100" zoomScalePageLayoutView="85" workbookViewId="0"/>
  </sheetViews>
  <sheetFormatPr defaultRowHeight="18.75"/>
  <cols>
    <col min="1" max="19" width="5.125" customWidth="1"/>
    <col min="20" max="43" width="3.625" customWidth="1"/>
    <col min="50" max="60" width="13" customWidth="1"/>
  </cols>
  <sheetData>
    <row r="1" spans="2:60" ht="29.25" customHeight="1"/>
    <row r="2" spans="2:60" ht="22.5" customHeight="1"/>
    <row r="3" spans="2:60" ht="26.25" customHeight="1">
      <c r="B3" s="1"/>
      <c r="C3" s="157" t="s">
        <v>78</v>
      </c>
      <c r="D3" s="157"/>
      <c r="E3" s="157"/>
      <c r="F3" s="157"/>
      <c r="G3" s="157"/>
      <c r="H3" s="157"/>
      <c r="I3" s="157"/>
      <c r="J3" s="157"/>
      <c r="K3" s="157"/>
      <c r="L3" s="157"/>
      <c r="M3" s="157"/>
      <c r="N3" s="157"/>
      <c r="O3" s="157"/>
      <c r="P3" s="157"/>
      <c r="Q3" s="1"/>
      <c r="R3" s="1"/>
      <c r="S3" s="1"/>
      <c r="Z3" s="2"/>
    </row>
    <row r="4" spans="2:60" ht="18" customHeight="1"/>
    <row r="5" spans="2:60" ht="28.35" customHeight="1">
      <c r="B5" s="3" t="s">
        <v>0</v>
      </c>
      <c r="C5" s="3"/>
      <c r="D5" s="3"/>
      <c r="E5" s="158" t="str">
        <f>共通項目入力シート!C3&amp;共通項目入力シート!D3&amp;共通項目入力シート!E3&amp;共通項目入力シート!F3&amp;共通項目入力シート!G3&amp;共通項目入力シート!H3&amp;共通項目入力シート!I3&amp;共通項目入力シート!J3&amp;共通項目入力シート!K3&amp;共通項目入力シート!L3</f>
        <v/>
      </c>
      <c r="F5" s="158"/>
      <c r="G5" s="158"/>
      <c r="H5" s="158"/>
      <c r="I5" s="158"/>
      <c r="J5" s="3" t="s">
        <v>1</v>
      </c>
    </row>
    <row r="6" spans="2:60" ht="9.75" customHeight="1">
      <c r="B6" s="4"/>
      <c r="C6" s="4"/>
      <c r="D6" s="4"/>
      <c r="E6" s="5"/>
      <c r="F6" s="5"/>
      <c r="G6" s="5"/>
      <c r="H6" s="5"/>
      <c r="I6" s="5"/>
      <c r="J6" s="4"/>
    </row>
    <row r="7" spans="2:60" ht="15.95" customHeight="1">
      <c r="B7" s="156" t="s">
        <v>79</v>
      </c>
      <c r="C7" s="156"/>
      <c r="D7" s="156"/>
      <c r="E7" s="159">
        <f>共通項目入力シート!C5</f>
        <v>0</v>
      </c>
      <c r="F7" s="159"/>
      <c r="G7" s="159"/>
      <c r="H7" s="159"/>
      <c r="I7" s="159"/>
      <c r="J7" s="159"/>
      <c r="K7" s="159"/>
      <c r="L7" s="159"/>
      <c r="M7" s="159"/>
      <c r="N7" s="159"/>
      <c r="O7" s="159"/>
      <c r="P7" s="159"/>
    </row>
    <row r="8" spans="2:60" ht="15.95" customHeight="1">
      <c r="B8" s="156"/>
      <c r="C8" s="156"/>
      <c r="D8" s="156"/>
      <c r="E8" s="160"/>
      <c r="F8" s="160"/>
      <c r="G8" s="160"/>
      <c r="H8" s="160"/>
      <c r="I8" s="160"/>
      <c r="J8" s="160"/>
      <c r="K8" s="160"/>
      <c r="L8" s="160"/>
      <c r="M8" s="160"/>
      <c r="N8" s="160"/>
      <c r="O8" s="160"/>
      <c r="P8" s="160"/>
      <c r="X8" s="6"/>
    </row>
    <row r="9" spans="2:60" ht="14.1" customHeight="1">
      <c r="B9" s="156" t="s">
        <v>95</v>
      </c>
      <c r="C9" s="156"/>
      <c r="D9" s="156"/>
      <c r="E9" s="161">
        <f>共通項目入力シート!C7</f>
        <v>0</v>
      </c>
      <c r="F9" s="161"/>
      <c r="G9" s="161"/>
      <c r="H9" s="161"/>
      <c r="I9" s="161"/>
      <c r="J9" s="161"/>
      <c r="K9" s="161"/>
      <c r="L9" s="161"/>
      <c r="M9" s="161"/>
      <c r="N9" s="161"/>
      <c r="O9" s="161"/>
      <c r="P9" s="161"/>
    </row>
    <row r="10" spans="2:60" ht="14.1" customHeight="1">
      <c r="B10" s="156"/>
      <c r="C10" s="156"/>
      <c r="D10" s="156"/>
      <c r="E10" s="162"/>
      <c r="F10" s="162"/>
      <c r="G10" s="162"/>
      <c r="H10" s="162"/>
      <c r="I10" s="162"/>
      <c r="J10" s="162"/>
      <c r="K10" s="162"/>
      <c r="L10" s="162"/>
      <c r="M10" s="162"/>
      <c r="N10" s="162"/>
      <c r="O10" s="162"/>
      <c r="P10" s="162"/>
    </row>
    <row r="11" spans="2:60" ht="18.75" customHeight="1">
      <c r="B11" s="7"/>
      <c r="C11" s="7"/>
      <c r="D11" s="7"/>
      <c r="E11" s="8"/>
      <c r="F11" s="8"/>
      <c r="G11" s="8"/>
      <c r="H11" s="8"/>
      <c r="I11" s="8"/>
      <c r="J11" s="8"/>
      <c r="K11" s="8"/>
      <c r="L11" s="8"/>
      <c r="M11" s="8"/>
      <c r="N11" s="8"/>
      <c r="O11" s="8"/>
      <c r="P11" s="8"/>
    </row>
    <row r="12" spans="2:60" ht="25.15" customHeight="1">
      <c r="B12" s="156" t="s">
        <v>80</v>
      </c>
      <c r="C12" s="156"/>
      <c r="D12" s="156"/>
      <c r="F12" s="163" t="s">
        <v>82</v>
      </c>
      <c r="G12" s="163"/>
      <c r="H12" s="164">
        <f>共通項目入力シート!C11</f>
        <v>0</v>
      </c>
      <c r="I12" s="164"/>
      <c r="J12" s="164"/>
      <c r="K12" s="164"/>
      <c r="L12" s="164"/>
      <c r="M12" s="164"/>
      <c r="N12" s="164"/>
    </row>
    <row r="13" spans="2:60" ht="25.15" customHeight="1">
      <c r="B13" s="156"/>
      <c r="C13" s="156"/>
      <c r="D13" s="156"/>
      <c r="F13" s="163" t="s">
        <v>81</v>
      </c>
      <c r="G13" s="163"/>
      <c r="H13" s="164">
        <f>共通項目入力シート!C13</f>
        <v>0</v>
      </c>
      <c r="I13" s="164"/>
      <c r="J13" s="164"/>
      <c r="K13" s="164"/>
      <c r="L13" s="164"/>
      <c r="M13" s="164"/>
      <c r="N13" s="164"/>
      <c r="U13" s="72"/>
      <c r="V13" s="17"/>
      <c r="W13" s="17"/>
      <c r="X13" s="17"/>
    </row>
    <row r="14" spans="2:60" ht="18" customHeight="1">
      <c r="AX14" s="74" t="s">
        <v>2</v>
      </c>
      <c r="AY14" s="74" t="s">
        <v>3</v>
      </c>
      <c r="AZ14" s="74" t="s">
        <v>4</v>
      </c>
      <c r="BA14" s="74" t="s">
        <v>5</v>
      </c>
      <c r="BB14" s="74" t="s">
        <v>2</v>
      </c>
      <c r="BC14" s="74" t="s">
        <v>3</v>
      </c>
      <c r="BD14" s="74" t="s">
        <v>6</v>
      </c>
      <c r="BE14" s="74" t="s">
        <v>5</v>
      </c>
      <c r="BF14" s="74" t="s">
        <v>2</v>
      </c>
      <c r="BG14" s="74" t="s">
        <v>3</v>
      </c>
      <c r="BH14" s="74" t="s">
        <v>7</v>
      </c>
    </row>
    <row r="15" spans="2:60" ht="13.5" customHeight="1">
      <c r="E15" s="10"/>
      <c r="F15" s="11" t="s">
        <v>2</v>
      </c>
      <c r="G15" s="12" t="s">
        <v>3</v>
      </c>
      <c r="H15" s="11" t="s">
        <v>4</v>
      </c>
      <c r="I15" s="13" t="s">
        <v>5</v>
      </c>
      <c r="J15" s="12" t="s">
        <v>2</v>
      </c>
      <c r="K15" s="11" t="s">
        <v>3</v>
      </c>
      <c r="L15" s="13" t="s">
        <v>6</v>
      </c>
      <c r="M15" s="12" t="s">
        <v>5</v>
      </c>
      <c r="N15" s="11" t="s">
        <v>2</v>
      </c>
      <c r="O15" s="13" t="s">
        <v>3</v>
      </c>
      <c r="P15" s="13" t="s">
        <v>7</v>
      </c>
      <c r="U15" s="69"/>
      <c r="V15" s="70"/>
      <c r="W15" s="70"/>
      <c r="X15" s="70"/>
      <c r="AX15" s="75">
        <v>10000000000</v>
      </c>
      <c r="AY15" s="75">
        <v>1000000000</v>
      </c>
      <c r="AZ15" s="75">
        <v>100000000</v>
      </c>
      <c r="BA15" s="76">
        <v>10000000</v>
      </c>
      <c r="BB15" s="76">
        <v>1000000</v>
      </c>
      <c r="BC15" s="76">
        <v>100000</v>
      </c>
      <c r="BD15" s="76">
        <v>10000</v>
      </c>
      <c r="BE15" s="76">
        <v>1000</v>
      </c>
      <c r="BF15" s="76">
        <v>100</v>
      </c>
      <c r="BG15" s="76">
        <v>10</v>
      </c>
      <c r="BH15" s="76">
        <v>1</v>
      </c>
    </row>
    <row r="16" spans="2:60" ht="36.75" customHeight="1">
      <c r="B16" s="156" t="s">
        <v>96</v>
      </c>
      <c r="C16" s="156"/>
      <c r="D16" s="165"/>
      <c r="E16" s="132" t="str">
        <f>IF(AND(10000000000&lt;=共通項目入力シート!$C$15,共通項目入力シート!$C$15&lt;100000000000),"\",IF(AW16=0,"",RIGHT(AW16,1)))</f>
        <v/>
      </c>
      <c r="F16" s="132" t="str">
        <f>IF(AND(1000000000&lt;=共通項目入力シート!$C$15,共通項目入力シート!$C$15&lt;10000000000),"\",IF(AX16=0,"",RIGHT(AX16,1)))</f>
        <v/>
      </c>
      <c r="G16" s="133" t="str">
        <f>IF(AND(100000000&lt;=共通項目入力シート!$C$15,共通項目入力シート!$C$15&lt;1000000000),"\",IF(AY16=0,"",RIGHT(AY16,1)))</f>
        <v/>
      </c>
      <c r="H16" s="134" t="str">
        <f>IF(AND(10000000&lt;=共通項目入力シート!$C$15,共通項目入力シート!$C$15&lt;100000000),"\",IF(AZ16=0,"",RIGHT(AZ16,1)))</f>
        <v/>
      </c>
      <c r="I16" s="132" t="str">
        <f>IF(AND(1000000&lt;=共通項目入力シート!$C$15,共通項目入力シート!$C$15&lt;10000000),"\",IF(BA16=0,"",RIGHT(BA16,1)))</f>
        <v/>
      </c>
      <c r="J16" s="133" t="str">
        <f>IF(AND(100000&lt;=共通項目入力シート!$C$15,共通項目入力シート!$C$15&lt;1000000),"\",IF(BB16=0,"",RIGHT(BB16,1)))</f>
        <v/>
      </c>
      <c r="K16" s="134" t="str">
        <f>IF(AND(10000&lt;=共通項目入力シート!$C$15,共通項目入力シート!$C$15&lt;100000),"\",IF(BC16=0,"",RIGHT(BC16,1)))</f>
        <v/>
      </c>
      <c r="L16" s="132" t="str">
        <f>IF(AND(1000&lt;=共通項目入力シート!$C$15,共通項目入力シート!$C$15&lt;10000),"\",IF(BD16=0,"",RIGHT(BD16,1)))</f>
        <v/>
      </c>
      <c r="M16" s="133" t="str">
        <f>IF(AND(100&lt;=共通項目入力シート!$C$15,共通項目入力シート!$C$15&lt;1000),"\",IF(BE16=0,"",RIGHT(BE16,1)))</f>
        <v/>
      </c>
      <c r="N16" s="134" t="str">
        <f>IF(AND(10&lt;=共通項目入力シート!$C$15,共通項目入力シート!$C$15&lt;100),"\",IF(BF16=0,"",RIGHT(BF16,1)))</f>
        <v/>
      </c>
      <c r="O16" s="132" t="str">
        <f>IF(AND(1&lt;=共通項目入力シート!$C$15,共通項目入力シート!$C$15&lt;10),"\",IF(BG16=0,"",RIGHT(BG16,1)))</f>
        <v/>
      </c>
      <c r="P16" s="132" t="str">
        <f>IF(BH16=0,"",RIGHT(BH16,1))</f>
        <v/>
      </c>
      <c r="U16" s="71"/>
      <c r="V16" s="71"/>
      <c r="W16" s="71"/>
      <c r="X16" s="71"/>
      <c r="AX16" s="73">
        <f>INT(共通項目入力シート!$C$15/契約書!AX15)</f>
        <v>0</v>
      </c>
      <c r="AY16" s="73">
        <f>INT(共通項目入力シート!$C$15/契約書!AY15)</f>
        <v>0</v>
      </c>
      <c r="AZ16" s="73">
        <f>INT(共通項目入力シート!$C$15/契約書!AZ15)</f>
        <v>0</v>
      </c>
      <c r="BA16" s="73">
        <f>INT(共通項目入力シート!$C$15/契約書!BA15)</f>
        <v>0</v>
      </c>
      <c r="BB16" s="73">
        <f>INT(共通項目入力シート!$C$15/契約書!BB15)</f>
        <v>0</v>
      </c>
      <c r="BC16" s="73">
        <f>INT(共通項目入力シート!$C$15/契約書!BC15)</f>
        <v>0</v>
      </c>
      <c r="BD16" s="73">
        <f>INT(共通項目入力シート!$C$15/契約書!BD15)</f>
        <v>0</v>
      </c>
      <c r="BE16" s="73">
        <f>INT(共通項目入力シート!$C$15/契約書!BE15)</f>
        <v>0</v>
      </c>
      <c r="BF16" s="73">
        <f>INT(共通項目入力シート!$C$15/契約書!BF15)</f>
        <v>0</v>
      </c>
      <c r="BG16" s="73">
        <f>INT(共通項目入力シート!$C$15/契約書!BG15)</f>
        <v>0</v>
      </c>
      <c r="BH16" s="73">
        <f>INT(共通項目入力シート!$C$15/契約書!BH15)</f>
        <v>0</v>
      </c>
    </row>
    <row r="17" spans="2:19" ht="40.5" customHeight="1">
      <c r="C17" s="166" t="s">
        <v>8</v>
      </c>
      <c r="D17" s="166"/>
      <c r="E17" s="166"/>
      <c r="F17" s="166"/>
      <c r="G17" s="166"/>
      <c r="H17" s="166"/>
      <c r="I17" s="166"/>
      <c r="J17" s="166"/>
      <c r="K17" s="166"/>
      <c r="L17" s="167" t="str">
        <f>IF(共通項目入力シート!C17="","",共通項目入力シート!C17)</f>
        <v/>
      </c>
      <c r="M17" s="167"/>
      <c r="N17" s="167"/>
      <c r="O17" s="167"/>
      <c r="P17" s="9" t="s">
        <v>7</v>
      </c>
    </row>
    <row r="18" spans="2:19" ht="24" customHeight="1">
      <c r="B18" s="156" t="s">
        <v>9</v>
      </c>
      <c r="C18" s="156"/>
      <c r="D18" s="156"/>
      <c r="E18" s="168"/>
      <c r="F18" s="168"/>
      <c r="G18" s="168"/>
      <c r="H18" s="168"/>
      <c r="I18" s="168"/>
    </row>
    <row r="19" spans="2:19" ht="9" customHeight="1">
      <c r="B19" s="14"/>
      <c r="C19" s="14"/>
      <c r="D19" s="14"/>
      <c r="E19" s="14"/>
      <c r="F19" s="14"/>
      <c r="G19" s="14"/>
      <c r="H19" s="14"/>
      <c r="I19" s="14"/>
      <c r="J19" s="14"/>
      <c r="K19" s="14"/>
      <c r="L19" s="14"/>
      <c r="M19" s="14"/>
      <c r="N19" s="14"/>
      <c r="O19" s="14"/>
      <c r="P19" s="14"/>
      <c r="Q19" s="15"/>
      <c r="R19" s="15"/>
    </row>
    <row r="20" spans="2:19" ht="35.1" customHeight="1">
      <c r="B20" s="16"/>
      <c r="C20" s="169" t="str">
        <f>"　"&amp;"上記の委託業務について、発注者と受注者は、各々の対等な立場における合意に基づいて、令和６年度郡山市上下水道局委託契約約款の各条項により公正な委託契約を締結し、信義に従って誠実にこれを履行するものとする。"</f>
        <v>　上記の委託業務について、発注者と受注者は、各々の対等な立場における合意に基づいて、令和６年度郡山市上下水道局委託契約約款の各条項により公正な委託契約を締結し、信義に従って誠実にこれを履行するものとする。</v>
      </c>
      <c r="D20" s="169"/>
      <c r="E20" s="169"/>
      <c r="F20" s="169"/>
      <c r="G20" s="169"/>
      <c r="H20" s="169"/>
      <c r="I20" s="169"/>
      <c r="J20" s="169"/>
      <c r="K20" s="169"/>
      <c r="L20" s="169"/>
      <c r="M20" s="169"/>
      <c r="N20" s="169"/>
      <c r="O20" s="169"/>
      <c r="P20" s="169"/>
      <c r="Q20" s="169"/>
      <c r="R20" s="169"/>
    </row>
    <row r="21" spans="2:19" ht="35.1" customHeight="1">
      <c r="B21" s="16"/>
      <c r="C21" s="169"/>
      <c r="D21" s="169"/>
      <c r="E21" s="169"/>
      <c r="F21" s="169"/>
      <c r="G21" s="169"/>
      <c r="H21" s="169"/>
      <c r="I21" s="169"/>
      <c r="J21" s="169"/>
      <c r="K21" s="169"/>
      <c r="L21" s="169"/>
      <c r="M21" s="169"/>
      <c r="N21" s="169"/>
      <c r="O21" s="169"/>
      <c r="P21" s="169"/>
      <c r="Q21" s="169"/>
      <c r="R21" s="169"/>
    </row>
    <row r="22" spans="2:19" ht="9" customHeight="1">
      <c r="B22" s="14"/>
      <c r="C22" s="14"/>
      <c r="D22" s="14"/>
      <c r="E22" s="14"/>
      <c r="F22" s="14"/>
      <c r="G22" s="14"/>
      <c r="H22" s="14"/>
      <c r="I22" s="14"/>
      <c r="J22" s="14"/>
      <c r="K22" s="14"/>
      <c r="L22" s="14"/>
      <c r="M22" s="14"/>
      <c r="N22" s="14"/>
      <c r="O22" s="14"/>
      <c r="P22" s="14"/>
      <c r="Q22" s="15"/>
      <c r="R22" s="15"/>
    </row>
    <row r="23" spans="2:19" ht="21.95" customHeight="1">
      <c r="B23" s="170" t="s">
        <v>10</v>
      </c>
      <c r="C23" s="170"/>
      <c r="D23" s="170"/>
      <c r="E23" s="170"/>
      <c r="F23" s="171"/>
      <c r="G23" s="171"/>
      <c r="H23" s="171"/>
      <c r="I23" s="171"/>
      <c r="J23" s="171"/>
      <c r="K23" s="171"/>
      <c r="L23" s="171"/>
      <c r="M23" s="171"/>
      <c r="N23" s="171"/>
      <c r="O23" s="171"/>
      <c r="P23" s="171"/>
      <c r="Q23" s="171"/>
    </row>
    <row r="24" spans="2:19" ht="21.95" customHeight="1">
      <c r="E24" s="17"/>
      <c r="F24" s="171"/>
      <c r="G24" s="171"/>
      <c r="H24" s="171"/>
      <c r="I24" s="171"/>
      <c r="J24" s="171"/>
      <c r="K24" s="171"/>
      <c r="L24" s="171"/>
      <c r="M24" s="171"/>
      <c r="N24" s="171"/>
      <c r="O24" s="171"/>
      <c r="P24" s="171"/>
      <c r="Q24" s="171"/>
    </row>
    <row r="25" spans="2:19" ht="21.75" customHeight="1">
      <c r="E25" s="18"/>
      <c r="F25" s="19"/>
      <c r="G25" s="19"/>
      <c r="H25" s="19"/>
      <c r="I25" s="19"/>
      <c r="J25" s="19"/>
      <c r="K25" s="19"/>
      <c r="L25" s="19"/>
      <c r="M25" s="19"/>
      <c r="N25" s="19"/>
      <c r="O25" s="19"/>
      <c r="P25" s="19"/>
      <c r="Q25" s="19"/>
    </row>
    <row r="26" spans="2:19" ht="9.75" customHeight="1"/>
    <row r="27" spans="2:19" ht="36" customHeight="1">
      <c r="C27" s="172" t="s">
        <v>107</v>
      </c>
      <c r="D27" s="172"/>
      <c r="E27" s="172"/>
      <c r="F27" s="172"/>
      <c r="G27" s="172"/>
      <c r="H27" s="172"/>
      <c r="I27" s="172"/>
      <c r="J27" s="172"/>
      <c r="K27" s="172"/>
      <c r="L27" s="172"/>
      <c r="M27" s="172"/>
      <c r="N27" s="172"/>
      <c r="O27" s="172"/>
      <c r="P27" s="172"/>
      <c r="Q27" s="172"/>
      <c r="R27" s="172"/>
    </row>
    <row r="28" spans="2:19" ht="12.75" customHeight="1"/>
    <row r="29" spans="2:19" ht="29.25" customHeight="1">
      <c r="B29" s="14"/>
      <c r="C29" s="174" t="str">
        <f>IF(S29="","",TEXT(S29,"ggge(")&amp;TEXT(S29,"yyyy)年")&amp;MONTH(S29)&amp;"月"&amp;DAY(S29)&amp;"日")</f>
        <v>明治33(1900)年1月0日</v>
      </c>
      <c r="D29" s="174"/>
      <c r="E29" s="174"/>
      <c r="F29" s="174"/>
      <c r="G29" s="174"/>
      <c r="H29" s="174"/>
      <c r="I29" s="174"/>
      <c r="J29" s="174"/>
      <c r="K29" s="14"/>
      <c r="L29" s="14"/>
      <c r="M29" s="14"/>
      <c r="N29" s="14"/>
      <c r="O29" s="14"/>
      <c r="P29" s="14"/>
      <c r="Q29" s="15"/>
      <c r="R29" s="15"/>
      <c r="S29">
        <f>共通項目入力シート!C9</f>
        <v>0</v>
      </c>
    </row>
    <row r="30" spans="2:19" ht="15.75" customHeight="1">
      <c r="B30" s="14"/>
      <c r="C30" s="6"/>
      <c r="E30" s="6"/>
      <c r="G30" s="6"/>
      <c r="I30" s="6"/>
      <c r="J30" s="14"/>
      <c r="K30" s="14"/>
      <c r="L30" s="14"/>
      <c r="M30" s="14"/>
      <c r="N30" s="14"/>
      <c r="O30" s="14"/>
      <c r="P30" s="14"/>
      <c r="Q30" s="15"/>
      <c r="R30" s="15"/>
    </row>
    <row r="31" spans="2:19" ht="24" customHeight="1">
      <c r="C31" s="173" t="s">
        <v>11</v>
      </c>
      <c r="D31" s="173"/>
      <c r="E31" s="20"/>
      <c r="F31" s="20"/>
      <c r="G31" s="21" t="s">
        <v>99</v>
      </c>
      <c r="H31" s="22"/>
    </row>
    <row r="32" spans="2:19" ht="24" customHeight="1">
      <c r="C32" s="173"/>
      <c r="D32" s="173"/>
      <c r="F32" s="105"/>
      <c r="G32" s="106" t="s">
        <v>100</v>
      </c>
      <c r="H32" s="106"/>
      <c r="I32" s="20"/>
      <c r="J32" s="21"/>
      <c r="K32" s="22"/>
      <c r="L32" s="22"/>
      <c r="M32" s="22"/>
      <c r="N32" s="22"/>
      <c r="O32" s="22"/>
      <c r="P32" s="22"/>
      <c r="Q32" s="23" t="s">
        <v>12</v>
      </c>
    </row>
    <row r="33" spans="3:17" ht="15" customHeight="1"/>
    <row r="34" spans="3:17" ht="24" customHeight="1">
      <c r="F34" s="175" t="s">
        <v>13</v>
      </c>
      <c r="G34" s="175"/>
      <c r="H34" s="176">
        <f>共通項目入力シート!C20</f>
        <v>0</v>
      </c>
      <c r="I34" s="176"/>
      <c r="J34" s="176"/>
      <c r="K34" s="176"/>
      <c r="L34" s="176"/>
      <c r="M34" s="176"/>
      <c r="N34" s="176"/>
      <c r="O34" s="176"/>
      <c r="P34" s="176"/>
      <c r="Q34" s="176"/>
    </row>
    <row r="35" spans="3:17" ht="24" customHeight="1">
      <c r="F35" s="175"/>
      <c r="G35" s="175"/>
      <c r="H35" s="176" t="str">
        <f>IF(共通項目入力シート!C22="","",共通項目入力シート!C22)</f>
        <v/>
      </c>
      <c r="I35" s="176"/>
      <c r="J35" s="176"/>
      <c r="K35" s="176"/>
      <c r="L35" s="176"/>
      <c r="M35" s="176"/>
      <c r="N35" s="176"/>
      <c r="O35" s="176"/>
      <c r="P35" s="176"/>
      <c r="Q35" s="176"/>
    </row>
    <row r="36" spans="3:17" ht="24" customHeight="1">
      <c r="C36" s="21" t="s">
        <v>14</v>
      </c>
      <c r="D36" s="20"/>
      <c r="F36" s="24"/>
      <c r="G36" s="24"/>
      <c r="H36" s="25"/>
      <c r="I36" s="25"/>
      <c r="J36" s="25"/>
      <c r="K36" s="25"/>
      <c r="L36" s="25"/>
      <c r="M36" s="25"/>
      <c r="N36" s="25"/>
      <c r="O36" s="25"/>
      <c r="P36" s="25"/>
      <c r="Q36" s="25"/>
    </row>
    <row r="37" spans="3:17" ht="24" customHeight="1">
      <c r="F37" s="175" t="s">
        <v>15</v>
      </c>
      <c r="G37" s="175"/>
      <c r="H37" s="176">
        <f>共通項目入力シート!C24</f>
        <v>0</v>
      </c>
      <c r="I37" s="176"/>
      <c r="J37" s="176"/>
      <c r="K37" s="176"/>
      <c r="L37" s="176"/>
      <c r="M37" s="176"/>
      <c r="N37" s="176"/>
      <c r="O37" s="176"/>
      <c r="P37" s="176"/>
      <c r="Q37" s="177" t="s">
        <v>12</v>
      </c>
    </row>
    <row r="38" spans="3:17" ht="24" customHeight="1">
      <c r="F38" s="178" t="s">
        <v>16</v>
      </c>
      <c r="G38" s="178"/>
      <c r="H38" s="179">
        <f>共通項目入力シート!C26</f>
        <v>0</v>
      </c>
      <c r="I38" s="179"/>
      <c r="J38" s="179"/>
      <c r="K38" s="179"/>
      <c r="L38" s="180">
        <f>共通項目入力シート!C28</f>
        <v>0</v>
      </c>
      <c r="M38" s="180"/>
      <c r="N38" s="180"/>
      <c r="O38" s="180"/>
      <c r="P38" s="180"/>
      <c r="Q38" s="177"/>
    </row>
    <row r="39" spans="3:17" ht="24" customHeight="1">
      <c r="F39" s="24"/>
      <c r="G39" s="24"/>
      <c r="H39" s="25"/>
      <c r="I39" s="25"/>
      <c r="J39" s="25"/>
      <c r="K39" s="25"/>
      <c r="L39" s="25"/>
      <c r="M39" s="25"/>
      <c r="N39" s="25"/>
      <c r="O39" s="25"/>
      <c r="P39" s="25"/>
    </row>
    <row r="40" spans="3:17" ht="24" customHeight="1"/>
    <row r="41" spans="3:17" ht="24" customHeight="1"/>
    <row r="42" spans="3:17" ht="24" customHeight="1"/>
  </sheetData>
  <sheetProtection password="C671" sheet="1" objects="1" scenarios="1"/>
  <mergeCells count="32">
    <mergeCell ref="F34:G34"/>
    <mergeCell ref="H34:Q34"/>
    <mergeCell ref="F35:G35"/>
    <mergeCell ref="H35:Q35"/>
    <mergeCell ref="F37:G37"/>
    <mergeCell ref="H37:P37"/>
    <mergeCell ref="Q37:Q38"/>
    <mergeCell ref="F38:G38"/>
    <mergeCell ref="H38:K38"/>
    <mergeCell ref="L38:P38"/>
    <mergeCell ref="C20:R21"/>
    <mergeCell ref="B23:E23"/>
    <mergeCell ref="F23:Q24"/>
    <mergeCell ref="C27:R27"/>
    <mergeCell ref="C31:D32"/>
    <mergeCell ref="C29:J29"/>
    <mergeCell ref="B16:D16"/>
    <mergeCell ref="C17:K17"/>
    <mergeCell ref="L17:O17"/>
    <mergeCell ref="B18:D18"/>
    <mergeCell ref="E18:I18"/>
    <mergeCell ref="B12:D13"/>
    <mergeCell ref="C3:P3"/>
    <mergeCell ref="E5:I5"/>
    <mergeCell ref="B7:D8"/>
    <mergeCell ref="E7:P8"/>
    <mergeCell ref="B9:D10"/>
    <mergeCell ref="E9:P10"/>
    <mergeCell ref="F12:G12"/>
    <mergeCell ref="F13:G13"/>
    <mergeCell ref="H12:N12"/>
    <mergeCell ref="H13:N13"/>
  </mergeCells>
  <phoneticPr fontId="1"/>
  <conditionalFormatting sqref="A1:XFD11 A19:XFD28 A18:E18 J18:XFD18 A14:XFD17 A12:F13 O12:XFD13 A32:XFD1048576 A31:F31 H31:XFD31 A30:XFD30 A29:C29 K29:XFD29">
    <cfRule type="expression" dxfId="2" priority="3" stopIfTrue="1">
      <formula>CELL("prptect",A1)=0</formula>
    </cfRule>
  </conditionalFormatting>
  <conditionalFormatting sqref="G31">
    <cfRule type="expression" dxfId="1" priority="2" stopIfTrue="1">
      <formula>CELL("prptect",G31)=0</formula>
    </cfRule>
  </conditionalFormatting>
  <conditionalFormatting sqref="H12:H13">
    <cfRule type="expression" dxfId="0" priority="1" stopIfTrue="1">
      <formula>CELL("prptect",H12)=0</formula>
    </cfRule>
  </conditionalFormatting>
  <pageMargins left="0.70866141732283472" right="0.31496062992125984" top="0.35433070866141736" bottom="0.35433070866141736" header="0.31496062992125984" footer="0.31496062992125984"/>
  <pageSetup paperSize="9" scale="9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sheetPr>
  <dimension ref="A1:AF24"/>
  <sheetViews>
    <sheetView showGridLines="0" view="pageBreakPreview" zoomScale="80" zoomScaleNormal="55" zoomScaleSheetLayoutView="80" zoomScalePageLayoutView="70" workbookViewId="0">
      <selection sqref="A1:AF1"/>
    </sheetView>
  </sheetViews>
  <sheetFormatPr defaultColWidth="6.375" defaultRowHeight="13.5"/>
  <cols>
    <col min="1" max="1" width="15" style="26" customWidth="1"/>
    <col min="2" max="2" width="3.75" style="26" customWidth="1"/>
    <col min="3" max="32" width="4.5" style="26" customWidth="1"/>
    <col min="33" max="33" width="3.75" style="26" customWidth="1"/>
    <col min="34" max="16384" width="6.375" style="26"/>
  </cols>
  <sheetData>
    <row r="1" spans="1:32" ht="24.75" customHeight="1">
      <c r="A1" s="181" t="s">
        <v>29</v>
      </c>
      <c r="B1" s="181"/>
      <c r="C1" s="181"/>
      <c r="D1" s="181"/>
      <c r="E1" s="181"/>
      <c r="F1" s="181"/>
      <c r="G1" s="181"/>
      <c r="H1" s="181"/>
      <c r="I1" s="181"/>
      <c r="J1" s="181"/>
      <c r="K1" s="181"/>
      <c r="L1" s="181"/>
      <c r="M1" s="181"/>
      <c r="N1" s="181"/>
      <c r="O1" s="181"/>
      <c r="P1" s="181"/>
      <c r="Q1" s="181"/>
      <c r="R1" s="181"/>
      <c r="S1" s="181"/>
      <c r="T1" s="181"/>
      <c r="U1" s="181"/>
      <c r="V1" s="181"/>
      <c r="W1" s="181"/>
      <c r="X1" s="181"/>
      <c r="Y1" s="181"/>
      <c r="Z1" s="181"/>
      <c r="AA1" s="181"/>
      <c r="AB1" s="181"/>
      <c r="AC1" s="181"/>
      <c r="AD1" s="181"/>
      <c r="AE1" s="181"/>
      <c r="AF1" s="181"/>
    </row>
    <row r="2" spans="1:32" ht="14.25" thickBot="1"/>
    <row r="3" spans="1:32" ht="24" customHeight="1">
      <c r="A3" s="185" t="s">
        <v>28</v>
      </c>
      <c r="B3" s="186"/>
      <c r="C3" s="217" t="s">
        <v>19</v>
      </c>
      <c r="D3" s="186"/>
      <c r="E3" s="240">
        <f>共通項目入力シート!C3</f>
        <v>0</v>
      </c>
      <c r="F3" s="195">
        <f>共通項目入力シート!D3</f>
        <v>0</v>
      </c>
      <c r="G3" s="195">
        <f>共通項目入力シート!E3</f>
        <v>0</v>
      </c>
      <c r="H3" s="195">
        <f>共通項目入力シート!F3</f>
        <v>0</v>
      </c>
      <c r="I3" s="195">
        <f>共通項目入力シート!G3</f>
        <v>0</v>
      </c>
      <c r="J3" s="195">
        <f>共通項目入力シート!H3</f>
        <v>0</v>
      </c>
      <c r="K3" s="195">
        <f>共通項目入力シート!I3</f>
        <v>0</v>
      </c>
      <c r="L3" s="195">
        <f>共通項目入力シート!J3</f>
        <v>0</v>
      </c>
      <c r="M3" s="195">
        <f>共通項目入力シート!K3</f>
        <v>0</v>
      </c>
      <c r="N3" s="197">
        <f>共通項目入力シート!L3</f>
        <v>0</v>
      </c>
      <c r="O3" s="217" t="s">
        <v>18</v>
      </c>
      <c r="P3" s="242"/>
      <c r="Q3" s="229" t="s">
        <v>27</v>
      </c>
      <c r="R3" s="229"/>
      <c r="S3" s="229"/>
      <c r="T3" s="229"/>
      <c r="U3" s="28"/>
      <c r="V3" s="28" t="s">
        <v>26</v>
      </c>
      <c r="W3" s="28"/>
      <c r="X3" s="225">
        <f>共通項目入力シート!C11</f>
        <v>0</v>
      </c>
      <c r="Y3" s="225"/>
      <c r="Z3" s="225"/>
      <c r="AA3" s="225"/>
      <c r="AB3" s="225"/>
      <c r="AC3" s="225"/>
      <c r="AD3" s="225"/>
      <c r="AE3" s="213"/>
      <c r="AF3" s="214"/>
    </row>
    <row r="4" spans="1:32" ht="24" customHeight="1">
      <c r="A4" s="187"/>
      <c r="B4" s="188"/>
      <c r="C4" s="218"/>
      <c r="D4" s="188"/>
      <c r="E4" s="241"/>
      <c r="F4" s="196"/>
      <c r="G4" s="196"/>
      <c r="H4" s="196"/>
      <c r="I4" s="196"/>
      <c r="J4" s="196"/>
      <c r="K4" s="196"/>
      <c r="L4" s="196"/>
      <c r="M4" s="196"/>
      <c r="N4" s="198"/>
      <c r="O4" s="218"/>
      <c r="P4" s="243"/>
      <c r="Q4" s="230"/>
      <c r="R4" s="230"/>
      <c r="S4" s="230"/>
      <c r="T4" s="230"/>
      <c r="U4" s="34"/>
      <c r="V4" s="35" t="s">
        <v>25</v>
      </c>
      <c r="W4" s="35"/>
      <c r="X4" s="226">
        <f>共通項目入力シート!C13</f>
        <v>0</v>
      </c>
      <c r="Y4" s="226"/>
      <c r="Z4" s="226"/>
      <c r="AA4" s="226"/>
      <c r="AB4" s="226"/>
      <c r="AC4" s="226"/>
      <c r="AD4" s="226"/>
      <c r="AE4" s="244"/>
      <c r="AF4" s="245"/>
    </row>
    <row r="5" spans="1:32" ht="27" customHeight="1">
      <c r="A5" s="207" t="s">
        <v>106</v>
      </c>
      <c r="B5" s="208"/>
      <c r="C5" s="219">
        <f>共通項目入力シート!C5</f>
        <v>0</v>
      </c>
      <c r="D5" s="220"/>
      <c r="E5" s="220"/>
      <c r="F5" s="220"/>
      <c r="G5" s="220"/>
      <c r="H5" s="220"/>
      <c r="I5" s="220"/>
      <c r="J5" s="220"/>
      <c r="K5" s="220"/>
      <c r="L5" s="220"/>
      <c r="M5" s="220"/>
      <c r="N5" s="220"/>
      <c r="O5" s="220"/>
      <c r="P5" s="220"/>
      <c r="Q5" s="230"/>
      <c r="R5" s="230"/>
      <c r="S5" s="230"/>
      <c r="T5" s="230"/>
      <c r="U5" s="121"/>
      <c r="V5" s="119"/>
      <c r="W5" s="119"/>
      <c r="X5" s="119"/>
      <c r="Y5" s="120"/>
      <c r="Z5" s="119"/>
      <c r="AA5" s="120"/>
      <c r="AB5" s="119"/>
      <c r="AC5" s="120"/>
      <c r="AD5" s="119"/>
      <c r="AE5" s="215"/>
      <c r="AF5" s="216"/>
    </row>
    <row r="6" spans="1:32" ht="27" customHeight="1">
      <c r="A6" s="209"/>
      <c r="B6" s="210"/>
      <c r="C6" s="221"/>
      <c r="D6" s="222"/>
      <c r="E6" s="222"/>
      <c r="F6" s="222"/>
      <c r="G6" s="222"/>
      <c r="H6" s="222"/>
      <c r="I6" s="222"/>
      <c r="J6" s="222"/>
      <c r="K6" s="222"/>
      <c r="L6" s="222"/>
      <c r="M6" s="222"/>
      <c r="N6" s="222"/>
      <c r="O6" s="222"/>
      <c r="P6" s="222"/>
      <c r="Q6" s="231" t="s">
        <v>24</v>
      </c>
      <c r="R6" s="231"/>
      <c r="S6" s="231"/>
      <c r="T6" s="231"/>
      <c r="U6" s="233">
        <f>共通項目入力シート!C24</f>
        <v>0</v>
      </c>
      <c r="V6" s="234"/>
      <c r="W6" s="234"/>
      <c r="X6" s="234"/>
      <c r="Y6" s="234"/>
      <c r="Z6" s="234"/>
      <c r="AA6" s="234"/>
      <c r="AB6" s="234"/>
      <c r="AC6" s="234"/>
      <c r="AD6" s="234"/>
      <c r="AE6" s="234"/>
      <c r="AF6" s="235"/>
    </row>
    <row r="7" spans="1:32" ht="27" customHeight="1">
      <c r="A7" s="211"/>
      <c r="B7" s="212"/>
      <c r="C7" s="223"/>
      <c r="D7" s="224"/>
      <c r="E7" s="224"/>
      <c r="F7" s="224"/>
      <c r="G7" s="224"/>
      <c r="H7" s="224"/>
      <c r="I7" s="224"/>
      <c r="J7" s="224"/>
      <c r="K7" s="224"/>
      <c r="L7" s="224"/>
      <c r="M7" s="224"/>
      <c r="N7" s="224"/>
      <c r="O7" s="224"/>
      <c r="P7" s="224"/>
      <c r="Q7" s="231"/>
      <c r="R7" s="231"/>
      <c r="S7" s="231"/>
      <c r="T7" s="231"/>
      <c r="U7" s="236" t="str">
        <f>IF(共通項目入力シート!C20="","",共通項目入力シート!C20)</f>
        <v/>
      </c>
      <c r="V7" s="236"/>
      <c r="W7" s="236"/>
      <c r="X7" s="236"/>
      <c r="Y7" s="236"/>
      <c r="Z7" s="236"/>
      <c r="AA7" s="236"/>
      <c r="AB7" s="236"/>
      <c r="AC7" s="236"/>
      <c r="AD7" s="236"/>
      <c r="AE7" s="236"/>
      <c r="AF7" s="237"/>
    </row>
    <row r="8" spans="1:32" ht="22.9" customHeight="1">
      <c r="A8" s="191" t="s">
        <v>23</v>
      </c>
      <c r="B8" s="192"/>
      <c r="C8" s="219">
        <f>共通項目入力シート!C7</f>
        <v>0</v>
      </c>
      <c r="D8" s="220"/>
      <c r="E8" s="220"/>
      <c r="F8" s="220"/>
      <c r="G8" s="220"/>
      <c r="H8" s="220"/>
      <c r="I8" s="220"/>
      <c r="J8" s="220"/>
      <c r="K8" s="220"/>
      <c r="L8" s="220"/>
      <c r="M8" s="220"/>
      <c r="N8" s="220"/>
      <c r="O8" s="220"/>
      <c r="P8" s="220"/>
      <c r="Q8" s="231"/>
      <c r="R8" s="231"/>
      <c r="S8" s="231"/>
      <c r="T8" s="231"/>
      <c r="U8" s="236" t="str">
        <f>IF(共通項目入力シート!C22="","",共通項目入力シート!C22)</f>
        <v/>
      </c>
      <c r="V8" s="236"/>
      <c r="W8" s="236"/>
      <c r="X8" s="236"/>
      <c r="Y8" s="236"/>
      <c r="Z8" s="236"/>
      <c r="AA8" s="236"/>
      <c r="AB8" s="236"/>
      <c r="AC8" s="236"/>
      <c r="AD8" s="236"/>
      <c r="AE8" s="236"/>
      <c r="AF8" s="237"/>
    </row>
    <row r="9" spans="1:32" ht="32.25" customHeight="1" thickBot="1">
      <c r="A9" s="193"/>
      <c r="B9" s="194"/>
      <c r="C9" s="227"/>
      <c r="D9" s="228"/>
      <c r="E9" s="228"/>
      <c r="F9" s="228"/>
      <c r="G9" s="228"/>
      <c r="H9" s="228"/>
      <c r="I9" s="228"/>
      <c r="J9" s="228"/>
      <c r="K9" s="228"/>
      <c r="L9" s="228"/>
      <c r="M9" s="228"/>
      <c r="N9" s="228"/>
      <c r="O9" s="228"/>
      <c r="P9" s="228"/>
      <c r="Q9" s="232"/>
      <c r="R9" s="232"/>
      <c r="S9" s="232"/>
      <c r="T9" s="232"/>
      <c r="U9" s="238" t="str">
        <f>共通項目入力シート!C26&amp;"　"&amp;共通項目入力シート!C28</f>
        <v>　</v>
      </c>
      <c r="V9" s="238"/>
      <c r="W9" s="238"/>
      <c r="X9" s="238"/>
      <c r="Y9" s="238"/>
      <c r="Z9" s="238"/>
      <c r="AA9" s="238"/>
      <c r="AB9" s="238"/>
      <c r="AC9" s="238"/>
      <c r="AD9" s="238"/>
      <c r="AE9" s="238"/>
      <c r="AF9" s="239"/>
    </row>
    <row r="10" spans="1:32" ht="20.100000000000001" customHeight="1">
      <c r="A10" s="189" t="s">
        <v>22</v>
      </c>
      <c r="B10" s="190"/>
      <c r="C10" s="122"/>
      <c r="D10" s="182" t="s">
        <v>67</v>
      </c>
      <c r="E10" s="184"/>
      <c r="F10" s="122"/>
      <c r="G10" s="182" t="s">
        <v>68</v>
      </c>
      <c r="H10" s="184"/>
      <c r="I10" s="122"/>
      <c r="J10" s="182" t="s">
        <v>69</v>
      </c>
      <c r="K10" s="184"/>
      <c r="L10" s="123"/>
      <c r="M10" s="182" t="s">
        <v>70</v>
      </c>
      <c r="N10" s="184"/>
      <c r="O10" s="122"/>
      <c r="P10" s="182" t="s">
        <v>71</v>
      </c>
      <c r="Q10" s="184"/>
      <c r="R10" s="123"/>
      <c r="S10" s="182" t="s">
        <v>72</v>
      </c>
      <c r="T10" s="184"/>
      <c r="U10" s="122"/>
      <c r="V10" s="182" t="s">
        <v>73</v>
      </c>
      <c r="W10" s="184"/>
      <c r="X10" s="123"/>
      <c r="Y10" s="182" t="s">
        <v>17</v>
      </c>
      <c r="Z10" s="184"/>
      <c r="AA10" s="122"/>
      <c r="AB10" s="182" t="s">
        <v>17</v>
      </c>
      <c r="AC10" s="184"/>
      <c r="AD10" s="123"/>
      <c r="AE10" s="182" t="s">
        <v>17</v>
      </c>
      <c r="AF10" s="183"/>
    </row>
    <row r="11" spans="1:32" ht="20.100000000000001" customHeight="1" thickBot="1">
      <c r="A11" s="201" t="s">
        <v>21</v>
      </c>
      <c r="B11" s="202"/>
      <c r="C11" s="124">
        <v>10</v>
      </c>
      <c r="D11" s="125">
        <v>20</v>
      </c>
      <c r="E11" s="126"/>
      <c r="F11" s="124">
        <v>10</v>
      </c>
      <c r="G11" s="125">
        <v>20</v>
      </c>
      <c r="H11" s="126"/>
      <c r="I11" s="124">
        <v>10</v>
      </c>
      <c r="J11" s="125">
        <v>20</v>
      </c>
      <c r="K11" s="126"/>
      <c r="L11" s="125">
        <v>10</v>
      </c>
      <c r="M11" s="125">
        <v>20</v>
      </c>
      <c r="N11" s="127"/>
      <c r="O11" s="124">
        <v>10</v>
      </c>
      <c r="P11" s="125">
        <v>20</v>
      </c>
      <c r="Q11" s="126"/>
      <c r="R11" s="125">
        <v>10</v>
      </c>
      <c r="S11" s="125">
        <v>20</v>
      </c>
      <c r="T11" s="127"/>
      <c r="U11" s="124">
        <v>10</v>
      </c>
      <c r="V11" s="125">
        <v>20</v>
      </c>
      <c r="W11" s="126"/>
      <c r="X11" s="125">
        <v>10</v>
      </c>
      <c r="Y11" s="125">
        <v>20</v>
      </c>
      <c r="Z11" s="127"/>
      <c r="AA11" s="124">
        <v>10</v>
      </c>
      <c r="AB11" s="125">
        <v>20</v>
      </c>
      <c r="AC11" s="126"/>
      <c r="AD11" s="125">
        <v>10</v>
      </c>
      <c r="AE11" s="125">
        <v>20</v>
      </c>
      <c r="AF11" s="128"/>
    </row>
    <row r="12" spans="1:32" ht="33.75" customHeight="1">
      <c r="A12" s="203"/>
      <c r="B12" s="204"/>
      <c r="C12" s="111"/>
      <c r="D12" s="112"/>
      <c r="E12" s="112"/>
      <c r="F12" s="112"/>
      <c r="G12" s="112"/>
      <c r="H12" s="112"/>
      <c r="I12" s="112"/>
      <c r="J12" s="112"/>
      <c r="K12" s="112"/>
      <c r="L12" s="112"/>
      <c r="M12" s="112"/>
      <c r="N12" s="112"/>
      <c r="O12" s="112"/>
      <c r="P12" s="112"/>
      <c r="Q12" s="112"/>
      <c r="R12" s="112"/>
      <c r="S12" s="112"/>
      <c r="T12" s="112"/>
      <c r="U12" s="112"/>
      <c r="V12" s="112"/>
      <c r="W12" s="111"/>
      <c r="X12" s="111"/>
      <c r="Y12" s="111"/>
      <c r="Z12" s="111"/>
      <c r="AA12" s="111"/>
      <c r="AB12" s="111"/>
      <c r="AC12" s="111"/>
      <c r="AD12" s="111"/>
      <c r="AE12" s="111"/>
      <c r="AF12" s="113"/>
    </row>
    <row r="13" spans="1:32" ht="33.75" customHeight="1">
      <c r="A13" s="205"/>
      <c r="B13" s="206"/>
      <c r="C13" s="114"/>
      <c r="D13" s="115"/>
      <c r="E13" s="115"/>
      <c r="F13" s="115"/>
      <c r="G13" s="115"/>
      <c r="H13" s="115"/>
      <c r="I13" s="115"/>
      <c r="J13" s="115"/>
      <c r="K13" s="115"/>
      <c r="L13" s="115"/>
      <c r="M13" s="115"/>
      <c r="N13" s="115"/>
      <c r="O13" s="115"/>
      <c r="P13" s="115"/>
      <c r="Q13" s="115"/>
      <c r="R13" s="115"/>
      <c r="S13" s="115"/>
      <c r="T13" s="115"/>
      <c r="U13" s="115"/>
      <c r="V13" s="115"/>
      <c r="W13" s="114"/>
      <c r="X13" s="114"/>
      <c r="Y13" s="114"/>
      <c r="Z13" s="114"/>
      <c r="AA13" s="114"/>
      <c r="AB13" s="114"/>
      <c r="AC13" s="114"/>
      <c r="AD13" s="114"/>
      <c r="AE13" s="114"/>
      <c r="AF13" s="116"/>
    </row>
    <row r="14" spans="1:32" ht="33.75" customHeight="1">
      <c r="A14" s="205"/>
      <c r="B14" s="206"/>
      <c r="C14" s="114"/>
      <c r="D14" s="115"/>
      <c r="E14" s="115"/>
      <c r="F14" s="115"/>
      <c r="G14" s="115"/>
      <c r="H14" s="115"/>
      <c r="I14" s="115"/>
      <c r="J14" s="115"/>
      <c r="K14" s="115"/>
      <c r="L14" s="115"/>
      <c r="M14" s="115"/>
      <c r="N14" s="115"/>
      <c r="O14" s="115"/>
      <c r="P14" s="115"/>
      <c r="Q14" s="115"/>
      <c r="R14" s="115"/>
      <c r="S14" s="115"/>
      <c r="T14" s="115"/>
      <c r="U14" s="115"/>
      <c r="V14" s="115"/>
      <c r="W14" s="114"/>
      <c r="X14" s="114"/>
      <c r="Y14" s="114"/>
      <c r="Z14" s="114"/>
      <c r="AA14" s="114"/>
      <c r="AB14" s="114"/>
      <c r="AC14" s="114"/>
      <c r="AD14" s="114"/>
      <c r="AE14" s="114"/>
      <c r="AF14" s="116"/>
    </row>
    <row r="15" spans="1:32" ht="33.75" customHeight="1">
      <c r="A15" s="205"/>
      <c r="B15" s="206"/>
      <c r="C15" s="114"/>
      <c r="D15" s="115"/>
      <c r="E15" s="115"/>
      <c r="F15" s="115"/>
      <c r="G15" s="115"/>
      <c r="H15" s="115"/>
      <c r="I15" s="115"/>
      <c r="J15" s="115"/>
      <c r="K15" s="115"/>
      <c r="L15" s="115"/>
      <c r="M15" s="115"/>
      <c r="N15" s="115"/>
      <c r="O15" s="115"/>
      <c r="P15" s="115"/>
      <c r="Q15" s="115"/>
      <c r="R15" s="115"/>
      <c r="S15" s="115"/>
      <c r="T15" s="115"/>
      <c r="U15" s="115"/>
      <c r="V15" s="115"/>
      <c r="W15" s="114"/>
      <c r="X15" s="114"/>
      <c r="Y15" s="114"/>
      <c r="Z15" s="114"/>
      <c r="AA15" s="114"/>
      <c r="AB15" s="114"/>
      <c r="AC15" s="114"/>
      <c r="AD15" s="114"/>
      <c r="AE15" s="114"/>
      <c r="AF15" s="116"/>
    </row>
    <row r="16" spans="1:32" ht="33.75" customHeight="1">
      <c r="A16" s="205"/>
      <c r="B16" s="206"/>
      <c r="C16" s="114"/>
      <c r="D16" s="114"/>
      <c r="E16" s="114"/>
      <c r="F16" s="114"/>
      <c r="G16" s="114"/>
      <c r="H16" s="114"/>
      <c r="I16" s="114"/>
      <c r="J16" s="114"/>
      <c r="K16" s="114"/>
      <c r="L16" s="114"/>
      <c r="M16" s="114"/>
      <c r="N16" s="114"/>
      <c r="O16" s="114"/>
      <c r="P16" s="114"/>
      <c r="Q16" s="114"/>
      <c r="R16" s="114"/>
      <c r="S16" s="114"/>
      <c r="T16" s="114"/>
      <c r="U16" s="114"/>
      <c r="V16" s="114"/>
      <c r="W16" s="114"/>
      <c r="X16" s="114"/>
      <c r="Y16" s="114"/>
      <c r="Z16" s="114"/>
      <c r="AA16" s="114"/>
      <c r="AB16" s="114"/>
      <c r="AC16" s="114"/>
      <c r="AD16" s="114"/>
      <c r="AE16" s="114"/>
      <c r="AF16" s="116"/>
    </row>
    <row r="17" spans="1:32" ht="33.75" customHeight="1">
      <c r="A17" s="205"/>
      <c r="B17" s="206"/>
      <c r="C17" s="114"/>
      <c r="D17" s="114"/>
      <c r="E17" s="114"/>
      <c r="F17" s="114"/>
      <c r="G17" s="114"/>
      <c r="H17" s="114"/>
      <c r="I17" s="114"/>
      <c r="J17" s="114"/>
      <c r="K17" s="114"/>
      <c r="L17" s="114"/>
      <c r="M17" s="114"/>
      <c r="N17" s="114"/>
      <c r="O17" s="114"/>
      <c r="P17" s="114"/>
      <c r="Q17" s="114"/>
      <c r="R17" s="114"/>
      <c r="S17" s="114"/>
      <c r="T17" s="114"/>
      <c r="U17" s="114"/>
      <c r="V17" s="114"/>
      <c r="W17" s="114"/>
      <c r="X17" s="114"/>
      <c r="Y17" s="114"/>
      <c r="Z17" s="114"/>
      <c r="AA17" s="114"/>
      <c r="AB17" s="114"/>
      <c r="AC17" s="114"/>
      <c r="AD17" s="114"/>
      <c r="AE17" s="114"/>
      <c r="AF17" s="116"/>
    </row>
    <row r="18" spans="1:32" ht="33.75" customHeight="1">
      <c r="A18" s="205"/>
      <c r="B18" s="206"/>
      <c r="C18" s="114"/>
      <c r="D18" s="114"/>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6"/>
    </row>
    <row r="19" spans="1:32" ht="33.75" customHeight="1">
      <c r="A19" s="205"/>
      <c r="B19" s="206"/>
      <c r="C19" s="114"/>
      <c r="D19" s="114"/>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6"/>
    </row>
    <row r="20" spans="1:32" ht="33.75" customHeight="1">
      <c r="A20" s="205"/>
      <c r="B20" s="206"/>
      <c r="C20" s="114"/>
      <c r="D20" s="114"/>
      <c r="E20" s="114"/>
      <c r="F20" s="114"/>
      <c r="G20" s="114"/>
      <c r="H20" s="114"/>
      <c r="I20" s="114"/>
      <c r="J20" s="114"/>
      <c r="K20" s="114"/>
      <c r="L20" s="114"/>
      <c r="M20" s="114"/>
      <c r="N20" s="114"/>
      <c r="O20" s="114"/>
      <c r="P20" s="114"/>
      <c r="Q20" s="114"/>
      <c r="R20" s="114"/>
      <c r="S20" s="114"/>
      <c r="T20" s="114"/>
      <c r="U20" s="114"/>
      <c r="V20" s="114"/>
      <c r="W20" s="114"/>
      <c r="X20" s="114"/>
      <c r="Y20" s="114"/>
      <c r="Z20" s="114"/>
      <c r="AA20" s="114"/>
      <c r="AB20" s="114"/>
      <c r="AC20" s="114"/>
      <c r="AD20" s="114"/>
      <c r="AE20" s="114"/>
      <c r="AF20" s="116"/>
    </row>
    <row r="21" spans="1:32" ht="33.75" customHeight="1" thickBot="1">
      <c r="A21" s="199"/>
      <c r="B21" s="200"/>
      <c r="C21" s="117"/>
      <c r="D21" s="117"/>
      <c r="E21" s="117"/>
      <c r="F21" s="117"/>
      <c r="G21" s="117"/>
      <c r="H21" s="117"/>
      <c r="I21" s="117"/>
      <c r="J21" s="117"/>
      <c r="K21" s="117"/>
      <c r="L21" s="117"/>
      <c r="M21" s="117"/>
      <c r="N21" s="117"/>
      <c r="O21" s="117"/>
      <c r="P21" s="117"/>
      <c r="Q21" s="117"/>
      <c r="R21" s="117"/>
      <c r="S21" s="117"/>
      <c r="T21" s="117"/>
      <c r="U21" s="117"/>
      <c r="V21" s="117"/>
      <c r="W21" s="117"/>
      <c r="X21" s="117"/>
      <c r="Y21" s="117"/>
      <c r="Z21" s="117"/>
      <c r="AA21" s="117"/>
      <c r="AB21" s="117"/>
      <c r="AC21" s="117"/>
      <c r="AD21" s="117"/>
      <c r="AE21" s="117"/>
      <c r="AF21" s="118"/>
    </row>
    <row r="22" spans="1:32" ht="12" customHeight="1"/>
    <row r="23" spans="1:32" ht="17.25">
      <c r="A23" s="27" t="s">
        <v>20</v>
      </c>
      <c r="B23" s="27"/>
      <c r="C23" s="27"/>
      <c r="D23" s="27"/>
      <c r="E23" s="27"/>
      <c r="F23" s="27"/>
    </row>
    <row r="24" spans="1:32" ht="20.25" customHeight="1">
      <c r="A24" s="27"/>
    </row>
  </sheetData>
  <sheetProtection password="C671" sheet="1" scenarios="1"/>
  <mergeCells count="51">
    <mergeCell ref="C8:P9"/>
    <mergeCell ref="Q3:T5"/>
    <mergeCell ref="Q6:T9"/>
    <mergeCell ref="U6:AF6"/>
    <mergeCell ref="U7:AF7"/>
    <mergeCell ref="U8:AF8"/>
    <mergeCell ref="U9:AF9"/>
    <mergeCell ref="E3:E4"/>
    <mergeCell ref="M3:M4"/>
    <mergeCell ref="L3:L4"/>
    <mergeCell ref="K3:K4"/>
    <mergeCell ref="J3:J4"/>
    <mergeCell ref="I3:I4"/>
    <mergeCell ref="O3:P4"/>
    <mergeCell ref="G3:G4"/>
    <mergeCell ref="AE4:AF4"/>
    <mergeCell ref="A5:B7"/>
    <mergeCell ref="AE3:AF3"/>
    <mergeCell ref="AE5:AF5"/>
    <mergeCell ref="C3:D4"/>
    <mergeCell ref="C5:P7"/>
    <mergeCell ref="X3:AD3"/>
    <mergeCell ref="X4:AD4"/>
    <mergeCell ref="D10:E10"/>
    <mergeCell ref="A21:B21"/>
    <mergeCell ref="A11:B11"/>
    <mergeCell ref="A12:B12"/>
    <mergeCell ref="A13:B13"/>
    <mergeCell ref="A17:B17"/>
    <mergeCell ref="A14:B14"/>
    <mergeCell ref="A18:B18"/>
    <mergeCell ref="A19:B19"/>
    <mergeCell ref="A20:B20"/>
    <mergeCell ref="A15:B15"/>
    <mergeCell ref="A16:B16"/>
    <mergeCell ref="A1:AF1"/>
    <mergeCell ref="AE10:AF10"/>
    <mergeCell ref="AB10:AC10"/>
    <mergeCell ref="Y10:Z10"/>
    <mergeCell ref="V10:W10"/>
    <mergeCell ref="A3:B4"/>
    <mergeCell ref="J10:K10"/>
    <mergeCell ref="M10:N10"/>
    <mergeCell ref="A10:B10"/>
    <mergeCell ref="A8:B9"/>
    <mergeCell ref="H3:H4"/>
    <mergeCell ref="S10:T10"/>
    <mergeCell ref="P10:Q10"/>
    <mergeCell ref="G10:H10"/>
    <mergeCell ref="N3:N4"/>
    <mergeCell ref="F3:F4"/>
  </mergeCells>
  <phoneticPr fontId="1"/>
  <dataValidations count="2">
    <dataValidation type="list" allowBlank="1" showInputMessage="1" showErrorMessage="1" sqref="AE4:AF4" xr:uid="{00000000-0002-0000-0300-000000000000}">
      <formula1>"（当初）"</formula1>
    </dataValidation>
    <dataValidation type="list" allowBlank="1" showInputMessage="1" showErrorMessage="1" sqref="AE5:AF5" xr:uid="{00000000-0002-0000-0300-000001000000}">
      <formula1>"（変更）"</formula1>
    </dataValidation>
  </dataValidations>
  <printOptions horizontalCentered="1" verticalCentered="1"/>
  <pageMargins left="0.78740157480314965" right="0.39370078740157483" top="0.55118110236220474" bottom="0.27559055118110237" header="0.19685039370078741" footer="0.35433070866141736"/>
  <pageSetup paperSize="9" scale="77"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39997558519241921"/>
  </sheetPr>
  <dimension ref="A1:AR52"/>
  <sheetViews>
    <sheetView view="pageBreakPreview" zoomScale="80" zoomScaleNormal="75" zoomScaleSheetLayoutView="80" workbookViewId="0"/>
  </sheetViews>
  <sheetFormatPr defaultColWidth="8.75" defaultRowHeight="13.5"/>
  <cols>
    <col min="1" max="1" width="2.75" style="6" customWidth="1"/>
    <col min="2" max="5" width="2.875" style="6" customWidth="1"/>
    <col min="6" max="32" width="2.75" style="6" customWidth="1"/>
    <col min="33" max="33" width="16.125" style="6" bestFit="1" customWidth="1"/>
    <col min="34" max="16384" width="8.75" style="6"/>
  </cols>
  <sheetData>
    <row r="1" spans="1:34" ht="20.100000000000001" customHeight="1">
      <c r="A1" s="37"/>
      <c r="B1" s="37"/>
      <c r="C1" s="37"/>
      <c r="D1" s="37"/>
      <c r="E1" s="37"/>
      <c r="F1" s="37"/>
      <c r="G1" s="37"/>
      <c r="H1" s="37"/>
      <c r="I1" s="37"/>
      <c r="J1" s="37"/>
      <c r="K1" s="37"/>
      <c r="L1" s="37"/>
      <c r="M1" s="37"/>
      <c r="N1" s="37"/>
      <c r="O1" s="37"/>
      <c r="P1" s="37"/>
      <c r="Q1" s="37"/>
      <c r="R1" s="37"/>
      <c r="T1" s="41"/>
      <c r="U1" s="41"/>
      <c r="V1" s="248" t="s">
        <v>60</v>
      </c>
      <c r="W1" s="248"/>
      <c r="X1" s="248"/>
      <c r="Y1" s="129" t="s">
        <v>61</v>
      </c>
      <c r="Z1" s="248" t="s">
        <v>62</v>
      </c>
      <c r="AA1" s="248"/>
      <c r="AB1" s="248"/>
      <c r="AC1" s="130"/>
      <c r="AD1" s="37"/>
      <c r="AE1" s="37"/>
      <c r="AF1" s="37"/>
    </row>
    <row r="2" spans="1:34" ht="9" customHeight="1">
      <c r="A2" s="39"/>
      <c r="B2" s="37"/>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row>
    <row r="3" spans="1:34" ht="15" customHeight="1">
      <c r="A3" s="37"/>
      <c r="B3" s="37"/>
      <c r="C3" s="37"/>
      <c r="D3" s="37"/>
      <c r="E3" s="37"/>
      <c r="F3" s="37"/>
      <c r="G3" s="37"/>
      <c r="H3" s="37"/>
      <c r="I3" s="37"/>
      <c r="J3" s="37"/>
      <c r="K3" s="37"/>
      <c r="L3" s="37"/>
      <c r="M3" s="37"/>
      <c r="N3" s="37"/>
      <c r="O3" s="37"/>
      <c r="P3" s="37"/>
      <c r="Q3" s="37"/>
      <c r="R3" s="37"/>
      <c r="S3" s="37"/>
      <c r="T3" s="37"/>
      <c r="U3" s="37"/>
      <c r="V3" s="249">
        <f>共通項目入力シート!C9</f>
        <v>0</v>
      </c>
      <c r="W3" s="249"/>
      <c r="X3" s="249"/>
      <c r="Y3" s="249"/>
      <c r="Z3" s="249"/>
      <c r="AA3" s="249"/>
      <c r="AB3" s="249"/>
      <c r="AC3" s="37"/>
      <c r="AD3" s="37"/>
      <c r="AE3" s="37"/>
      <c r="AF3" s="37"/>
    </row>
    <row r="4" spans="1:34" ht="15" customHeight="1">
      <c r="A4" s="37"/>
      <c r="B4" s="37"/>
      <c r="C4" s="37"/>
      <c r="D4" s="37"/>
      <c r="E4" s="37"/>
      <c r="F4" s="37"/>
      <c r="G4" s="37"/>
      <c r="H4" s="37"/>
      <c r="I4" s="37"/>
      <c r="J4" s="37"/>
      <c r="K4" s="37"/>
      <c r="L4" s="37"/>
      <c r="M4" s="37"/>
      <c r="N4" s="37"/>
      <c r="O4" s="37"/>
      <c r="P4" s="37"/>
      <c r="Q4" s="37"/>
      <c r="R4" s="37"/>
      <c r="S4" s="37"/>
      <c r="T4" s="37"/>
      <c r="U4" s="37"/>
      <c r="V4" s="82"/>
      <c r="W4" s="82"/>
      <c r="X4" s="82"/>
      <c r="Y4" s="82"/>
      <c r="Z4" s="82"/>
      <c r="AA4" s="82"/>
      <c r="AB4" s="82"/>
      <c r="AC4" s="37"/>
      <c r="AD4" s="37"/>
      <c r="AE4" s="37"/>
      <c r="AF4" s="37"/>
    </row>
    <row r="5" spans="1:34" ht="20.100000000000001" customHeight="1">
      <c r="A5" s="37"/>
      <c r="B5" s="253" t="s">
        <v>101</v>
      </c>
      <c r="C5" s="253"/>
      <c r="D5" s="253"/>
      <c r="E5" s="253"/>
      <c r="F5" s="253"/>
      <c r="G5" s="253"/>
      <c r="H5" s="253"/>
      <c r="I5" s="253"/>
      <c r="J5" s="253"/>
      <c r="K5" s="37"/>
      <c r="L5" s="37"/>
      <c r="M5" s="37"/>
      <c r="N5" s="37"/>
      <c r="O5" s="37"/>
      <c r="P5" s="37"/>
      <c r="Q5" s="37"/>
      <c r="R5" s="37"/>
      <c r="S5" s="37"/>
      <c r="T5" s="37"/>
      <c r="U5" s="37"/>
      <c r="V5" s="37"/>
      <c r="W5" s="37"/>
      <c r="X5" s="37"/>
      <c r="Y5" s="37"/>
      <c r="Z5" s="37"/>
      <c r="AA5" s="37"/>
      <c r="AB5" s="37"/>
      <c r="AC5" s="37"/>
      <c r="AD5" s="37"/>
      <c r="AE5" s="37"/>
      <c r="AF5" s="37"/>
    </row>
    <row r="6" spans="1:34" ht="15" customHeight="1">
      <c r="A6" s="37"/>
      <c r="B6" s="83"/>
      <c r="C6" s="83"/>
      <c r="D6" s="83"/>
      <c r="E6" s="83"/>
      <c r="F6" s="83"/>
      <c r="G6" s="42"/>
      <c r="H6" s="42"/>
      <c r="I6" s="42"/>
      <c r="J6" s="37"/>
      <c r="K6" s="37"/>
      <c r="L6" s="37"/>
      <c r="M6" s="37"/>
      <c r="N6" s="37"/>
      <c r="O6" s="37"/>
      <c r="P6" s="37"/>
      <c r="Q6" s="37"/>
      <c r="R6" s="37"/>
      <c r="S6" s="37"/>
      <c r="T6" s="37"/>
      <c r="U6" s="37"/>
      <c r="V6" s="37"/>
      <c r="W6" s="37"/>
      <c r="X6" s="37"/>
      <c r="Y6" s="37"/>
      <c r="Z6" s="37"/>
      <c r="AA6" s="37"/>
      <c r="AB6" s="37"/>
      <c r="AC6" s="37"/>
      <c r="AD6" s="37"/>
      <c r="AE6" s="37"/>
      <c r="AF6" s="37"/>
    </row>
    <row r="7" spans="1:34" ht="20.100000000000001" customHeight="1">
      <c r="A7" s="37"/>
      <c r="B7" s="37"/>
      <c r="C7" s="37"/>
      <c r="D7" s="37"/>
      <c r="E7" s="37"/>
      <c r="F7" s="37"/>
      <c r="G7" s="37"/>
      <c r="H7" s="37"/>
      <c r="I7" s="37"/>
      <c r="J7" s="250" t="s">
        <v>83</v>
      </c>
      <c r="K7" s="250"/>
      <c r="L7" s="250"/>
      <c r="M7" s="250" t="s">
        <v>58</v>
      </c>
      <c r="N7" s="250"/>
      <c r="O7" s="251">
        <f>共通項目入力シート!C20</f>
        <v>0</v>
      </c>
      <c r="P7" s="251"/>
      <c r="Q7" s="251"/>
      <c r="R7" s="251"/>
      <c r="S7" s="251"/>
      <c r="T7" s="251"/>
      <c r="U7" s="251"/>
      <c r="V7" s="251"/>
      <c r="W7" s="251"/>
      <c r="X7" s="251"/>
      <c r="Y7" s="251"/>
      <c r="Z7" s="251"/>
      <c r="AA7" s="251"/>
      <c r="AB7" s="251"/>
      <c r="AC7" s="251"/>
      <c r="AD7" s="37"/>
      <c r="AE7" s="37"/>
      <c r="AF7" s="37"/>
    </row>
    <row r="8" spans="1:34" ht="20.100000000000001" customHeight="1">
      <c r="A8" s="37"/>
      <c r="B8" s="37"/>
      <c r="C8" s="37"/>
      <c r="D8" s="37"/>
      <c r="E8" s="37"/>
      <c r="F8" s="37"/>
      <c r="G8" s="37"/>
      <c r="H8" s="37"/>
      <c r="I8" s="37"/>
      <c r="J8" s="250"/>
      <c r="K8" s="250"/>
      <c r="L8" s="250"/>
      <c r="O8" s="251" t="str">
        <f>IF(共通項目入力シート!C22="","",共通項目入力シート!C22)</f>
        <v/>
      </c>
      <c r="P8" s="251"/>
      <c r="Q8" s="251"/>
      <c r="R8" s="251"/>
      <c r="S8" s="251"/>
      <c r="T8" s="251"/>
      <c r="U8" s="251"/>
      <c r="V8" s="251"/>
      <c r="W8" s="251"/>
      <c r="X8" s="251"/>
      <c r="Y8" s="251"/>
      <c r="Z8" s="251"/>
      <c r="AA8" s="251"/>
      <c r="AB8" s="251"/>
      <c r="AC8" s="251"/>
      <c r="AD8" s="37"/>
      <c r="AE8" s="37"/>
      <c r="AF8" s="37"/>
    </row>
    <row r="9" spans="1:34" ht="20.100000000000001" customHeight="1">
      <c r="A9" s="43"/>
      <c r="B9" s="37"/>
      <c r="C9" s="37"/>
      <c r="D9" s="37"/>
      <c r="E9" s="37"/>
      <c r="F9" s="37"/>
      <c r="G9" s="37"/>
      <c r="H9" s="37"/>
      <c r="I9" s="37"/>
      <c r="J9" s="250"/>
      <c r="K9" s="250"/>
      <c r="L9" s="250"/>
      <c r="M9" s="250" t="s">
        <v>63</v>
      </c>
      <c r="N9" s="250"/>
      <c r="O9" s="252">
        <f>共通項目入力シート!C24</f>
        <v>0</v>
      </c>
      <c r="P9" s="252"/>
      <c r="Q9" s="252"/>
      <c r="R9" s="252"/>
      <c r="S9" s="252"/>
      <c r="T9" s="252"/>
      <c r="U9" s="252"/>
      <c r="V9" s="252"/>
      <c r="W9" s="252"/>
      <c r="X9" s="252"/>
      <c r="Y9" s="252"/>
      <c r="Z9" s="252"/>
      <c r="AA9" s="252"/>
      <c r="AB9" s="252"/>
      <c r="AC9" s="252"/>
      <c r="AD9" s="37"/>
      <c r="AE9" s="37"/>
      <c r="AF9" s="37"/>
    </row>
    <row r="10" spans="1:34" ht="20.100000000000001" customHeight="1">
      <c r="A10" s="43"/>
      <c r="B10" s="37"/>
      <c r="C10" s="37"/>
      <c r="D10" s="37"/>
      <c r="E10" s="37"/>
      <c r="F10" s="37"/>
      <c r="G10" s="37"/>
      <c r="H10" s="37"/>
      <c r="I10" s="37"/>
      <c r="J10" s="37"/>
      <c r="K10" s="37"/>
      <c r="L10" s="37"/>
      <c r="M10" s="39"/>
      <c r="N10" s="39"/>
      <c r="O10" s="259" t="str">
        <f>共通項目入力シート!C26&amp;"　"&amp;共通項目入力シート!C28</f>
        <v>　</v>
      </c>
      <c r="P10" s="259"/>
      <c r="Q10" s="259"/>
      <c r="R10" s="259"/>
      <c r="S10" s="259"/>
      <c r="T10" s="259"/>
      <c r="U10" s="259"/>
      <c r="V10" s="259"/>
      <c r="W10" s="259"/>
      <c r="X10" s="259"/>
      <c r="Y10" s="259"/>
      <c r="Z10" s="259"/>
      <c r="AA10" s="259"/>
      <c r="AB10" s="38"/>
      <c r="AC10" s="40"/>
      <c r="AD10" s="37"/>
      <c r="AE10" s="37"/>
      <c r="AF10" s="37"/>
    </row>
    <row r="11" spans="1:34" ht="20.100000000000001" customHeight="1">
      <c r="A11" s="43"/>
      <c r="B11" s="37"/>
      <c r="C11" s="37"/>
      <c r="D11" s="37"/>
      <c r="E11" s="37"/>
      <c r="F11" s="37"/>
      <c r="G11" s="37"/>
      <c r="H11" s="37"/>
      <c r="I11" s="37"/>
      <c r="J11" s="37"/>
      <c r="K11" s="37"/>
      <c r="L11" s="37"/>
      <c r="M11" s="39"/>
      <c r="N11" s="39"/>
      <c r="O11" s="40"/>
      <c r="P11" s="40"/>
      <c r="Q11" s="40"/>
      <c r="R11" s="40"/>
      <c r="S11" s="40"/>
      <c r="T11" s="40"/>
      <c r="U11" s="40"/>
      <c r="V11" s="40"/>
      <c r="W11" s="40"/>
      <c r="X11" s="40"/>
      <c r="Y11" s="40"/>
      <c r="Z11" s="40"/>
      <c r="AA11" s="40"/>
      <c r="AB11" s="38"/>
      <c r="AC11" s="40"/>
      <c r="AD11" s="37"/>
      <c r="AE11" s="37"/>
      <c r="AF11" s="37"/>
    </row>
    <row r="12" spans="1:34" ht="20.100000000000001" customHeight="1">
      <c r="A12" s="43"/>
      <c r="B12" s="37"/>
      <c r="C12" s="37"/>
      <c r="D12" s="37"/>
      <c r="E12" s="37"/>
      <c r="F12" s="37"/>
      <c r="G12" s="37"/>
      <c r="H12" s="37"/>
      <c r="I12" s="37"/>
      <c r="J12" s="37"/>
      <c r="K12" s="37"/>
      <c r="L12" s="37"/>
      <c r="M12" s="84"/>
      <c r="N12" s="84"/>
      <c r="O12" s="80"/>
      <c r="P12" s="80"/>
      <c r="Q12" s="80"/>
      <c r="R12" s="80"/>
      <c r="S12" s="80"/>
      <c r="T12" s="80"/>
      <c r="U12" s="80"/>
      <c r="V12" s="80"/>
      <c r="W12" s="80"/>
      <c r="X12" s="80"/>
      <c r="Y12" s="80"/>
      <c r="Z12" s="80"/>
      <c r="AA12" s="80"/>
      <c r="AB12" s="38"/>
      <c r="AC12" s="80"/>
      <c r="AD12" s="37"/>
      <c r="AE12" s="37"/>
      <c r="AF12" s="37"/>
    </row>
    <row r="13" spans="1:34" ht="30" customHeight="1">
      <c r="A13" s="260" t="s">
        <v>87</v>
      </c>
      <c r="B13" s="260"/>
      <c r="C13" s="260"/>
      <c r="D13" s="260"/>
      <c r="E13" s="260"/>
      <c r="F13" s="260"/>
      <c r="G13" s="260"/>
      <c r="H13" s="260"/>
      <c r="I13" s="260"/>
      <c r="J13" s="260"/>
      <c r="K13" s="260"/>
      <c r="L13" s="260"/>
      <c r="M13" s="260"/>
      <c r="N13" s="260"/>
      <c r="O13" s="260"/>
      <c r="P13" s="260"/>
      <c r="Q13" s="260"/>
      <c r="R13" s="260"/>
      <c r="S13" s="260"/>
      <c r="T13" s="260"/>
      <c r="U13" s="260"/>
      <c r="V13" s="260"/>
      <c r="W13" s="260"/>
      <c r="X13" s="260"/>
      <c r="Y13" s="260"/>
      <c r="Z13" s="260"/>
      <c r="AA13" s="260"/>
      <c r="AB13" s="260"/>
      <c r="AC13" s="260"/>
      <c r="AD13" s="44"/>
      <c r="AE13" s="44"/>
      <c r="AF13" s="44"/>
      <c r="AG13" s="108">
        <f>共通項目入力シート!C9</f>
        <v>0</v>
      </c>
      <c r="AH13" s="6" t="s">
        <v>105</v>
      </c>
    </row>
    <row r="14" spans="1:34" ht="15" customHeight="1">
      <c r="A14" s="43"/>
      <c r="B14" s="37"/>
      <c r="C14" s="37"/>
      <c r="D14" s="37"/>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6" t="str">
        <f>TEXT(AG13,AH13)</f>
        <v>明治33年1月0日</v>
      </c>
    </row>
    <row r="15" spans="1:34" ht="15" customHeight="1">
      <c r="A15" s="43"/>
      <c r="B15" s="37"/>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row>
    <row r="16" spans="1:34" ht="20.100000000000001" customHeight="1">
      <c r="A16" s="37"/>
      <c r="B16" s="261" t="s">
        <v>88</v>
      </c>
      <c r="C16" s="261"/>
      <c r="D16" s="261"/>
      <c r="E16" s="261"/>
      <c r="G16" s="45" t="s">
        <v>37</v>
      </c>
      <c r="H16" s="46">
        <f>共通項目入力シート!C3</f>
        <v>0</v>
      </c>
      <c r="I16" s="46">
        <f>共通項目入力シート!D3</f>
        <v>0</v>
      </c>
      <c r="J16" s="46">
        <f>共通項目入力シート!E3</f>
        <v>0</v>
      </c>
      <c r="K16" s="46">
        <f>共通項目入力シート!F3</f>
        <v>0</v>
      </c>
      <c r="L16" s="46">
        <f>共通項目入力シート!G3</f>
        <v>0</v>
      </c>
      <c r="M16" s="46">
        <f>共通項目入力シート!H3</f>
        <v>0</v>
      </c>
      <c r="N16" s="46">
        <f>共通項目入力シート!I3</f>
        <v>0</v>
      </c>
      <c r="O16" s="46">
        <f>共通項目入力シート!J3</f>
        <v>0</v>
      </c>
      <c r="P16" s="46">
        <f>共通項目入力シート!K3</f>
        <v>0</v>
      </c>
      <c r="Q16" s="46">
        <f>共通項目入力シート!L3</f>
        <v>0</v>
      </c>
      <c r="R16" s="47" t="s">
        <v>34</v>
      </c>
      <c r="U16" s="37"/>
      <c r="V16" s="37"/>
      <c r="W16" s="37"/>
      <c r="X16" s="37"/>
      <c r="Y16" s="37"/>
      <c r="Z16" s="37"/>
      <c r="AA16" s="37"/>
      <c r="AB16" s="37"/>
      <c r="AC16" s="37"/>
      <c r="AD16" s="37"/>
      <c r="AE16" s="37"/>
      <c r="AF16" s="37"/>
    </row>
    <row r="17" spans="1:44" ht="20.100000000000001" customHeight="1">
      <c r="A17" s="48"/>
      <c r="B17" s="49"/>
      <c r="C17" s="49"/>
      <c r="D17" s="50"/>
      <c r="E17" s="37"/>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c r="AF17" s="37"/>
    </row>
    <row r="18" spans="1:44" ht="20.100000000000001" customHeight="1">
      <c r="A18" s="48"/>
      <c r="B18" s="81"/>
      <c r="C18" s="81"/>
      <c r="D18" s="79"/>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row>
    <row r="19" spans="1:44" ht="20.100000000000001" customHeight="1">
      <c r="A19" s="43"/>
      <c r="B19" s="261" t="s">
        <v>97</v>
      </c>
      <c r="C19" s="261"/>
      <c r="D19" s="261"/>
      <c r="E19" s="261"/>
      <c r="G19" s="262">
        <f>共通項目入力シート!C5</f>
        <v>0</v>
      </c>
      <c r="H19" s="262"/>
      <c r="I19" s="262"/>
      <c r="J19" s="262"/>
      <c r="K19" s="262"/>
      <c r="L19" s="262"/>
      <c r="M19" s="262"/>
      <c r="N19" s="262"/>
      <c r="O19" s="262"/>
      <c r="P19" s="262"/>
      <c r="Q19" s="262"/>
      <c r="R19" s="262"/>
      <c r="S19" s="262"/>
      <c r="T19" s="262"/>
      <c r="U19" s="262"/>
      <c r="V19" s="262"/>
      <c r="W19" s="262"/>
      <c r="X19" s="262"/>
      <c r="Y19" s="262"/>
      <c r="Z19" s="262"/>
      <c r="AA19" s="262"/>
      <c r="AB19" s="262"/>
      <c r="AC19" s="37"/>
      <c r="AD19" s="37"/>
      <c r="AE19" s="37"/>
      <c r="AF19" s="37"/>
    </row>
    <row r="20" spans="1:44" ht="20.100000000000001" customHeight="1">
      <c r="A20" s="43"/>
      <c r="B20" s="49"/>
      <c r="C20" s="49"/>
      <c r="D20" s="50"/>
      <c r="E20" s="37"/>
      <c r="F20" s="37"/>
      <c r="G20" s="37"/>
      <c r="H20" s="37"/>
      <c r="I20" s="37"/>
      <c r="J20" s="37"/>
      <c r="K20" s="37"/>
      <c r="L20" s="37"/>
      <c r="M20" s="37"/>
      <c r="N20" s="37"/>
      <c r="O20" s="37"/>
      <c r="P20" s="37"/>
      <c r="Q20" s="37"/>
      <c r="R20" s="37"/>
      <c r="S20" s="37"/>
      <c r="T20" s="37"/>
      <c r="U20" s="37"/>
      <c r="V20" s="37"/>
      <c r="W20" s="37"/>
      <c r="X20" s="37"/>
      <c r="Y20" s="37"/>
      <c r="Z20" s="37"/>
      <c r="AA20" s="37"/>
      <c r="AB20" s="37"/>
      <c r="AC20" s="37"/>
      <c r="AD20" s="37"/>
      <c r="AE20" s="37"/>
      <c r="AF20" s="37"/>
    </row>
    <row r="21" spans="1:44" ht="20.100000000000001" customHeight="1">
      <c r="A21" s="43"/>
      <c r="B21" s="81"/>
      <c r="C21" s="81"/>
      <c r="D21" s="79"/>
      <c r="E21" s="37"/>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row>
    <row r="22" spans="1:44" ht="20.100000000000001" customHeight="1">
      <c r="A22" s="43"/>
      <c r="B22" s="261" t="s">
        <v>108</v>
      </c>
      <c r="C22" s="261"/>
      <c r="D22" s="261"/>
      <c r="E22" s="261"/>
      <c r="G22" s="262">
        <f>共通項目入力シート!C7</f>
        <v>0</v>
      </c>
      <c r="H22" s="262"/>
      <c r="I22" s="262"/>
      <c r="J22" s="262"/>
      <c r="K22" s="262"/>
      <c r="L22" s="262"/>
      <c r="M22" s="262"/>
      <c r="N22" s="262"/>
      <c r="O22" s="262"/>
      <c r="P22" s="262"/>
      <c r="Q22" s="262"/>
      <c r="R22" s="262"/>
      <c r="S22" s="262"/>
      <c r="T22" s="262"/>
      <c r="U22" s="262"/>
      <c r="V22" s="262"/>
      <c r="W22" s="262"/>
      <c r="X22" s="262"/>
      <c r="Y22" s="262"/>
      <c r="Z22" s="262"/>
      <c r="AA22" s="262"/>
      <c r="AB22" s="262"/>
      <c r="AC22" s="37"/>
      <c r="AD22" s="37"/>
      <c r="AE22" s="37"/>
      <c r="AF22" s="37"/>
    </row>
    <row r="23" spans="1:44" ht="15" customHeight="1">
      <c r="A23" s="43"/>
      <c r="B23" s="49"/>
      <c r="C23" s="49"/>
      <c r="D23" s="50"/>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row>
    <row r="24" spans="1:44" ht="15" customHeight="1">
      <c r="A24" s="43"/>
      <c r="B24" s="261"/>
      <c r="C24" s="261"/>
      <c r="D24" s="261"/>
      <c r="F24" s="265"/>
      <c r="G24" s="265"/>
      <c r="H24" s="265"/>
      <c r="I24" s="265"/>
      <c r="J24" s="265"/>
      <c r="K24" s="265"/>
      <c r="L24" s="265"/>
      <c r="M24" s="265"/>
      <c r="N24" s="265"/>
      <c r="O24" s="265"/>
      <c r="P24" s="265"/>
      <c r="Q24" s="265"/>
      <c r="R24" s="265"/>
      <c r="S24" s="265"/>
      <c r="T24" s="265"/>
      <c r="U24" s="265"/>
      <c r="V24" s="265"/>
      <c r="W24" s="265"/>
      <c r="X24" s="265"/>
      <c r="Y24" s="265"/>
      <c r="AC24" s="37"/>
      <c r="AD24" s="37"/>
      <c r="AE24" s="37"/>
      <c r="AF24" s="37"/>
      <c r="AG24" s="37"/>
    </row>
    <row r="25" spans="1:44" ht="15" customHeight="1">
      <c r="A25" s="43"/>
      <c r="B25" s="37"/>
      <c r="C25" s="37"/>
      <c r="D25" s="37"/>
      <c r="E25" s="37"/>
      <c r="F25" s="246"/>
      <c r="G25" s="246"/>
      <c r="H25" s="246"/>
      <c r="I25" s="246"/>
      <c r="J25" s="51"/>
      <c r="K25" s="149"/>
      <c r="L25" s="149"/>
      <c r="M25" s="51"/>
      <c r="N25" s="246"/>
      <c r="O25" s="246"/>
      <c r="P25" s="51"/>
      <c r="Q25" s="51"/>
      <c r="R25" s="51"/>
      <c r="S25" s="51"/>
      <c r="T25" s="51"/>
      <c r="U25" s="51"/>
      <c r="V25" s="246"/>
      <c r="W25" s="246"/>
      <c r="X25" s="51"/>
      <c r="Y25" s="246"/>
      <c r="Z25" s="246"/>
      <c r="AA25" s="51"/>
      <c r="AB25" s="51"/>
      <c r="AC25" s="37"/>
      <c r="AD25" s="37"/>
      <c r="AE25" s="37"/>
      <c r="AF25" s="37"/>
    </row>
    <row r="26" spans="1:44" ht="20.100000000000001" customHeight="1">
      <c r="A26" s="43"/>
      <c r="B26" s="247" t="str">
        <f>"　"&amp;AG14&amp;"契約の上記委託業務について、管理技術者等を下記のとおり定めた"</f>
        <v>　明治33年1月0日契約の上記委託業務について、管理技術者等を下記のとおり定めた</v>
      </c>
      <c r="C26" s="247"/>
      <c r="D26" s="247"/>
      <c r="E26" s="247"/>
      <c r="F26" s="247"/>
      <c r="G26" s="247"/>
      <c r="H26" s="247"/>
      <c r="I26" s="247"/>
      <c r="J26" s="247"/>
      <c r="K26" s="247"/>
      <c r="L26" s="247"/>
      <c r="M26" s="247"/>
      <c r="N26" s="247"/>
      <c r="O26" s="247"/>
      <c r="P26" s="247"/>
      <c r="Q26" s="247"/>
      <c r="R26" s="247"/>
      <c r="S26" s="247"/>
      <c r="T26" s="247"/>
      <c r="U26" s="247"/>
      <c r="V26" s="247"/>
      <c r="W26" s="247"/>
      <c r="X26" s="247"/>
      <c r="Y26" s="247"/>
      <c r="Z26" s="247"/>
      <c r="AA26" s="247"/>
      <c r="AB26" s="247"/>
      <c r="AC26" s="41"/>
      <c r="AD26" s="37"/>
      <c r="AE26" s="37"/>
      <c r="AF26" s="37"/>
    </row>
    <row r="27" spans="1:44" ht="20.100000000000001" customHeight="1">
      <c r="A27" s="43"/>
      <c r="B27" s="52"/>
      <c r="C27" s="52"/>
      <c r="D27" s="52"/>
      <c r="E27" s="52"/>
      <c r="F27" s="52"/>
      <c r="G27" s="52"/>
      <c r="H27" s="52"/>
      <c r="I27" s="52"/>
      <c r="J27" s="52"/>
      <c r="K27" s="52"/>
      <c r="L27" s="52"/>
      <c r="M27" s="52"/>
      <c r="N27" s="52"/>
      <c r="O27" s="52"/>
      <c r="P27" s="52"/>
      <c r="Q27" s="52"/>
      <c r="R27" s="52"/>
      <c r="S27" s="52"/>
      <c r="T27" s="52"/>
      <c r="U27" s="52"/>
      <c r="V27" s="52"/>
      <c r="W27" s="52"/>
      <c r="X27" s="52"/>
      <c r="Y27" s="52"/>
      <c r="Z27" s="52"/>
      <c r="AA27" s="52"/>
      <c r="AB27" s="41"/>
      <c r="AC27" s="41"/>
      <c r="AD27" s="37"/>
      <c r="AE27" s="37"/>
      <c r="AF27" s="37"/>
      <c r="AN27" s="131"/>
      <c r="AO27" s="9"/>
      <c r="AP27" s="9"/>
      <c r="AQ27" s="9"/>
      <c r="AR27" s="131"/>
    </row>
    <row r="28" spans="1:44" ht="20.100000000000001" customHeight="1">
      <c r="A28" s="43"/>
      <c r="B28" s="264" t="str">
        <f>"ので、別添経歴書を添えて通知します。"</f>
        <v>ので、別添経歴書を添えて通知します。</v>
      </c>
      <c r="C28" s="264"/>
      <c r="D28" s="264"/>
      <c r="E28" s="264"/>
      <c r="F28" s="264"/>
      <c r="G28" s="264"/>
      <c r="H28" s="264"/>
      <c r="I28" s="264"/>
      <c r="J28" s="264"/>
      <c r="K28" s="264"/>
      <c r="L28" s="264"/>
      <c r="M28" s="264"/>
      <c r="N28" s="264"/>
      <c r="O28" s="264"/>
      <c r="P28" s="264"/>
      <c r="Q28" s="264"/>
      <c r="R28" s="264"/>
      <c r="S28" s="264"/>
      <c r="T28" s="264"/>
      <c r="U28" s="264"/>
      <c r="V28" s="264"/>
      <c r="W28" s="264"/>
      <c r="X28" s="264"/>
      <c r="Y28" s="264"/>
      <c r="Z28" s="264"/>
      <c r="AA28" s="264"/>
      <c r="AB28" s="41"/>
      <c r="AC28" s="41"/>
      <c r="AD28" s="37"/>
      <c r="AE28" s="37"/>
      <c r="AF28" s="37"/>
      <c r="AN28" s="131"/>
      <c r="AO28" s="9"/>
      <c r="AP28" s="9"/>
      <c r="AQ28" s="9"/>
      <c r="AR28" s="131"/>
    </row>
    <row r="29" spans="1:44" ht="20.100000000000001" customHeight="1">
      <c r="A29" s="43"/>
      <c r="B29" s="85"/>
      <c r="C29" s="85"/>
      <c r="D29" s="85"/>
      <c r="E29" s="85"/>
      <c r="F29" s="85"/>
      <c r="G29" s="85"/>
      <c r="H29" s="85"/>
      <c r="I29" s="85"/>
      <c r="J29" s="85"/>
      <c r="K29" s="85"/>
      <c r="L29" s="85"/>
      <c r="M29" s="85"/>
      <c r="N29" s="85"/>
      <c r="O29" s="85"/>
      <c r="P29" s="85"/>
      <c r="Q29" s="85"/>
      <c r="R29" s="85"/>
      <c r="S29" s="85"/>
      <c r="T29" s="85"/>
      <c r="U29" s="85"/>
      <c r="V29" s="85"/>
      <c r="W29" s="85"/>
      <c r="X29" s="85"/>
      <c r="Y29" s="85"/>
      <c r="Z29" s="85"/>
      <c r="AA29" s="85"/>
      <c r="AB29" s="41"/>
      <c r="AC29" s="41"/>
      <c r="AD29" s="37"/>
      <c r="AE29" s="37"/>
      <c r="AF29" s="37"/>
      <c r="AN29" s="131"/>
      <c r="AO29" s="9"/>
      <c r="AP29" s="9"/>
      <c r="AQ29" s="9"/>
      <c r="AR29" s="131"/>
    </row>
    <row r="30" spans="1:44" ht="9" customHeight="1">
      <c r="A30" s="43"/>
      <c r="B30" s="37"/>
      <c r="C30" s="37"/>
      <c r="D30" s="53"/>
      <c r="E30" s="53"/>
      <c r="F30" s="53"/>
      <c r="G30" s="53"/>
      <c r="H30" s="53"/>
      <c r="I30" s="53"/>
      <c r="J30" s="53"/>
      <c r="K30" s="53"/>
      <c r="L30" s="53"/>
      <c r="M30" s="53"/>
      <c r="N30" s="53"/>
      <c r="O30" s="53"/>
      <c r="P30" s="53"/>
      <c r="Q30" s="53"/>
      <c r="R30" s="53"/>
      <c r="S30" s="53"/>
      <c r="T30" s="53"/>
      <c r="U30" s="53"/>
      <c r="V30" s="53"/>
      <c r="W30" s="53"/>
      <c r="X30" s="53"/>
      <c r="Y30" s="53"/>
      <c r="Z30" s="53"/>
      <c r="AA30" s="53"/>
      <c r="AB30" s="53"/>
      <c r="AC30" s="53"/>
      <c r="AD30" s="37"/>
      <c r="AE30" s="37"/>
      <c r="AF30" s="37"/>
    </row>
    <row r="31" spans="1:44" ht="15" customHeight="1">
      <c r="A31" s="37"/>
      <c r="B31" s="37"/>
      <c r="C31" s="37"/>
      <c r="D31" s="37"/>
      <c r="E31" s="37"/>
      <c r="F31" s="37"/>
      <c r="G31" s="37"/>
      <c r="H31" s="37"/>
      <c r="I31" s="37"/>
      <c r="J31" s="37"/>
      <c r="K31" s="37"/>
      <c r="L31" s="37"/>
      <c r="M31" s="37"/>
      <c r="N31" s="37" t="s">
        <v>84</v>
      </c>
      <c r="O31" s="37"/>
      <c r="P31" s="39"/>
      <c r="Q31" s="37"/>
      <c r="R31" s="37"/>
      <c r="S31" s="37"/>
      <c r="T31" s="37"/>
      <c r="U31" s="37"/>
      <c r="V31" s="37"/>
      <c r="W31" s="37"/>
      <c r="X31" s="37"/>
      <c r="Y31" s="37"/>
      <c r="Z31" s="37"/>
      <c r="AA31" s="37"/>
      <c r="AB31" s="37"/>
      <c r="AC31" s="37"/>
      <c r="AD31" s="37"/>
      <c r="AE31" s="37"/>
      <c r="AF31" s="37"/>
    </row>
    <row r="32" spans="1:44" ht="9" customHeight="1">
      <c r="A32" s="37"/>
      <c r="B32" s="37"/>
      <c r="C32" s="37"/>
      <c r="D32" s="37"/>
      <c r="E32" s="37"/>
      <c r="F32" s="37"/>
      <c r="G32" s="37"/>
      <c r="H32" s="37"/>
      <c r="I32" s="37"/>
      <c r="J32" s="37"/>
      <c r="K32" s="37"/>
      <c r="L32" s="37"/>
      <c r="M32" s="37"/>
      <c r="N32" s="37"/>
      <c r="O32" s="37"/>
      <c r="P32" s="39"/>
      <c r="Q32" s="37"/>
      <c r="R32" s="37"/>
      <c r="S32" s="37"/>
      <c r="T32" s="37"/>
      <c r="U32" s="37"/>
      <c r="V32" s="37"/>
      <c r="W32" s="37"/>
      <c r="X32" s="37"/>
      <c r="Y32" s="37"/>
      <c r="Z32" s="37"/>
      <c r="AA32" s="37"/>
      <c r="AB32" s="37"/>
      <c r="AC32" s="37"/>
      <c r="AD32" s="37"/>
      <c r="AE32" s="37"/>
      <c r="AF32" s="37"/>
      <c r="AH32" s="54"/>
    </row>
    <row r="33" spans="1:33" ht="9" customHeight="1">
      <c r="A33" s="55"/>
      <c r="B33" s="86"/>
      <c r="C33" s="87"/>
      <c r="D33" s="88"/>
      <c r="E33" s="87"/>
      <c r="F33" s="87"/>
      <c r="G33" s="87"/>
      <c r="H33" s="100"/>
      <c r="I33" s="100"/>
      <c r="J33" s="100"/>
      <c r="K33" s="100"/>
      <c r="L33" s="100"/>
      <c r="M33" s="100"/>
      <c r="N33" s="100"/>
      <c r="O33" s="100"/>
      <c r="P33" s="100"/>
      <c r="Q33" s="87"/>
      <c r="R33" s="87"/>
      <c r="S33" s="87"/>
      <c r="T33" s="87"/>
      <c r="U33" s="87"/>
      <c r="V33" s="87"/>
      <c r="W33" s="87"/>
      <c r="X33" s="87"/>
      <c r="Y33" s="87"/>
      <c r="Z33" s="87"/>
      <c r="AA33" s="87"/>
      <c r="AB33" s="87"/>
      <c r="AC33" s="37"/>
      <c r="AD33" s="37"/>
      <c r="AE33" s="37"/>
      <c r="AF33" s="37"/>
    </row>
    <row r="34" spans="1:33" ht="20.100000000000001" customHeight="1">
      <c r="A34" s="43"/>
      <c r="B34" s="257" t="s">
        <v>85</v>
      </c>
      <c r="C34" s="257"/>
      <c r="D34" s="257"/>
      <c r="E34" s="257"/>
      <c r="F34" s="257"/>
      <c r="G34" s="257"/>
      <c r="H34" s="88"/>
      <c r="I34" s="88"/>
      <c r="J34" s="263"/>
      <c r="K34" s="263"/>
      <c r="L34" s="263"/>
      <c r="M34" s="263"/>
      <c r="N34" s="263"/>
      <c r="O34" s="263"/>
      <c r="P34" s="263"/>
      <c r="Q34" s="263"/>
      <c r="R34" s="87"/>
      <c r="S34" s="87"/>
      <c r="T34" s="87"/>
      <c r="U34" s="87"/>
      <c r="V34" s="87"/>
      <c r="W34" s="87"/>
      <c r="X34" s="87"/>
      <c r="Y34" s="87"/>
      <c r="Z34" s="87"/>
      <c r="AA34" s="87"/>
      <c r="AB34" s="87"/>
      <c r="AC34" s="37"/>
      <c r="AD34" s="37"/>
      <c r="AE34" s="37"/>
      <c r="AF34" s="37"/>
    </row>
    <row r="35" spans="1:33" ht="20.100000000000001" customHeight="1">
      <c r="A35" s="37"/>
      <c r="B35" s="95"/>
      <c r="C35" s="95"/>
      <c r="D35" s="95"/>
      <c r="E35" s="95"/>
      <c r="F35" s="95"/>
      <c r="G35" s="95"/>
      <c r="H35" s="95"/>
      <c r="I35" s="95"/>
      <c r="J35" s="95"/>
      <c r="K35" s="95"/>
      <c r="L35" s="95"/>
      <c r="M35" s="95"/>
      <c r="N35" s="95"/>
      <c r="O35" s="95"/>
      <c r="P35" s="95"/>
      <c r="Q35" s="95"/>
      <c r="R35" s="95"/>
      <c r="S35" s="95"/>
      <c r="T35" s="95"/>
      <c r="U35" s="95"/>
      <c r="V35" s="95"/>
      <c r="W35" s="95"/>
      <c r="X35" s="95"/>
      <c r="Y35" s="95"/>
      <c r="Z35" s="95"/>
      <c r="AA35" s="95"/>
      <c r="AB35" s="95"/>
      <c r="AC35" s="37"/>
      <c r="AD35" s="37"/>
      <c r="AE35" s="37"/>
      <c r="AF35" s="37"/>
    </row>
    <row r="36" spans="1:33" ht="20.100000000000001" customHeight="1">
      <c r="A36" s="37"/>
      <c r="B36" s="257" t="s">
        <v>86</v>
      </c>
      <c r="C36" s="257"/>
      <c r="D36" s="257"/>
      <c r="E36" s="257"/>
      <c r="F36" s="257"/>
      <c r="G36" s="257"/>
      <c r="H36" s="95"/>
      <c r="I36" s="95"/>
      <c r="J36" s="258"/>
      <c r="K36" s="258"/>
      <c r="L36" s="258"/>
      <c r="M36" s="258"/>
      <c r="N36" s="258"/>
      <c r="O36" s="258"/>
      <c r="P36" s="258"/>
      <c r="Q36" s="258"/>
      <c r="R36" s="95"/>
      <c r="S36" s="95"/>
      <c r="T36" s="95"/>
      <c r="U36" s="95"/>
      <c r="V36" s="95"/>
      <c r="W36" s="95"/>
      <c r="X36" s="95"/>
      <c r="Y36" s="95"/>
      <c r="Z36" s="95"/>
      <c r="AA36" s="95"/>
      <c r="AB36" s="95"/>
      <c r="AC36" s="37"/>
      <c r="AD36" s="37"/>
      <c r="AE36" s="37"/>
      <c r="AF36" s="37"/>
    </row>
    <row r="37" spans="1:33" ht="15" customHeight="1">
      <c r="A37" s="37"/>
      <c r="B37" s="94"/>
      <c r="C37" s="94"/>
      <c r="D37" s="94"/>
      <c r="E37" s="94"/>
      <c r="F37" s="94"/>
      <c r="G37" s="94"/>
      <c r="H37" s="95"/>
      <c r="I37" s="95"/>
      <c r="J37" s="89"/>
      <c r="K37" s="89"/>
      <c r="L37" s="89"/>
      <c r="M37" s="89"/>
      <c r="N37" s="89"/>
      <c r="O37" s="89"/>
      <c r="P37" s="89"/>
      <c r="Q37" s="89"/>
      <c r="R37" s="95"/>
      <c r="S37" s="95"/>
      <c r="T37" s="95"/>
      <c r="U37" s="95"/>
      <c r="V37" s="95"/>
      <c r="W37" s="95"/>
      <c r="X37" s="95"/>
      <c r="Y37" s="95"/>
      <c r="Z37" s="95"/>
      <c r="AA37" s="95"/>
      <c r="AB37" s="95"/>
      <c r="AC37" s="37"/>
      <c r="AD37" s="37"/>
      <c r="AE37" s="37"/>
      <c r="AF37" s="37"/>
    </row>
    <row r="38" spans="1:33" ht="15" customHeight="1">
      <c r="A38" s="37"/>
      <c r="B38" s="254" t="s">
        <v>90</v>
      </c>
      <c r="C38" s="254"/>
      <c r="D38" s="254"/>
      <c r="E38" s="254"/>
      <c r="F38" s="254"/>
      <c r="G38" s="254"/>
      <c r="H38" s="254"/>
      <c r="I38" s="254"/>
      <c r="J38" s="254"/>
      <c r="K38" s="254"/>
      <c r="L38" s="254"/>
      <c r="M38" s="254"/>
      <c r="N38" s="254"/>
      <c r="O38" s="254"/>
      <c r="P38" s="254"/>
      <c r="Q38" s="254"/>
      <c r="R38" s="254"/>
      <c r="S38" s="254"/>
      <c r="T38" s="254"/>
      <c r="U38" s="254"/>
      <c r="V38" s="254"/>
      <c r="W38" s="254"/>
      <c r="X38" s="254"/>
      <c r="Y38" s="254"/>
      <c r="Z38" s="254"/>
      <c r="AA38" s="254"/>
      <c r="AB38" s="96"/>
      <c r="AC38" s="37"/>
      <c r="AD38" s="37"/>
      <c r="AE38" s="37"/>
      <c r="AF38" s="37"/>
    </row>
    <row r="39" spans="1:33" ht="15" customHeight="1">
      <c r="A39" s="37"/>
      <c r="B39" s="256" t="s">
        <v>91</v>
      </c>
      <c r="C39" s="256"/>
      <c r="D39" s="256"/>
      <c r="E39" s="256"/>
      <c r="F39" s="256"/>
      <c r="G39" s="256"/>
      <c r="H39" s="256"/>
      <c r="I39" s="256"/>
      <c r="J39" s="256"/>
      <c r="K39" s="256"/>
      <c r="L39" s="256"/>
      <c r="M39" s="256"/>
      <c r="N39" s="256"/>
      <c r="O39" s="256"/>
      <c r="P39" s="256"/>
      <c r="Q39" s="256"/>
      <c r="R39" s="256"/>
      <c r="S39" s="256"/>
      <c r="T39" s="256"/>
      <c r="U39" s="256"/>
      <c r="V39" s="256"/>
      <c r="W39" s="256"/>
      <c r="X39" s="256"/>
      <c r="Y39" s="256"/>
      <c r="Z39" s="256"/>
      <c r="AA39" s="256"/>
      <c r="AB39" s="90"/>
      <c r="AD39" s="37"/>
      <c r="AE39" s="37"/>
      <c r="AF39" s="37"/>
      <c r="AG39" s="37"/>
    </row>
    <row r="40" spans="1:33" ht="15" customHeight="1">
      <c r="A40" s="37"/>
      <c r="B40" s="255" t="s">
        <v>92</v>
      </c>
      <c r="C40" s="255"/>
      <c r="D40" s="255"/>
      <c r="E40" s="255"/>
      <c r="F40" s="255"/>
      <c r="G40" s="255"/>
      <c r="H40" s="255"/>
      <c r="I40" s="255"/>
      <c r="J40" s="255"/>
      <c r="K40" s="255"/>
      <c r="L40" s="255"/>
      <c r="M40" s="255"/>
      <c r="N40" s="255"/>
      <c r="O40" s="255"/>
      <c r="P40" s="255"/>
      <c r="Q40" s="255"/>
      <c r="R40" s="255"/>
      <c r="S40" s="255"/>
      <c r="T40" s="255"/>
      <c r="U40" s="255"/>
      <c r="V40" s="255"/>
      <c r="W40" s="255"/>
      <c r="X40" s="255"/>
      <c r="Y40" s="255"/>
      <c r="Z40" s="255"/>
      <c r="AA40" s="255"/>
      <c r="AB40" s="90"/>
      <c r="AC40" s="37"/>
      <c r="AD40" s="37"/>
      <c r="AE40" s="37"/>
      <c r="AF40" s="37"/>
    </row>
    <row r="41" spans="1:33" ht="15" customHeight="1">
      <c r="A41" s="37"/>
      <c r="B41" s="255" t="s">
        <v>93</v>
      </c>
      <c r="C41" s="255"/>
      <c r="D41" s="255"/>
      <c r="E41" s="255"/>
      <c r="F41" s="255"/>
      <c r="G41" s="255"/>
      <c r="H41" s="255"/>
      <c r="I41" s="255"/>
      <c r="J41" s="255"/>
      <c r="K41" s="255"/>
      <c r="L41" s="255"/>
      <c r="M41" s="255"/>
      <c r="N41" s="255"/>
      <c r="O41" s="255"/>
      <c r="P41" s="255"/>
      <c r="Q41" s="255"/>
      <c r="R41" s="255"/>
      <c r="S41" s="255"/>
      <c r="T41" s="255"/>
      <c r="U41" s="255"/>
      <c r="V41" s="255"/>
      <c r="W41" s="255"/>
      <c r="X41" s="255"/>
      <c r="Y41" s="255"/>
      <c r="Z41" s="255"/>
      <c r="AA41" s="255"/>
      <c r="AB41" s="97"/>
      <c r="AC41" s="37"/>
      <c r="AD41" s="37"/>
      <c r="AE41" s="37"/>
      <c r="AF41" s="37"/>
    </row>
    <row r="42" spans="1:33" ht="15" customHeight="1">
      <c r="A42" s="37"/>
      <c r="B42" s="255" t="s">
        <v>94</v>
      </c>
      <c r="C42" s="255"/>
      <c r="D42" s="255"/>
      <c r="E42" s="255"/>
      <c r="F42" s="255"/>
      <c r="G42" s="255"/>
      <c r="H42" s="255"/>
      <c r="I42" s="255"/>
      <c r="J42" s="255"/>
      <c r="K42" s="255"/>
      <c r="L42" s="255"/>
      <c r="M42" s="255"/>
      <c r="N42" s="255"/>
      <c r="O42" s="255"/>
      <c r="P42" s="255"/>
      <c r="Q42" s="255"/>
      <c r="R42" s="255"/>
      <c r="S42" s="255"/>
      <c r="T42" s="255"/>
      <c r="U42" s="255"/>
      <c r="V42" s="255"/>
      <c r="W42" s="255"/>
      <c r="X42" s="255"/>
      <c r="Y42" s="255"/>
      <c r="Z42" s="255"/>
      <c r="AA42" s="255"/>
      <c r="AB42" s="95"/>
      <c r="AC42" s="37"/>
      <c r="AD42" s="37"/>
      <c r="AE42" s="37"/>
      <c r="AF42" s="37"/>
    </row>
    <row r="43" spans="1:33" ht="15" customHeight="1">
      <c r="A43" s="37"/>
      <c r="B43" s="97"/>
      <c r="C43" s="97"/>
      <c r="D43" s="97"/>
      <c r="E43" s="97"/>
      <c r="F43" s="97"/>
      <c r="G43" s="97"/>
      <c r="H43" s="97"/>
      <c r="I43" s="97"/>
      <c r="J43" s="97"/>
      <c r="K43" s="98"/>
      <c r="L43" s="97"/>
      <c r="M43" s="97"/>
      <c r="N43" s="97"/>
      <c r="O43" s="97"/>
      <c r="P43" s="97"/>
      <c r="Q43" s="97"/>
      <c r="R43" s="97"/>
      <c r="S43" s="97"/>
      <c r="T43" s="97"/>
      <c r="U43" s="97"/>
      <c r="V43" s="98"/>
      <c r="W43" s="97"/>
      <c r="X43" s="97"/>
      <c r="Y43" s="97"/>
      <c r="Z43" s="97"/>
      <c r="AA43" s="97"/>
      <c r="AB43" s="97"/>
      <c r="AC43" s="37"/>
      <c r="AD43" s="37"/>
      <c r="AE43" s="37"/>
      <c r="AF43" s="37"/>
    </row>
    <row r="44" spans="1:33" s="51" customFormat="1" ht="15" customHeight="1">
      <c r="A44" s="56"/>
      <c r="B44" s="96"/>
      <c r="C44" s="96"/>
      <c r="D44" s="96"/>
      <c r="E44" s="96"/>
      <c r="F44" s="96"/>
      <c r="G44" s="96"/>
      <c r="H44" s="96"/>
      <c r="I44" s="96"/>
      <c r="J44" s="96"/>
      <c r="K44" s="96"/>
      <c r="L44" s="96"/>
      <c r="M44" s="96"/>
      <c r="N44" s="96"/>
      <c r="O44" s="96"/>
      <c r="P44" s="96"/>
      <c r="Q44" s="96"/>
      <c r="R44" s="96"/>
      <c r="S44" s="96"/>
      <c r="T44" s="96"/>
      <c r="U44" s="96"/>
      <c r="V44" s="96"/>
      <c r="W44" s="96"/>
      <c r="X44" s="96"/>
      <c r="Y44" s="96"/>
      <c r="Z44" s="96"/>
      <c r="AA44" s="96"/>
      <c r="AB44" s="91"/>
    </row>
    <row r="45" spans="1:33" s="51" customFormat="1" ht="30" customHeight="1">
      <c r="A45" s="56"/>
      <c r="B45" s="95"/>
      <c r="C45" s="95"/>
      <c r="D45" s="95"/>
      <c r="E45" s="95"/>
      <c r="F45" s="95"/>
      <c r="G45" s="95"/>
      <c r="H45" s="95"/>
      <c r="I45" s="95"/>
      <c r="J45" s="95"/>
      <c r="K45" s="95"/>
      <c r="L45" s="95"/>
      <c r="M45" s="95"/>
      <c r="N45" s="95"/>
      <c r="O45" s="95"/>
      <c r="P45" s="95"/>
      <c r="Q45" s="95"/>
      <c r="R45" s="95"/>
      <c r="S45" s="95"/>
      <c r="T45" s="95"/>
      <c r="U45" s="95"/>
      <c r="V45" s="95"/>
      <c r="W45" s="95"/>
      <c r="X45" s="95"/>
      <c r="Y45" s="95"/>
      <c r="Z45" s="95"/>
      <c r="AA45" s="95"/>
      <c r="AB45" s="91"/>
    </row>
    <row r="46" spans="1:33" s="51" customFormat="1" ht="15" customHeight="1">
      <c r="A46" s="56"/>
      <c r="B46" s="96"/>
      <c r="C46" s="96"/>
      <c r="D46" s="96"/>
      <c r="E46" s="96"/>
      <c r="F46" s="96"/>
      <c r="G46" s="96"/>
      <c r="H46" s="96"/>
      <c r="I46" s="96"/>
      <c r="J46" s="96"/>
      <c r="K46" s="96"/>
      <c r="L46" s="96"/>
      <c r="M46" s="96"/>
      <c r="N46" s="96"/>
      <c r="O46" s="96"/>
      <c r="P46" s="96"/>
      <c r="Q46" s="96"/>
      <c r="R46" s="96"/>
      <c r="S46" s="96"/>
      <c r="T46" s="96"/>
      <c r="U46" s="96"/>
      <c r="V46" s="96"/>
      <c r="W46" s="96"/>
      <c r="X46" s="96"/>
      <c r="Y46" s="96"/>
      <c r="Z46" s="96"/>
      <c r="AA46" s="96"/>
      <c r="AB46" s="91"/>
    </row>
    <row r="47" spans="1:33" s="51" customFormat="1" ht="15" customHeight="1">
      <c r="A47" s="56"/>
      <c r="B47" s="96"/>
      <c r="C47" s="96"/>
      <c r="D47" s="96"/>
      <c r="E47" s="96"/>
      <c r="F47" s="96"/>
      <c r="G47" s="96"/>
      <c r="H47" s="96"/>
      <c r="I47" s="96"/>
      <c r="J47" s="96"/>
      <c r="K47" s="96"/>
      <c r="L47" s="96"/>
      <c r="M47" s="96"/>
      <c r="N47" s="96"/>
      <c r="O47" s="96"/>
      <c r="P47" s="96"/>
      <c r="Q47" s="96"/>
      <c r="R47" s="96"/>
      <c r="S47" s="96"/>
      <c r="T47" s="96"/>
      <c r="U47" s="96"/>
      <c r="V47" s="96"/>
      <c r="W47" s="96"/>
      <c r="X47" s="96"/>
      <c r="Y47" s="96"/>
      <c r="Z47" s="96"/>
      <c r="AA47" s="96"/>
      <c r="AB47" s="91"/>
    </row>
    <row r="48" spans="1:33" s="51" customFormat="1" ht="15" customHeight="1">
      <c r="A48" s="56"/>
      <c r="B48" s="96"/>
      <c r="C48" s="96"/>
      <c r="D48" s="96"/>
      <c r="E48" s="96"/>
      <c r="F48" s="96"/>
      <c r="G48" s="96"/>
      <c r="H48" s="96"/>
      <c r="I48" s="96"/>
      <c r="J48" s="96"/>
      <c r="K48" s="96"/>
      <c r="L48" s="96"/>
      <c r="M48" s="96"/>
      <c r="N48" s="96"/>
      <c r="O48" s="96"/>
      <c r="P48" s="96"/>
      <c r="Q48" s="96"/>
      <c r="R48" s="96"/>
      <c r="S48" s="96"/>
      <c r="T48" s="96"/>
      <c r="U48" s="96"/>
      <c r="V48" s="96"/>
      <c r="W48" s="96"/>
      <c r="X48" s="96"/>
      <c r="Y48" s="96"/>
      <c r="Z48" s="96"/>
      <c r="AA48" s="96"/>
      <c r="AB48" s="96"/>
    </row>
    <row r="49" spans="1:32" ht="18.600000000000001" customHeight="1">
      <c r="A49" s="37"/>
      <c r="B49" s="92"/>
      <c r="C49" s="92"/>
      <c r="D49" s="92"/>
      <c r="E49" s="92"/>
      <c r="F49" s="92"/>
      <c r="G49" s="92"/>
      <c r="H49" s="92"/>
      <c r="I49" s="92"/>
      <c r="J49" s="87"/>
      <c r="K49" s="87"/>
      <c r="L49" s="87"/>
      <c r="M49" s="87"/>
      <c r="N49" s="87"/>
      <c r="O49" s="87"/>
      <c r="P49" s="87"/>
      <c r="Q49" s="87"/>
      <c r="R49" s="87"/>
      <c r="S49" s="87"/>
      <c r="T49" s="87"/>
      <c r="U49" s="87"/>
      <c r="V49" s="87"/>
      <c r="W49" s="87"/>
      <c r="X49" s="87"/>
      <c r="Y49" s="87"/>
      <c r="Z49" s="87"/>
      <c r="AA49" s="87"/>
      <c r="AB49" s="92"/>
      <c r="AC49" s="37"/>
      <c r="AD49" s="37"/>
      <c r="AE49" s="37"/>
      <c r="AF49" s="37"/>
    </row>
    <row r="50" spans="1:32" ht="18" customHeight="1">
      <c r="A50" s="37"/>
      <c r="B50" s="87"/>
      <c r="C50" s="87"/>
      <c r="D50" s="92"/>
      <c r="E50" s="92"/>
      <c r="F50" s="92"/>
      <c r="G50" s="92"/>
      <c r="H50" s="92"/>
      <c r="I50" s="92"/>
      <c r="J50" s="92"/>
      <c r="K50" s="92"/>
      <c r="L50" s="92"/>
      <c r="M50" s="92"/>
      <c r="N50" s="92"/>
      <c r="O50" s="92"/>
      <c r="P50" s="92"/>
      <c r="Q50" s="92"/>
      <c r="R50" s="92"/>
      <c r="S50" s="92"/>
      <c r="T50" s="92"/>
      <c r="U50" s="92"/>
      <c r="V50" s="92"/>
      <c r="W50" s="92"/>
      <c r="X50" s="92"/>
      <c r="Y50" s="92"/>
      <c r="Z50" s="92"/>
      <c r="AA50" s="92"/>
      <c r="AB50" s="87"/>
      <c r="AC50" s="37"/>
      <c r="AD50" s="37"/>
      <c r="AE50" s="37"/>
      <c r="AF50" s="37"/>
    </row>
    <row r="51" spans="1:32" ht="18" customHeight="1">
      <c r="A51" s="37"/>
      <c r="B51" s="87"/>
      <c r="C51" s="87"/>
      <c r="D51" s="92"/>
      <c r="E51" s="92"/>
      <c r="F51" s="92"/>
      <c r="G51" s="92"/>
      <c r="H51" s="92"/>
      <c r="I51" s="92"/>
      <c r="J51" s="92"/>
      <c r="K51" s="92"/>
      <c r="L51" s="92"/>
      <c r="M51" s="92"/>
      <c r="N51" s="92"/>
      <c r="O51" s="92"/>
      <c r="P51" s="92"/>
      <c r="Q51" s="92"/>
      <c r="R51" s="92"/>
      <c r="S51" s="92"/>
      <c r="T51" s="92"/>
      <c r="U51" s="92"/>
      <c r="V51" s="92"/>
      <c r="W51" s="92"/>
      <c r="X51" s="92"/>
      <c r="Y51" s="92"/>
      <c r="Z51" s="92"/>
      <c r="AA51" s="92"/>
      <c r="AB51" s="87"/>
      <c r="AC51" s="37"/>
      <c r="AD51" s="37"/>
      <c r="AE51" s="37"/>
      <c r="AF51" s="37"/>
    </row>
    <row r="52" spans="1:32" ht="40.15" customHeight="1">
      <c r="A52" s="57"/>
      <c r="B52" s="93"/>
      <c r="C52" s="93"/>
      <c r="D52" s="99"/>
      <c r="E52" s="99"/>
      <c r="F52" s="99"/>
      <c r="G52" s="99"/>
      <c r="H52" s="99"/>
      <c r="I52" s="99"/>
      <c r="J52" s="99"/>
      <c r="K52" s="99"/>
      <c r="L52" s="99"/>
      <c r="M52" s="99"/>
      <c r="N52" s="99"/>
      <c r="O52" s="99"/>
      <c r="P52" s="99"/>
      <c r="Q52" s="99"/>
      <c r="R52" s="99"/>
      <c r="S52" s="99"/>
      <c r="T52" s="99"/>
      <c r="U52" s="99"/>
      <c r="V52" s="99"/>
      <c r="W52" s="99"/>
      <c r="X52" s="99"/>
      <c r="Y52" s="99"/>
      <c r="Z52" s="99"/>
      <c r="AA52" s="99"/>
      <c r="AB52" s="93"/>
      <c r="AC52" s="37"/>
      <c r="AD52" s="37"/>
      <c r="AE52" s="37"/>
      <c r="AF52" s="37"/>
    </row>
  </sheetData>
  <sheetProtection password="C671" sheet="1" objects="1" scenarios="1"/>
  <mergeCells count="36">
    <mergeCell ref="B36:G36"/>
    <mergeCell ref="J36:Q36"/>
    <mergeCell ref="O10:AA10"/>
    <mergeCell ref="A13:AC13"/>
    <mergeCell ref="B16:E16"/>
    <mergeCell ref="B19:E19"/>
    <mergeCell ref="G19:AB19"/>
    <mergeCell ref="G22:AB22"/>
    <mergeCell ref="B22:E22"/>
    <mergeCell ref="B34:G34"/>
    <mergeCell ref="J34:Q34"/>
    <mergeCell ref="B28:AA28"/>
    <mergeCell ref="B24:D24"/>
    <mergeCell ref="F24:Y24"/>
    <mergeCell ref="F25:G25"/>
    <mergeCell ref="H25:I25"/>
    <mergeCell ref="B38:AA38"/>
    <mergeCell ref="B42:AA42"/>
    <mergeCell ref="B41:AA41"/>
    <mergeCell ref="B40:AA40"/>
    <mergeCell ref="B39:AA39"/>
    <mergeCell ref="V1:X1"/>
    <mergeCell ref="Z1:AB1"/>
    <mergeCell ref="V3:AB3"/>
    <mergeCell ref="J7:L9"/>
    <mergeCell ref="M7:N7"/>
    <mergeCell ref="O7:AC7"/>
    <mergeCell ref="O8:AC8"/>
    <mergeCell ref="M9:N9"/>
    <mergeCell ref="O9:AC9"/>
    <mergeCell ref="B5:J5"/>
    <mergeCell ref="K25:L25"/>
    <mergeCell ref="N25:O25"/>
    <mergeCell ref="V25:W25"/>
    <mergeCell ref="Y25:Z25"/>
    <mergeCell ref="B26:AB26"/>
  </mergeCells>
  <phoneticPr fontId="1"/>
  <pageMargins left="0.9055118110236221" right="0.51181102362204722" top="0.74803149606299213" bottom="0.74803149606299213" header="0.31496062992125984" footer="0.31496062992125984"/>
  <pageSetup paperSize="9" orientation="portrait" horizontalDpi="360" verticalDpi="36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共通項目入力シート</vt:lpstr>
      <vt:lpstr>着手届</vt:lpstr>
      <vt:lpstr>契約書</vt:lpstr>
      <vt:lpstr>工程表</vt:lpstr>
      <vt:lpstr>管理技術者等通知書</vt:lpstr>
      <vt:lpstr>管理技術者等通知書!Print_Area</vt:lpstr>
      <vt:lpstr>共通項目入力シート!Print_Area</vt:lpstr>
      <vt:lpstr>契約書!Print_Area</vt:lpstr>
      <vt:lpstr>工程表!Print_Area</vt:lpstr>
      <vt:lpstr>着手届!Print_Area</vt:lpstr>
    </vt:vector>
  </TitlesOfParts>
  <Company>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齋藤　順子</dc:creator>
  <cp:lastModifiedBy>山野辺　辰也</cp:lastModifiedBy>
  <cp:lastPrinted>2023-12-11T07:40:44Z</cp:lastPrinted>
  <dcterms:created xsi:type="dcterms:W3CDTF">2020-04-13T06:10:40Z</dcterms:created>
  <dcterms:modified xsi:type="dcterms:W3CDTF">2024-03-28T05:25:41Z</dcterms:modified>
</cp:coreProperties>
</file>