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10.250.10.91\210_保健福祉部\保健福祉総務課\福祉監査室\非公開\★R6監査★\保育所事前提出資料・マニュアルなど\R６私立事前提出資料\"/>
    </mc:Choice>
  </mc:AlternateContent>
  <bookViews>
    <workbookView xWindow="0" yWindow="0" windowWidth="28800" windowHeight="12435" tabRatio="699"/>
  </bookViews>
  <sheets>
    <sheet name="記入上注意点" sheetId="55" r:id="rId1"/>
    <sheet name="表紙" sheetId="1" r:id="rId2"/>
    <sheet name="目次" sheetId="2" r:id="rId3"/>
    <sheet name="1～8" sheetId="32" r:id="rId4"/>
    <sheet name="９～11" sheetId="62" r:id="rId5"/>
    <sheet name="12～20" sheetId="63" r:id="rId6"/>
    <sheet name="21・22" sheetId="64" r:id="rId7"/>
    <sheet name="保育教諭数・保育室等" sheetId="65" r:id="rId8"/>
    <sheet name="(新)時間帯別配置（平日）" sheetId="71" r:id="rId9"/>
    <sheet name="(新)時間帯別配置（土曜）" sheetId="75" r:id="rId10"/>
    <sheet name="記載例" sheetId="74" r:id="rId11"/>
  </sheets>
  <definedNames>
    <definedName name="_xlnm._FilterDatabase" localSheetId="0" hidden="1">記入上注意点!$B$26:$AJ$34</definedName>
    <definedName name="_xlnm._FilterDatabase" localSheetId="2" hidden="1">目次!$A$1:$L$68</definedName>
    <definedName name="HIT_ROW23" localSheetId="4">'９～11'!#REF!</definedName>
    <definedName name="HIT_ROW24" localSheetId="4">'９～11'!#REF!</definedName>
    <definedName name="HIT_ROW25" localSheetId="4">'９～11'!#REF!</definedName>
    <definedName name="HIT_ROW26" localSheetId="4">'９～11'!#REF!</definedName>
    <definedName name="HIT_ROW27" localSheetId="4">'９～11'!#REF!</definedName>
    <definedName name="HIT_ROW28" localSheetId="4">'９～11'!#REF!</definedName>
    <definedName name="HIT_ROW29" localSheetId="4">'９～11'!#REF!</definedName>
    <definedName name="_xlnm.Print_Area" localSheetId="9">'(新)時間帯別配置（土曜）'!$A$1:$BJ$83</definedName>
    <definedName name="_xlnm.Print_Area" localSheetId="8">'(新)時間帯別配置（平日）'!$A$1:$BJ$83</definedName>
    <definedName name="_xlnm.Print_Area" localSheetId="3">'1～8'!$A$1:$AK$598</definedName>
    <definedName name="_xlnm.Print_Area" localSheetId="5">'12～20'!$A$1:$IU$542</definedName>
    <definedName name="_xlnm.Print_Area" localSheetId="4">'９～11'!$A$1:$AJ$133</definedName>
    <definedName name="_xlnm.Print_Area" localSheetId="10">記載例!$A$1:$BJ$83</definedName>
  </definedNames>
  <calcPr calcId="152511"/>
</workbook>
</file>

<file path=xl/calcChain.xml><?xml version="1.0" encoding="utf-8"?>
<calcChain xmlns="http://schemas.openxmlformats.org/spreadsheetml/2006/main">
  <c r="BI75" i="75" l="1"/>
  <c r="BH75" i="75"/>
  <c r="BG75" i="75"/>
  <c r="BF75" i="75"/>
  <c r="BE75" i="75"/>
  <c r="BD75" i="75"/>
  <c r="BC75" i="75"/>
  <c r="BB75" i="75"/>
  <c r="BA75" i="75"/>
  <c r="AZ75" i="75"/>
  <c r="AY75" i="75"/>
  <c r="AX75" i="75"/>
  <c r="AW75" i="75"/>
  <c r="AV75" i="75"/>
  <c r="AU75" i="75"/>
  <c r="AT75" i="75"/>
  <c r="AS75" i="75"/>
  <c r="AR75" i="75"/>
  <c r="AQ75" i="75"/>
  <c r="AP75" i="75"/>
  <c r="AO75" i="75"/>
  <c r="AN75" i="75"/>
  <c r="AM75" i="75"/>
  <c r="AL75" i="75"/>
  <c r="AK75" i="75"/>
  <c r="AJ75" i="75"/>
  <c r="AI75" i="75"/>
  <c r="AH75" i="75"/>
  <c r="AG75" i="75"/>
  <c r="AF75" i="75"/>
  <c r="AE75" i="75"/>
  <c r="AD75" i="75"/>
  <c r="AC75" i="75"/>
  <c r="AB75" i="75"/>
  <c r="AA75" i="75"/>
  <c r="Z75" i="75"/>
  <c r="Y75" i="75"/>
  <c r="X75" i="75"/>
  <c r="W75" i="75"/>
  <c r="V75" i="75"/>
  <c r="U75" i="75"/>
  <c r="T75" i="75"/>
  <c r="S75" i="75"/>
  <c r="R75" i="75"/>
  <c r="Q75" i="75"/>
  <c r="P75" i="75"/>
  <c r="O75" i="75"/>
  <c r="N75" i="75"/>
  <c r="M75" i="75"/>
  <c r="L75" i="75"/>
  <c r="K75" i="75"/>
  <c r="J75" i="75"/>
  <c r="I75" i="75"/>
  <c r="H75" i="75"/>
  <c r="G75" i="75"/>
  <c r="F75" i="75"/>
  <c r="BK66" i="75"/>
  <c r="BK63" i="75"/>
  <c r="BK60" i="75"/>
  <c r="BK57" i="75"/>
  <c r="BK54" i="75"/>
  <c r="BK51" i="75"/>
  <c r="BK48" i="75"/>
  <c r="BK45" i="75"/>
  <c r="BK42" i="75"/>
  <c r="BK39" i="75"/>
  <c r="BK36" i="75"/>
  <c r="BK33" i="75"/>
  <c r="BK30" i="75"/>
  <c r="BK27" i="75"/>
  <c r="BK24" i="75"/>
  <c r="BK21" i="75"/>
  <c r="BK18" i="75"/>
  <c r="BK15" i="75"/>
  <c r="BH9" i="75"/>
  <c r="BH11" i="75" s="1"/>
  <c r="BF9" i="75"/>
  <c r="BF11" i="75" s="1"/>
  <c r="BD9" i="75"/>
  <c r="BD11" i="75" s="1"/>
  <c r="BB9" i="75"/>
  <c r="BB11" i="75" s="1"/>
  <c r="AZ9" i="75"/>
  <c r="AZ11" i="75" s="1"/>
  <c r="AX9" i="75"/>
  <c r="AX11" i="75" s="1"/>
  <c r="AV9" i="75"/>
  <c r="AV11" i="75" s="1"/>
  <c r="AT9" i="75"/>
  <c r="AT11" i="75" s="1"/>
  <c r="AR9" i="75"/>
  <c r="AR11" i="75" s="1"/>
  <c r="AP9" i="75"/>
  <c r="AP11" i="75" s="1"/>
  <c r="AN9" i="75"/>
  <c r="AN11" i="75" s="1"/>
  <c r="AL9" i="75"/>
  <c r="AL11" i="75" s="1"/>
  <c r="AJ9" i="75"/>
  <c r="AJ11" i="75" s="1"/>
  <c r="AH9" i="75"/>
  <c r="AH11" i="75" s="1"/>
  <c r="AF9" i="75"/>
  <c r="AF11" i="75" s="1"/>
  <c r="AD9" i="75"/>
  <c r="AD11" i="75" s="1"/>
  <c r="AB9" i="75"/>
  <c r="AB11" i="75" s="1"/>
  <c r="Z9" i="75"/>
  <c r="Z11" i="75" s="1"/>
  <c r="X9" i="75"/>
  <c r="X11" i="75" s="1"/>
  <c r="V9" i="75"/>
  <c r="V11" i="75" s="1"/>
  <c r="T9" i="75"/>
  <c r="T11" i="75" s="1"/>
  <c r="R9" i="75"/>
  <c r="R11" i="75" s="1"/>
  <c r="P9" i="75"/>
  <c r="P11" i="75" s="1"/>
  <c r="N9" i="75"/>
  <c r="N11" i="75" s="1"/>
  <c r="L9" i="75"/>
  <c r="L11" i="75" s="1"/>
  <c r="J9" i="75"/>
  <c r="J11" i="75" s="1"/>
  <c r="H9" i="75"/>
  <c r="H11" i="75" s="1"/>
  <c r="F9" i="75"/>
  <c r="F11" i="75" s="1"/>
  <c r="BI75" i="74"/>
  <c r="BH75" i="74"/>
  <c r="BG75" i="74"/>
  <c r="BF75" i="74"/>
  <c r="BE75" i="74"/>
  <c r="BD75" i="74"/>
  <c r="BC75" i="74"/>
  <c r="BB75" i="74"/>
  <c r="BA75" i="74"/>
  <c r="AZ75" i="74"/>
  <c r="AY75" i="74"/>
  <c r="AX75" i="74"/>
  <c r="AW75" i="74"/>
  <c r="AV75" i="74"/>
  <c r="AU75" i="74"/>
  <c r="AT75" i="74"/>
  <c r="AS75" i="74"/>
  <c r="AR75" i="74"/>
  <c r="AQ75" i="74"/>
  <c r="AP75" i="74"/>
  <c r="AO75" i="74"/>
  <c r="AN75" i="74"/>
  <c r="AM75" i="74"/>
  <c r="AL75" i="74"/>
  <c r="AK75" i="74"/>
  <c r="AJ75" i="74"/>
  <c r="AI75" i="74"/>
  <c r="AH75" i="74"/>
  <c r="AG75" i="74"/>
  <c r="AF75" i="74"/>
  <c r="AE75" i="74"/>
  <c r="AD75" i="74"/>
  <c r="AC75" i="74"/>
  <c r="AB75" i="74"/>
  <c r="AA75" i="74"/>
  <c r="Z75" i="74"/>
  <c r="Y75" i="74"/>
  <c r="X75" i="74"/>
  <c r="W75" i="74"/>
  <c r="V75" i="74"/>
  <c r="U75" i="74"/>
  <c r="T75" i="74"/>
  <c r="S75" i="74"/>
  <c r="R75" i="74"/>
  <c r="Q75" i="74"/>
  <c r="P75" i="74"/>
  <c r="O75" i="74"/>
  <c r="N75" i="74"/>
  <c r="M75" i="74"/>
  <c r="L75" i="74"/>
  <c r="K75" i="74"/>
  <c r="J75" i="74"/>
  <c r="I75" i="74"/>
  <c r="H75" i="74"/>
  <c r="G75" i="74"/>
  <c r="F75" i="74"/>
  <c r="BK66" i="74"/>
  <c r="BK63" i="74"/>
  <c r="BK60" i="74"/>
  <c r="BK57" i="74"/>
  <c r="BK54" i="74"/>
  <c r="BK51" i="74"/>
  <c r="BK48" i="74"/>
  <c r="BK45" i="74"/>
  <c r="BK42" i="74"/>
  <c r="BK39" i="74"/>
  <c r="BK36" i="74"/>
  <c r="BK33" i="74"/>
  <c r="BK30" i="74"/>
  <c r="BK27" i="74"/>
  <c r="BK24" i="74"/>
  <c r="BK21" i="74"/>
  <c r="BK18" i="74"/>
  <c r="BK15" i="74"/>
  <c r="BH9" i="74"/>
  <c r="BH11" i="74" s="1"/>
  <c r="BF9" i="74"/>
  <c r="BF11" i="74" s="1"/>
  <c r="BD9" i="74"/>
  <c r="BD11" i="74" s="1"/>
  <c r="BE77" i="74" s="1"/>
  <c r="BB9" i="74"/>
  <c r="BB11" i="74" s="1"/>
  <c r="AZ9" i="74"/>
  <c r="AZ11" i="74" s="1"/>
  <c r="BA77" i="74" s="1"/>
  <c r="AX9" i="74"/>
  <c r="AX11" i="74" s="1"/>
  <c r="AV9" i="74"/>
  <c r="AV11" i="74" s="1"/>
  <c r="AW77" i="74" s="1"/>
  <c r="AT9" i="74"/>
  <c r="AT11" i="74" s="1"/>
  <c r="AR9" i="74"/>
  <c r="AR11" i="74" s="1"/>
  <c r="AS77" i="74" s="1"/>
  <c r="AP9" i="74"/>
  <c r="AP11" i="74" s="1"/>
  <c r="AN9" i="74"/>
  <c r="AN11" i="74" s="1"/>
  <c r="AO77" i="74" s="1"/>
  <c r="AL9" i="74"/>
  <c r="AL11" i="74" s="1"/>
  <c r="AJ9" i="74"/>
  <c r="AJ11" i="74" s="1"/>
  <c r="AK77" i="74" s="1"/>
  <c r="AH9" i="74"/>
  <c r="AH11" i="74" s="1"/>
  <c r="AF9" i="74"/>
  <c r="AF11" i="74" s="1"/>
  <c r="AG77" i="74" s="1"/>
  <c r="AD9" i="74"/>
  <c r="AD11" i="74" s="1"/>
  <c r="AB9" i="74"/>
  <c r="AB11" i="74" s="1"/>
  <c r="AC77" i="74" s="1"/>
  <c r="Z9" i="74"/>
  <c r="Z11" i="74" s="1"/>
  <c r="X9" i="74"/>
  <c r="X11" i="74" s="1"/>
  <c r="Y77" i="74" s="1"/>
  <c r="V9" i="74"/>
  <c r="V11" i="74" s="1"/>
  <c r="T9" i="74"/>
  <c r="T11" i="74" s="1"/>
  <c r="U77" i="74" s="1"/>
  <c r="R9" i="74"/>
  <c r="R11" i="74" s="1"/>
  <c r="P9" i="74"/>
  <c r="P11" i="74" s="1"/>
  <c r="Q77" i="74" s="1"/>
  <c r="N9" i="74"/>
  <c r="N11" i="74" s="1"/>
  <c r="L9" i="74"/>
  <c r="L11" i="74" s="1"/>
  <c r="M77" i="74" s="1"/>
  <c r="J9" i="74"/>
  <c r="J11" i="74" s="1"/>
  <c r="H9" i="74"/>
  <c r="H11" i="74" s="1"/>
  <c r="I77" i="74" s="1"/>
  <c r="F9" i="74"/>
  <c r="F11" i="74" s="1"/>
  <c r="BH9" i="71"/>
  <c r="AP9" i="71"/>
  <c r="I77" i="75" l="1"/>
  <c r="H77" i="75"/>
  <c r="Q77" i="75"/>
  <c r="P77" i="75"/>
  <c r="Y77" i="75"/>
  <c r="X77" i="75"/>
  <c r="AG77" i="75"/>
  <c r="AF77" i="75"/>
  <c r="AO77" i="75"/>
  <c r="AN77" i="75"/>
  <c r="BA77" i="75"/>
  <c r="AZ77" i="75"/>
  <c r="M77" i="75"/>
  <c r="L77" i="75"/>
  <c r="U77" i="75"/>
  <c r="T77" i="75"/>
  <c r="AC77" i="75"/>
  <c r="AB77" i="75"/>
  <c r="AK77" i="75"/>
  <c r="AJ77" i="75"/>
  <c r="AS77" i="75"/>
  <c r="AR77" i="75"/>
  <c r="AW77" i="75"/>
  <c r="AV77" i="75"/>
  <c r="BE77" i="75"/>
  <c r="BD77" i="75"/>
  <c r="G77" i="75"/>
  <c r="F77" i="75"/>
  <c r="O77" i="75"/>
  <c r="N77" i="75"/>
  <c r="W77" i="75"/>
  <c r="V77" i="75"/>
  <c r="AE77" i="75"/>
  <c r="AD77" i="75"/>
  <c r="AM77" i="75"/>
  <c r="AL77" i="75"/>
  <c r="AU77" i="75"/>
  <c r="AT77" i="75"/>
  <c r="BI77" i="75"/>
  <c r="BH77" i="75"/>
  <c r="L10" i="75"/>
  <c r="T10" i="75"/>
  <c r="AB10" i="75"/>
  <c r="AJ10" i="75"/>
  <c r="AR10" i="75"/>
  <c r="AZ10" i="75"/>
  <c r="BH10" i="75"/>
  <c r="K77" i="75"/>
  <c r="J77" i="75"/>
  <c r="S77" i="75"/>
  <c r="R77" i="75"/>
  <c r="AA77" i="75"/>
  <c r="Z77" i="75"/>
  <c r="AI77" i="75"/>
  <c r="AH77" i="75"/>
  <c r="AQ77" i="75"/>
  <c r="AP77" i="75"/>
  <c r="AY77" i="75"/>
  <c r="AX77" i="75"/>
  <c r="BC77" i="75"/>
  <c r="BB77" i="75"/>
  <c r="BG77" i="75"/>
  <c r="BF77" i="75"/>
  <c r="H10" i="75"/>
  <c r="P10" i="75"/>
  <c r="X10" i="75"/>
  <c r="AF10" i="75"/>
  <c r="AN10" i="75"/>
  <c r="AV10" i="75"/>
  <c r="BD10" i="75"/>
  <c r="F10" i="75"/>
  <c r="J10" i="75"/>
  <c r="N10" i="75"/>
  <c r="R10" i="75"/>
  <c r="V10" i="75"/>
  <c r="Z10" i="75"/>
  <c r="AD10" i="75"/>
  <c r="AH10" i="75"/>
  <c r="AL10" i="75"/>
  <c r="AP10" i="75"/>
  <c r="AT10" i="75"/>
  <c r="AX10" i="75"/>
  <c r="BB10" i="75"/>
  <c r="BF10" i="75"/>
  <c r="G77" i="74"/>
  <c r="F77" i="74"/>
  <c r="O77" i="74"/>
  <c r="N77" i="74"/>
  <c r="AA77" i="74"/>
  <c r="Z77" i="74"/>
  <c r="AI77" i="74"/>
  <c r="AH77" i="74"/>
  <c r="AQ77" i="74"/>
  <c r="AP77" i="74"/>
  <c r="AY77" i="74"/>
  <c r="AX77" i="74"/>
  <c r="BC77" i="74"/>
  <c r="BB77" i="74"/>
  <c r="K77" i="74"/>
  <c r="J77" i="74"/>
  <c r="S77" i="74"/>
  <c r="R77" i="74"/>
  <c r="W77" i="74"/>
  <c r="V77" i="74"/>
  <c r="AE77" i="74"/>
  <c r="AD77" i="74"/>
  <c r="AM77" i="74"/>
  <c r="AL77" i="74"/>
  <c r="AU77" i="74"/>
  <c r="AT77" i="74"/>
  <c r="BG77" i="74"/>
  <c r="BF77" i="74"/>
  <c r="N10" i="74"/>
  <c r="AL10" i="74"/>
  <c r="BB10" i="74"/>
  <c r="BI77" i="74"/>
  <c r="BH77" i="74"/>
  <c r="J10" i="74"/>
  <c r="R10" i="74"/>
  <c r="Z10" i="74"/>
  <c r="AH10" i="74"/>
  <c r="AP10" i="74"/>
  <c r="AX10" i="74"/>
  <c r="BF10" i="74"/>
  <c r="H77" i="74"/>
  <c r="L77" i="74"/>
  <c r="P77" i="74"/>
  <c r="T77" i="74"/>
  <c r="X77" i="74"/>
  <c r="AB77" i="74"/>
  <c r="AF77" i="74"/>
  <c r="AJ77" i="74"/>
  <c r="AN77" i="74"/>
  <c r="AR77" i="74"/>
  <c r="AV77" i="74"/>
  <c r="AZ77" i="74"/>
  <c r="BD77" i="74"/>
  <c r="F10" i="74"/>
  <c r="V10" i="74"/>
  <c r="AD10" i="74"/>
  <c r="AT10" i="74"/>
  <c r="H10" i="74"/>
  <c r="L10" i="74"/>
  <c r="P10" i="74"/>
  <c r="T10" i="74"/>
  <c r="X10" i="74"/>
  <c r="AB10" i="74"/>
  <c r="AF10" i="74"/>
  <c r="AJ10" i="74"/>
  <c r="AN10" i="74"/>
  <c r="AR10" i="74"/>
  <c r="AV10" i="74"/>
  <c r="AZ10" i="74"/>
  <c r="BD10" i="74"/>
  <c r="BH10" i="74"/>
  <c r="BI75" i="71"/>
  <c r="BH75" i="71"/>
  <c r="BG75" i="71"/>
  <c r="BF75" i="71"/>
  <c r="BE75" i="71"/>
  <c r="BD75" i="71"/>
  <c r="BC75" i="71"/>
  <c r="BB75" i="71"/>
  <c r="BA75" i="71"/>
  <c r="AZ75" i="71"/>
  <c r="AY75" i="71"/>
  <c r="AX75" i="71"/>
  <c r="AW75" i="71"/>
  <c r="AV75" i="71"/>
  <c r="AU75" i="71"/>
  <c r="AT75" i="71"/>
  <c r="AS75" i="71"/>
  <c r="AR75" i="71"/>
  <c r="AQ75" i="71"/>
  <c r="AP75" i="71"/>
  <c r="AO75" i="71"/>
  <c r="AN75" i="71"/>
  <c r="AM75" i="71"/>
  <c r="AL75" i="71"/>
  <c r="AK75" i="71"/>
  <c r="AJ75" i="71"/>
  <c r="AI75" i="71"/>
  <c r="AH75" i="71"/>
  <c r="AG75" i="71"/>
  <c r="AF75" i="71"/>
  <c r="AE75" i="71"/>
  <c r="AD75" i="71"/>
  <c r="AC75" i="71"/>
  <c r="AB75" i="71"/>
  <c r="AA75" i="71"/>
  <c r="Z75" i="71"/>
  <c r="Y75" i="71"/>
  <c r="X75" i="71"/>
  <c r="W75" i="71"/>
  <c r="V75" i="71"/>
  <c r="U75" i="71"/>
  <c r="T75" i="71"/>
  <c r="S75" i="71"/>
  <c r="R75" i="71"/>
  <c r="Q75" i="71"/>
  <c r="P75" i="71"/>
  <c r="O75" i="71"/>
  <c r="N75" i="71"/>
  <c r="M75" i="71"/>
  <c r="L75" i="71"/>
  <c r="K75" i="71"/>
  <c r="J75" i="71"/>
  <c r="I75" i="71"/>
  <c r="H75" i="71"/>
  <c r="G75" i="71"/>
  <c r="F75" i="71"/>
  <c r="BK66" i="71"/>
  <c r="BK63" i="71"/>
  <c r="BK60" i="71"/>
  <c r="BK57" i="71"/>
  <c r="BK54" i="71"/>
  <c r="BK51" i="71"/>
  <c r="BK48" i="71"/>
  <c r="BK45" i="71"/>
  <c r="BK42" i="71"/>
  <c r="BK39" i="71"/>
  <c r="BK36" i="71"/>
  <c r="BK33" i="71"/>
  <c r="BK30" i="71"/>
  <c r="BK27" i="71"/>
  <c r="BK24" i="71"/>
  <c r="BK21" i="71"/>
  <c r="BK18" i="71"/>
  <c r="BK15" i="71"/>
  <c r="BF9" i="71"/>
  <c r="BD9" i="71"/>
  <c r="BB9" i="71"/>
  <c r="AZ9" i="71"/>
  <c r="AX9" i="71"/>
  <c r="AV9" i="71"/>
  <c r="AT9" i="71"/>
  <c r="AR9" i="71"/>
  <c r="AN9" i="71"/>
  <c r="AL9" i="71"/>
  <c r="AJ9" i="71"/>
  <c r="AH9" i="71"/>
  <c r="AF9" i="71"/>
  <c r="AD9" i="71"/>
  <c r="AB9" i="71"/>
  <c r="Z9" i="71"/>
  <c r="X9" i="71"/>
  <c r="V9" i="71"/>
  <c r="T9" i="71"/>
  <c r="R9" i="71"/>
  <c r="P9" i="71"/>
  <c r="N9" i="71"/>
  <c r="L9" i="71"/>
  <c r="J9" i="71"/>
  <c r="H9" i="71"/>
  <c r="F9" i="71"/>
  <c r="AB89" i="65"/>
  <c r="AB88" i="65"/>
  <c r="T88" i="65"/>
  <c r="AB87" i="65"/>
  <c r="AB86" i="65"/>
  <c r="T86" i="65"/>
  <c r="T77" i="65"/>
  <c r="T75" i="65"/>
  <c r="T73" i="65"/>
  <c r="T71" i="65"/>
  <c r="T69" i="65"/>
  <c r="T67" i="65"/>
  <c r="T65" i="65"/>
  <c r="T63" i="65"/>
  <c r="T61" i="65"/>
  <c r="T59" i="65"/>
  <c r="T57" i="65"/>
  <c r="P30" i="65"/>
  <c r="P29" i="65"/>
  <c r="P28" i="65"/>
  <c r="P27" i="65"/>
  <c r="P25" i="65"/>
  <c r="P23" i="65"/>
  <c r="T22" i="65"/>
  <c r="T32" i="65"/>
  <c r="P21" i="65"/>
  <c r="P20" i="65"/>
  <c r="P19" i="65"/>
  <c r="P18" i="65"/>
  <c r="AH17" i="65"/>
  <c r="P17" i="65"/>
  <c r="AE16" i="65"/>
  <c r="P16" i="65"/>
  <c r="AE15" i="65"/>
  <c r="P15" i="65"/>
  <c r="AE14" i="65"/>
  <c r="P14" i="65"/>
  <c r="T31" i="65"/>
  <c r="AE13" i="65"/>
  <c r="P13" i="65"/>
  <c r="AE12" i="65"/>
  <c r="P12" i="65"/>
  <c r="AE11" i="65"/>
  <c r="AE17" i="65"/>
  <c r="AG32" i="65"/>
  <c r="P11" i="65"/>
  <c r="T26" i="65"/>
  <c r="P10" i="65"/>
  <c r="P9" i="65"/>
  <c r="P22" i="65"/>
  <c r="P8" i="65"/>
  <c r="T332" i="63"/>
  <c r="P332" i="63"/>
  <c r="T330" i="63"/>
  <c r="P330" i="63"/>
  <c r="N199" i="63"/>
  <c r="N191" i="63"/>
  <c r="N201" i="63"/>
  <c r="AE202" i="63"/>
  <c r="P183" i="63"/>
  <c r="K174" i="63"/>
  <c r="Q96" i="32"/>
  <c r="T95" i="32"/>
  <c r="Q95" i="32"/>
  <c r="Z11" i="32"/>
  <c r="G321" i="32"/>
  <c r="T131" i="32"/>
  <c r="Q174" i="32"/>
  <c r="AA174" i="32"/>
  <c r="Q173" i="32"/>
  <c r="AA173" i="32"/>
  <c r="Q172" i="32"/>
  <c r="AA172" i="32"/>
  <c r="AA171" i="32"/>
  <c r="Q171" i="32"/>
  <c r="Q170" i="32"/>
  <c r="AA170" i="32"/>
  <c r="Q169" i="32"/>
  <c r="Q168" i="32"/>
  <c r="AA168" i="32"/>
  <c r="Q167" i="32"/>
  <c r="AA167" i="32"/>
  <c r="Q166" i="32"/>
  <c r="AA166" i="32"/>
  <c r="Q165" i="32"/>
  <c r="AA165" i="32"/>
  <c r="Q164" i="32"/>
  <c r="AA164" i="32"/>
  <c r="Q163" i="32"/>
  <c r="AA163" i="32"/>
  <c r="Q162" i="32"/>
  <c r="AA162" i="32"/>
  <c r="Q161" i="32"/>
  <c r="AA161" i="32"/>
  <c r="Q160" i="32"/>
  <c r="AA160" i="32"/>
  <c r="Q159" i="32"/>
  <c r="AA159" i="32"/>
  <c r="Q158" i="32"/>
  <c r="AA158" i="32"/>
  <c r="Q157" i="32"/>
  <c r="Q156" i="32"/>
  <c r="AA156" i="32"/>
  <c r="Q155" i="32"/>
  <c r="AA155" i="32"/>
  <c r="Q154" i="32"/>
  <c r="AA154" i="32"/>
  <c r="Q153" i="32"/>
  <c r="AA153" i="32"/>
  <c r="Q152" i="32"/>
  <c r="AA152" i="32"/>
  <c r="Q151" i="32"/>
  <c r="AA151" i="32"/>
  <c r="Q150" i="32"/>
  <c r="AA150" i="32"/>
  <c r="Q149" i="32"/>
  <c r="AA149" i="32"/>
  <c r="Q148" i="32"/>
  <c r="AA148" i="32"/>
  <c r="Q147" i="32"/>
  <c r="AA147" i="32"/>
  <c r="AA146" i="32"/>
  <c r="Q146" i="32"/>
  <c r="Q145" i="32"/>
  <c r="N132" i="32"/>
  <c r="N131" i="32"/>
  <c r="K132" i="32"/>
  <c r="K131" i="32"/>
  <c r="H131" i="32"/>
  <c r="E131" i="32"/>
  <c r="Q130" i="32"/>
  <c r="AA130" i="32"/>
  <c r="Q129" i="32"/>
  <c r="AA129" i="32"/>
  <c r="Q128" i="32"/>
  <c r="AA128" i="32"/>
  <c r="Q98" i="32"/>
  <c r="Q99" i="32"/>
  <c r="AA99" i="32"/>
  <c r="Q100" i="32"/>
  <c r="AA100" i="32"/>
  <c r="Q101" i="32"/>
  <c r="AA101" i="32"/>
  <c r="Q102" i="32"/>
  <c r="AA102" i="32"/>
  <c r="Q103" i="32"/>
  <c r="AA103" i="32"/>
  <c r="Q104" i="32"/>
  <c r="AA104" i="32"/>
  <c r="Q105" i="32"/>
  <c r="AA105" i="32"/>
  <c r="Q106" i="32"/>
  <c r="AA106" i="32"/>
  <c r="Q107" i="32"/>
  <c r="AA107" i="32"/>
  <c r="Q108" i="32"/>
  <c r="AA108" i="32"/>
  <c r="Q109" i="32"/>
  <c r="AA109" i="32"/>
  <c r="Q110" i="32"/>
  <c r="Q111" i="32"/>
  <c r="AA111" i="32"/>
  <c r="Q112" i="32"/>
  <c r="AA112" i="32"/>
  <c r="Q113" i="32"/>
  <c r="AA113" i="32"/>
  <c r="Q114" i="32"/>
  <c r="AA114" i="32"/>
  <c r="Q115" i="32"/>
  <c r="AA115" i="32"/>
  <c r="Q116" i="32"/>
  <c r="AA116" i="32"/>
  <c r="Q117" i="32"/>
  <c r="AA117" i="32"/>
  <c r="Q118" i="32"/>
  <c r="AA118" i="32"/>
  <c r="Q119" i="32"/>
  <c r="AA119" i="32"/>
  <c r="Q120" i="32"/>
  <c r="AA120" i="32"/>
  <c r="Q121" i="32"/>
  <c r="AA121" i="32"/>
  <c r="Q122" i="32"/>
  <c r="Q123" i="32"/>
  <c r="AA123" i="32"/>
  <c r="Q124" i="32"/>
  <c r="AA124" i="32"/>
  <c r="Q125" i="32"/>
  <c r="AA125" i="32"/>
  <c r="Q126" i="32"/>
  <c r="AA126" i="32"/>
  <c r="Q127" i="32"/>
  <c r="AA127" i="32"/>
  <c r="AA95" i="32"/>
  <c r="AF132" i="32"/>
  <c r="Q97" i="32"/>
  <c r="AA97" i="32"/>
  <c r="AE243" i="32"/>
  <c r="AE244" i="32"/>
  <c r="AE245" i="32"/>
  <c r="AE246" i="32"/>
  <c r="P239" i="32"/>
  <c r="Q94" i="32"/>
  <c r="AA94" i="32"/>
  <c r="Q93" i="32"/>
  <c r="AA93" i="32"/>
  <c r="Q92" i="32"/>
  <c r="AH247" i="32"/>
  <c r="P259" i="32"/>
  <c r="P260" i="32"/>
  <c r="P257" i="32"/>
  <c r="P258" i="32"/>
  <c r="L11" i="2"/>
  <c r="L18" i="2"/>
  <c r="L22" i="2"/>
  <c r="L27" i="2"/>
  <c r="L32" i="2"/>
  <c r="L7" i="2"/>
  <c r="L9" i="2"/>
  <c r="L206" i="32"/>
  <c r="L210" i="32"/>
  <c r="L214" i="32"/>
  <c r="L218" i="32"/>
  <c r="L222" i="32"/>
  <c r="L202" i="32"/>
  <c r="L198" i="32"/>
  <c r="L194" i="32"/>
  <c r="L190" i="32"/>
  <c r="P255" i="32"/>
  <c r="P253" i="32"/>
  <c r="AE242" i="32"/>
  <c r="AE241" i="32"/>
  <c r="B416" i="32"/>
  <c r="B417" i="32"/>
  <c r="B418" i="32"/>
  <c r="B419" i="32"/>
  <c r="B420" i="32"/>
  <c r="B421" i="32"/>
  <c r="B422" i="32"/>
  <c r="B423" i="32"/>
  <c r="B424" i="32"/>
  <c r="B425" i="32"/>
  <c r="B426" i="32"/>
  <c r="B427" i="32"/>
  <c r="B428" i="32"/>
  <c r="B429" i="32"/>
  <c r="B430" i="32"/>
  <c r="B431" i="32"/>
  <c r="B432" i="32"/>
  <c r="B433" i="32"/>
  <c r="B434" i="32"/>
  <c r="B459" i="32"/>
  <c r="B460" i="32"/>
  <c r="B461" i="32"/>
  <c r="B462" i="32"/>
  <c r="B463" i="32"/>
  <c r="B464" i="32"/>
  <c r="B465" i="32"/>
  <c r="B466" i="32"/>
  <c r="B467" i="32"/>
  <c r="B506" i="32"/>
  <c r="B508" i="32"/>
  <c r="B510" i="32"/>
  <c r="B512" i="32"/>
  <c r="B514" i="32"/>
  <c r="B516" i="32"/>
  <c r="B518" i="32"/>
  <c r="B520" i="32"/>
  <c r="B522" i="32"/>
  <c r="B524" i="32"/>
  <c r="B526" i="32"/>
  <c r="B528" i="32"/>
  <c r="B530" i="32"/>
  <c r="B532" i="32"/>
  <c r="B534" i="32"/>
  <c r="B536" i="32"/>
  <c r="B538" i="32"/>
  <c r="B540" i="32"/>
  <c r="B542" i="32"/>
  <c r="B544" i="32"/>
  <c r="P238" i="32"/>
  <c r="T252" i="32"/>
  <c r="T262" i="32"/>
  <c r="P240" i="32"/>
  <c r="P241" i="32"/>
  <c r="T256" i="32"/>
  <c r="P242" i="32"/>
  <c r="P243" i="32"/>
  <c r="P244" i="32"/>
  <c r="T261" i="32"/>
  <c r="P245" i="32"/>
  <c r="P246" i="32"/>
  <c r="P247" i="32"/>
  <c r="P248" i="32"/>
  <c r="P249" i="32"/>
  <c r="P250" i="32"/>
  <c r="P251" i="32"/>
  <c r="T122" i="32"/>
  <c r="T110" i="32"/>
  <c r="T157" i="32"/>
  <c r="Q132" i="32"/>
  <c r="T98" i="32"/>
  <c r="AF134" i="32"/>
  <c r="T172" i="32"/>
  <c r="AA96" i="32"/>
  <c r="AF133" i="32"/>
  <c r="T128" i="32"/>
  <c r="T160" i="32"/>
  <c r="T163" i="32"/>
  <c r="Q131" i="32"/>
  <c r="T145" i="32"/>
  <c r="T116" i="32"/>
  <c r="T104" i="32"/>
  <c r="T148" i="32"/>
  <c r="T151" i="32"/>
  <c r="T169" i="32"/>
  <c r="AA145" i="32"/>
  <c r="T154" i="32"/>
  <c r="AA157" i="32"/>
  <c r="T166" i="32"/>
  <c r="AA169" i="32"/>
  <c r="T125" i="32"/>
  <c r="T113" i="32"/>
  <c r="T101" i="32"/>
  <c r="AA122" i="32"/>
  <c r="T119" i="32"/>
  <c r="AA110" i="32"/>
  <c r="T107" i="32"/>
  <c r="AA98" i="32"/>
  <c r="AE247" i="32"/>
  <c r="AG262" i="32"/>
  <c r="T92" i="32"/>
  <c r="Q133" i="32"/>
  <c r="AA92" i="32"/>
  <c r="L52" i="2"/>
  <c r="L56" i="2"/>
  <c r="L60" i="2"/>
  <c r="L65" i="2"/>
  <c r="L67" i="2"/>
  <c r="L71" i="2"/>
  <c r="L84" i="2"/>
  <c r="L91" i="2"/>
  <c r="L96" i="2"/>
  <c r="L101" i="2"/>
  <c r="P26" i="65"/>
  <c r="P31" i="65"/>
  <c r="P252" i="32"/>
  <c r="P256" i="32"/>
  <c r="P261" i="32"/>
  <c r="BG76" i="75" l="1"/>
  <c r="BF76" i="75"/>
  <c r="AY76" i="75"/>
  <c r="AX76" i="75"/>
  <c r="AQ76" i="75"/>
  <c r="AP76" i="75"/>
  <c r="AI76" i="75"/>
  <c r="AH76" i="75"/>
  <c r="AA76" i="75"/>
  <c r="Z76" i="75"/>
  <c r="S76" i="75"/>
  <c r="R76" i="75"/>
  <c r="K76" i="75"/>
  <c r="J76" i="75"/>
  <c r="BE76" i="75"/>
  <c r="BD76" i="75"/>
  <c r="AO76" i="75"/>
  <c r="AN76" i="75"/>
  <c r="Y76" i="75"/>
  <c r="X76" i="75"/>
  <c r="I76" i="75"/>
  <c r="H76" i="75"/>
  <c r="BA76" i="75"/>
  <c r="AZ76" i="75"/>
  <c r="AK76" i="75"/>
  <c r="AJ76" i="75"/>
  <c r="U76" i="75"/>
  <c r="T76" i="75"/>
  <c r="BC76" i="75"/>
  <c r="BB76" i="75"/>
  <c r="AU76" i="75"/>
  <c r="AT76" i="75"/>
  <c r="AM76" i="75"/>
  <c r="AL76" i="75"/>
  <c r="AE76" i="75"/>
  <c r="AD76" i="75"/>
  <c r="W76" i="75"/>
  <c r="V76" i="75"/>
  <c r="O76" i="75"/>
  <c r="N76" i="75"/>
  <c r="G76" i="75"/>
  <c r="F76" i="75"/>
  <c r="AW76" i="75"/>
  <c r="AV76" i="75"/>
  <c r="AG76" i="75"/>
  <c r="AF76" i="75"/>
  <c r="Q76" i="75"/>
  <c r="P76" i="75"/>
  <c r="BI76" i="75"/>
  <c r="BH76" i="75"/>
  <c r="AS76" i="75"/>
  <c r="AR76" i="75"/>
  <c r="AC76" i="75"/>
  <c r="AB76" i="75"/>
  <c r="M76" i="75"/>
  <c r="L76" i="75"/>
  <c r="BE76" i="74"/>
  <c r="BD76" i="74"/>
  <c r="AW76" i="74"/>
  <c r="AV76" i="74"/>
  <c r="AO76" i="74"/>
  <c r="AN76" i="74"/>
  <c r="AG76" i="74"/>
  <c r="AF76" i="74"/>
  <c r="Y76" i="74"/>
  <c r="X76" i="74"/>
  <c r="Q76" i="74"/>
  <c r="P76" i="74"/>
  <c r="I76" i="74"/>
  <c r="H76" i="74"/>
  <c r="AE76" i="74"/>
  <c r="AD76" i="74"/>
  <c r="G76" i="74"/>
  <c r="F76" i="74"/>
  <c r="BG76" i="74"/>
  <c r="BF76" i="74"/>
  <c r="AQ76" i="74"/>
  <c r="AP76" i="74"/>
  <c r="AA76" i="74"/>
  <c r="Z76" i="74"/>
  <c r="K76" i="74"/>
  <c r="J76" i="74"/>
  <c r="AM76" i="74"/>
  <c r="AL76" i="74"/>
  <c r="BI76" i="74"/>
  <c r="BH76" i="74"/>
  <c r="BA76" i="74"/>
  <c r="AZ76" i="74"/>
  <c r="AS76" i="74"/>
  <c r="AR76" i="74"/>
  <c r="AK76" i="74"/>
  <c r="AJ76" i="74"/>
  <c r="AC76" i="74"/>
  <c r="AB76" i="74"/>
  <c r="U76" i="74"/>
  <c r="T76" i="74"/>
  <c r="M76" i="74"/>
  <c r="L76" i="74"/>
  <c r="AU76" i="74"/>
  <c r="AT76" i="74"/>
  <c r="W76" i="74"/>
  <c r="V76" i="74"/>
  <c r="AY76" i="74"/>
  <c r="AX76" i="74"/>
  <c r="AI76" i="74"/>
  <c r="AH76" i="74"/>
  <c r="S76" i="74"/>
  <c r="R76" i="74"/>
  <c r="BC76" i="74"/>
  <c r="BB76" i="74"/>
  <c r="O76" i="74"/>
  <c r="N76" i="74"/>
  <c r="BH10" i="71"/>
  <c r="BH11" i="71"/>
  <c r="BF11" i="71"/>
  <c r="BF10" i="71"/>
  <c r="BD10" i="71"/>
  <c r="BD11" i="71"/>
  <c r="BB11" i="71"/>
  <c r="BC77" i="71" s="1"/>
  <c r="BB10" i="71"/>
  <c r="AZ10" i="71"/>
  <c r="AZ11" i="71"/>
  <c r="AX11" i="71"/>
  <c r="AX10" i="71"/>
  <c r="AV10" i="71"/>
  <c r="AV11" i="71"/>
  <c r="AT11" i="71"/>
  <c r="AT77" i="71" s="1"/>
  <c r="AT10" i="71"/>
  <c r="AR10" i="71"/>
  <c r="AR11" i="71"/>
  <c r="AP11" i="71"/>
  <c r="AP10" i="71"/>
  <c r="N11" i="71"/>
  <c r="N77" i="71" s="1"/>
  <c r="N10" i="71"/>
  <c r="R11" i="71"/>
  <c r="R10" i="71"/>
  <c r="V11" i="71"/>
  <c r="V77" i="71" s="1"/>
  <c r="V10" i="71"/>
  <c r="Z11" i="71"/>
  <c r="Z10" i="71"/>
  <c r="AD11" i="71"/>
  <c r="AD77" i="71" s="1"/>
  <c r="AD10" i="71"/>
  <c r="AH11" i="71"/>
  <c r="AH10" i="71"/>
  <c r="AL11" i="71"/>
  <c r="AL77" i="71" s="1"/>
  <c r="AL10" i="71"/>
  <c r="P11" i="71"/>
  <c r="P10" i="71"/>
  <c r="T11" i="71"/>
  <c r="T10" i="71"/>
  <c r="X11" i="71"/>
  <c r="X10" i="71"/>
  <c r="AB11" i="71"/>
  <c r="AB10" i="71"/>
  <c r="AF11" i="71"/>
  <c r="AF10" i="71"/>
  <c r="AJ11" i="71"/>
  <c r="AJ10" i="71"/>
  <c r="AN11" i="71"/>
  <c r="AN10" i="71"/>
  <c r="L11" i="71"/>
  <c r="L10" i="71"/>
  <c r="J11" i="71"/>
  <c r="J10" i="71"/>
  <c r="H11" i="71"/>
  <c r="H10" i="71"/>
  <c r="F11" i="71"/>
  <c r="F10" i="71"/>
  <c r="F76" i="71" s="1"/>
  <c r="AM77" i="71"/>
  <c r="AU77" i="71"/>
  <c r="O77" i="71"/>
  <c r="AE77" i="71"/>
  <c r="W77" i="71" l="1"/>
  <c r="BB77" i="71"/>
  <c r="G76" i="71"/>
  <c r="Z77" i="71"/>
  <c r="AA77" i="71"/>
  <c r="BB76" i="71"/>
  <c r="BC76" i="71"/>
  <c r="AL76" i="71"/>
  <c r="AM76" i="71"/>
  <c r="AD76" i="71"/>
  <c r="AE76" i="71"/>
  <c r="V76" i="71"/>
  <c r="W76" i="71"/>
  <c r="N76" i="71"/>
  <c r="O76" i="71"/>
  <c r="AV77" i="71"/>
  <c r="AW77" i="71"/>
  <c r="AF77" i="71"/>
  <c r="AG77" i="71"/>
  <c r="P77" i="71"/>
  <c r="Q77" i="71"/>
  <c r="BD76" i="71"/>
  <c r="BE76" i="71"/>
  <c r="AN76" i="71"/>
  <c r="AO76" i="71"/>
  <c r="X76" i="71"/>
  <c r="Y76" i="71"/>
  <c r="H76" i="71"/>
  <c r="I76" i="71"/>
  <c r="F77" i="71"/>
  <c r="G77" i="71"/>
  <c r="AR77" i="71"/>
  <c r="AS77" i="71"/>
  <c r="AB77" i="71"/>
  <c r="AC77" i="71"/>
  <c r="L77" i="71"/>
  <c r="M77" i="71"/>
  <c r="AZ76" i="71"/>
  <c r="BA76" i="71"/>
  <c r="AJ76" i="71"/>
  <c r="AK76" i="71"/>
  <c r="T76" i="71"/>
  <c r="U76" i="71"/>
  <c r="AP77" i="71"/>
  <c r="AQ77" i="71"/>
  <c r="J77" i="71"/>
  <c r="K77" i="71"/>
  <c r="AT76" i="71"/>
  <c r="AU76" i="71"/>
  <c r="AX77" i="71"/>
  <c r="AY77" i="71"/>
  <c r="AH77" i="71"/>
  <c r="AI77" i="71"/>
  <c r="R77" i="71"/>
  <c r="S77" i="71"/>
  <c r="BF76" i="71"/>
  <c r="BG76" i="71"/>
  <c r="AX76" i="71"/>
  <c r="AY76" i="71"/>
  <c r="AP76" i="71"/>
  <c r="AQ76" i="71"/>
  <c r="AH76" i="71"/>
  <c r="AI76" i="71"/>
  <c r="Z76" i="71"/>
  <c r="AA76" i="71"/>
  <c r="R76" i="71"/>
  <c r="S76" i="71"/>
  <c r="J76" i="71"/>
  <c r="K76" i="71"/>
  <c r="AN77" i="71"/>
  <c r="AO77" i="71"/>
  <c r="X77" i="71"/>
  <c r="Y77" i="71"/>
  <c r="H77" i="71"/>
  <c r="I77" i="71"/>
  <c r="AV76" i="71"/>
  <c r="AW76" i="71"/>
  <c r="AF76" i="71"/>
  <c r="AG76" i="71"/>
  <c r="P76" i="71"/>
  <c r="Q76" i="71"/>
  <c r="AZ77" i="71"/>
  <c r="BA77" i="71"/>
  <c r="AJ77" i="71"/>
  <c r="AK77" i="71"/>
  <c r="T77" i="71"/>
  <c r="U77" i="71"/>
  <c r="BH76" i="71"/>
  <c r="BI76" i="71"/>
  <c r="AR76" i="71"/>
  <c r="AS76" i="71"/>
  <c r="AB76" i="71"/>
  <c r="AC76" i="71"/>
  <c r="L76" i="71"/>
  <c r="M76" i="71"/>
  <c r="BD77" i="71" l="1"/>
  <c r="BE77" i="71"/>
  <c r="BI77" i="71"/>
  <c r="BH77" i="71"/>
  <c r="BF77" i="71"/>
  <c r="BG77" i="71"/>
</calcChain>
</file>

<file path=xl/comments1.xml><?xml version="1.0" encoding="utf-8"?>
<comments xmlns="http://schemas.openxmlformats.org/spreadsheetml/2006/main">
  <authors>
    <author>中目</author>
  </authors>
  <commentList>
    <comment ref="L5" authorId="0" shapeId="0">
      <text>
        <r>
          <rPr>
            <sz val="8"/>
            <color indexed="81"/>
            <rFont val="ＭＳ Ｐゴシック"/>
            <family val="3"/>
            <charset val="128"/>
          </rPr>
          <t>ページ番号を記入してください。</t>
        </r>
      </text>
    </comment>
  </commentList>
</comments>
</file>

<file path=xl/comments2.xml><?xml version="1.0" encoding="utf-8"?>
<comments xmlns="http://schemas.openxmlformats.org/spreadsheetml/2006/main">
  <authors>
    <author>中目</author>
  </authors>
  <commentList>
    <comment ref="I4" authorId="0" shapeId="0">
      <text>
        <r>
          <rPr>
            <sz val="8"/>
            <color indexed="0"/>
            <rFont val="ＭＳ Ｐゴシック"/>
            <family val="3"/>
            <charset val="128"/>
          </rPr>
          <t>該当するものに「○」を入力すること。</t>
        </r>
      </text>
    </comment>
    <comment ref="AE53" authorId="0" shapeId="0">
      <text>
        <r>
          <rPr>
            <sz val="8"/>
            <color indexed="0"/>
            <rFont val="ＭＳ Ｐゴシック"/>
            <family val="3"/>
            <charset val="128"/>
          </rPr>
          <t>該当するものに「○」を入力すること。</t>
        </r>
      </text>
    </comment>
    <comment ref="E220" authorId="0" shapeId="0">
      <text>
        <r>
          <rPr>
            <sz val="8"/>
            <color indexed="0"/>
            <rFont val="ＭＳ Ｐゴシック"/>
            <family val="3"/>
            <charset val="128"/>
          </rPr>
          <t>該当するものに「○」を入力すること。</t>
        </r>
      </text>
    </comment>
    <comment ref="J330" authorId="0" shapeId="0">
      <text>
        <r>
          <rPr>
            <sz val="8"/>
            <color indexed="0"/>
            <rFont val="ＭＳ Ｐゴシック"/>
            <family val="3"/>
            <charset val="128"/>
          </rPr>
          <t>該当するものに「○」を入力すること。</t>
        </r>
      </text>
    </comment>
    <comment ref="F394" authorId="0" shapeId="0">
      <text>
        <r>
          <rPr>
            <sz val="8"/>
            <color indexed="0"/>
            <rFont val="ＭＳ Ｐゴシック"/>
            <family val="3"/>
            <charset val="128"/>
          </rPr>
          <t>該当するものに「○」を入力すること。</t>
        </r>
      </text>
    </comment>
    <comment ref="R487" authorId="0" shapeId="0">
      <text>
        <r>
          <rPr>
            <sz val="8"/>
            <color indexed="0"/>
            <rFont val="ＭＳ Ｐゴシック"/>
            <family val="3"/>
            <charset val="128"/>
          </rPr>
          <t>該当するものに「○」を入力すること。</t>
        </r>
      </text>
    </comment>
    <comment ref="R529" authorId="0" shapeId="0">
      <text>
        <r>
          <rPr>
            <sz val="8"/>
            <color indexed="0"/>
            <rFont val="ＭＳ Ｐゴシック"/>
            <family val="3"/>
            <charset val="128"/>
          </rPr>
          <t>該当するものに「○」を入力すること。</t>
        </r>
      </text>
    </comment>
  </commentList>
</comments>
</file>

<file path=xl/comments3.xml><?xml version="1.0" encoding="utf-8"?>
<comments xmlns="http://schemas.openxmlformats.org/spreadsheetml/2006/main">
  <authors>
    <author>中目</author>
    <author>登梛　絵梨子</author>
  </authors>
  <commentList>
    <comment ref="C4" authorId="0" shapeId="0">
      <text>
        <r>
          <rPr>
            <sz val="8"/>
            <color indexed="81"/>
            <rFont val="ＭＳ Ｐゴシック"/>
            <family val="3"/>
            <charset val="128"/>
          </rPr>
          <t>満年齢で記入すること。</t>
        </r>
      </text>
    </comment>
    <comment ref="F16" authorId="1" shapeId="0">
      <text>
        <r>
          <rPr>
            <sz val="8"/>
            <color indexed="81"/>
            <rFont val="ＭＳ Ｐゴシック"/>
            <family val="3"/>
            <charset val="128"/>
          </rPr>
          <t xml:space="preserve">勤務時間帯に「１」を入力すること。
セルが黒く色づけされるとともに、当該時間帯の勤務人数が自動計算されます。
</t>
        </r>
      </text>
    </comment>
  </commentList>
</comments>
</file>

<file path=xl/comments4.xml><?xml version="1.0" encoding="utf-8"?>
<comments xmlns="http://schemas.openxmlformats.org/spreadsheetml/2006/main">
  <authors>
    <author>中目</author>
    <author>登梛　絵梨子</author>
  </authors>
  <commentList>
    <comment ref="C4" authorId="0" shapeId="0">
      <text>
        <r>
          <rPr>
            <sz val="8"/>
            <color indexed="81"/>
            <rFont val="ＭＳ Ｐゴシック"/>
            <family val="3"/>
            <charset val="128"/>
          </rPr>
          <t>満年齢で記入すること。</t>
        </r>
      </text>
    </comment>
    <comment ref="F16" authorId="1" shapeId="0">
      <text>
        <r>
          <rPr>
            <sz val="8"/>
            <color indexed="81"/>
            <rFont val="ＭＳ Ｐゴシック"/>
            <family val="3"/>
            <charset val="128"/>
          </rPr>
          <t xml:space="preserve">勤務時間帯に「１」を入力すること。
セルが黒く色づけされるとともに、当該時間帯の勤務人数が自動計算されます。
</t>
        </r>
      </text>
    </comment>
  </commentList>
</comments>
</file>

<file path=xl/sharedStrings.xml><?xml version="1.0" encoding="utf-8"?>
<sst xmlns="http://schemas.openxmlformats.org/spreadsheetml/2006/main" count="4783" uniqueCount="1898">
  <si>
    <t>（5）非常災害時における関係機関及び地域団体との協力体制の状況</t>
    <rPh sb="5" eb="7">
      <t>サイガイ</t>
    </rPh>
    <rPh sb="12" eb="14">
      <t>カンケイ</t>
    </rPh>
    <rPh sb="14" eb="16">
      <t>キカン</t>
    </rPh>
    <rPh sb="16" eb="17">
      <t>オヨ</t>
    </rPh>
    <rPh sb="20" eb="22">
      <t>ダンタイ</t>
    </rPh>
    <phoneticPr fontId="2"/>
  </si>
  <si>
    <t>（7）消防署の立入検査の状況</t>
    <rPh sb="3" eb="6">
      <t>ショウボウショ</t>
    </rPh>
    <rPh sb="7" eb="9">
      <t>タチイリ</t>
    </rPh>
    <rPh sb="9" eb="11">
      <t>ケンサ</t>
    </rPh>
    <rPh sb="12" eb="14">
      <t>ジョウキョウ</t>
    </rPh>
    <phoneticPr fontId="2"/>
  </si>
  <si>
    <t>（10）事故発生の状況</t>
    <rPh sb="4" eb="6">
      <t>ジコ</t>
    </rPh>
    <rPh sb="6" eb="8">
      <t>ハッセイ</t>
    </rPh>
    <rPh sb="9" eb="11">
      <t>ジョウキョウ</t>
    </rPh>
    <phoneticPr fontId="2"/>
  </si>
  <si>
    <t>職員への周知</t>
    <rPh sb="0" eb="2">
      <t>ショクイン</t>
    </rPh>
    <rPh sb="4" eb="6">
      <t>シュウチ</t>
    </rPh>
    <phoneticPr fontId="2"/>
  </si>
  <si>
    <t>日</t>
    <rPh sb="0" eb="1">
      <t>ヒ</t>
    </rPh>
    <phoneticPr fontId="2"/>
  </si>
  <si>
    <t>合計</t>
    <rPh sb="0" eb="2">
      <t>ゴウケイ</t>
    </rPh>
    <phoneticPr fontId="2"/>
  </si>
  <si>
    <t>雇入関係書類</t>
    <rPh sb="0" eb="1">
      <t>ヤトイ</t>
    </rPh>
    <rPh sb="1" eb="2">
      <t>イ</t>
    </rPh>
    <rPh sb="2" eb="4">
      <t>カンケイ</t>
    </rPh>
    <rPh sb="4" eb="6">
      <t>ショルイ</t>
    </rPh>
    <phoneticPr fontId="2"/>
  </si>
  <si>
    <t>（2）延長保育時間設定の状況</t>
    <rPh sb="3" eb="5">
      <t>エンチョウ</t>
    </rPh>
    <rPh sb="7" eb="9">
      <t>ジカン</t>
    </rPh>
    <rPh sb="9" eb="11">
      <t>セッテイ</t>
    </rPh>
    <phoneticPr fontId="2"/>
  </si>
  <si>
    <t>（1）職種別職員配置の状況</t>
    <rPh sb="8" eb="10">
      <t>ハイチ</t>
    </rPh>
    <phoneticPr fontId="2"/>
  </si>
  <si>
    <t>○年○月</t>
    <rPh sb="1" eb="2">
      <t>ネン</t>
    </rPh>
    <rPh sb="3" eb="4">
      <t>ツキ</t>
    </rPh>
    <phoneticPr fontId="2"/>
  </si>
  <si>
    <t>シート構成（表紙・目次・記載例を除く）</t>
    <rPh sb="3" eb="5">
      <t>コウセイ</t>
    </rPh>
    <rPh sb="6" eb="8">
      <t>ヒョウシ</t>
    </rPh>
    <rPh sb="9" eb="11">
      <t>モクジ</t>
    </rPh>
    <rPh sb="12" eb="15">
      <t>キサイレイ</t>
    </rPh>
    <rPh sb="16" eb="17">
      <t>ノゾ</t>
    </rPh>
    <phoneticPr fontId="2"/>
  </si>
  <si>
    <t>※他の文字等は入力はできません。</t>
    <rPh sb="1" eb="2">
      <t>タ</t>
    </rPh>
    <rPh sb="3" eb="5">
      <t>モジ</t>
    </rPh>
    <rPh sb="5" eb="6">
      <t>トウ</t>
    </rPh>
    <rPh sb="7" eb="9">
      <t>ニュウリョク</t>
    </rPh>
    <phoneticPr fontId="2"/>
  </si>
  <si>
    <t>済</t>
  </si>
  <si>
    <t>〕</t>
    <phoneticPr fontId="2"/>
  </si>
  <si>
    <t>実地監査　・　書面監査</t>
  </si>
  <si>
    <t>65歳までの定年引上</t>
  </si>
  <si>
    <t>継続雇用制度の導入</t>
  </si>
  <si>
    <t>定年の定めの廃止</t>
  </si>
  <si>
    <t>計</t>
  </si>
  <si>
    <t>男</t>
  </si>
  <si>
    <t>計</t>
    <rPh sb="0" eb="1">
      <t>ケイ</t>
    </rPh>
    <phoneticPr fontId="2"/>
  </si>
  <si>
    <t>左記に対する改善措置状況</t>
    <rPh sb="0" eb="2">
      <t>サキ</t>
    </rPh>
    <rPh sb="3" eb="4">
      <t>タイ</t>
    </rPh>
    <rPh sb="6" eb="8">
      <t>カイゼン</t>
    </rPh>
    <rPh sb="8" eb="10">
      <t>ソチ</t>
    </rPh>
    <rPh sb="10" eb="12">
      <t>ジョウキョウ</t>
    </rPh>
    <phoneticPr fontId="2"/>
  </si>
  <si>
    <t>非常勤職員</t>
    <rPh sb="0" eb="3">
      <t>ヒジョウキン</t>
    </rPh>
    <rPh sb="3" eb="5">
      <t>ショクイン</t>
    </rPh>
    <phoneticPr fontId="2"/>
  </si>
  <si>
    <t>（1）給食の実施状況</t>
    <rPh sb="3" eb="5">
      <t>キュウショク</t>
    </rPh>
    <rPh sb="6" eb="8">
      <t>ジッシ</t>
    </rPh>
    <rPh sb="8" eb="10">
      <t>ジョウキョウ</t>
    </rPh>
    <phoneticPr fontId="2"/>
  </si>
  <si>
    <t>保育経過の記録</t>
  </si>
  <si>
    <t>発育状況（体位測定）の記録</t>
  </si>
  <si>
    <t>健康診断の記録</t>
  </si>
  <si>
    <t>保護者等家庭状況の記録</t>
  </si>
  <si>
    <t>1月の勤務時間</t>
    <rPh sb="1" eb="2">
      <t>ツキ</t>
    </rPh>
    <rPh sb="3" eb="5">
      <t>キンム</t>
    </rPh>
    <rPh sb="5" eb="7">
      <t>ジカン</t>
    </rPh>
    <phoneticPr fontId="2"/>
  </si>
  <si>
    <t>非 常 勤（兼任）</t>
    <rPh sb="0" eb="1">
      <t>ヒ</t>
    </rPh>
    <rPh sb="2" eb="3">
      <t>ツネ</t>
    </rPh>
    <rPh sb="4" eb="5">
      <t>ツトム</t>
    </rPh>
    <rPh sb="6" eb="8">
      <t>ケンニン</t>
    </rPh>
    <phoneticPr fontId="2"/>
  </si>
  <si>
    <t>1日　</t>
    <rPh sb="1" eb="2">
      <t>ニチ</t>
    </rPh>
    <phoneticPr fontId="2"/>
  </si>
  <si>
    <t>時間　 1月</t>
    <rPh sb="0" eb="2">
      <t>ジカン</t>
    </rPh>
    <rPh sb="5" eb="6">
      <t>ツキ</t>
    </rPh>
    <phoneticPr fontId="2"/>
  </si>
  <si>
    <t>0歳児童数</t>
    <rPh sb="2" eb="5">
      <t>ジドウスウ</t>
    </rPh>
    <phoneticPr fontId="2"/>
  </si>
  <si>
    <t>1日　</t>
  </si>
  <si>
    <t>時間　 1月</t>
  </si>
  <si>
    <t>3歳児童数</t>
    <rPh sb="2" eb="5">
      <t>ジドウスウ</t>
    </rPh>
    <phoneticPr fontId="2"/>
  </si>
  <si>
    <t>計（小数点第1位四捨五入）</t>
    <rPh sb="0" eb="1">
      <t>ケイ</t>
    </rPh>
    <rPh sb="2" eb="5">
      <t>ショウスウテン</t>
    </rPh>
    <rPh sb="5" eb="6">
      <t>ダイ</t>
    </rPh>
    <rPh sb="7" eb="8">
      <t>イ</t>
    </rPh>
    <rPh sb="8" eb="12">
      <t>シシャゴニュウ</t>
    </rPh>
    <phoneticPr fontId="2"/>
  </si>
  <si>
    <t>指摘指示等の内容</t>
    <rPh sb="0" eb="2">
      <t>シテキ</t>
    </rPh>
    <rPh sb="2" eb="4">
      <t>シジ</t>
    </rPh>
    <rPh sb="4" eb="5">
      <t>トウ</t>
    </rPh>
    <rPh sb="6" eb="8">
      <t>ナイヨウ</t>
    </rPh>
    <phoneticPr fontId="2"/>
  </si>
  <si>
    <t>歳児</t>
    <rPh sb="1" eb="2">
      <t>ジ</t>
    </rPh>
    <phoneticPr fontId="2"/>
  </si>
  <si>
    <t>派遣元と労働者派遣契約を締結していますか。</t>
    <rPh sb="0" eb="3">
      <t>ハケンモト</t>
    </rPh>
    <rPh sb="4" eb="7">
      <t>ロウドウシャ</t>
    </rPh>
    <rPh sb="7" eb="9">
      <t>ハケン</t>
    </rPh>
    <rPh sb="9" eb="11">
      <t>ケイヤク</t>
    </rPh>
    <rPh sb="12" eb="14">
      <t>テイケツ</t>
    </rPh>
    <phoneticPr fontId="2"/>
  </si>
  <si>
    <t>　　　 ②　軽度　①を除く障がい児</t>
    <rPh sb="6" eb="8">
      <t>ケイド</t>
    </rPh>
    <rPh sb="13" eb="14">
      <t>ショウガイ</t>
    </rPh>
    <rPh sb="16" eb="17">
      <t>ジドウ</t>
    </rPh>
    <phoneticPr fontId="2"/>
  </si>
  <si>
    <t>　　　 　　　　　※障がいの程度が①に示す内容と同程度であると判断される児童を含む。　</t>
    <rPh sb="14" eb="16">
      <t>テイド</t>
    </rPh>
    <rPh sb="19" eb="20">
      <t>シメ</t>
    </rPh>
    <rPh sb="21" eb="23">
      <t>ナイヨウ</t>
    </rPh>
    <phoneticPr fontId="2"/>
  </si>
  <si>
    <t>イが「いる」の場合、労働者の過半数を代表する者等に意見を聴取して、派遣労働者を受け入れようとする期間を１年を超え３年以内に定めて（又は変更して）いますか。</t>
    <rPh sb="7" eb="9">
      <t>バアイ</t>
    </rPh>
    <phoneticPr fontId="2"/>
  </si>
  <si>
    <t>イが「いる」の場合、派遣労働者を受け入れようとする期間は３年を超えていませんか。</t>
    <rPh sb="7" eb="9">
      <t>バアイ</t>
    </rPh>
    <rPh sb="29" eb="30">
      <t>ネン</t>
    </rPh>
    <rPh sb="31" eb="32">
      <t>コ</t>
    </rPh>
    <phoneticPr fontId="2"/>
  </si>
  <si>
    <t>(例)</t>
    <rPh sb="1" eb="2">
      <t>レイ</t>
    </rPh>
    <phoneticPr fontId="2"/>
  </si>
  <si>
    <t>参加職種</t>
    <rPh sb="0" eb="2">
      <t>サンカ</t>
    </rPh>
    <rPh sb="2" eb="4">
      <t>ショクシュ</t>
    </rPh>
    <phoneticPr fontId="2"/>
  </si>
  <si>
    <t>選考方法</t>
    <rPh sb="0" eb="2">
      <t>センコウ</t>
    </rPh>
    <rPh sb="2" eb="4">
      <t>ホウホウ</t>
    </rPh>
    <phoneticPr fontId="2"/>
  </si>
  <si>
    <t>短時間勤務</t>
    <rPh sb="0" eb="3">
      <t>タンジカン</t>
    </rPh>
    <rPh sb="3" eb="5">
      <t>キンム</t>
    </rPh>
    <phoneticPr fontId="2"/>
  </si>
  <si>
    <t>種別</t>
    <rPh sb="0" eb="2">
      <t>シュベツ</t>
    </rPh>
    <phoneticPr fontId="2"/>
  </si>
  <si>
    <t>常　　勤</t>
    <rPh sb="0" eb="1">
      <t>ツネ</t>
    </rPh>
    <rPh sb="3" eb="4">
      <t>ツトム</t>
    </rPh>
    <phoneticPr fontId="2"/>
  </si>
  <si>
    <t>労働者名簿</t>
  </si>
  <si>
    <t>保育補助</t>
    <rPh sb="0" eb="2">
      <t>ホイク</t>
    </rPh>
    <rPh sb="2" eb="4">
      <t>ホジョ</t>
    </rPh>
    <phoneticPr fontId="2"/>
  </si>
  <si>
    <t>雇用通
知書等</t>
    <rPh sb="0" eb="2">
      <t>コヨウ</t>
    </rPh>
    <rPh sb="2" eb="6">
      <t>ツウチショ</t>
    </rPh>
    <rPh sb="6" eb="7">
      <t>トウ</t>
    </rPh>
    <phoneticPr fontId="2"/>
  </si>
  <si>
    <t>（2）（1）以外の職員（保育補助者等）配置の状況</t>
    <rPh sb="6" eb="8">
      <t>イガイ</t>
    </rPh>
    <rPh sb="12" eb="14">
      <t>ホイク</t>
    </rPh>
    <rPh sb="14" eb="16">
      <t>ホジョ</t>
    </rPh>
    <rPh sb="16" eb="17">
      <t>シャ</t>
    </rPh>
    <rPh sb="17" eb="18">
      <t>トウ</t>
    </rPh>
    <rPh sb="19" eb="21">
      <t>ハイチ</t>
    </rPh>
    <phoneticPr fontId="2"/>
  </si>
  <si>
    <t>口）</t>
    <rPh sb="0" eb="1">
      <t>クチ</t>
    </rPh>
    <phoneticPr fontId="2"/>
  </si>
  <si>
    <t>遊具等点検記録</t>
    <rPh sb="2" eb="3">
      <t>トウ</t>
    </rPh>
    <phoneticPr fontId="2"/>
  </si>
  <si>
    <t>非常時連絡表（保護者勤務先等）</t>
    <rPh sb="13" eb="14">
      <t>トウ</t>
    </rPh>
    <phoneticPr fontId="2"/>
  </si>
  <si>
    <t>所定
日数</t>
    <rPh sb="0" eb="2">
      <t>ショテイ</t>
    </rPh>
    <rPh sb="3" eb="5">
      <t>ニッスウ</t>
    </rPh>
    <phoneticPr fontId="2"/>
  </si>
  <si>
    <t>取得
日数</t>
    <rPh sb="0" eb="2">
      <t>シュトク</t>
    </rPh>
    <rPh sb="3" eb="5">
      <t>ニッスウ</t>
    </rPh>
    <phoneticPr fontId="2"/>
  </si>
  <si>
    <t>年次有給休暇</t>
    <rPh sb="0" eb="2">
      <t>ネンジ</t>
    </rPh>
    <rPh sb="2" eb="4">
      <t>ユウキュウ</t>
    </rPh>
    <rPh sb="4" eb="6">
      <t>キュウカ</t>
    </rPh>
    <phoneticPr fontId="2"/>
  </si>
  <si>
    <t>0,000円／日</t>
    <rPh sb="7" eb="8">
      <t>ヒ</t>
    </rPh>
    <phoneticPr fontId="2"/>
  </si>
  <si>
    <t>（1）退職者の状況</t>
    <rPh sb="7" eb="9">
      <t>ジョウキョウ</t>
    </rPh>
    <phoneticPr fontId="2"/>
  </si>
  <si>
    <t>（2）採用・転出・転入者の状況</t>
    <rPh sb="11" eb="12">
      <t>シャ</t>
    </rPh>
    <rPh sb="13" eb="15">
      <t>ジョウキョウ</t>
    </rPh>
    <phoneticPr fontId="2"/>
  </si>
  <si>
    <t>（3）産休等職員及び代替職員の状況</t>
    <rPh sb="5" eb="6">
      <t>トウ</t>
    </rPh>
    <rPh sb="6" eb="8">
      <t>ショクイン</t>
    </rPh>
    <rPh sb="8" eb="9">
      <t>オヨ</t>
    </rPh>
    <rPh sb="10" eb="12">
      <t>ダイタイ</t>
    </rPh>
    <rPh sb="12" eb="14">
      <t>ショクイン</t>
    </rPh>
    <rPh sb="15" eb="17">
      <t>ジョウキョウ</t>
    </rPh>
    <phoneticPr fontId="2"/>
  </si>
  <si>
    <t>年齢別児童在籍状況</t>
    <rPh sb="0" eb="2">
      <t>ネンレイ</t>
    </rPh>
    <rPh sb="2" eb="3">
      <t>ベツ</t>
    </rPh>
    <rPh sb="3" eb="5">
      <t>ジドウスウ</t>
    </rPh>
    <rPh sb="5" eb="7">
      <t>ザイセキ</t>
    </rPh>
    <rPh sb="7" eb="9">
      <t>ジョウキョウ</t>
    </rPh>
    <phoneticPr fontId="2"/>
  </si>
  <si>
    <t>雇用通知書・辞令</t>
    <rPh sb="2" eb="4">
      <t>ツウチ</t>
    </rPh>
    <rPh sb="6" eb="8">
      <t>ジレイ</t>
    </rPh>
    <phoneticPr fontId="2"/>
  </si>
  <si>
    <t>実施状況・実施日</t>
    <rPh sb="0" eb="2">
      <t>ジッシ</t>
    </rPh>
    <rPh sb="2" eb="4">
      <t>ジョウキョウ</t>
    </rPh>
    <rPh sb="5" eb="8">
      <t>ジッシビ</t>
    </rPh>
    <phoneticPr fontId="2"/>
  </si>
  <si>
    <t>会　　議　　内　　容</t>
    <rPh sb="0" eb="1">
      <t>カイ</t>
    </rPh>
    <rPh sb="3" eb="4">
      <t>ギ</t>
    </rPh>
    <rPh sb="6" eb="7">
      <t>ウチ</t>
    </rPh>
    <rPh sb="9" eb="10">
      <t>カタチ</t>
    </rPh>
    <phoneticPr fontId="2"/>
  </si>
  <si>
    <t>（凡例）</t>
    <rPh sb="1" eb="3">
      <t>ハンレイ</t>
    </rPh>
    <phoneticPr fontId="2"/>
  </si>
  <si>
    <t>屋内消火栓</t>
    <phoneticPr fontId="2"/>
  </si>
  <si>
    <t>□</t>
    <phoneticPr fontId="2"/>
  </si>
  <si>
    <t>消火器</t>
    <phoneticPr fontId="2"/>
  </si>
  <si>
    <t>○</t>
    <phoneticPr fontId="2"/>
  </si>
  <si>
    <t>避難器具</t>
    <phoneticPr fontId="2"/>
  </si>
  <si>
    <t>△</t>
    <phoneticPr fontId="2"/>
  </si>
  <si>
    <t>（2）労働基準監督署の指導状況</t>
    <phoneticPr fontId="2"/>
  </si>
  <si>
    <t>～</t>
    <phoneticPr fontId="2"/>
  </si>
  <si>
    <t>△：△△</t>
    <phoneticPr fontId="2"/>
  </si>
  <si>
    <t>○：○○</t>
    <phoneticPr fontId="2"/>
  </si>
  <si>
    <t>×：××</t>
    <phoneticPr fontId="2"/>
  </si>
  <si>
    <t>短時間利用児</t>
    <phoneticPr fontId="2"/>
  </si>
  <si>
    <t>労働契約の期間</t>
    <phoneticPr fontId="2"/>
  </si>
  <si>
    <t>就業の場所・従事する業務の内容</t>
    <phoneticPr fontId="2"/>
  </si>
  <si>
    <t>始業・終業時刻、所定労働時間を超える労働の有無、休憩時間、休日、休暇、交替制勤務をさせる場合は就業時転換に関する事項</t>
    <phoneticPr fontId="2"/>
  </si>
  <si>
    <t>賃金の決定、計算・支払いの方法、賃金の締切り・支払いの時期に関する事項</t>
    <phoneticPr fontId="2"/>
  </si>
  <si>
    <t>常　　勤 ( a )</t>
    <rPh sb="0" eb="1">
      <t>ツネ</t>
    </rPh>
    <rPh sb="3" eb="4">
      <t>ツトム</t>
    </rPh>
    <phoneticPr fontId="2"/>
  </si>
  <si>
    <t>小計 ( b )</t>
    <rPh sb="0" eb="2">
      <t>ショウケイ</t>
    </rPh>
    <phoneticPr fontId="2"/>
  </si>
  <si>
    <t>　　　 ①　中度　特別児童扶養手当等の支給に関する法律基づく特別児童扶養手の支給対象障がい児（所得により支給を停止されている場合を含む。）</t>
    <rPh sb="6" eb="7">
      <t>チュウ</t>
    </rPh>
    <rPh sb="7" eb="8">
      <t>ド</t>
    </rPh>
    <phoneticPr fontId="2"/>
  </si>
  <si>
    <t>面接</t>
    <rPh sb="0" eb="2">
      <t>メンセツ</t>
    </rPh>
    <phoneticPr fontId="2"/>
  </si>
  <si>
    <t>（2）兼任職員の状況</t>
    <rPh sb="3" eb="5">
      <t>ケンニン</t>
    </rPh>
    <phoneticPr fontId="2"/>
  </si>
  <si>
    <t>※監査資料は、クリップ止めし、ホッチキス止めはしないでください。</t>
    <rPh sb="1" eb="3">
      <t>カンサ</t>
    </rPh>
    <rPh sb="3" eb="5">
      <t>シリョウ</t>
    </rPh>
    <rPh sb="11" eb="12">
      <t>ト</t>
    </rPh>
    <rPh sb="20" eb="21">
      <t>ド</t>
    </rPh>
    <phoneticPr fontId="2"/>
  </si>
  <si>
    <t>臨時</t>
    <rPh sb="0" eb="2">
      <t>リンジ</t>
    </rPh>
    <phoneticPr fontId="2"/>
  </si>
  <si>
    <t>職　名</t>
    <rPh sb="0" eb="1">
      <t>ショク</t>
    </rPh>
    <rPh sb="2" eb="3">
      <t>メイ</t>
    </rPh>
    <phoneticPr fontId="2"/>
  </si>
  <si>
    <t>採用期間</t>
    <rPh sb="0" eb="2">
      <t>サイヨウ</t>
    </rPh>
    <rPh sb="2" eb="4">
      <t>キカン</t>
    </rPh>
    <phoneticPr fontId="2"/>
  </si>
  <si>
    <t>産休等期間</t>
    <rPh sb="0" eb="1">
      <t>サン</t>
    </rPh>
    <rPh sb="1" eb="2">
      <t>キュウ</t>
    </rPh>
    <rPh sb="2" eb="3">
      <t>トウ</t>
    </rPh>
    <rPh sb="3" eb="4">
      <t>キ</t>
    </rPh>
    <rPh sb="4" eb="5">
      <t>アイダ</t>
    </rPh>
    <phoneticPr fontId="2"/>
  </si>
  <si>
    <t>産　休　等　職　員</t>
    <rPh sb="0" eb="1">
      <t>サン</t>
    </rPh>
    <rPh sb="2" eb="3">
      <t>キュウ</t>
    </rPh>
    <rPh sb="4" eb="5">
      <t>トウ</t>
    </rPh>
    <rPh sb="6" eb="7">
      <t>ショク</t>
    </rPh>
    <rPh sb="8" eb="9">
      <t>イン</t>
    </rPh>
    <phoneticPr fontId="2"/>
  </si>
  <si>
    <t>代　替　職　員</t>
    <rPh sb="0" eb="1">
      <t>ダイ</t>
    </rPh>
    <rPh sb="2" eb="3">
      <t>テイ</t>
    </rPh>
    <rPh sb="4" eb="5">
      <t>ショク</t>
    </rPh>
    <rPh sb="6" eb="7">
      <t>イン</t>
    </rPh>
    <phoneticPr fontId="2"/>
  </si>
  <si>
    <t>臨時□□</t>
    <rPh sb="0" eb="2">
      <t>リンジ</t>
    </rPh>
    <phoneticPr fontId="2"/>
  </si>
  <si>
    <t>転入</t>
  </si>
  <si>
    <t>H○.○.○～　（○年○月）</t>
    <rPh sb="10" eb="11">
      <t>ネン</t>
    </rPh>
    <rPh sb="12" eb="13">
      <t>ツキ</t>
    </rPh>
    <phoneticPr fontId="2"/>
  </si>
  <si>
    <t>1日○時間　週○日</t>
    <rPh sb="1" eb="2">
      <t>ニチ</t>
    </rPh>
    <rPh sb="3" eb="5">
      <t>ジカン</t>
    </rPh>
    <rPh sb="6" eb="7">
      <t>シュウ</t>
    </rPh>
    <rPh sb="8" eb="9">
      <t>ニチ</t>
    </rPh>
    <phoneticPr fontId="2"/>
  </si>
  <si>
    <t>無給</t>
    <rPh sb="0" eb="2">
      <t>ムキュウ</t>
    </rPh>
    <phoneticPr fontId="2"/>
  </si>
  <si>
    <t>〔</t>
    <phoneticPr fontId="2"/>
  </si>
  <si>
    <t>〒</t>
    <phoneticPr fontId="2"/>
  </si>
  <si>
    <t>-</t>
    <phoneticPr fontId="2"/>
  </si>
  <si>
    <t>認可定員
の 推 移</t>
    <phoneticPr fontId="2"/>
  </si>
  <si>
    <t>（2）延長保育時間設定の状況</t>
    <phoneticPr fontId="2"/>
  </si>
  <si>
    <t>～</t>
    <phoneticPr fontId="2"/>
  </si>
  <si>
    <t>○○　○○</t>
    <phoneticPr fontId="2"/>
  </si>
  <si>
    <t>□□　□□</t>
    <phoneticPr fontId="2"/>
  </si>
  <si>
    <t>本務先（医療機関名）</t>
    <phoneticPr fontId="2"/>
  </si>
  <si>
    <t>○○クリニック</t>
    <phoneticPr fontId="2"/>
  </si>
  <si>
    <t>　★　セクシュアルハラスメント対策、母性健康管理措置を講じていますか。</t>
    <rPh sb="27" eb="28">
      <t>コウ</t>
    </rPh>
    <phoneticPr fontId="2"/>
  </si>
  <si>
    <t>○○○</t>
    <phoneticPr fontId="2"/>
  </si>
  <si>
    <t>○○　○○</t>
    <phoneticPr fontId="2"/>
  </si>
  <si>
    <t>□□　□□</t>
    <phoneticPr fontId="2"/>
  </si>
  <si>
    <t>1年(更新予定)</t>
    <phoneticPr fontId="2"/>
  </si>
  <si>
    <t>○○　○○</t>
    <phoneticPr fontId="2"/>
  </si>
  <si>
    <t xml:space="preserve"> </t>
    <phoneticPr fontId="2"/>
  </si>
  <si>
    <t>□□　□□</t>
    <phoneticPr fontId="2"/>
  </si>
  <si>
    <t>○○　○○</t>
    <phoneticPr fontId="2"/>
  </si>
  <si>
    <t>00</t>
    <phoneticPr fontId="2"/>
  </si>
  <si>
    <t>H00.00.00</t>
    <phoneticPr fontId="2"/>
  </si>
  <si>
    <t>□□　□□</t>
    <phoneticPr fontId="2"/>
  </si>
  <si>
    <t>－</t>
    <phoneticPr fontId="2"/>
  </si>
  <si>
    <t>△△　△△</t>
    <phoneticPr fontId="2"/>
  </si>
  <si>
    <t>パート</t>
    <phoneticPr fontId="2"/>
  </si>
  <si>
    <t>（つづき）</t>
    <phoneticPr fontId="2"/>
  </si>
  <si>
    <t>〔</t>
    <phoneticPr fontId="2"/>
  </si>
  <si>
    <t>〕</t>
    <phoneticPr fontId="2"/>
  </si>
  <si>
    <t>1週の標準勤務
日数及び時間　</t>
    <phoneticPr fontId="2"/>
  </si>
  <si>
    <t>標準的報酬
(給与)月額</t>
    <phoneticPr fontId="2"/>
  </si>
  <si>
    <t>厚生年金保険</t>
    <phoneticPr fontId="2"/>
  </si>
  <si>
    <t>社会福祉施設職員等退職手当共済制度</t>
    <phoneticPr fontId="2"/>
  </si>
  <si>
    <t>福利厚生センター</t>
    <phoneticPr fontId="2"/>
  </si>
  <si>
    <t>届出又は協定締結年月日</t>
    <phoneticPr fontId="2"/>
  </si>
  <si>
    <t>賃金控除協定書</t>
    <phoneticPr fontId="2"/>
  </si>
  <si>
    <t>退職に関する事項</t>
  </si>
  <si>
    <t>帳　　　簿　　　等</t>
    <phoneticPr fontId="2"/>
  </si>
  <si>
    <t>不動産台帳（土地）</t>
    <phoneticPr fontId="2"/>
  </si>
  <si>
    <t>不動産台帳（建物）</t>
    <phoneticPr fontId="2"/>
  </si>
  <si>
    <t>資格証明書</t>
    <phoneticPr fontId="2"/>
  </si>
  <si>
    <t>固定資産物品台帳</t>
    <phoneticPr fontId="2"/>
  </si>
  <si>
    <t>備品台帳</t>
    <phoneticPr fontId="2"/>
  </si>
  <si>
    <t>嘱託医委嘱状・委託契約書</t>
    <phoneticPr fontId="2"/>
  </si>
  <si>
    <t>有価証券台帳</t>
    <phoneticPr fontId="2"/>
  </si>
  <si>
    <t>借入金台帳</t>
    <phoneticPr fontId="2"/>
  </si>
  <si>
    <t>退職関係書類</t>
    <phoneticPr fontId="2"/>
  </si>
  <si>
    <t>貸付金台帳</t>
    <phoneticPr fontId="2"/>
  </si>
  <si>
    <t>未収金台帳</t>
    <phoneticPr fontId="2"/>
  </si>
  <si>
    <t>未払金台帳</t>
    <phoneticPr fontId="2"/>
  </si>
  <si>
    <t>金銭残高金種別表</t>
    <phoneticPr fontId="2"/>
  </si>
  <si>
    <t>預金残高証明書綴</t>
    <phoneticPr fontId="2"/>
  </si>
  <si>
    <t>当座勘定照合表</t>
    <phoneticPr fontId="2"/>
  </si>
  <si>
    <t>総勘定元帳（勘定表）</t>
    <phoneticPr fontId="2"/>
  </si>
  <si>
    <t>仕訳伝票（日記帳）</t>
    <phoneticPr fontId="2"/>
  </si>
  <si>
    <t>試算表</t>
    <phoneticPr fontId="2"/>
  </si>
  <si>
    <t>領収書（支出）</t>
    <phoneticPr fontId="2"/>
  </si>
  <si>
    <t>領収書控（収入）</t>
    <phoneticPr fontId="2"/>
  </si>
  <si>
    <t>物品購入伺、受払簿</t>
    <phoneticPr fontId="2"/>
  </si>
  <si>
    <t>A</t>
    <phoneticPr fontId="2"/>
  </si>
  <si>
    <t>B</t>
    <phoneticPr fontId="2"/>
  </si>
  <si>
    <t>C</t>
    <phoneticPr fontId="2"/>
  </si>
  <si>
    <t>D</t>
    <phoneticPr fontId="2"/>
  </si>
  <si>
    <t>E</t>
    <phoneticPr fontId="2"/>
  </si>
  <si>
    <t>F</t>
    <phoneticPr fontId="2"/>
  </si>
  <si>
    <t>G</t>
    <phoneticPr fontId="2"/>
  </si>
  <si>
    <t>H</t>
    <phoneticPr fontId="2"/>
  </si>
  <si>
    <t>現給発令前
の本俸額</t>
    <rPh sb="7" eb="9">
      <t>ホンポウ</t>
    </rPh>
    <rPh sb="9" eb="10">
      <t>ガク</t>
    </rPh>
    <phoneticPr fontId="2"/>
  </si>
  <si>
    <t>現給発令
年月日</t>
    <rPh sb="5" eb="8">
      <t>ネンガッピ</t>
    </rPh>
    <phoneticPr fontId="2"/>
  </si>
  <si>
    <t>●　確　認　事　項</t>
    <phoneticPr fontId="2"/>
  </si>
  <si>
    <t>円</t>
    <rPh sb="0" eb="1">
      <t>エン</t>
    </rPh>
    <phoneticPr fontId="2"/>
  </si>
  <si>
    <t>年　　 月</t>
    <rPh sb="0" eb="1">
      <t>ネン</t>
    </rPh>
    <rPh sb="4" eb="5">
      <t>ツキ</t>
    </rPh>
    <phoneticPr fontId="2"/>
  </si>
  <si>
    <t xml:space="preserve">   年 　月</t>
    <rPh sb="3" eb="4">
      <t>ネン</t>
    </rPh>
    <rPh sb="6" eb="7">
      <t>ツキ</t>
    </rPh>
    <phoneticPr fontId="2"/>
  </si>
  <si>
    <t>00</t>
    <phoneticPr fontId="2"/>
  </si>
  <si>
    <t>　・　 ・</t>
    <phoneticPr fontId="2"/>
  </si>
  <si>
    <t>・　　　　・</t>
    <phoneticPr fontId="2"/>
  </si>
  <si>
    <t>・　　　・</t>
    <phoneticPr fontId="2"/>
  </si>
  <si>
    <t>000,000</t>
    <phoneticPr fontId="2"/>
  </si>
  <si>
    <t>00,000</t>
    <phoneticPr fontId="2"/>
  </si>
  <si>
    <t>00,000</t>
    <phoneticPr fontId="2"/>
  </si>
  <si>
    <t>00歳</t>
    <rPh sb="2" eb="3">
      <t>サイ</t>
    </rPh>
    <phoneticPr fontId="2"/>
  </si>
  <si>
    <t>監査資料は、原則として両面印刷したものを提出してください。</t>
    <rPh sb="0" eb="2">
      <t>カンサ</t>
    </rPh>
    <rPh sb="2" eb="4">
      <t>シリョウ</t>
    </rPh>
    <rPh sb="6" eb="8">
      <t>ゲンソク</t>
    </rPh>
    <rPh sb="11" eb="13">
      <t>リョウメン</t>
    </rPh>
    <rPh sb="13" eb="15">
      <t>インサツ</t>
    </rPh>
    <rPh sb="20" eb="22">
      <t>テイシュツ</t>
    </rPh>
    <phoneticPr fontId="2"/>
  </si>
  <si>
    <t>職員が不足している場合の解消計画</t>
    <rPh sb="0" eb="2">
      <t>ショクイン</t>
    </rPh>
    <rPh sb="3" eb="5">
      <t>フソク</t>
    </rPh>
    <rPh sb="9" eb="11">
      <t>バアイ</t>
    </rPh>
    <rPh sb="12" eb="14">
      <t>カイショウ</t>
    </rPh>
    <rPh sb="14" eb="16">
      <t>ケイカク</t>
    </rPh>
    <phoneticPr fontId="2"/>
  </si>
  <si>
    <t>採用（異動）年月日</t>
    <rPh sb="0" eb="2">
      <t>サイヨウ</t>
    </rPh>
    <rPh sb="3" eb="5">
      <t>イドウ</t>
    </rPh>
    <rPh sb="6" eb="9">
      <t>ネンガッピ</t>
    </rPh>
    <phoneticPr fontId="2"/>
  </si>
  <si>
    <t>単位：人、％</t>
    <rPh sb="0" eb="2">
      <t>タンイ</t>
    </rPh>
    <rPh sb="3" eb="4">
      <t>ニン</t>
    </rPh>
    <phoneticPr fontId="2"/>
  </si>
  <si>
    <t>単位：人、時間</t>
    <rPh sb="0" eb="2">
      <t>タンイ</t>
    </rPh>
    <rPh sb="3" eb="4">
      <t>ニン</t>
    </rPh>
    <rPh sb="5" eb="7">
      <t>ジカン</t>
    </rPh>
    <phoneticPr fontId="2"/>
  </si>
  <si>
    <t>採用</t>
    <rPh sb="0" eb="2">
      <t>サイヨウ</t>
    </rPh>
    <phoneticPr fontId="2"/>
  </si>
  <si>
    <t>事故発生に伴う、報告及び再発防止策についての打合せ</t>
    <rPh sb="0" eb="2">
      <t>ジコ</t>
    </rPh>
    <rPh sb="2" eb="4">
      <t>ハッセイ</t>
    </rPh>
    <rPh sb="5" eb="6">
      <t>トモナ</t>
    </rPh>
    <rPh sb="8" eb="10">
      <t>ホウコク</t>
    </rPh>
    <rPh sb="10" eb="11">
      <t>オヨ</t>
    </rPh>
    <rPh sb="12" eb="14">
      <t>サイハツ</t>
    </rPh>
    <rPh sb="14" eb="16">
      <t>ボウシ</t>
    </rPh>
    <rPh sb="16" eb="17">
      <t>サク</t>
    </rPh>
    <rPh sb="22" eb="23">
      <t>ウ</t>
    </rPh>
    <rPh sb="23" eb="24">
      <t>ア</t>
    </rPh>
    <phoneticPr fontId="2"/>
  </si>
  <si>
    <t>献立策定、衛生管理徹底等のための打合せ</t>
    <rPh sb="0" eb="2">
      <t>コンダテ</t>
    </rPh>
    <rPh sb="2" eb="4">
      <t>サクテイ</t>
    </rPh>
    <rPh sb="5" eb="7">
      <t>エイセイ</t>
    </rPh>
    <rPh sb="7" eb="9">
      <t>カンリ</t>
    </rPh>
    <rPh sb="9" eb="11">
      <t>テッテイ</t>
    </rPh>
    <rPh sb="11" eb="12">
      <t>トウ</t>
    </rPh>
    <rPh sb="16" eb="17">
      <t>ウ</t>
    </rPh>
    <rPh sb="17" eb="18">
      <t>ア</t>
    </rPh>
    <phoneticPr fontId="2"/>
  </si>
  <si>
    <t>翌月実施行事打合せ等</t>
    <rPh sb="0" eb="2">
      <t>ヨクゲツ</t>
    </rPh>
    <rPh sb="2" eb="4">
      <t>ジッシ</t>
    </rPh>
    <rPh sb="4" eb="6">
      <t>ギョウジ</t>
    </rPh>
    <rPh sb="6" eb="7">
      <t>ウ</t>
    </rPh>
    <rPh sb="7" eb="8">
      <t>ア</t>
    </rPh>
    <rPh sb="9" eb="10">
      <t>トウ</t>
    </rPh>
    <phoneticPr fontId="2"/>
  </si>
  <si>
    <t>次期指導計画策定のための打合せ等</t>
    <rPh sb="0" eb="2">
      <t>ジキ</t>
    </rPh>
    <rPh sb="2" eb="4">
      <t>シドウ</t>
    </rPh>
    <rPh sb="4" eb="6">
      <t>ケイカク</t>
    </rPh>
    <rPh sb="6" eb="8">
      <t>サクテイ</t>
    </rPh>
    <rPh sb="12" eb="13">
      <t>ウ</t>
    </rPh>
    <rPh sb="13" eb="14">
      <t>ア</t>
    </rPh>
    <rPh sb="15" eb="16">
      <t>トウ</t>
    </rPh>
    <phoneticPr fontId="2"/>
  </si>
  <si>
    <t>●　確　認　事　項</t>
    <rPh sb="2" eb="5">
      <t>カクニン</t>
    </rPh>
    <rPh sb="6" eb="9">
      <t>ジコウ</t>
    </rPh>
    <phoneticPr fontId="2"/>
  </si>
  <si>
    <t>選考</t>
    <rPh sb="0" eb="2">
      <t>センコウ</t>
    </rPh>
    <phoneticPr fontId="2"/>
  </si>
  <si>
    <t>資格</t>
    <rPh sb="0" eb="2">
      <t>シカク</t>
    </rPh>
    <phoneticPr fontId="2"/>
  </si>
  <si>
    <t>委嘱状等</t>
    <rPh sb="0" eb="3">
      <t>イショクジョウ</t>
    </rPh>
    <rPh sb="3" eb="4">
      <t>トウ</t>
    </rPh>
    <phoneticPr fontId="2"/>
  </si>
  <si>
    <t>加入状況</t>
    <rPh sb="0" eb="2">
      <t>カニュウ</t>
    </rPh>
    <rPh sb="2" eb="4">
      <t>ジョウキョウ</t>
    </rPh>
    <phoneticPr fontId="2"/>
  </si>
  <si>
    <t>労働</t>
    <rPh sb="0" eb="2">
      <t>ロウドウ</t>
    </rPh>
    <phoneticPr fontId="2"/>
  </si>
  <si>
    <t>保険</t>
    <rPh sb="0" eb="2">
      <t>ホケン</t>
    </rPh>
    <phoneticPr fontId="2"/>
  </si>
  <si>
    <t>（1）保護者からの費用徴収等の状況</t>
    <rPh sb="3" eb="6">
      <t>ホゴシャ</t>
    </rPh>
    <rPh sb="9" eb="11">
      <t>ヒヨウ</t>
    </rPh>
    <rPh sb="11" eb="13">
      <t>チョウシュウ</t>
    </rPh>
    <rPh sb="13" eb="14">
      <t>トウ</t>
    </rPh>
    <phoneticPr fontId="2"/>
  </si>
  <si>
    <t>正規</t>
    <rPh sb="0" eb="2">
      <t>セイキ</t>
    </rPh>
    <phoneticPr fontId="2"/>
  </si>
  <si>
    <t>専任</t>
    <rPh sb="0" eb="2">
      <t>センニン</t>
    </rPh>
    <phoneticPr fontId="2"/>
  </si>
  <si>
    <t>性別</t>
    <rPh sb="0" eb="2">
      <t>セイベツ</t>
    </rPh>
    <phoneticPr fontId="2"/>
  </si>
  <si>
    <t>経験年数</t>
    <rPh sb="0" eb="2">
      <t>ケイケン</t>
    </rPh>
    <rPh sb="2" eb="4">
      <t>ネンスウ</t>
    </rPh>
    <phoneticPr fontId="2"/>
  </si>
  <si>
    <t>現施設</t>
    <rPh sb="0" eb="1">
      <t>ゲン</t>
    </rPh>
    <rPh sb="1" eb="3">
      <t>シセツ</t>
    </rPh>
    <phoneticPr fontId="2"/>
  </si>
  <si>
    <t>記入上の注意点等</t>
    <rPh sb="0" eb="2">
      <t>キニュウ</t>
    </rPh>
    <rPh sb="2" eb="3">
      <t>ジョウ</t>
    </rPh>
    <rPh sb="4" eb="7">
      <t>チュウイテン</t>
    </rPh>
    <rPh sb="7" eb="8">
      <t>トウ</t>
    </rPh>
    <phoneticPr fontId="2"/>
  </si>
  <si>
    <t>(1)</t>
    <phoneticPr fontId="2"/>
  </si>
  <si>
    <t>プルダウンメニューは、セル右に表示されるボタンをマウスで押して開いてください。</t>
    <rPh sb="13" eb="14">
      <t>ミギ</t>
    </rPh>
    <rPh sb="15" eb="17">
      <t>ヒョウジ</t>
    </rPh>
    <rPh sb="28" eb="29">
      <t>オ</t>
    </rPh>
    <rPh sb="31" eb="32">
      <t>ヒラ</t>
    </rPh>
    <phoneticPr fontId="2"/>
  </si>
  <si>
    <t>(2)</t>
    <phoneticPr fontId="2"/>
  </si>
  <si>
    <t>５　保育児童及び定員の状況</t>
    <rPh sb="6" eb="7">
      <t>オヨ</t>
    </rPh>
    <rPh sb="8" eb="10">
      <t>テイイン</t>
    </rPh>
    <phoneticPr fontId="2"/>
  </si>
  <si>
    <t>日</t>
  </si>
  <si>
    <t>日</t>
    <rPh sb="0" eb="1">
      <t>ニチ</t>
    </rPh>
    <phoneticPr fontId="2"/>
  </si>
  <si>
    <t>シート名</t>
    <rPh sb="3" eb="4">
      <t>メイ</t>
    </rPh>
    <phoneticPr fontId="2"/>
  </si>
  <si>
    <t>内　　　　　　　　　　　　　　　　　容</t>
    <rPh sb="0" eb="1">
      <t>ウチ</t>
    </rPh>
    <rPh sb="18" eb="19">
      <t>カタチ</t>
    </rPh>
    <phoneticPr fontId="2"/>
  </si>
  <si>
    <t>薄緑色</t>
  </si>
  <si>
    <t>「異常なし」と「異常あり」から選択</t>
    <rPh sb="1" eb="3">
      <t>イジョウ</t>
    </rPh>
    <rPh sb="8" eb="10">
      <t>イジョウ</t>
    </rPh>
    <rPh sb="15" eb="17">
      <t>センタク</t>
    </rPh>
    <phoneticPr fontId="2"/>
  </si>
  <si>
    <t>（3）産休等職員及び代替職員の状況</t>
    <rPh sb="15" eb="17">
      <t>ジョウキョウ</t>
    </rPh>
    <phoneticPr fontId="2"/>
  </si>
  <si>
    <t>（無　　職）</t>
    <rPh sb="1" eb="2">
      <t>ム</t>
    </rPh>
    <rPh sb="4" eb="5">
      <t>ショク</t>
    </rPh>
    <phoneticPr fontId="2"/>
  </si>
  <si>
    <t>月　1　回</t>
    <rPh sb="0" eb="1">
      <t>ツキ</t>
    </rPh>
    <rPh sb="4" eb="5">
      <t>カイ</t>
    </rPh>
    <phoneticPr fontId="2"/>
  </si>
  <si>
    <t>年　4　回
（期　　毎）</t>
    <rPh sb="0" eb="1">
      <t>ネン</t>
    </rPh>
    <rPh sb="4" eb="5">
      <t>カイ</t>
    </rPh>
    <rPh sb="7" eb="8">
      <t>キ</t>
    </rPh>
    <rPh sb="10" eb="11">
      <t>ゴト</t>
    </rPh>
    <phoneticPr fontId="2"/>
  </si>
  <si>
    <t>○月</t>
    <rPh sb="1" eb="2">
      <t>ガツ</t>
    </rPh>
    <phoneticPr fontId="2"/>
  </si>
  <si>
    <t>○○　○○</t>
  </si>
  <si>
    <t>□</t>
  </si>
  <si>
    <t>（2）私的契約児の利用料の状況</t>
    <rPh sb="3" eb="5">
      <t>シテキ</t>
    </rPh>
    <rPh sb="5" eb="7">
      <t>ケイヤク</t>
    </rPh>
    <rPh sb="7" eb="8">
      <t>ジドウ</t>
    </rPh>
    <rPh sb="9" eb="12">
      <t>リヨウリョウ</t>
    </rPh>
    <rPh sb="13" eb="15">
      <t>ジョウキョウ</t>
    </rPh>
    <phoneticPr fontId="2"/>
  </si>
  <si>
    <t xml:space="preserve"> </t>
    <phoneticPr fontId="2"/>
  </si>
  <si>
    <t>区分</t>
    <rPh sb="0" eb="2">
      <t>クブン</t>
    </rPh>
    <phoneticPr fontId="2"/>
  </si>
  <si>
    <t>土曜日</t>
    <rPh sb="0" eb="3">
      <t>ドヨウビ</t>
    </rPh>
    <phoneticPr fontId="2"/>
  </si>
  <si>
    <t>早朝</t>
    <rPh sb="0" eb="2">
      <t>ソウチョウ</t>
    </rPh>
    <phoneticPr fontId="2"/>
  </si>
  <si>
    <t>夕方</t>
    <rPh sb="0" eb="2">
      <t>ユウガタ</t>
    </rPh>
    <phoneticPr fontId="2"/>
  </si>
  <si>
    <t>平　日</t>
    <rPh sb="0" eb="1">
      <t>ヒラ</t>
    </rPh>
    <rPh sb="2" eb="3">
      <t>ヒ</t>
    </rPh>
    <phoneticPr fontId="2"/>
  </si>
  <si>
    <t>　◆　監査資料記入にあたっての参考としてください。（このページは、提出不要です。）</t>
    <rPh sb="3" eb="5">
      <t>カンサ</t>
    </rPh>
    <rPh sb="5" eb="7">
      <t>シリョウ</t>
    </rPh>
    <rPh sb="7" eb="9">
      <t>キニュウ</t>
    </rPh>
    <rPh sb="15" eb="17">
      <t>サンコウ</t>
    </rPh>
    <rPh sb="33" eb="35">
      <t>テイシュツ</t>
    </rPh>
    <rPh sb="35" eb="37">
      <t>フヨウ</t>
    </rPh>
    <phoneticPr fontId="2"/>
  </si>
  <si>
    <t>（2）クラス編成の状況</t>
    <phoneticPr fontId="2"/>
  </si>
  <si>
    <t>退職年月日</t>
    <rPh sb="0" eb="2">
      <t>タイショク</t>
    </rPh>
    <rPh sb="2" eb="5">
      <t>ネンガッピ</t>
    </rPh>
    <phoneticPr fontId="2"/>
  </si>
  <si>
    <t>在職年月</t>
    <rPh sb="0" eb="2">
      <t>ザイショク</t>
    </rPh>
    <rPh sb="2" eb="4">
      <t>ネンゲツ</t>
    </rPh>
    <phoneticPr fontId="2"/>
  </si>
  <si>
    <t>年齢</t>
    <rPh sb="0" eb="2">
      <t>ネンレイ</t>
    </rPh>
    <phoneticPr fontId="2"/>
  </si>
  <si>
    <t>退職事由</t>
    <rPh sb="0" eb="2">
      <t>タイショク</t>
    </rPh>
    <rPh sb="2" eb="4">
      <t>ジユウ</t>
    </rPh>
    <phoneticPr fontId="2"/>
  </si>
  <si>
    <t>例</t>
    <rPh sb="0" eb="1">
      <t>レイ</t>
    </rPh>
    <phoneticPr fontId="2"/>
  </si>
  <si>
    <t>　　ア　各種保険</t>
    <rPh sb="4" eb="6">
      <t>カクシュ</t>
    </rPh>
    <rPh sb="6" eb="8">
      <t>ホケン</t>
    </rPh>
    <phoneticPr fontId="2"/>
  </si>
  <si>
    <t>転出入先（前職）</t>
    <rPh sb="0" eb="2">
      <t>テンシュツ</t>
    </rPh>
    <rPh sb="2" eb="3">
      <t>ニュウ</t>
    </rPh>
    <rPh sb="3" eb="4">
      <t>サキ</t>
    </rPh>
    <rPh sb="5" eb="7">
      <t>ゼンショク</t>
    </rPh>
    <phoneticPr fontId="2"/>
  </si>
  <si>
    <t>会議等の名称</t>
    <rPh sb="0" eb="2">
      <t>カイギ</t>
    </rPh>
    <rPh sb="2" eb="3">
      <t>トウ</t>
    </rPh>
    <rPh sb="4" eb="6">
      <t>メイショウ</t>
    </rPh>
    <phoneticPr fontId="2"/>
  </si>
  <si>
    <t>人　　数</t>
    <rPh sb="0" eb="4">
      <t>ニンズウ</t>
    </rPh>
    <phoneticPr fontId="2"/>
  </si>
  <si>
    <t>区　分</t>
    <rPh sb="0" eb="3">
      <t>クブン</t>
    </rPh>
    <phoneticPr fontId="2"/>
  </si>
  <si>
    <t>○○児童館</t>
    <rPh sb="2" eb="5">
      <t>ジドウカン</t>
    </rPh>
    <phoneticPr fontId="2"/>
  </si>
  <si>
    <t>雇用予定年月</t>
    <rPh sb="0" eb="2">
      <t>コヨウ</t>
    </rPh>
    <rPh sb="2" eb="4">
      <t>ヨテイ</t>
    </rPh>
    <rPh sb="4" eb="6">
      <t>ネンゲツ</t>
    </rPh>
    <phoneticPr fontId="2"/>
  </si>
  <si>
    <t>専任</t>
  </si>
  <si>
    <t>男</t>
    <rPh sb="0" eb="1">
      <t>オトコ</t>
    </rPh>
    <phoneticPr fontId="2"/>
  </si>
  <si>
    <t>有</t>
  </si>
  <si>
    <t>無</t>
  </si>
  <si>
    <t>課　　　　　題</t>
    <rPh sb="0" eb="1">
      <t>カ</t>
    </rPh>
    <rPh sb="6" eb="7">
      <t>ダイ</t>
    </rPh>
    <phoneticPr fontId="2"/>
  </si>
  <si>
    <t>３　施設運営上の課題、質疑事項</t>
    <rPh sb="8" eb="10">
      <t>カダイ</t>
    </rPh>
    <phoneticPr fontId="2"/>
  </si>
  <si>
    <t>（1）消防計画及び防火管理者の届出状況</t>
    <rPh sb="3" eb="5">
      <t>ショウボウ</t>
    </rPh>
    <rPh sb="5" eb="7">
      <t>ケイカク</t>
    </rPh>
    <rPh sb="7" eb="8">
      <t>オヨ</t>
    </rPh>
    <rPh sb="9" eb="11">
      <t>ボウカ</t>
    </rPh>
    <rPh sb="11" eb="14">
      <t>カンリシャ</t>
    </rPh>
    <rPh sb="15" eb="17">
      <t>トドケデ</t>
    </rPh>
    <rPh sb="17" eb="19">
      <t>ジョウキョウ</t>
    </rPh>
    <phoneticPr fontId="2"/>
  </si>
  <si>
    <t>（2）防災設備等の状況</t>
    <rPh sb="3" eb="5">
      <t>ボウサイ</t>
    </rPh>
    <rPh sb="5" eb="7">
      <t>セツビ</t>
    </rPh>
    <rPh sb="7" eb="8">
      <t>トウ</t>
    </rPh>
    <rPh sb="9" eb="11">
      <t>ジョウキョウ</t>
    </rPh>
    <phoneticPr fontId="2"/>
  </si>
  <si>
    <t>①　職員会議では、適切な施設の管理運営に関する必要な事項について十分協議し、職員間の情報の
　　 共有化が図られていますか。</t>
    <rPh sb="20" eb="21">
      <t>カン</t>
    </rPh>
    <rPh sb="23" eb="25">
      <t>ヒツヨウ</t>
    </rPh>
    <rPh sb="26" eb="28">
      <t>ジコウ</t>
    </rPh>
    <rPh sb="32" eb="34">
      <t>ジュウブン</t>
    </rPh>
    <rPh sb="34" eb="36">
      <t>キョウギ</t>
    </rPh>
    <rPh sb="38" eb="41">
      <t>ショクインカン</t>
    </rPh>
    <rPh sb="42" eb="44">
      <t>ジョウホウ</t>
    </rPh>
    <rPh sb="49" eb="52">
      <t>キョウユウカ</t>
    </rPh>
    <rPh sb="53" eb="54">
      <t>ハカ</t>
    </rPh>
    <phoneticPr fontId="2"/>
  </si>
  <si>
    <t>（3）運営委員会の状況</t>
    <rPh sb="3" eb="5">
      <t>ウンエイ</t>
    </rPh>
    <rPh sb="5" eb="8">
      <t>イインカイ</t>
    </rPh>
    <phoneticPr fontId="2"/>
  </si>
  <si>
    <t>現施設での経験年数</t>
    <rPh sb="0" eb="1">
      <t>ゲン</t>
    </rPh>
    <rPh sb="1" eb="3">
      <t>シセツ</t>
    </rPh>
    <rPh sb="5" eb="7">
      <t>ケイケン</t>
    </rPh>
    <rPh sb="7" eb="9">
      <t>ネンスウ</t>
    </rPh>
    <phoneticPr fontId="2"/>
  </si>
  <si>
    <t>管理職手当</t>
    <rPh sb="0" eb="3">
      <t>カンリショク</t>
    </rPh>
    <rPh sb="3" eb="5">
      <t>テアテ</t>
    </rPh>
    <phoneticPr fontId="2"/>
  </si>
  <si>
    <t>時間外勤務手当</t>
    <rPh sb="0" eb="3">
      <t>ジカンガイ</t>
    </rPh>
    <rPh sb="3" eb="5">
      <t>キンム</t>
    </rPh>
    <rPh sb="5" eb="7">
      <t>テアテ</t>
    </rPh>
    <phoneticPr fontId="2"/>
  </si>
  <si>
    <t>年</t>
    <rPh sb="0" eb="1">
      <t>ネン</t>
    </rPh>
    <phoneticPr fontId="2"/>
  </si>
  <si>
    <t>所　長</t>
    <rPh sb="0" eb="3">
      <t>ショチョウ</t>
    </rPh>
    <phoneticPr fontId="2"/>
  </si>
  <si>
    <t>館　長</t>
    <rPh sb="0" eb="3">
      <t>カンチョウ</t>
    </rPh>
    <phoneticPr fontId="2"/>
  </si>
  <si>
    <t>有</t>
    <rPh sb="0" eb="1">
      <t>ウ</t>
    </rPh>
    <phoneticPr fontId="2"/>
  </si>
  <si>
    <t>無</t>
    <rPh sb="0" eb="1">
      <t>ム</t>
    </rPh>
    <phoneticPr fontId="2"/>
  </si>
  <si>
    <t>指　摘　事　項</t>
    <rPh sb="0" eb="1">
      <t>ユビ</t>
    </rPh>
    <rPh sb="2" eb="3">
      <t>チャク</t>
    </rPh>
    <rPh sb="4" eb="5">
      <t>コト</t>
    </rPh>
    <rPh sb="6" eb="7">
      <t>コウ</t>
    </rPh>
    <phoneticPr fontId="2"/>
  </si>
  <si>
    <t>改　善　措　置　状　況</t>
    <rPh sb="0" eb="1">
      <t>アラタ</t>
    </rPh>
    <rPh sb="2" eb="3">
      <t>ゼン</t>
    </rPh>
    <rPh sb="4" eb="5">
      <t>ソ</t>
    </rPh>
    <rPh sb="6" eb="7">
      <t>チ</t>
    </rPh>
    <rPh sb="8" eb="9">
      <t>ジョウ</t>
    </rPh>
    <rPh sb="10" eb="11">
      <t>イワン</t>
    </rPh>
    <phoneticPr fontId="2"/>
  </si>
  <si>
    <t>月</t>
    <rPh sb="0" eb="1">
      <t>ツキ</t>
    </rPh>
    <phoneticPr fontId="2"/>
  </si>
  <si>
    <t>中度</t>
    <rPh sb="0" eb="2">
      <t>チュウド</t>
    </rPh>
    <phoneticPr fontId="2"/>
  </si>
  <si>
    <t>軽度</t>
    <rPh sb="0" eb="2">
      <t>ケイド</t>
    </rPh>
    <phoneticPr fontId="2"/>
  </si>
  <si>
    <t>１</t>
    <phoneticPr fontId="2"/>
  </si>
  <si>
    <t>２</t>
    <phoneticPr fontId="2"/>
  </si>
  <si>
    <t>(3)</t>
    <phoneticPr fontId="2"/>
  </si>
  <si>
    <t>番号</t>
    <rPh sb="0" eb="2">
      <t>バンゴウ</t>
    </rPh>
    <phoneticPr fontId="2"/>
  </si>
  <si>
    <t>女</t>
    <rPh sb="0" eb="1">
      <t>オンナ</t>
    </rPh>
    <phoneticPr fontId="2"/>
  </si>
  <si>
    <t>個人情報保護規程</t>
    <rPh sb="0" eb="2">
      <t>コジン</t>
    </rPh>
    <rPh sb="2" eb="4">
      <t>ジョウホウ</t>
    </rPh>
    <rPh sb="4" eb="6">
      <t>ホゴ</t>
    </rPh>
    <rPh sb="6" eb="8">
      <t>キテイ</t>
    </rPh>
    <phoneticPr fontId="2"/>
  </si>
  <si>
    <t>出勤簿（タイムカードを含む。）</t>
    <rPh sb="11" eb="12">
      <t>フク</t>
    </rPh>
    <phoneticPr fontId="2"/>
  </si>
  <si>
    <t>保育計画・指導計画書</t>
    <rPh sb="5" eb="7">
      <t>シドウ</t>
    </rPh>
    <rPh sb="7" eb="9">
      <t>ケイカク</t>
    </rPh>
    <phoneticPr fontId="2"/>
  </si>
  <si>
    <t>給与台帳（賃金台帳）</t>
    <rPh sb="5" eb="7">
      <t>チンギン</t>
    </rPh>
    <rPh sb="7" eb="9">
      <t>ダイチョウ</t>
    </rPh>
    <phoneticPr fontId="2"/>
  </si>
  <si>
    <t>交通安全指導記録</t>
    <rPh sb="0" eb="2">
      <t>コウツウ</t>
    </rPh>
    <rPh sb="2" eb="4">
      <t>アンゼン</t>
    </rPh>
    <rPh sb="4" eb="6">
      <t>シドウ</t>
    </rPh>
    <rPh sb="6" eb="8">
      <t>キロク</t>
    </rPh>
    <phoneticPr fontId="2"/>
  </si>
  <si>
    <t>（2）給食日数の状況等（前年度）</t>
    <rPh sb="3" eb="5">
      <t>キュウショク</t>
    </rPh>
    <rPh sb="5" eb="7">
      <t>ニッスウ</t>
    </rPh>
    <rPh sb="8" eb="10">
      <t>ジョウキョウ</t>
    </rPh>
    <rPh sb="10" eb="11">
      <t>トウ</t>
    </rPh>
    <rPh sb="12" eb="15">
      <t>ゼンネンド</t>
    </rPh>
    <phoneticPr fontId="2"/>
  </si>
  <si>
    <t>認可
定員</t>
    <rPh sb="0" eb="2">
      <t>ニンカ</t>
    </rPh>
    <rPh sb="3" eb="5">
      <t>テイイン</t>
    </rPh>
    <phoneticPr fontId="2"/>
  </si>
  <si>
    <t>既往症等疾病の記録</t>
    <phoneticPr fontId="2"/>
  </si>
  <si>
    <t>寄付金品台帳</t>
    <phoneticPr fontId="2"/>
  </si>
  <si>
    <t>預　　金（普通）</t>
    <phoneticPr fontId="2"/>
  </si>
  <si>
    <t>(</t>
    <phoneticPr fontId="2"/>
  </si>
  <si>
    <t>扶養届・通勤届・住居届</t>
    <phoneticPr fontId="2"/>
  </si>
  <si>
    <t xml:space="preserve"> 　 〃　  （定期）</t>
    <phoneticPr fontId="2"/>
  </si>
  <si>
    <t>(</t>
    <phoneticPr fontId="2"/>
  </si>
  <si>
    <t>職員健康診断個人票</t>
    <phoneticPr fontId="2"/>
  </si>
  <si>
    <t xml:space="preserve"> 　 〃　  （当座）</t>
    <phoneticPr fontId="2"/>
  </si>
  <si>
    <t>財産目録</t>
    <phoneticPr fontId="2"/>
  </si>
  <si>
    <t>業務分担表</t>
    <phoneticPr fontId="2"/>
  </si>
  <si>
    <t>貸借対照表</t>
    <phoneticPr fontId="2"/>
  </si>
  <si>
    <t>収支決算書</t>
    <phoneticPr fontId="2"/>
  </si>
  <si>
    <t>給食施設設置届出</t>
    <phoneticPr fontId="2"/>
  </si>
  <si>
    <t>調理委託契約書</t>
    <phoneticPr fontId="2"/>
  </si>
  <si>
    <t>〔</t>
    <phoneticPr fontId="2"/>
  </si>
  <si>
    <t>〕</t>
    <phoneticPr fontId="2"/>
  </si>
  <si>
    <t>・　　　　・</t>
    <phoneticPr fontId="2"/>
  </si>
  <si>
    <t>・　　　　・</t>
    <phoneticPr fontId="2"/>
  </si>
  <si>
    <t>時間外労働及び休日労働に関する協定届出（直近の協定届出）</t>
    <rPh sb="20" eb="22">
      <t>チョッキン</t>
    </rPh>
    <rPh sb="23" eb="25">
      <t>キョウテイ</t>
    </rPh>
    <rPh sb="25" eb="27">
      <t>トドケデ</t>
    </rPh>
    <phoneticPr fontId="2"/>
  </si>
  <si>
    <t>・　　　　・</t>
    <phoneticPr fontId="2"/>
  </si>
  <si>
    <t>変形労働時間に関する協定届出（直近の協定届出）</t>
    <rPh sb="18" eb="20">
      <t>キョウテイ</t>
    </rPh>
    <phoneticPr fontId="2"/>
  </si>
  <si>
    <t>・　　　　・</t>
    <phoneticPr fontId="2"/>
  </si>
  <si>
    <r>
      <t>賃金の口座振込みに関する協定書</t>
    </r>
    <r>
      <rPr>
        <sz val="8"/>
        <rFont val="ＭＳ Ｐゴシック"/>
        <family val="3"/>
        <charset val="128"/>
      </rPr>
      <t>※口座振込の場合</t>
    </r>
    <rPh sb="16" eb="18">
      <t>コウザ</t>
    </rPh>
    <rPh sb="18" eb="19">
      <t>フ</t>
    </rPh>
    <rPh sb="19" eb="20">
      <t>コ</t>
    </rPh>
    <rPh sb="21" eb="23">
      <t>バアイ</t>
    </rPh>
    <phoneticPr fontId="2"/>
  </si>
  <si>
    <t>・　　　　・</t>
    <phoneticPr fontId="2"/>
  </si>
  <si>
    <t>（2）労働基準監督署の指導状況</t>
    <phoneticPr fontId="2"/>
  </si>
  <si>
    <t>運営管理に関するもの</t>
    <phoneticPr fontId="2"/>
  </si>
  <si>
    <t>会計経理に関するもの</t>
    <phoneticPr fontId="2"/>
  </si>
  <si>
    <t>初　日　在　籍　児　童　数　</t>
    <phoneticPr fontId="2"/>
  </si>
  <si>
    <t>障がい児数
（再掲）</t>
    <phoneticPr fontId="2"/>
  </si>
  <si>
    <t>メ ー ル
アドレス</t>
    <phoneticPr fontId="2"/>
  </si>
  <si>
    <t>認可（届出）
年 　月 　日</t>
    <phoneticPr fontId="2"/>
  </si>
  <si>
    <t>…………………………………</t>
    <phoneticPr fontId="2"/>
  </si>
  <si>
    <t>…………………………………</t>
    <phoneticPr fontId="2"/>
  </si>
  <si>
    <t>…………………………………</t>
    <phoneticPr fontId="2"/>
  </si>
  <si>
    <t>（3）保育時間短縮の状況</t>
    <phoneticPr fontId="2"/>
  </si>
  <si>
    <t>…………………………………</t>
    <phoneticPr fontId="2"/>
  </si>
  <si>
    <t>（2）クラス編成の状況</t>
    <phoneticPr fontId="2"/>
  </si>
  <si>
    <t>６　職員配置の状況</t>
    <phoneticPr fontId="2"/>
  </si>
  <si>
    <t>…………………………………</t>
    <phoneticPr fontId="2"/>
  </si>
  <si>
    <t>８　職員の経験年数等の状況　　　　　　　</t>
    <phoneticPr fontId="2"/>
  </si>
  <si>
    <t>…………………………………</t>
    <phoneticPr fontId="2"/>
  </si>
  <si>
    <t>…………………………………</t>
    <phoneticPr fontId="2"/>
  </si>
  <si>
    <t>（1）守秘義務に関する措置状況</t>
    <rPh sb="3" eb="5">
      <t>シュヒ</t>
    </rPh>
    <rPh sb="5" eb="7">
      <t>ギム</t>
    </rPh>
    <rPh sb="8" eb="9">
      <t>カン</t>
    </rPh>
    <rPh sb="11" eb="13">
      <t>ソチ</t>
    </rPh>
    <rPh sb="13" eb="15">
      <t>ジョウキョウ</t>
    </rPh>
    <phoneticPr fontId="2"/>
  </si>
  <si>
    <t>（2）個人情報保護に関する措置状況</t>
    <rPh sb="3" eb="5">
      <t>コジン</t>
    </rPh>
    <rPh sb="5" eb="7">
      <t>ジョウホウ</t>
    </rPh>
    <rPh sb="7" eb="9">
      <t>ホゴ</t>
    </rPh>
    <rPh sb="10" eb="11">
      <t>カン</t>
    </rPh>
    <rPh sb="13" eb="15">
      <t>ソチ</t>
    </rPh>
    <rPh sb="15" eb="17">
      <t>ジョウキョウ</t>
    </rPh>
    <phoneticPr fontId="2"/>
  </si>
  <si>
    <t>（1）苦情解決のための取り組み状況</t>
    <phoneticPr fontId="2"/>
  </si>
  <si>
    <t>（2）サービス評価の実施状況</t>
    <phoneticPr fontId="2"/>
  </si>
  <si>
    <t>…………………………………</t>
    <phoneticPr fontId="2"/>
  </si>
  <si>
    <t>（2）給水設備等の衛生管理の状況</t>
    <phoneticPr fontId="2"/>
  </si>
  <si>
    <t xml:space="preserve">（8）交通安全指導の実施状況（前年度） </t>
    <phoneticPr fontId="2"/>
  </si>
  <si>
    <t>（4）一日の過ごし方</t>
    <phoneticPr fontId="2"/>
  </si>
  <si>
    <t>（4）感染症予防対策等の状況</t>
    <phoneticPr fontId="2"/>
  </si>
  <si>
    <t>（3）保健所の立入検査等の状況</t>
    <phoneticPr fontId="2"/>
  </si>
  <si>
    <t>未 改 善 の 理 由</t>
    <phoneticPr fontId="2"/>
  </si>
  <si>
    <t>○休</t>
    <rPh sb="1" eb="2">
      <t>サンキュウ</t>
    </rPh>
    <phoneticPr fontId="2"/>
  </si>
  <si>
    <t>○○科</t>
    <rPh sb="2" eb="3">
      <t>ショウニカ</t>
    </rPh>
    <phoneticPr fontId="2"/>
  </si>
  <si>
    <t>正規職員</t>
    <rPh sb="0" eb="2">
      <t>セイキ</t>
    </rPh>
    <rPh sb="2" eb="4">
      <t>ショクイン</t>
    </rPh>
    <phoneticPr fontId="2"/>
  </si>
  <si>
    <t>常勤臨時職員</t>
    <rPh sb="0" eb="2">
      <t>ジョウキン</t>
    </rPh>
    <rPh sb="2" eb="4">
      <t>リンジ</t>
    </rPh>
    <rPh sb="4" eb="6">
      <t>ショクイン</t>
    </rPh>
    <phoneticPr fontId="2"/>
  </si>
  <si>
    <t>記載例</t>
    <rPh sb="0" eb="2">
      <t>キサイ</t>
    </rPh>
    <rPh sb="2" eb="3">
      <t>レイ</t>
    </rPh>
    <phoneticPr fontId="2"/>
  </si>
  <si>
    <t>自己都合</t>
    <rPh sb="0" eb="2">
      <t>ジコ</t>
    </rPh>
    <rPh sb="2" eb="4">
      <t>ツゴウ</t>
    </rPh>
    <phoneticPr fontId="2"/>
  </si>
  <si>
    <t>（2）採用・転出・転入者の状況</t>
    <rPh sb="13" eb="15">
      <t>ジョウキョウ</t>
    </rPh>
    <phoneticPr fontId="2"/>
  </si>
  <si>
    <t>00年00月</t>
    <rPh sb="2" eb="3">
      <t>ネン</t>
    </rPh>
    <rPh sb="5" eb="6">
      <t>ツキ</t>
    </rPh>
    <phoneticPr fontId="2"/>
  </si>
  <si>
    <t>（1）就業規則の作成、届出等の状況</t>
    <rPh sb="13" eb="14">
      <t>トウ</t>
    </rPh>
    <phoneticPr fontId="2"/>
  </si>
  <si>
    <t>質　疑　事　項</t>
    <rPh sb="0" eb="1">
      <t>シツ</t>
    </rPh>
    <rPh sb="2" eb="3">
      <t>ウタガ</t>
    </rPh>
    <rPh sb="4" eb="5">
      <t>コト</t>
    </rPh>
    <rPh sb="6" eb="7">
      <t>コウ</t>
    </rPh>
    <phoneticPr fontId="2"/>
  </si>
  <si>
    <t>給食会議録</t>
  </si>
  <si>
    <t>施設内研修記録</t>
  </si>
  <si>
    <t>(4)</t>
    <phoneticPr fontId="2"/>
  </si>
  <si>
    <t>(5)</t>
    <phoneticPr fontId="2"/>
  </si>
  <si>
    <t>薄黄色</t>
    <rPh sb="0" eb="1">
      <t>ウス</t>
    </rPh>
    <rPh sb="1" eb="3">
      <t>キイロ</t>
    </rPh>
    <phoneticPr fontId="2"/>
  </si>
  <si>
    <t>に着色されたセルの入力には、計算式が入力されています。</t>
    <rPh sb="1" eb="3">
      <t>チャクショク</t>
    </rPh>
    <rPh sb="9" eb="11">
      <t>ニュウリョク</t>
    </rPh>
    <rPh sb="14" eb="17">
      <t>ケイサンシキ</t>
    </rPh>
    <rPh sb="18" eb="20">
      <t>ニュウリョク</t>
    </rPh>
    <phoneticPr fontId="2"/>
  </si>
  <si>
    <t>運営費請求書、精算書</t>
    <rPh sb="0" eb="3">
      <t>ウンエイヒ</t>
    </rPh>
    <phoneticPr fontId="2"/>
  </si>
  <si>
    <t>育児休業規程</t>
    <rPh sb="4" eb="6">
      <t>キテイ</t>
    </rPh>
    <phoneticPr fontId="2"/>
  </si>
  <si>
    <t>介護休業規程</t>
    <rPh sb="4" eb="6">
      <t>キテイ</t>
    </rPh>
    <phoneticPr fontId="2"/>
  </si>
  <si>
    <t>歳</t>
    <rPh sb="0" eb="1">
      <t>サイ</t>
    </rPh>
    <phoneticPr fontId="2"/>
  </si>
  <si>
    <t>常勤以外</t>
    <rPh sb="0" eb="2">
      <t>ジョウキン</t>
    </rPh>
    <rPh sb="2" eb="4">
      <t>イガイ</t>
    </rPh>
    <phoneticPr fontId="2"/>
  </si>
  <si>
    <t>職種・勤務形態</t>
    <rPh sb="0" eb="2">
      <t>ショクシュ</t>
    </rPh>
    <rPh sb="3" eb="5">
      <t>キンム</t>
    </rPh>
    <rPh sb="5" eb="7">
      <t>ケイタイ</t>
    </rPh>
    <phoneticPr fontId="2"/>
  </si>
  <si>
    <t>健康保険</t>
    <rPh sb="0" eb="2">
      <t>ケンコウ</t>
    </rPh>
    <rPh sb="2" eb="4">
      <t>ホケン</t>
    </rPh>
    <phoneticPr fontId="2"/>
  </si>
  <si>
    <t>常　　勤（専任）</t>
    <rPh sb="0" eb="1">
      <t>ツネ</t>
    </rPh>
    <rPh sb="3" eb="4">
      <t>ツトム</t>
    </rPh>
    <rPh sb="5" eb="7">
      <t>センニン</t>
    </rPh>
    <phoneticPr fontId="2"/>
  </si>
  <si>
    <t>当初定員</t>
    <rPh sb="0" eb="2">
      <t>トウショ</t>
    </rPh>
    <rPh sb="2" eb="4">
      <t>テイイン</t>
    </rPh>
    <phoneticPr fontId="2"/>
  </si>
  <si>
    <t>変更年度</t>
    <rPh sb="0" eb="2">
      <t>ヘンコウ</t>
    </rPh>
    <rPh sb="2" eb="4">
      <t>ネンド</t>
    </rPh>
    <phoneticPr fontId="2"/>
  </si>
  <si>
    <t>定　員</t>
    <rPh sb="0" eb="3">
      <t>テイイン</t>
    </rPh>
    <phoneticPr fontId="2"/>
  </si>
  <si>
    <t>現　　員</t>
    <rPh sb="0" eb="4">
      <t>ゲンイン</t>
    </rPh>
    <phoneticPr fontId="2"/>
  </si>
  <si>
    <t>（1）施設設備の状況　　　　　　　　　　　　　　　　　　　</t>
    <rPh sb="3" eb="5">
      <t>シセツ</t>
    </rPh>
    <phoneticPr fontId="2"/>
  </si>
  <si>
    <t>６　職員配置の状況</t>
    <phoneticPr fontId="2"/>
  </si>
  <si>
    <t>I</t>
    <phoneticPr fontId="2"/>
  </si>
  <si>
    <t>（3）防災設備の保守点検の状況</t>
    <rPh sb="5" eb="7">
      <t>セツビ</t>
    </rPh>
    <rPh sb="8" eb="10">
      <t>ホシュ</t>
    </rPh>
    <rPh sb="10" eb="12">
      <t>テンケン</t>
    </rPh>
    <rPh sb="13" eb="15">
      <t>ジョウキョウ</t>
    </rPh>
    <phoneticPr fontId="2"/>
  </si>
  <si>
    <t>資料作成後、資料のページ番号を「目次」ページに記載してください。</t>
    <rPh sb="16" eb="18">
      <t>モクジ</t>
    </rPh>
    <phoneticPr fontId="2"/>
  </si>
  <si>
    <t>その他</t>
    <rPh sb="2" eb="3">
      <t>タ</t>
    </rPh>
    <phoneticPr fontId="2"/>
  </si>
  <si>
    <t>次期昇給
予定年月日</t>
    <rPh sb="5" eb="7">
      <t>ヨテイ</t>
    </rPh>
    <rPh sb="7" eb="10">
      <t>ネンガッピ</t>
    </rPh>
    <phoneticPr fontId="2"/>
  </si>
  <si>
    <t>本俸額</t>
    <rPh sb="0" eb="2">
      <t>ホンポウ</t>
    </rPh>
    <rPh sb="2" eb="3">
      <t>ガク</t>
    </rPh>
    <phoneticPr fontId="2"/>
  </si>
  <si>
    <t>保菌（検便）検査記録</t>
    <rPh sb="3" eb="5">
      <t>ケンベン</t>
    </rPh>
    <phoneticPr fontId="2"/>
  </si>
  <si>
    <t>③　各種会議結果は、施設運営や児童処遇に活かされていますか。</t>
    <rPh sb="2" eb="4">
      <t>カクシュ</t>
    </rPh>
    <phoneticPr fontId="2"/>
  </si>
  <si>
    <t>運営委員会会議録</t>
    <rPh sb="0" eb="2">
      <t>ウンエイ</t>
    </rPh>
    <rPh sb="2" eb="5">
      <t>イインカイ</t>
    </rPh>
    <rPh sb="5" eb="8">
      <t>カイギロク</t>
    </rPh>
    <phoneticPr fontId="2"/>
  </si>
  <si>
    <t>避難・消火訓練記録</t>
    <rPh sb="3" eb="5">
      <t>ショウカ</t>
    </rPh>
    <phoneticPr fontId="2"/>
  </si>
  <si>
    <t>○○，○○○円</t>
    <rPh sb="6" eb="7">
      <t>エン</t>
    </rPh>
    <phoneticPr fontId="2"/>
  </si>
  <si>
    <t>時間 ・ 1月</t>
    <rPh sb="0" eb="2">
      <t>ジカン</t>
    </rPh>
    <rPh sb="6" eb="7">
      <t>ツキ</t>
    </rPh>
    <phoneticPr fontId="2"/>
  </si>
  <si>
    <t>時間・1月(週)</t>
    <rPh sb="0" eb="2">
      <t>ジカン</t>
    </rPh>
    <rPh sb="4" eb="5">
      <t>ツキ</t>
    </rPh>
    <rPh sb="6" eb="7">
      <t>シュウ</t>
    </rPh>
    <phoneticPr fontId="2"/>
  </si>
  <si>
    <t>該当しない項目については記載不要です。</t>
    <rPh sb="0" eb="2">
      <t>ガイトウ</t>
    </rPh>
    <rPh sb="5" eb="7">
      <t>コウモク</t>
    </rPh>
    <rPh sb="12" eb="14">
      <t>キサイ</t>
    </rPh>
    <rPh sb="14" eb="16">
      <t>フヨウ</t>
    </rPh>
    <phoneticPr fontId="2"/>
  </si>
  <si>
    <t>　　　2 「保育需要調査等」欄には、事前の需要調査を実施している場合、又は、やむを得ない事情による場合で保護者等への周知を行っている場合には、</t>
    <rPh sb="6" eb="8">
      <t>ホイク</t>
    </rPh>
    <rPh sb="8" eb="10">
      <t>ジュヨウ</t>
    </rPh>
    <rPh sb="10" eb="12">
      <t>チョウサ</t>
    </rPh>
    <rPh sb="12" eb="13">
      <t>トウ</t>
    </rPh>
    <rPh sb="14" eb="15">
      <t>ラン</t>
    </rPh>
    <rPh sb="18" eb="20">
      <t>ジゼン</t>
    </rPh>
    <rPh sb="21" eb="23">
      <t>ジュヨウ</t>
    </rPh>
    <rPh sb="23" eb="25">
      <t>チョウサ</t>
    </rPh>
    <rPh sb="26" eb="28">
      <t>ジッシ</t>
    </rPh>
    <rPh sb="32" eb="34">
      <t>バアイ</t>
    </rPh>
    <rPh sb="35" eb="36">
      <t>マタ</t>
    </rPh>
    <rPh sb="41" eb="42">
      <t>エ</t>
    </rPh>
    <rPh sb="44" eb="46">
      <t>ジジョウ</t>
    </rPh>
    <rPh sb="49" eb="51">
      <t>バアイ</t>
    </rPh>
    <rPh sb="52" eb="55">
      <t>ホゴシャ</t>
    </rPh>
    <rPh sb="55" eb="56">
      <t>トウ</t>
    </rPh>
    <rPh sb="58" eb="60">
      <t>シュウチ</t>
    </rPh>
    <rPh sb="61" eb="62">
      <t>オコナ</t>
    </rPh>
    <rPh sb="66" eb="68">
      <t>バアイ</t>
    </rPh>
    <phoneticPr fontId="2"/>
  </si>
  <si>
    <t>セクシュアルハラスメント防止規程</t>
    <rPh sb="12" eb="14">
      <t>ボウシ</t>
    </rPh>
    <rPh sb="14" eb="16">
      <t>キテイ</t>
    </rPh>
    <phoneticPr fontId="2"/>
  </si>
  <si>
    <t>人</t>
    <rPh sb="0" eb="1">
      <t>ニン</t>
    </rPh>
    <phoneticPr fontId="2"/>
  </si>
  <si>
    <t>保健師等</t>
    <rPh sb="0" eb="3">
      <t>ホケンシ</t>
    </rPh>
    <rPh sb="3" eb="4">
      <t>トウ</t>
    </rPh>
    <phoneticPr fontId="2"/>
  </si>
  <si>
    <t>常勤換算値</t>
    <rPh sb="0" eb="2">
      <t>ジョウキン</t>
    </rPh>
    <rPh sb="2" eb="5">
      <t>カンサンチ</t>
    </rPh>
    <phoneticPr fontId="2"/>
  </si>
  <si>
    <t>記載例</t>
    <rPh sb="0" eb="3">
      <t>キサイレイ</t>
    </rPh>
    <phoneticPr fontId="2"/>
  </si>
  <si>
    <t>職員会議</t>
    <rPh sb="0" eb="2">
      <t>ショクイン</t>
    </rPh>
    <rPh sb="2" eb="4">
      <t>カイギ</t>
    </rPh>
    <phoneticPr fontId="2"/>
  </si>
  <si>
    <t>（2）保護者との連携の状況</t>
    <rPh sb="3" eb="6">
      <t>ホゴシャ</t>
    </rPh>
    <rPh sb="8" eb="10">
      <t>レンケイ</t>
    </rPh>
    <rPh sb="11" eb="13">
      <t>ジョウキョウ</t>
    </rPh>
    <phoneticPr fontId="2"/>
  </si>
  <si>
    <t>※　資料作成後、資料のページ番号を記載してください。</t>
    <rPh sb="2" eb="4">
      <t>シリョウ</t>
    </rPh>
    <rPh sb="4" eb="7">
      <t>サクセイゴ</t>
    </rPh>
    <rPh sb="8" eb="10">
      <t>シリョウ</t>
    </rPh>
    <rPh sb="14" eb="16">
      <t>バンゴウ</t>
    </rPh>
    <rPh sb="17" eb="19">
      <t>キサイ</t>
    </rPh>
    <phoneticPr fontId="2"/>
  </si>
  <si>
    <t>（頁）</t>
    <rPh sb="1" eb="2">
      <t>ページ</t>
    </rPh>
    <phoneticPr fontId="2"/>
  </si>
  <si>
    <t>全　職　員</t>
    <rPh sb="0" eb="5">
      <t>ゼンショクイン</t>
    </rPh>
    <phoneticPr fontId="2"/>
  </si>
  <si>
    <t>有・無</t>
  </si>
  <si>
    <t>有　・　無</t>
  </si>
  <si>
    <t>住宅手当</t>
    <rPh sb="0" eb="2">
      <t>ジュウタク</t>
    </rPh>
    <rPh sb="2" eb="4">
      <t>テアテ</t>
    </rPh>
    <phoneticPr fontId="2"/>
  </si>
  <si>
    <t>扶養手当</t>
    <rPh sb="0" eb="2">
      <t>フヨウ</t>
    </rPh>
    <rPh sb="2" eb="4">
      <t>テアテ</t>
    </rPh>
    <phoneticPr fontId="2"/>
  </si>
  <si>
    <t>手当</t>
    <rPh sb="0" eb="2">
      <t>テアテ</t>
    </rPh>
    <phoneticPr fontId="2"/>
  </si>
  <si>
    <t>通勤手当</t>
    <rPh sb="0" eb="2">
      <t>ツウキン</t>
    </rPh>
    <rPh sb="2" eb="4">
      <t>テアテ</t>
    </rPh>
    <phoneticPr fontId="2"/>
  </si>
  <si>
    <t>本　　　　俸</t>
    <rPh sb="0" eb="1">
      <t>ホン</t>
    </rPh>
    <rPh sb="5" eb="6">
      <t>フチ</t>
    </rPh>
    <phoneticPr fontId="2"/>
  </si>
  <si>
    <t>氏　　名</t>
  </si>
  <si>
    <t>雇用保険</t>
    <rPh sb="0" eb="2">
      <t>コヨウ</t>
    </rPh>
    <rPh sb="2" eb="4">
      <t>ホケン</t>
    </rPh>
    <phoneticPr fontId="2"/>
  </si>
  <si>
    <t>労災保険</t>
    <rPh sb="0" eb="2">
      <t>ロウサイ</t>
    </rPh>
    <rPh sb="2" eb="4">
      <t>ホケン</t>
    </rPh>
    <phoneticPr fontId="2"/>
  </si>
  <si>
    <t>区　　分</t>
    <rPh sb="0" eb="1">
      <t>ク</t>
    </rPh>
    <rPh sb="3" eb="4">
      <t>ブン</t>
    </rPh>
    <phoneticPr fontId="2"/>
  </si>
  <si>
    <t>〔</t>
    <phoneticPr fontId="2"/>
  </si>
  <si>
    <t>事務員</t>
    <rPh sb="0" eb="2">
      <t>ジム</t>
    </rPh>
    <rPh sb="2" eb="3">
      <t>イン</t>
    </rPh>
    <phoneticPr fontId="2"/>
  </si>
  <si>
    <t>非常勤</t>
    <rPh sb="0" eb="1">
      <t>ヒ</t>
    </rPh>
    <rPh sb="1" eb="3">
      <t>ジョウキン</t>
    </rPh>
    <phoneticPr fontId="2"/>
  </si>
  <si>
    <t>非常勤</t>
    <rPh sb="0" eb="3">
      <t>ヒジョウキン</t>
    </rPh>
    <phoneticPr fontId="2"/>
  </si>
  <si>
    <t>勤務形態</t>
    <rPh sb="0" eb="2">
      <t>キンム</t>
    </rPh>
    <rPh sb="2" eb="4">
      <t>ケイタイ</t>
    </rPh>
    <phoneticPr fontId="2"/>
  </si>
  <si>
    <t>氏　　名</t>
    <rPh sb="0" eb="1">
      <t>シ</t>
    </rPh>
    <rPh sb="3" eb="4">
      <t>メイ</t>
    </rPh>
    <phoneticPr fontId="2"/>
  </si>
  <si>
    <t>賃金単価</t>
    <rPh sb="0" eb="2">
      <t>チンギン</t>
    </rPh>
    <rPh sb="2" eb="4">
      <t>タンカ</t>
    </rPh>
    <phoneticPr fontId="2"/>
  </si>
  <si>
    <t>職　　名</t>
    <rPh sb="0" eb="1">
      <t>ショク</t>
    </rPh>
    <rPh sb="3" eb="4">
      <t>メイ</t>
    </rPh>
    <phoneticPr fontId="2"/>
  </si>
  <si>
    <t>児童年齢及び数対応数</t>
    <rPh sb="0" eb="2">
      <t>ジドウ</t>
    </rPh>
    <rPh sb="2" eb="4">
      <t>ネンレイ</t>
    </rPh>
    <rPh sb="4" eb="5">
      <t>オヨ</t>
    </rPh>
    <rPh sb="6" eb="7">
      <t>カズ</t>
    </rPh>
    <rPh sb="7" eb="9">
      <t>タイオウ</t>
    </rPh>
    <rPh sb="9" eb="10">
      <t>スウ</t>
    </rPh>
    <phoneticPr fontId="2"/>
  </si>
  <si>
    <t>専門科目</t>
    <rPh sb="0" eb="2">
      <t>センモン</t>
    </rPh>
    <rPh sb="2" eb="4">
      <t>カモク</t>
    </rPh>
    <phoneticPr fontId="2"/>
  </si>
  <si>
    <t>報酬年額</t>
    <rPh sb="0" eb="2">
      <t>ホウシュウ</t>
    </rPh>
    <rPh sb="2" eb="4">
      <t>ネンガク</t>
    </rPh>
    <phoneticPr fontId="2"/>
  </si>
  <si>
    <t>パートタイム職員就業規則</t>
    <rPh sb="6" eb="8">
      <t>ショクイン</t>
    </rPh>
    <phoneticPr fontId="2"/>
  </si>
  <si>
    <t>い　る　・　いない</t>
  </si>
  <si>
    <t>い　る</t>
  </si>
  <si>
    <t>いない</t>
  </si>
  <si>
    <t>⑤　各種手当は給与規程に定められていますか。また、適正な手当額、支給率になっていますか。</t>
    <rPh sb="25" eb="27">
      <t>テキセイ</t>
    </rPh>
    <phoneticPr fontId="2"/>
  </si>
  <si>
    <t>経理規程</t>
  </si>
  <si>
    <t>就業規則</t>
  </si>
  <si>
    <t>給与規程</t>
  </si>
  <si>
    <t>旅費規程</t>
  </si>
  <si>
    <t>児童出欠簿</t>
  </si>
  <si>
    <t>保育日誌</t>
  </si>
  <si>
    <t>給食献立表（予定・実施）</t>
  </si>
  <si>
    <t>検食記録</t>
  </si>
  <si>
    <t>嗜好調査記録</t>
  </si>
  <si>
    <t>残食調査記録</t>
  </si>
  <si>
    <t>食品受払簿</t>
  </si>
  <si>
    <t>スキムミルク受払簿</t>
  </si>
  <si>
    <t>給食内容検討（栄養出納）表</t>
  </si>
  <si>
    <t>給食日誌</t>
  </si>
  <si>
    <t>衛生管理点検記録</t>
  </si>
  <si>
    <t>７　職員の採用・退職・異動等の状況</t>
    <rPh sb="13" eb="14">
      <t>トウ</t>
    </rPh>
    <phoneticPr fontId="2"/>
  </si>
  <si>
    <t>視診簿</t>
  </si>
  <si>
    <t>給食栄養量算定表</t>
  </si>
  <si>
    <t>防災管理規程（消防計画）</t>
  </si>
  <si>
    <t>労基法関係許可・届出</t>
  </si>
  <si>
    <t>研修等復命書</t>
  </si>
  <si>
    <t>職員会議録</t>
  </si>
  <si>
    <t>事務（業務）日誌</t>
  </si>
  <si>
    <t>年次有給休暇簿</t>
  </si>
  <si>
    <t>出張命令簿</t>
  </si>
  <si>
    <t>時間外勤務命令簿</t>
  </si>
  <si>
    <t>職員履歴書</t>
  </si>
  <si>
    <t>（1）職員の経験年数等</t>
    <rPh sb="10" eb="11">
      <t>トウ</t>
    </rPh>
    <phoneticPr fontId="2"/>
  </si>
  <si>
    <t>指導計画策定会議</t>
    <rPh sb="0" eb="2">
      <t>シドウ</t>
    </rPh>
    <rPh sb="2" eb="4">
      <t>ケイカク</t>
    </rPh>
    <rPh sb="4" eb="6">
      <t>サクテイ</t>
    </rPh>
    <rPh sb="6" eb="8">
      <t>カイギ</t>
    </rPh>
    <phoneticPr fontId="2"/>
  </si>
  <si>
    <t>給食会議</t>
    <rPh sb="0" eb="2">
      <t>キュウショク</t>
    </rPh>
    <rPh sb="2" eb="4">
      <t>カイギ</t>
    </rPh>
    <phoneticPr fontId="2"/>
  </si>
  <si>
    <t>事故防止対策検討会議</t>
    <rPh sb="0" eb="2">
      <t>ジコ</t>
    </rPh>
    <rPh sb="2" eb="4">
      <t>ボウシ</t>
    </rPh>
    <rPh sb="4" eb="6">
      <t>タイサク</t>
    </rPh>
    <rPh sb="6" eb="8">
      <t>ケントウ</t>
    </rPh>
    <rPh sb="8" eb="10">
      <t>カイギ</t>
    </rPh>
    <phoneticPr fontId="2"/>
  </si>
  <si>
    <t>（2）兼任職員の状況</t>
    <rPh sb="3" eb="5">
      <t>ケンニン</t>
    </rPh>
    <rPh sb="5" eb="7">
      <t>ショクイン</t>
    </rPh>
    <rPh sb="8" eb="10">
      <t>ジョウキョウ</t>
    </rPh>
    <phoneticPr fontId="2"/>
  </si>
  <si>
    <t>兼任先名（施設名等）</t>
    <rPh sb="0" eb="2">
      <t>ケンニン</t>
    </rPh>
    <rPh sb="2" eb="3">
      <t>サキ</t>
    </rPh>
    <rPh sb="3" eb="4">
      <t>メイ</t>
    </rPh>
    <rPh sb="5" eb="8">
      <t>シセツメイ</t>
    </rPh>
    <rPh sb="8" eb="9">
      <t>トウ</t>
    </rPh>
    <phoneticPr fontId="2"/>
  </si>
  <si>
    <t>在職期間（勤務年数）</t>
    <rPh sb="5" eb="7">
      <t>キンム</t>
    </rPh>
    <rPh sb="7" eb="9">
      <t>ネンスウ</t>
    </rPh>
    <phoneticPr fontId="2"/>
  </si>
  <si>
    <t>８　職員の経験年数等の状況</t>
    <phoneticPr fontId="2"/>
  </si>
  <si>
    <t>（1）職員の経験年数等</t>
    <phoneticPr fontId="2"/>
  </si>
  <si>
    <t>実施年月日</t>
    <rPh sb="0" eb="2">
      <t>ジッシ</t>
    </rPh>
    <rPh sb="2" eb="5">
      <t>ネンガッピ</t>
    </rPh>
    <phoneticPr fontId="2"/>
  </si>
  <si>
    <t>い　る　・　いない</t>
    <phoneticPr fontId="2"/>
  </si>
  <si>
    <r>
      <t xml:space="preserve"> </t>
    </r>
    <r>
      <rPr>
        <sz val="8"/>
        <rFont val="ＭＳ ゴシック"/>
        <family val="3"/>
        <charset val="128"/>
      </rPr>
      <t>○　常時10人以上の労働者を使用する事業者は、就業規則を作成し、労働基準監督署に届出なければな
　　 らない。「就業規則への絶対的必要記載事項」の内容を変更する場合も同様である。
　　 この場合の「労働者」には、いわゆる正規社員のほか、パートタイム労働者や臨時のアルバイト等
     すべての者が含まれる。
 ○　パートタイム労働者のように勤務の態様等から通常の労働者と異なった定めをする必要がある場合
 　　には、通常の労働者に適用される就業規則のほかに、パートタイム労働者等一部の労働者のみに適
 　　用される別個の就業規則を作成することとしても差し支えない。
 　　なお、パートタイム労働者用の就業規則がない場合は、正規職員用に作成されている就業規則が、
　　 パートタイム労働者にも適用されることになる。
 ○　時間外労働、休日労働が許されるためには、通常、事業所の労働者の過半数で組織されている労働
　　 組合と書面による協定（３６協定）を結び、労働基準監督署に届けなければならない。
 ○　１年単位又は１ヶ月単位の変形労働時間制に関する労使協定を締結する場合（１年単位の変形労働
　　 時間制を採用する場合は必須。）には当該労使協定書を労働基準監督署に届出なければならない。
　　 ※協定の通常の有効期間は１年である。（３６協定も同様。）
 ○　労使間で「賃金控除に関する協定」が結ばれた場合は、賃金から法定外の控除をすることができる。
 ○　賃金の口座振込を開始するには、書面による個々の労働者の申出又は同意及び書面による口座振込
　　 にかかる労使協定が締結される必要がある。
 ○　就業規則（労働基準法及び労使協定等を含む。）は、各職場に掲示や書面による交付をする等によ
　　 り労働者に周知させなければならない。</t>
    </r>
    <rPh sb="74" eb="76">
      <t>ナイヨウ</t>
    </rPh>
    <rPh sb="150" eb="151">
      <t>フク</t>
    </rPh>
    <rPh sb="382" eb="384">
      <t>ツウジョウ</t>
    </rPh>
    <rPh sb="423" eb="425">
      <t>キョウテイ</t>
    </rPh>
    <rPh sb="454" eb="455">
      <t>ネン</t>
    </rPh>
    <rPh sb="455" eb="457">
      <t>タンイ</t>
    </rPh>
    <rPh sb="457" eb="458">
      <t>マタ</t>
    </rPh>
    <rPh sb="461" eb="462">
      <t>ゲツ</t>
    </rPh>
    <rPh sb="462" eb="464">
      <t>タンイ</t>
    </rPh>
    <rPh sb="465" eb="467">
      <t>ヘンケイ</t>
    </rPh>
    <rPh sb="467" eb="469">
      <t>ロウドウ</t>
    </rPh>
    <rPh sb="469" eb="472">
      <t>ジカンセイ</t>
    </rPh>
    <rPh sb="473" eb="474">
      <t>カン</t>
    </rPh>
    <rPh sb="476" eb="478">
      <t>ロウシ</t>
    </rPh>
    <rPh sb="478" eb="480">
      <t>キョウテイ</t>
    </rPh>
    <rPh sb="481" eb="483">
      <t>テイケツ</t>
    </rPh>
    <rPh sb="485" eb="487">
      <t>バアイ</t>
    </rPh>
    <rPh sb="505" eb="507">
      <t>サイヨウ</t>
    </rPh>
    <rPh sb="509" eb="511">
      <t>バアイ</t>
    </rPh>
    <rPh sb="512" eb="514">
      <t>ヒッス</t>
    </rPh>
    <rPh sb="518" eb="520">
      <t>トウガイ</t>
    </rPh>
    <rPh sb="520" eb="522">
      <t>ロウシ</t>
    </rPh>
    <rPh sb="522" eb="524">
      <t>キョウテイ</t>
    </rPh>
    <rPh sb="524" eb="525">
      <t>ショ</t>
    </rPh>
    <rPh sb="550" eb="552">
      <t>キョウテイ</t>
    </rPh>
    <rPh sb="553" eb="555">
      <t>ツウジョウ</t>
    </rPh>
    <rPh sb="570" eb="572">
      <t>キョウテイ</t>
    </rPh>
    <rPh sb="573" eb="575">
      <t>ドウヨウ</t>
    </rPh>
    <phoneticPr fontId="2"/>
  </si>
  <si>
    <t>支えありません。</t>
    <phoneticPr fontId="2"/>
  </si>
  <si>
    <t>◎　資料記入上の注意点</t>
    <rPh sb="2" eb="4">
      <t>シリョウ</t>
    </rPh>
    <rPh sb="4" eb="6">
      <t>キニュウ</t>
    </rPh>
    <rPh sb="6" eb="7">
      <t>ジョウ</t>
    </rPh>
    <rPh sb="8" eb="11">
      <t>チュウイテン</t>
    </rPh>
    <phoneticPr fontId="2"/>
  </si>
  <si>
    <t>（2）監査資料の各記入項目について、別途要件を満たした資料等がある場合には、当該資料等の添付により代替して差し</t>
    <rPh sb="3" eb="5">
      <t>カンサ</t>
    </rPh>
    <rPh sb="5" eb="7">
      <t>シリョウ</t>
    </rPh>
    <rPh sb="8" eb="9">
      <t>カク</t>
    </rPh>
    <rPh sb="9" eb="11">
      <t>キニュウ</t>
    </rPh>
    <rPh sb="11" eb="13">
      <t>コウモク</t>
    </rPh>
    <rPh sb="18" eb="20">
      <t>ベット</t>
    </rPh>
    <rPh sb="20" eb="22">
      <t>ヨウケン</t>
    </rPh>
    <rPh sb="23" eb="24">
      <t>ミ</t>
    </rPh>
    <rPh sb="27" eb="29">
      <t>シリョウ</t>
    </rPh>
    <rPh sb="29" eb="30">
      <t>トウ</t>
    </rPh>
    <rPh sb="33" eb="35">
      <t>バアイ</t>
    </rPh>
    <rPh sb="38" eb="40">
      <t>トウガイ</t>
    </rPh>
    <rPh sb="40" eb="42">
      <t>シリョウ</t>
    </rPh>
    <rPh sb="42" eb="43">
      <t>トウ</t>
    </rPh>
    <rPh sb="44" eb="46">
      <t>テンプ</t>
    </rPh>
    <rPh sb="53" eb="54">
      <t>サ</t>
    </rPh>
    <phoneticPr fontId="2"/>
  </si>
  <si>
    <t>（3）該当しない部分は記載を省略して差し支えありません。</t>
    <rPh sb="3" eb="5">
      <t>ガイトウ</t>
    </rPh>
    <rPh sb="8" eb="10">
      <t>ブブン</t>
    </rPh>
    <rPh sb="11" eb="13">
      <t>キサイ</t>
    </rPh>
    <rPh sb="14" eb="16">
      <t>ショウリャク</t>
    </rPh>
    <rPh sb="18" eb="19">
      <t>サ</t>
    </rPh>
    <rPh sb="20" eb="21">
      <t>ツカ</t>
    </rPh>
    <phoneticPr fontId="2"/>
  </si>
  <si>
    <t>（1）就業規則の作成、届出等の状況</t>
    <phoneticPr fontId="2"/>
  </si>
  <si>
    <t>000円／時間</t>
    <phoneticPr fontId="2"/>
  </si>
  <si>
    <t>派遣労働者を受け入れようとする期間は１年を超えていますか。</t>
    <rPh sb="19" eb="20">
      <t>ネン</t>
    </rPh>
    <rPh sb="21" eb="22">
      <t>コ</t>
    </rPh>
    <phoneticPr fontId="2"/>
  </si>
  <si>
    <t>に着色されたセルの入力に当たっては、プルダウンメニューから該当内容を選択してください。</t>
    <rPh sb="1" eb="3">
      <t>チャクショク</t>
    </rPh>
    <rPh sb="9" eb="11">
      <t>ニュウリョク</t>
    </rPh>
    <rPh sb="12" eb="13">
      <t>ア</t>
    </rPh>
    <rPh sb="29" eb="31">
      <t>ガイトウ</t>
    </rPh>
    <rPh sb="31" eb="33">
      <t>ナイヨウ</t>
    </rPh>
    <rPh sb="34" eb="36">
      <t>センタク</t>
    </rPh>
    <phoneticPr fontId="2"/>
  </si>
  <si>
    <t>(6)</t>
    <phoneticPr fontId="2"/>
  </si>
  <si>
    <t>監  査  日</t>
    <rPh sb="0" eb="1">
      <t>ラン</t>
    </rPh>
    <rPh sb="3" eb="4">
      <t>ジャ</t>
    </rPh>
    <phoneticPr fontId="2"/>
  </si>
  <si>
    <t>※　当該監査資料及び添付書類等の記載に関し、個人情報に係わるものについては指導監査業務</t>
    <phoneticPr fontId="2"/>
  </si>
  <si>
    <t xml:space="preserve"> 　　のみに利用することとし、他の業務に利用することはありません。</t>
    <phoneticPr fontId="2"/>
  </si>
  <si>
    <t>２　前回監査の指摘事項に対する改善状況</t>
    <phoneticPr fontId="2"/>
  </si>
  <si>
    <t>（注）1　屋内消火栓及び消火器の位置・避難経路・避難器具の設置場所を記入してください。</t>
    <phoneticPr fontId="2"/>
  </si>
  <si>
    <t>　　　2　併設施設がある場合には、その施設の位置関係がわかる平面図を添付してください。</t>
    <phoneticPr fontId="2"/>
  </si>
  <si>
    <t>　　　3　同一敷地内に併設以外で他の施設がある場合は、施設それぞれの位置関係がわかるような図を添付してください。</t>
    <phoneticPr fontId="2"/>
  </si>
  <si>
    <t>（注）「認可定員の推移」欄において、定員変更が、3回以上行われている場合には、直近の2回について記入してください。</t>
    <rPh sb="1" eb="2">
      <t>チュウ</t>
    </rPh>
    <rPh sb="4" eb="6">
      <t>ニンカ</t>
    </rPh>
    <rPh sb="6" eb="8">
      <t>テイイン</t>
    </rPh>
    <rPh sb="9" eb="11">
      <t>スイイ</t>
    </rPh>
    <rPh sb="12" eb="13">
      <t>ラン</t>
    </rPh>
    <rPh sb="18" eb="20">
      <t>テイイン</t>
    </rPh>
    <rPh sb="20" eb="22">
      <t>ヘンコウ</t>
    </rPh>
    <rPh sb="25" eb="28">
      <t>カイイジョウ</t>
    </rPh>
    <rPh sb="28" eb="29">
      <t>オコナ</t>
    </rPh>
    <rPh sb="34" eb="36">
      <t>バアイ</t>
    </rPh>
    <rPh sb="39" eb="41">
      <t>チョッキン</t>
    </rPh>
    <rPh sb="43" eb="44">
      <t>カイ</t>
    </rPh>
    <rPh sb="48" eb="50">
      <t>キニュウ</t>
    </rPh>
    <phoneticPr fontId="2"/>
  </si>
  <si>
    <t>２　前回監査の指摘事項に対する改善状況</t>
    <rPh sb="2" eb="4">
      <t>ゼンカイ</t>
    </rPh>
    <rPh sb="4" eb="6">
      <t>カンサ</t>
    </rPh>
    <rPh sb="7" eb="9">
      <t>シテキ</t>
    </rPh>
    <rPh sb="9" eb="11">
      <t>ジコウ</t>
    </rPh>
    <rPh sb="12" eb="13">
      <t>タイ</t>
    </rPh>
    <rPh sb="15" eb="17">
      <t>カイゼン</t>
    </rPh>
    <rPh sb="17" eb="19">
      <t>ジョウキョウ</t>
    </rPh>
    <phoneticPr fontId="2"/>
  </si>
  <si>
    <t>前年度監査</t>
    <rPh sb="0" eb="3">
      <t>ゼンネンド</t>
    </rPh>
    <rPh sb="3" eb="5">
      <t>カンサ</t>
    </rPh>
    <phoneticPr fontId="2"/>
  </si>
  <si>
    <t>（注）1 保育時間を短縮（８時間未満）している場合に記入してください。</t>
    <phoneticPr fontId="2"/>
  </si>
  <si>
    <t>　　　  有としてください。（以下同じ。）</t>
    <rPh sb="5" eb="6">
      <t>ア</t>
    </rPh>
    <rPh sb="15" eb="17">
      <t>イカ</t>
    </rPh>
    <rPh sb="17" eb="18">
      <t>オナ</t>
    </rPh>
    <phoneticPr fontId="2"/>
  </si>
  <si>
    <t>（注）1　監査資料作成基準日の状況を記入してください。</t>
    <rPh sb="1" eb="2">
      <t>チュウ</t>
    </rPh>
    <rPh sb="15" eb="17">
      <t>ジョウキョウ</t>
    </rPh>
    <rPh sb="18" eb="20">
      <t>キニュウ</t>
    </rPh>
    <phoneticPr fontId="2"/>
  </si>
  <si>
    <t>一時預かり事業</t>
    <rPh sb="0" eb="2">
      <t>イチジ</t>
    </rPh>
    <rPh sb="2" eb="3">
      <t>アズ</t>
    </rPh>
    <rPh sb="5" eb="7">
      <t>ジギョウ</t>
    </rPh>
    <phoneticPr fontId="2"/>
  </si>
  <si>
    <t>　　　5　１月は、原則として４週間で計算してください。</t>
    <rPh sb="6" eb="7">
      <t>ツキ</t>
    </rPh>
    <rPh sb="9" eb="11">
      <t>ゲンソク</t>
    </rPh>
    <rPh sb="15" eb="17">
      <t>シュウカン</t>
    </rPh>
    <rPh sb="18" eb="20">
      <t>ケイサン</t>
    </rPh>
    <phoneticPr fontId="2"/>
  </si>
  <si>
    <t>（注）1　前年度４月１日以降の状況を記入してください。</t>
    <rPh sb="1" eb="2">
      <t>チュウ</t>
    </rPh>
    <rPh sb="5" eb="8">
      <t>ゼンネンド</t>
    </rPh>
    <rPh sb="9" eb="10">
      <t>ガツ</t>
    </rPh>
    <rPh sb="11" eb="12">
      <t>ニチ</t>
    </rPh>
    <rPh sb="12" eb="14">
      <t>イコウ</t>
    </rPh>
    <rPh sb="15" eb="17">
      <t>ジョウキョウ</t>
    </rPh>
    <rPh sb="18" eb="20">
      <t>キニュウ</t>
    </rPh>
    <phoneticPr fontId="2"/>
  </si>
  <si>
    <t>　　　2　採用形態（正規職員、臨時職員等）の区別を問わず記入してください。ただし、産休等代替職員は除いてください。</t>
    <rPh sb="5" eb="7">
      <t>サイヨウ</t>
    </rPh>
    <rPh sb="7" eb="9">
      <t>ケイタイ</t>
    </rPh>
    <rPh sb="10" eb="12">
      <t>セイキ</t>
    </rPh>
    <rPh sb="12" eb="13">
      <t>ショク</t>
    </rPh>
    <rPh sb="13" eb="14">
      <t>イン</t>
    </rPh>
    <rPh sb="15" eb="17">
      <t>リンジ</t>
    </rPh>
    <rPh sb="17" eb="19">
      <t>ショクイン</t>
    </rPh>
    <rPh sb="19" eb="20">
      <t>トウ</t>
    </rPh>
    <rPh sb="22" eb="24">
      <t>クベツ</t>
    </rPh>
    <rPh sb="25" eb="26">
      <t>ト</t>
    </rPh>
    <rPh sb="28" eb="30">
      <t>キニュウ</t>
    </rPh>
    <phoneticPr fontId="2"/>
  </si>
  <si>
    <t>（注）1　前年度監査資料作成基準日以降の職員の異動状況を記入してください。</t>
    <rPh sb="1" eb="2">
      <t>チュウ</t>
    </rPh>
    <rPh sb="5" eb="8">
      <t>ゼンネンド</t>
    </rPh>
    <rPh sb="10" eb="12">
      <t>シリョウ</t>
    </rPh>
    <rPh sb="12" eb="14">
      <t>サクセイ</t>
    </rPh>
    <rPh sb="14" eb="17">
      <t>キジュンビ</t>
    </rPh>
    <phoneticPr fontId="2"/>
  </si>
  <si>
    <t>　　　2　採用、転出、転入者の順に記入してください。</t>
    <rPh sb="8" eb="10">
      <t>テンシュツ</t>
    </rPh>
    <rPh sb="11" eb="14">
      <t>テンニュウシャ</t>
    </rPh>
    <rPh sb="15" eb="16">
      <t>ジュン</t>
    </rPh>
    <phoneticPr fontId="2"/>
  </si>
  <si>
    <t>　　　3　採用形態（正規職員、臨時職員、パート、派遣等）の区別を問わず記入してください。ただし、産休等代替職員は除いてください。</t>
    <rPh sb="24" eb="26">
      <t>ハケン</t>
    </rPh>
    <rPh sb="48" eb="50">
      <t>サンキュウ</t>
    </rPh>
    <rPh sb="50" eb="51">
      <t>トウ</t>
    </rPh>
    <rPh sb="51" eb="53">
      <t>ダイタイ</t>
    </rPh>
    <rPh sb="53" eb="55">
      <t>ショクイン</t>
    </rPh>
    <rPh sb="56" eb="57">
      <t>ノゾ</t>
    </rPh>
    <phoneticPr fontId="2"/>
  </si>
  <si>
    <t>　　　4　「区分」欄には、採用、転出、転入の区分を記入してください。</t>
    <rPh sb="6" eb="8">
      <t>クブン</t>
    </rPh>
    <rPh sb="9" eb="10">
      <t>ラン</t>
    </rPh>
    <rPh sb="13" eb="15">
      <t>サイヨウ</t>
    </rPh>
    <rPh sb="16" eb="18">
      <t>テンシュツ</t>
    </rPh>
    <rPh sb="19" eb="21">
      <t>テンニュウ</t>
    </rPh>
    <rPh sb="22" eb="24">
      <t>クブン</t>
    </rPh>
    <rPh sb="25" eb="27">
      <t>キニュウ</t>
    </rPh>
    <phoneticPr fontId="2"/>
  </si>
  <si>
    <t>　　　5　正規職員以外の採用の場合には、「雇用予定年月」欄に期間を記入してください。なお、更新を予定している場合には、更新予定期間を含めて記</t>
    <rPh sb="5" eb="7">
      <t>セイキ</t>
    </rPh>
    <rPh sb="7" eb="9">
      <t>ショクイン</t>
    </rPh>
    <rPh sb="9" eb="11">
      <t>イガイ</t>
    </rPh>
    <rPh sb="12" eb="14">
      <t>サイヨウ</t>
    </rPh>
    <rPh sb="15" eb="17">
      <t>バアイ</t>
    </rPh>
    <rPh sb="21" eb="23">
      <t>コヨウ</t>
    </rPh>
    <rPh sb="23" eb="25">
      <t>ヨテイ</t>
    </rPh>
    <rPh sb="25" eb="27">
      <t>ネンゲツ</t>
    </rPh>
    <rPh sb="28" eb="29">
      <t>ラン</t>
    </rPh>
    <rPh sb="30" eb="32">
      <t>キカン</t>
    </rPh>
    <rPh sb="33" eb="35">
      <t>キニュウ</t>
    </rPh>
    <rPh sb="45" eb="47">
      <t>コウシン</t>
    </rPh>
    <rPh sb="48" eb="50">
      <t>ヨテイ</t>
    </rPh>
    <rPh sb="54" eb="56">
      <t>バアイ</t>
    </rPh>
    <rPh sb="59" eb="61">
      <t>コウシン</t>
    </rPh>
    <rPh sb="61" eb="63">
      <t>ヨテイ</t>
    </rPh>
    <rPh sb="63" eb="65">
      <t>キカン</t>
    </rPh>
    <phoneticPr fontId="2"/>
  </si>
  <si>
    <t>　　　   入してください。（例：雇用通知書による雇用期間６ヶ月、更新予定６ヶ月の場合は１年(更新予定)）</t>
    <rPh sb="15" eb="16">
      <t>レイ</t>
    </rPh>
    <rPh sb="17" eb="19">
      <t>コヨウ</t>
    </rPh>
    <rPh sb="19" eb="22">
      <t>ツウチショ</t>
    </rPh>
    <rPh sb="25" eb="27">
      <t>コヨウ</t>
    </rPh>
    <rPh sb="27" eb="29">
      <t>キカン</t>
    </rPh>
    <rPh sb="31" eb="32">
      <t>ゲツ</t>
    </rPh>
    <rPh sb="33" eb="35">
      <t>コウシン</t>
    </rPh>
    <rPh sb="35" eb="37">
      <t>ヨテイ</t>
    </rPh>
    <rPh sb="39" eb="40">
      <t>ゲツ</t>
    </rPh>
    <rPh sb="41" eb="43">
      <t>バアイ</t>
    </rPh>
    <rPh sb="45" eb="46">
      <t>ネン</t>
    </rPh>
    <rPh sb="47" eb="49">
      <t>コウシン</t>
    </rPh>
    <rPh sb="49" eb="51">
      <t>ヨテイ</t>
    </rPh>
    <phoneticPr fontId="2"/>
  </si>
  <si>
    <t>　　　6　採用の場合には、「選考」及び「選考方法」欄を記入してください。</t>
    <rPh sb="5" eb="7">
      <t>サイヨウ</t>
    </rPh>
    <rPh sb="8" eb="10">
      <t>バアイ</t>
    </rPh>
    <rPh sb="14" eb="16">
      <t>センコウ</t>
    </rPh>
    <rPh sb="17" eb="18">
      <t>オヨ</t>
    </rPh>
    <rPh sb="20" eb="22">
      <t>センコウ</t>
    </rPh>
    <rPh sb="22" eb="24">
      <t>ホウホウ</t>
    </rPh>
    <rPh sb="25" eb="26">
      <t>ラン</t>
    </rPh>
    <rPh sb="27" eb="29">
      <t>キニュウ</t>
    </rPh>
    <phoneticPr fontId="2"/>
  </si>
  <si>
    <t>（注）1　前年度監査資料作成基準日以降の職員の状況を記入してください。</t>
    <rPh sb="1" eb="2">
      <t>チュウ</t>
    </rPh>
    <rPh sb="5" eb="8">
      <t>ゼンネンド</t>
    </rPh>
    <rPh sb="10" eb="12">
      <t>シリョウ</t>
    </rPh>
    <rPh sb="12" eb="14">
      <t>サクセイ</t>
    </rPh>
    <rPh sb="14" eb="17">
      <t>キジュンビ</t>
    </rPh>
    <phoneticPr fontId="2"/>
  </si>
  <si>
    <t>　　　2　「区分」欄には、産休、病休、育休等の区分を記入してください。</t>
    <rPh sb="6" eb="8">
      <t>クブン</t>
    </rPh>
    <rPh sb="9" eb="10">
      <t>ラン</t>
    </rPh>
    <rPh sb="13" eb="15">
      <t>サンキュウ</t>
    </rPh>
    <rPh sb="16" eb="17">
      <t>ビョウ</t>
    </rPh>
    <rPh sb="17" eb="18">
      <t>キュウ</t>
    </rPh>
    <rPh sb="19" eb="21">
      <t>イクキュウ</t>
    </rPh>
    <rPh sb="21" eb="22">
      <t>トウ</t>
    </rPh>
    <rPh sb="23" eb="25">
      <t>クブン</t>
    </rPh>
    <rPh sb="26" eb="28">
      <t>キニュウ</t>
    </rPh>
    <phoneticPr fontId="2"/>
  </si>
  <si>
    <t>（</t>
    <phoneticPr fontId="2"/>
  </si>
  <si>
    <t>〕</t>
    <phoneticPr fontId="2"/>
  </si>
  <si>
    <t>　該当ある場合は下の□にチェックをいれてください。</t>
    <rPh sb="1" eb="3">
      <t>ガイトウ</t>
    </rPh>
    <rPh sb="5" eb="7">
      <t>バアイ</t>
    </rPh>
    <rPh sb="8" eb="9">
      <t>シタ</t>
    </rPh>
    <phoneticPr fontId="2"/>
  </si>
  <si>
    <t>）</t>
    <phoneticPr fontId="2"/>
  </si>
  <si>
    <t>・</t>
    <phoneticPr fontId="2"/>
  </si>
  <si>
    <t>〔</t>
    <phoneticPr fontId="2"/>
  </si>
  <si>
    <t>・</t>
    <phoneticPr fontId="2"/>
  </si>
  <si>
    <t>ア</t>
    <phoneticPr fontId="2"/>
  </si>
  <si>
    <t>イ</t>
    <phoneticPr fontId="2"/>
  </si>
  <si>
    <t>★産前産後・育児・介護休業を取得する労働者又は日数限定（その業務が１箇月間に行われる日数が、派遣先の通常の労働者の所定労働日数の半分以下かつ１０日以下）の業務については、制限がありません。</t>
    <phoneticPr fontId="2"/>
  </si>
  <si>
    <t>ウ</t>
    <phoneticPr fontId="2"/>
  </si>
  <si>
    <t>エ</t>
    <phoneticPr fontId="2"/>
  </si>
  <si>
    <t>オ</t>
    <phoneticPr fontId="2"/>
  </si>
  <si>
    <t>（注）1　６職員の配置状況（1）で計上した職員について、監査資料作成基準日の状況を記入してください。</t>
    <rPh sb="6" eb="8">
      <t>ショクイン</t>
    </rPh>
    <rPh sb="9" eb="11">
      <t>ハイチ</t>
    </rPh>
    <rPh sb="11" eb="13">
      <t>ジョウキョウ</t>
    </rPh>
    <rPh sb="17" eb="19">
      <t>ケイジョウ</t>
    </rPh>
    <rPh sb="21" eb="23">
      <t>ショクイン</t>
    </rPh>
    <rPh sb="30" eb="32">
      <t>シリョウ</t>
    </rPh>
    <rPh sb="32" eb="34">
      <t>サクセイ</t>
    </rPh>
    <phoneticPr fontId="2"/>
  </si>
  <si>
    <t>　　　2　｢採用形態の別｣欄は、正規、臨時、パート、派遣等と記入してください。</t>
    <rPh sb="6" eb="8">
      <t>サイヨウ</t>
    </rPh>
    <rPh sb="8" eb="10">
      <t>ケイタイ</t>
    </rPh>
    <rPh sb="11" eb="12">
      <t>ベツ</t>
    </rPh>
    <rPh sb="16" eb="18">
      <t>セイキ</t>
    </rPh>
    <rPh sb="19" eb="21">
      <t>リンジ</t>
    </rPh>
    <rPh sb="26" eb="28">
      <t>ハケン</t>
    </rPh>
    <rPh sb="28" eb="29">
      <t>トウ</t>
    </rPh>
    <rPh sb="30" eb="32">
      <t>キニュウ</t>
    </rPh>
    <phoneticPr fontId="2"/>
  </si>
  <si>
    <t>（注）本表は（1）表により兼任となっている職員について記入してください。なお、「番号」欄には、（1）表の番号を記入してください。</t>
    <phoneticPr fontId="2"/>
  </si>
  <si>
    <t>（注）「諸手当」欄は、監査資料作成基準日の直近の支給日現在の金額を記入してください。</t>
    <rPh sb="4" eb="7">
      <t>ショテアテ</t>
    </rPh>
    <rPh sb="8" eb="9">
      <t>ラン</t>
    </rPh>
    <rPh sb="13" eb="15">
      <t>シリョウ</t>
    </rPh>
    <rPh sb="15" eb="17">
      <t>サクセイ</t>
    </rPh>
    <rPh sb="21" eb="23">
      <t>チョッキン</t>
    </rPh>
    <rPh sb="24" eb="27">
      <t>シキュウビ</t>
    </rPh>
    <rPh sb="27" eb="29">
      <t>ゲンザイ</t>
    </rPh>
    <rPh sb="30" eb="32">
      <t>キンガク</t>
    </rPh>
    <phoneticPr fontId="2"/>
  </si>
  <si>
    <t>　　　2　非常勤職員は、加入資格のある者について記入してください。</t>
    <rPh sb="12" eb="14">
      <t>カニュウ</t>
    </rPh>
    <phoneticPr fontId="2"/>
  </si>
  <si>
    <t>（注）監査資料作成基準日の直近の検査結果等について記入してください。</t>
    <rPh sb="3" eb="5">
      <t>カンサ</t>
    </rPh>
    <rPh sb="5" eb="7">
      <t>シリョウ</t>
    </rPh>
    <rPh sb="7" eb="9">
      <t>サクセイ</t>
    </rPh>
    <rPh sb="9" eb="12">
      <t>キジュンビ</t>
    </rPh>
    <rPh sb="13" eb="15">
      <t>チョッキン</t>
    </rPh>
    <rPh sb="16" eb="18">
      <t>ケンサ</t>
    </rPh>
    <rPh sb="18" eb="20">
      <t>ケッカ</t>
    </rPh>
    <rPh sb="20" eb="21">
      <t>トウ</t>
    </rPh>
    <phoneticPr fontId="2"/>
  </si>
  <si>
    <t>（3）社会保険等加入の状況</t>
    <rPh sb="3" eb="5">
      <t>シャカイ</t>
    </rPh>
    <rPh sb="5" eb="7">
      <t>ホケン</t>
    </rPh>
    <rPh sb="7" eb="8">
      <t>トウ</t>
    </rPh>
    <rPh sb="8" eb="10">
      <t>カニュウ</t>
    </rPh>
    <rPh sb="11" eb="13">
      <t>ジョウキョウ</t>
    </rPh>
    <phoneticPr fontId="2"/>
  </si>
  <si>
    <t>（３）社会保険等加入の状況</t>
    <rPh sb="8" eb="10">
      <t>カニュウ</t>
    </rPh>
    <phoneticPr fontId="2"/>
  </si>
  <si>
    <t>（注）1　職員会議・給食会議・定例ミーティング等各種会議の実施状況及び各種検討委員会等の活動状況について記載してください。</t>
    <rPh sb="10" eb="12">
      <t>キュウショク</t>
    </rPh>
    <phoneticPr fontId="2"/>
  </si>
  <si>
    <t>　　　2　会議等の内容については、主な議事内容を具体的に記載してください。</t>
    <phoneticPr fontId="2"/>
  </si>
  <si>
    <t>(注）就業規則には、給与規程等を含んでください。</t>
    <phoneticPr fontId="2"/>
  </si>
  <si>
    <t>児童票※</t>
    <phoneticPr fontId="2"/>
  </si>
  <si>
    <t>小口現金出納帳</t>
    <rPh sb="0" eb="2">
      <t>コグチ</t>
    </rPh>
    <phoneticPr fontId="2"/>
  </si>
  <si>
    <t>決算附属明細表</t>
    <rPh sb="2" eb="4">
      <t>フゾク</t>
    </rPh>
    <phoneticPr fontId="2"/>
  </si>
  <si>
    <t>1～8</t>
    <phoneticPr fontId="2"/>
  </si>
  <si>
    <t>（1）職員の健康診断の実施状況</t>
    <rPh sb="3" eb="5">
      <t>ショクイン</t>
    </rPh>
    <rPh sb="6" eb="8">
      <t>ケンコウ</t>
    </rPh>
    <rPh sb="8" eb="10">
      <t>シンダン</t>
    </rPh>
    <rPh sb="11" eb="13">
      <t>ジッシ</t>
    </rPh>
    <rPh sb="13" eb="15">
      <t>ジョウキョウ</t>
    </rPh>
    <phoneticPr fontId="2"/>
  </si>
  <si>
    <t>（2）給食従事者等の検便実施状況</t>
    <rPh sb="3" eb="5">
      <t>キュウショク</t>
    </rPh>
    <rPh sb="5" eb="8">
      <t>ジュウジシャ</t>
    </rPh>
    <rPh sb="8" eb="9">
      <t>トウ</t>
    </rPh>
    <rPh sb="10" eb="12">
      <t>ケンベン</t>
    </rPh>
    <rPh sb="12" eb="14">
      <t>ジッシ</t>
    </rPh>
    <rPh sb="14" eb="16">
      <t>ジョウキョウ</t>
    </rPh>
    <phoneticPr fontId="2"/>
  </si>
  <si>
    <t>（注）　諸規程・帳簿等の有無について、｢有｣｢無｣欄に○を付してください。</t>
    <phoneticPr fontId="2"/>
  </si>
  <si>
    <t>就業規則（最終改定）　　</t>
    <rPh sb="5" eb="7">
      <t>サイシュウ</t>
    </rPh>
    <rPh sb="7" eb="9">
      <t>カイテイ</t>
    </rPh>
    <phoneticPr fontId="2"/>
  </si>
  <si>
    <t>非常勤職員就業規則（最終改定）　　</t>
    <rPh sb="0" eb="3">
      <t>ヒジョウキン</t>
    </rPh>
    <rPh sb="3" eb="5">
      <t>ショクイン</t>
    </rPh>
    <rPh sb="10" eb="12">
      <t>サイシュウ</t>
    </rPh>
    <rPh sb="12" eb="14">
      <t>カイテイ</t>
    </rPh>
    <phoneticPr fontId="2"/>
  </si>
  <si>
    <t>１  施設の概要</t>
    <rPh sb="6" eb="8">
      <t>ガイヨウ</t>
    </rPh>
    <phoneticPr fontId="2"/>
  </si>
  <si>
    <t>１　施設の概要</t>
    <rPh sb="5" eb="7">
      <t>ガイヨウ</t>
    </rPh>
    <phoneticPr fontId="2"/>
  </si>
  <si>
    <t>１　施設の概要
２　前回監査の指摘事項に対する改善状況
３　施設運営上の課題、質疑事項</t>
    <phoneticPr fontId="2"/>
  </si>
  <si>
    <t>（注）</t>
    <rPh sb="1" eb="2">
      <t>チュウ</t>
    </rPh>
    <phoneticPr fontId="2"/>
  </si>
  <si>
    <t>採用形態の別</t>
    <rPh sb="0" eb="2">
      <t>サイヨウ</t>
    </rPh>
    <rPh sb="2" eb="4">
      <t>ケイタイ</t>
    </rPh>
    <rPh sb="5" eb="6">
      <t>ベツ</t>
    </rPh>
    <phoneticPr fontId="2"/>
  </si>
  <si>
    <t>専任兼任の別</t>
    <rPh sb="0" eb="2">
      <t>センニン</t>
    </rPh>
    <rPh sb="2" eb="4">
      <t>ケンニン</t>
    </rPh>
    <rPh sb="5" eb="6">
      <t>ベツ</t>
    </rPh>
    <phoneticPr fontId="2"/>
  </si>
  <si>
    <t>資格の
種別</t>
    <rPh sb="0" eb="2">
      <t>シカク</t>
    </rPh>
    <rPh sb="4" eb="6">
      <t>シュベツ</t>
    </rPh>
    <phoneticPr fontId="2"/>
  </si>
  <si>
    <t>他の社会福祉施設経験年数</t>
    <rPh sb="0" eb="1">
      <t>タ</t>
    </rPh>
    <rPh sb="2" eb="4">
      <t>シャカイ</t>
    </rPh>
    <rPh sb="4" eb="6">
      <t>フクシ</t>
    </rPh>
    <rPh sb="6" eb="8">
      <t>シセツ</t>
    </rPh>
    <rPh sb="8" eb="10">
      <t>ケイケン</t>
    </rPh>
    <rPh sb="10" eb="12">
      <t>ネンスウ</t>
    </rPh>
    <phoneticPr fontId="2"/>
  </si>
  <si>
    <t>採用
年月日</t>
    <rPh sb="0" eb="2">
      <t>サイヨウ</t>
    </rPh>
    <rPh sb="3" eb="4">
      <t>ネン</t>
    </rPh>
    <rPh sb="4" eb="5">
      <t>ツキ</t>
    </rPh>
    <rPh sb="5" eb="6">
      <t>ニチ</t>
    </rPh>
    <phoneticPr fontId="2"/>
  </si>
  <si>
    <t>必要数</t>
    <rPh sb="0" eb="2">
      <t>ヒツヨウ</t>
    </rPh>
    <rPh sb="2" eb="3">
      <t>スウ</t>
    </rPh>
    <phoneticPr fontId="2"/>
  </si>
  <si>
    <t>配置数</t>
    <rPh sb="0" eb="3">
      <t>ハイチスウ</t>
    </rPh>
    <phoneticPr fontId="2"/>
  </si>
  <si>
    <t>小数点第2位切捨</t>
    <rPh sb="0" eb="3">
      <t>ショウスウテン</t>
    </rPh>
    <rPh sb="3" eb="4">
      <t>ダイ</t>
    </rPh>
    <rPh sb="5" eb="6">
      <t>イ</t>
    </rPh>
    <rPh sb="6" eb="7">
      <t>キ</t>
    </rPh>
    <rPh sb="7" eb="8">
      <t>ス</t>
    </rPh>
    <phoneticPr fontId="2"/>
  </si>
  <si>
    <t>（2）　（1）以外の職員（保育補助者等）配置の状況</t>
    <rPh sb="7" eb="9">
      <t>イガイ</t>
    </rPh>
    <rPh sb="13" eb="15">
      <t>ホイク</t>
    </rPh>
    <rPh sb="15" eb="17">
      <t>ホジョ</t>
    </rPh>
    <rPh sb="17" eb="18">
      <t>シャ</t>
    </rPh>
    <rPh sb="18" eb="19">
      <t>トウ</t>
    </rPh>
    <rPh sb="20" eb="22">
      <t>ハイチ</t>
    </rPh>
    <phoneticPr fontId="2"/>
  </si>
  <si>
    <t>1  月</t>
    <phoneticPr fontId="2"/>
  </si>
  <si>
    <t>4  月</t>
    <phoneticPr fontId="2"/>
  </si>
  <si>
    <t>5  月</t>
    <phoneticPr fontId="2"/>
  </si>
  <si>
    <t>6  月</t>
    <phoneticPr fontId="2"/>
  </si>
  <si>
    <t>7  月</t>
    <phoneticPr fontId="2"/>
  </si>
  <si>
    <t>8  月</t>
    <phoneticPr fontId="2"/>
  </si>
  <si>
    <t>9  月</t>
    <phoneticPr fontId="2"/>
  </si>
  <si>
    <t>10  月</t>
    <phoneticPr fontId="2"/>
  </si>
  <si>
    <t>11  月</t>
    <phoneticPr fontId="2"/>
  </si>
  <si>
    <t>12  月</t>
    <phoneticPr fontId="2"/>
  </si>
  <si>
    <t>2  月</t>
    <phoneticPr fontId="2"/>
  </si>
  <si>
    <t>3  月</t>
    <phoneticPr fontId="2"/>
  </si>
  <si>
    <t>配置職員数</t>
    <rPh sb="0" eb="2">
      <t>ハイチ</t>
    </rPh>
    <rPh sb="2" eb="4">
      <t>ショクイン</t>
    </rPh>
    <rPh sb="4" eb="5">
      <t>スウ</t>
    </rPh>
    <phoneticPr fontId="2"/>
  </si>
  <si>
    <t>人</t>
    <rPh sb="0" eb="1">
      <t>ヒト</t>
    </rPh>
    <phoneticPr fontId="2"/>
  </si>
  <si>
    <t>●確認事項</t>
    <rPh sb="1" eb="3">
      <t>カクニン</t>
    </rPh>
    <rPh sb="3" eb="5">
      <t>ジコウ</t>
    </rPh>
    <phoneticPr fontId="2"/>
  </si>
  <si>
    <t>　　　　　　　　　　　　　　　　　　</t>
    <phoneticPr fontId="2"/>
  </si>
  <si>
    <t>①　職員の早期募集及び計画的採用に努めていますか。</t>
    <rPh sb="2" eb="4">
      <t>ショクイン</t>
    </rPh>
    <rPh sb="5" eb="7">
      <t>ソウキ</t>
    </rPh>
    <rPh sb="7" eb="9">
      <t>ボシュウ</t>
    </rPh>
    <rPh sb="9" eb="10">
      <t>オヨ</t>
    </rPh>
    <rPh sb="11" eb="14">
      <t>ケイカクテキ</t>
    </rPh>
    <rPh sb="14" eb="16">
      <t>サイヨウ</t>
    </rPh>
    <rPh sb="17" eb="18">
      <t>ツト</t>
    </rPh>
    <phoneticPr fontId="2"/>
  </si>
  <si>
    <t>②　募集及び採用等について、性別にかかわらず均等な取り扱いをしていますか。</t>
    <phoneticPr fontId="2"/>
  </si>
  <si>
    <t>③　労働条件の改善に努めていますか。</t>
    <rPh sb="2" eb="4">
      <t>ロウドウ</t>
    </rPh>
    <rPh sb="4" eb="6">
      <t>ジョウケン</t>
    </rPh>
    <rPh sb="7" eb="9">
      <t>カイゼン</t>
    </rPh>
    <rPh sb="10" eb="11">
      <t>ツト</t>
    </rPh>
    <phoneticPr fontId="2"/>
  </si>
  <si>
    <t>④　性別による雇用の差別の禁止のための労働環境を整備し、性別に拘わりなく均等な取り扱いをしていますか。</t>
    <rPh sb="2" eb="4">
      <t>セイベツ</t>
    </rPh>
    <rPh sb="7" eb="9">
      <t>コヨウ</t>
    </rPh>
    <rPh sb="10" eb="12">
      <t>サベツ</t>
    </rPh>
    <rPh sb="13" eb="15">
      <t>キンシ</t>
    </rPh>
    <rPh sb="19" eb="21">
      <t>ロウドウ</t>
    </rPh>
    <rPh sb="21" eb="23">
      <t>カンキョウ</t>
    </rPh>
    <rPh sb="24" eb="26">
      <t>セイビ</t>
    </rPh>
    <rPh sb="28" eb="30">
      <t>セイベツ</t>
    </rPh>
    <rPh sb="31" eb="32">
      <t>カカ</t>
    </rPh>
    <rPh sb="36" eb="38">
      <t>キントウ</t>
    </rPh>
    <rPh sb="39" eb="40">
      <t>ト</t>
    </rPh>
    <rPh sb="41" eb="42">
      <t>アツカ</t>
    </rPh>
    <phoneticPr fontId="2"/>
  </si>
  <si>
    <t>⑤　妊娠・出産等を理由に不利益な取扱いをしていませんか。</t>
    <phoneticPr fontId="2"/>
  </si>
  <si>
    <t>⑥　雇入、解雇等に関する重要な書類を整備、保管していますか。</t>
    <rPh sb="9" eb="10">
      <t>カン</t>
    </rPh>
    <rPh sb="12" eb="14">
      <t>ジュウヨウ</t>
    </rPh>
    <rPh sb="21" eb="23">
      <t>ホカン</t>
    </rPh>
    <phoneticPr fontId="2"/>
  </si>
  <si>
    <t>⑦　職員を採用するときは、下記事項について雇用通知書等で労働条件を明示していますか。</t>
    <rPh sb="2" eb="4">
      <t>ショクイン</t>
    </rPh>
    <rPh sb="5" eb="7">
      <t>サイヨウ</t>
    </rPh>
    <rPh sb="13" eb="15">
      <t>カキ</t>
    </rPh>
    <rPh sb="15" eb="17">
      <t>ジコウ</t>
    </rPh>
    <rPh sb="21" eb="23">
      <t>コヨウ</t>
    </rPh>
    <rPh sb="23" eb="26">
      <t>ツウチショ</t>
    </rPh>
    <rPh sb="26" eb="27">
      <t>トウ</t>
    </rPh>
    <rPh sb="28" eb="30">
      <t>ロウドウ</t>
    </rPh>
    <rPh sb="30" eb="32">
      <t>ジョウケン</t>
    </rPh>
    <rPh sb="33" eb="35">
      <t>メイジ</t>
    </rPh>
    <phoneticPr fontId="2"/>
  </si>
  <si>
    <t>③　施設長及び職員の給与は、地域の賃金水準と均衡がとれていますか。</t>
    <phoneticPr fontId="2"/>
  </si>
  <si>
    <t>④　任給、定期昇給について職員間の均衡がとれていますか。</t>
    <phoneticPr fontId="2"/>
  </si>
  <si>
    <t>一部職員のみに他の職員と均衡を失する手当が支給されていませんか</t>
    <rPh sb="0" eb="2">
      <t>イチブ</t>
    </rPh>
    <rPh sb="2" eb="4">
      <t>ショクイン</t>
    </rPh>
    <rPh sb="7" eb="8">
      <t>タ</t>
    </rPh>
    <rPh sb="9" eb="11">
      <t>ショクイン</t>
    </rPh>
    <rPh sb="12" eb="14">
      <t>キンコウ</t>
    </rPh>
    <rPh sb="15" eb="16">
      <t>シッ</t>
    </rPh>
    <rPh sb="18" eb="20">
      <t>テアテ</t>
    </rPh>
    <rPh sb="21" eb="23">
      <t>シキュウ</t>
    </rPh>
    <phoneticPr fontId="2"/>
  </si>
  <si>
    <t>⑥　各種手当は給与規程に定められていますか。また、適正な手当額、支給率になっていますか。</t>
    <rPh sb="25" eb="27">
      <t>テキセイ</t>
    </rPh>
    <phoneticPr fontId="2"/>
  </si>
  <si>
    <t xml:space="preserve"> </t>
    <phoneticPr fontId="2"/>
  </si>
  <si>
    <t>⑧　パートタイム職員に対しても、職員採用時に、雇用通知書等で労働条件を明示していますか。</t>
    <rPh sb="8" eb="10">
      <t>ショクイン</t>
    </rPh>
    <rPh sb="11" eb="12">
      <t>タイ</t>
    </rPh>
    <rPh sb="16" eb="18">
      <t>ショクイン</t>
    </rPh>
    <rPh sb="18" eb="20">
      <t>サイヨウ</t>
    </rPh>
    <rPh sb="20" eb="21">
      <t>ジ</t>
    </rPh>
    <rPh sb="23" eb="25">
      <t>コヨウ</t>
    </rPh>
    <rPh sb="25" eb="28">
      <t>ツウチショ</t>
    </rPh>
    <rPh sb="28" eb="29">
      <t>トウ</t>
    </rPh>
    <rPh sb="30" eb="32">
      <t>ロウドウ</t>
    </rPh>
    <rPh sb="32" eb="34">
      <t>ジョウケン</t>
    </rPh>
    <rPh sb="35" eb="37">
      <t>メイジ</t>
    </rPh>
    <phoneticPr fontId="2"/>
  </si>
  <si>
    <t>⑨　定年の年齢を定めていますか。　</t>
    <rPh sb="5" eb="7">
      <t>ネンレイ</t>
    </rPh>
    <rPh sb="8" eb="9">
      <t>サダ</t>
    </rPh>
    <phoneticPr fontId="2"/>
  </si>
  <si>
    <t>⑩　雇用する高年齢者の65歳までの安定した雇用を確保するための措置（再任用制度）を講じていますか。</t>
    <rPh sb="31" eb="33">
      <t>ソチ</t>
    </rPh>
    <rPh sb="34" eb="37">
      <t>サイニンヨウ</t>
    </rPh>
    <rPh sb="37" eb="39">
      <t>セイド</t>
    </rPh>
    <rPh sb="41" eb="42">
      <t>コウ</t>
    </rPh>
    <phoneticPr fontId="2"/>
  </si>
  <si>
    <t>⑪　⑩が「いる」の場合、どのような措置を講じていますか。</t>
    <rPh sb="20" eb="21">
      <t>コウ</t>
    </rPh>
    <phoneticPr fontId="2"/>
  </si>
  <si>
    <t>⑬　⑫が「いる」の場合、派遣労働者にかかる取扱いは適正に行っていますか。（下記ア～オについて回答してください。）</t>
    <rPh sb="9" eb="11">
      <t>バアイ</t>
    </rPh>
    <rPh sb="12" eb="14">
      <t>ハケン</t>
    </rPh>
    <rPh sb="14" eb="16">
      <t>ロウドウ</t>
    </rPh>
    <rPh sb="16" eb="17">
      <t>シャ</t>
    </rPh>
    <rPh sb="21" eb="23">
      <t>トリアツカ</t>
    </rPh>
    <rPh sb="25" eb="27">
      <t>テキセイ</t>
    </rPh>
    <rPh sb="28" eb="29">
      <t>オコナ</t>
    </rPh>
    <rPh sb="37" eb="39">
      <t>カキ</t>
    </rPh>
    <rPh sb="46" eb="48">
      <t>カイトウ</t>
    </rPh>
    <phoneticPr fontId="2"/>
  </si>
  <si>
    <t>　</t>
    <phoneticPr fontId="2"/>
  </si>
  <si>
    <t>　</t>
    <phoneticPr fontId="2"/>
  </si>
  <si>
    <t>　</t>
    <phoneticPr fontId="2"/>
  </si>
  <si>
    <t>　</t>
    <phoneticPr fontId="2"/>
  </si>
  <si>
    <t>取扱ってない・　いる</t>
    <rPh sb="0" eb="1">
      <t>ト</t>
    </rPh>
    <rPh sb="1" eb="2">
      <t>アツカ</t>
    </rPh>
    <phoneticPr fontId="2"/>
  </si>
  <si>
    <t>保健師、看護師、准看護師</t>
    <rPh sb="0" eb="3">
      <t>ホケンシ</t>
    </rPh>
    <rPh sb="4" eb="7">
      <t>カンゴシ</t>
    </rPh>
    <rPh sb="8" eb="12">
      <t>ジュンカンゴシ</t>
    </rPh>
    <phoneticPr fontId="2"/>
  </si>
  <si>
    <t>小計 ( c )</t>
    <rPh sb="0" eb="2">
      <t>ショウケイ</t>
    </rPh>
    <phoneticPr fontId="2"/>
  </si>
  <si>
    <t xml:space="preserve"> </t>
    <phoneticPr fontId="2"/>
  </si>
  <si>
    <t>②　給与規程を適正に運用していますか。</t>
    <rPh sb="2" eb="4">
      <t>キュウヨ</t>
    </rPh>
    <rPh sb="4" eb="6">
      <t>キテイ</t>
    </rPh>
    <rPh sb="7" eb="9">
      <t>テキセイ</t>
    </rPh>
    <rPh sb="10" eb="12">
      <t>ウンヨウ</t>
    </rPh>
    <phoneticPr fontId="2"/>
  </si>
  <si>
    <t>　　　6　「年齢別児童在籍状況」は、年度の初日の前日における満年齢により区分して記入してください。</t>
    <rPh sb="6" eb="9">
      <t>ネンレイベツ</t>
    </rPh>
    <rPh sb="9" eb="11">
      <t>ジドウ</t>
    </rPh>
    <rPh sb="11" eb="13">
      <t>ザイセキ</t>
    </rPh>
    <rPh sb="13" eb="15">
      <t>ジョウキョウ</t>
    </rPh>
    <rPh sb="18" eb="20">
      <t>ネンド</t>
    </rPh>
    <rPh sb="21" eb="23">
      <t>ショニチ</t>
    </rPh>
    <rPh sb="24" eb="26">
      <t>ゼンジツ</t>
    </rPh>
    <rPh sb="30" eb="31">
      <t>マン</t>
    </rPh>
    <rPh sb="31" eb="33">
      <t>ネンレイ</t>
    </rPh>
    <rPh sb="36" eb="38">
      <t>クブン</t>
    </rPh>
    <rPh sb="40" eb="42">
      <t>キニュウ</t>
    </rPh>
    <phoneticPr fontId="2"/>
  </si>
  <si>
    <t>　　　3　｢他の社会福祉施設経験年数｣欄は、措置費等の支弁対象となっている施設に勤務した年数を記入してください。　（パートタイム職員を除き、臨</t>
    <phoneticPr fontId="2"/>
  </si>
  <si>
    <t>　　　　時職員等であっても正規職員と同様の勤務形態であれば、これを含む。）</t>
    <rPh sb="4" eb="5">
      <t>トキ</t>
    </rPh>
    <rPh sb="7" eb="8">
      <t>トウ</t>
    </rPh>
    <rPh sb="13" eb="15">
      <t>セイキ</t>
    </rPh>
    <rPh sb="15" eb="17">
      <t>ショクイン</t>
    </rPh>
    <rPh sb="18" eb="20">
      <t>ドウヨウ</t>
    </rPh>
    <rPh sb="21" eb="23">
      <t>キンム</t>
    </rPh>
    <phoneticPr fontId="2"/>
  </si>
  <si>
    <t>常勤</t>
    <rPh sb="0" eb="2">
      <t>ジョウキン</t>
    </rPh>
    <phoneticPr fontId="2"/>
  </si>
  <si>
    <t>小計 (ｄ )</t>
    <rPh sb="0" eb="2">
      <t>ショウケイ</t>
    </rPh>
    <phoneticPr fontId="2"/>
  </si>
  <si>
    <t>合　　　　計　(a+b+c+d)</t>
    <rPh sb="0" eb="1">
      <t>ゴウ</t>
    </rPh>
    <rPh sb="5" eb="6">
      <t>ケイ</t>
    </rPh>
    <phoneticPr fontId="2"/>
  </si>
  <si>
    <t>9　児童年齢及び数対応数については、年度初日の前日における満年齢により区分して記入して下さい。</t>
    <rPh sb="2" eb="4">
      <t>ジドウ</t>
    </rPh>
    <rPh sb="4" eb="6">
      <t>ネンレイ</t>
    </rPh>
    <rPh sb="6" eb="7">
      <t>オヨ</t>
    </rPh>
    <rPh sb="8" eb="9">
      <t>カズ</t>
    </rPh>
    <rPh sb="9" eb="11">
      <t>タイオウ</t>
    </rPh>
    <rPh sb="11" eb="12">
      <t>スウ</t>
    </rPh>
    <rPh sb="18" eb="20">
      <t>ネンド</t>
    </rPh>
    <rPh sb="20" eb="22">
      <t>ショニチ</t>
    </rPh>
    <rPh sb="23" eb="25">
      <t>ゼンジツ</t>
    </rPh>
    <rPh sb="29" eb="30">
      <t>マン</t>
    </rPh>
    <rPh sb="30" eb="32">
      <t>ネンレイ</t>
    </rPh>
    <rPh sb="35" eb="37">
      <t>クブン</t>
    </rPh>
    <rPh sb="39" eb="41">
      <t>キニュウ</t>
    </rPh>
    <rPh sb="43" eb="44">
      <t>クダ</t>
    </rPh>
    <phoneticPr fontId="2"/>
  </si>
  <si>
    <r>
      <t>（ふりがな）</t>
    </r>
    <r>
      <rPr>
        <sz val="11"/>
        <rFont val="ＭＳ Ｐゴシック"/>
        <family val="3"/>
        <charset val="128"/>
      </rPr>
      <t xml:space="preserve">
</t>
    </r>
    <r>
      <rPr>
        <sz val="8.5"/>
        <rFont val="ＭＳ Ｐゴシック"/>
        <family val="3"/>
        <charset val="128"/>
      </rPr>
      <t>施 設 名</t>
    </r>
    <phoneticPr fontId="2"/>
  </si>
  <si>
    <r>
      <t xml:space="preserve">電話番号
</t>
    </r>
    <r>
      <rPr>
        <sz val="7"/>
        <rFont val="ＭＳ Ｐゴシック"/>
        <family val="3"/>
        <charset val="128"/>
      </rPr>
      <t>（FAX番号）</t>
    </r>
    <rPh sb="0" eb="2">
      <t>デンワ</t>
    </rPh>
    <rPh sb="2" eb="4">
      <t>バンゴウ</t>
    </rPh>
    <rPh sb="9" eb="11">
      <t>バンゴウ</t>
    </rPh>
    <phoneticPr fontId="2"/>
  </si>
  <si>
    <r>
      <t>1日　</t>
    </r>
    <r>
      <rPr>
        <sz val="8.5"/>
        <rFont val="ＭＳ 明朝"/>
        <family val="1"/>
        <charset val="128"/>
      </rPr>
      <t/>
    </r>
    <phoneticPr fontId="2"/>
  </si>
  <si>
    <t>　　　　　　　　　　   　</t>
    <phoneticPr fontId="2"/>
  </si>
  <si>
    <t>施　設　名</t>
    <rPh sb="0" eb="1">
      <t>シ</t>
    </rPh>
    <rPh sb="2" eb="3">
      <t>セツ</t>
    </rPh>
    <rPh sb="4" eb="5">
      <t>ナ</t>
    </rPh>
    <phoneticPr fontId="2"/>
  </si>
  <si>
    <t>施設所在地</t>
    <rPh sb="0" eb="2">
      <t>シセツ</t>
    </rPh>
    <rPh sb="2" eb="5">
      <t>ショザイチ</t>
    </rPh>
    <phoneticPr fontId="2"/>
  </si>
  <si>
    <t>設置主体</t>
    <rPh sb="0" eb="2">
      <t>セッチ</t>
    </rPh>
    <rPh sb="2" eb="4">
      <t>シュタイ</t>
    </rPh>
    <phoneticPr fontId="2"/>
  </si>
  <si>
    <t>４  教育及び保育を行う期間及び時間</t>
    <rPh sb="3" eb="5">
      <t>キョウイク</t>
    </rPh>
    <rPh sb="5" eb="6">
      <t>オヨ</t>
    </rPh>
    <rPh sb="7" eb="9">
      <t>ホイク</t>
    </rPh>
    <rPh sb="10" eb="11">
      <t>オコナ</t>
    </rPh>
    <rPh sb="12" eb="14">
      <t>キカン</t>
    </rPh>
    <rPh sb="14" eb="15">
      <t>オヨ</t>
    </rPh>
    <rPh sb="16" eb="18">
      <t>ジカン</t>
    </rPh>
    <phoneticPr fontId="2"/>
  </si>
  <si>
    <t>休日とした（している）理由等</t>
    <phoneticPr fontId="2"/>
  </si>
  <si>
    <t>左記期間の登園希望者がなかったため。</t>
    <phoneticPr fontId="2"/>
  </si>
  <si>
    <t>○号認定</t>
    <rPh sb="1" eb="2">
      <t>ゴウ</t>
    </rPh>
    <rPh sb="2" eb="4">
      <t>ニンテイ</t>
    </rPh>
    <phoneticPr fontId="2"/>
  </si>
  <si>
    <t>お盆</t>
    <rPh sb="1" eb="2">
      <t>ボン</t>
    </rPh>
    <phoneticPr fontId="2"/>
  </si>
  <si>
    <t>保育需要による。ただし、希望者は通常どおり保育している。</t>
    <phoneticPr fontId="2"/>
  </si>
  <si>
    <t>号認定</t>
    <rPh sb="0" eb="1">
      <t>ゴウ</t>
    </rPh>
    <rPh sb="1" eb="3">
      <t>ニンテイ</t>
    </rPh>
    <phoneticPr fontId="2"/>
  </si>
  <si>
    <t>短縮した（している）理由等</t>
    <phoneticPr fontId="2"/>
  </si>
  <si>
    <t>保育時間</t>
    <phoneticPr fontId="2"/>
  </si>
  <si>
    <t>開始時間と終了時間</t>
    <phoneticPr fontId="2"/>
  </si>
  <si>
    <t>曜日　</t>
    <rPh sb="0" eb="2">
      <t>ヨウビ</t>
    </rPh>
    <phoneticPr fontId="2"/>
  </si>
  <si>
    <t>実施日又は曜日</t>
    <phoneticPr fontId="2"/>
  </si>
  <si>
    <t>～</t>
    <phoneticPr fontId="2"/>
  </si>
  <si>
    <t>生年月日</t>
    <rPh sb="0" eb="2">
      <t>セイネン</t>
    </rPh>
    <rPh sb="2" eb="4">
      <t>ガッピ</t>
    </rPh>
    <phoneticPr fontId="2"/>
  </si>
  <si>
    <t>月</t>
    <rPh sb="0" eb="1">
      <t>ガツ</t>
    </rPh>
    <phoneticPr fontId="2"/>
  </si>
  <si>
    <t>資格取得状況</t>
    <rPh sb="0" eb="2">
      <t>シカク</t>
    </rPh>
    <rPh sb="2" eb="4">
      <t>シュトク</t>
    </rPh>
    <rPh sb="4" eb="6">
      <t>ジョウキョウ</t>
    </rPh>
    <phoneticPr fontId="2"/>
  </si>
  <si>
    <t>教員職・児童福祉事業経験歴</t>
    <rPh sb="0" eb="2">
      <t>キョウイン</t>
    </rPh>
    <rPh sb="2" eb="3">
      <t>ショク</t>
    </rPh>
    <rPh sb="4" eb="6">
      <t>ジドウ</t>
    </rPh>
    <rPh sb="6" eb="8">
      <t>フクシ</t>
    </rPh>
    <rPh sb="8" eb="10">
      <t>ジギョウ</t>
    </rPh>
    <rPh sb="10" eb="12">
      <t>ケイケン</t>
    </rPh>
    <rPh sb="12" eb="13">
      <t>レキ</t>
    </rPh>
    <phoneticPr fontId="2"/>
  </si>
  <si>
    <t>就任前の職</t>
    <rPh sb="0" eb="2">
      <t>シュウニン</t>
    </rPh>
    <rPh sb="2" eb="3">
      <t>マエ</t>
    </rPh>
    <rPh sb="4" eb="5">
      <t>ショク</t>
    </rPh>
    <phoneticPr fontId="2"/>
  </si>
  <si>
    <t>（教員職・児童福祉事業 通算</t>
    <rPh sb="1" eb="3">
      <t>キョウイン</t>
    </rPh>
    <rPh sb="3" eb="4">
      <t>ショク</t>
    </rPh>
    <rPh sb="5" eb="7">
      <t>ジドウ</t>
    </rPh>
    <rPh sb="7" eb="9">
      <t>フクシ</t>
    </rPh>
    <rPh sb="9" eb="11">
      <t>ジギョウ</t>
    </rPh>
    <rPh sb="12" eb="14">
      <t>ツウサン</t>
    </rPh>
    <phoneticPr fontId="2"/>
  </si>
  <si>
    <t>変更承認</t>
    <rPh sb="0" eb="2">
      <t>ヘンコウ</t>
    </rPh>
    <rPh sb="2" eb="4">
      <t>ショウニン</t>
    </rPh>
    <phoneticPr fontId="2"/>
  </si>
  <si>
    <t>（届出）年月日</t>
    <rPh sb="1" eb="3">
      <t>トドケデ</t>
    </rPh>
    <rPh sb="4" eb="7">
      <t>ネンガッピ</t>
    </rPh>
    <phoneticPr fontId="2"/>
  </si>
  <si>
    <t>現職就任</t>
    <rPh sb="0" eb="2">
      <t>ゲンショク</t>
    </rPh>
    <rPh sb="2" eb="4">
      <t>シュウニン</t>
    </rPh>
    <phoneticPr fontId="2"/>
  </si>
  <si>
    <t>年月日</t>
    <rPh sb="0" eb="3">
      <t>ネンガッピ</t>
    </rPh>
    <phoneticPr fontId="2"/>
  </si>
  <si>
    <t>兼務の状況</t>
    <rPh sb="0" eb="2">
      <t>ケンム</t>
    </rPh>
    <rPh sb="3" eb="5">
      <t>ジョウキョウ</t>
    </rPh>
    <phoneticPr fontId="2"/>
  </si>
  <si>
    <t>就任年月日</t>
    <rPh sb="0" eb="2">
      <t>シュウニン</t>
    </rPh>
    <rPh sb="2" eb="5">
      <t>ネンガッピ</t>
    </rPh>
    <phoneticPr fontId="2"/>
  </si>
  <si>
    <t>時間</t>
    <rPh sb="0" eb="2">
      <t>ジカン</t>
    </rPh>
    <phoneticPr fontId="2"/>
  </si>
  <si>
    <t>備考</t>
    <rPh sb="0" eb="2">
      <t>ビコウ</t>
    </rPh>
    <phoneticPr fontId="2"/>
  </si>
  <si>
    <t>報酬月額</t>
    <rPh sb="0" eb="2">
      <t>ホウシュウ</t>
    </rPh>
    <rPh sb="2" eb="4">
      <t>ツキガク</t>
    </rPh>
    <phoneticPr fontId="2"/>
  </si>
  <si>
    <t>週平均勤務時間</t>
    <rPh sb="0" eb="1">
      <t>シュウ</t>
    </rPh>
    <rPh sb="1" eb="3">
      <t>ヘイキン</t>
    </rPh>
    <rPh sb="3" eb="5">
      <t>キンム</t>
    </rPh>
    <rPh sb="5" eb="7">
      <t>ジカン</t>
    </rPh>
    <phoneticPr fontId="2"/>
  </si>
  <si>
    <t>勤務）</t>
    <rPh sb="0" eb="2">
      <t>キンム</t>
    </rPh>
    <phoneticPr fontId="2"/>
  </si>
  <si>
    <t>①　正規の手続きを経て給与規程が整備されていますか。</t>
    <phoneticPr fontId="2"/>
  </si>
  <si>
    <t>保　　育　　教　　諭</t>
    <rPh sb="0" eb="1">
      <t>タモツ</t>
    </rPh>
    <rPh sb="3" eb="4">
      <t>イク</t>
    </rPh>
    <rPh sb="6" eb="7">
      <t>キョウ</t>
    </rPh>
    <rPh sb="9" eb="10">
      <t>サトシ</t>
    </rPh>
    <phoneticPr fontId="2"/>
  </si>
  <si>
    <t>1号認定</t>
    <rPh sb="1" eb="2">
      <t>ゴウ</t>
    </rPh>
    <rPh sb="2" eb="4">
      <t>ニンテイ</t>
    </rPh>
    <phoneticPr fontId="2"/>
  </si>
  <si>
    <t>2号認定</t>
    <rPh sb="1" eb="2">
      <t>ゴウ</t>
    </rPh>
    <rPh sb="2" eb="4">
      <t>ニンテイ</t>
    </rPh>
    <phoneticPr fontId="2"/>
  </si>
  <si>
    <t>　　　7　地域子育て支援拠点事業（同様の自主事業を含む。）の専任職員である保育教諭は、原則として計上しないでください。</t>
    <rPh sb="30" eb="32">
      <t>センニン</t>
    </rPh>
    <rPh sb="32" eb="34">
      <t>ショクイン</t>
    </rPh>
    <rPh sb="37" eb="39">
      <t>ホイク</t>
    </rPh>
    <rPh sb="39" eb="41">
      <t>キョウユ</t>
    </rPh>
    <rPh sb="43" eb="45">
      <t>ゲンソク</t>
    </rPh>
    <rPh sb="48" eb="50">
      <t>ケイジョウ</t>
    </rPh>
    <phoneticPr fontId="2"/>
  </si>
  <si>
    <t>0歳</t>
    <rPh sb="1" eb="2">
      <t>サイ</t>
    </rPh>
    <phoneticPr fontId="2"/>
  </si>
  <si>
    <t>3歳</t>
    <rPh sb="1" eb="2">
      <t>サイ</t>
    </rPh>
    <phoneticPr fontId="2"/>
  </si>
  <si>
    <t>1・2歳</t>
    <rPh sb="3" eb="4">
      <t>サイ</t>
    </rPh>
    <phoneticPr fontId="2"/>
  </si>
  <si>
    <t>3号認定計</t>
    <rPh sb="1" eb="2">
      <t>ゴウ</t>
    </rPh>
    <rPh sb="2" eb="4">
      <t>ニンテイ</t>
    </rPh>
    <rPh sb="4" eb="5">
      <t>ケイ</t>
    </rPh>
    <phoneticPr fontId="2"/>
  </si>
  <si>
    <t>4歳以上</t>
    <rPh sb="1" eb="2">
      <t>サイ</t>
    </rPh>
    <rPh sb="2" eb="4">
      <t>イジョウ</t>
    </rPh>
    <phoneticPr fontId="2"/>
  </si>
  <si>
    <t>1号認定計</t>
    <rPh sb="1" eb="2">
      <t>ゴウ</t>
    </rPh>
    <rPh sb="2" eb="4">
      <t>ニンテイ</t>
    </rPh>
    <rPh sb="4" eb="5">
      <t>ケイ</t>
    </rPh>
    <phoneticPr fontId="2"/>
  </si>
  <si>
    <t>2号認定計</t>
    <rPh sb="1" eb="2">
      <t>ゴウ</t>
    </rPh>
    <rPh sb="2" eb="4">
      <t>ニンテイ</t>
    </rPh>
    <rPh sb="4" eb="5">
      <t>ケイ</t>
    </rPh>
    <phoneticPr fontId="2"/>
  </si>
  <si>
    <t>担　当　保　育　教　諭</t>
    <rPh sb="0" eb="1">
      <t>ニナ</t>
    </rPh>
    <rPh sb="2" eb="3">
      <t>トウ</t>
    </rPh>
    <rPh sb="4" eb="5">
      <t>タモツ</t>
    </rPh>
    <rPh sb="6" eb="7">
      <t>イク</t>
    </rPh>
    <rPh sb="8" eb="9">
      <t>キョウ</t>
    </rPh>
    <rPh sb="10" eb="11">
      <t>サトシ</t>
    </rPh>
    <phoneticPr fontId="2"/>
  </si>
  <si>
    <t>　　　3　「常勤の保育教諭」とは、認定こども園の就業規則等で常勤とされている保育教諭（採用形態の区別は問わない。）をいいます。</t>
    <rPh sb="6" eb="8">
      <t>ジョウキン</t>
    </rPh>
    <rPh sb="9" eb="11">
      <t>ホイク</t>
    </rPh>
    <rPh sb="11" eb="13">
      <t>キョウユ</t>
    </rPh>
    <rPh sb="17" eb="19">
      <t>ニンテイ</t>
    </rPh>
    <rPh sb="22" eb="23">
      <t>エン</t>
    </rPh>
    <rPh sb="24" eb="26">
      <t>シュウギョウ</t>
    </rPh>
    <rPh sb="26" eb="28">
      <t>キソク</t>
    </rPh>
    <rPh sb="28" eb="29">
      <t>トウ</t>
    </rPh>
    <rPh sb="30" eb="32">
      <t>ジョウキン</t>
    </rPh>
    <rPh sb="38" eb="40">
      <t>ホイク</t>
    </rPh>
    <rPh sb="40" eb="42">
      <t>キョウユ</t>
    </rPh>
    <rPh sb="43" eb="45">
      <t>サイヨウ</t>
    </rPh>
    <rPh sb="45" eb="47">
      <t>ケイタイ</t>
    </rPh>
    <rPh sb="48" eb="50">
      <t>クベツ</t>
    </rPh>
    <rPh sb="51" eb="52">
      <t>ト</t>
    </rPh>
    <phoneticPr fontId="2"/>
  </si>
  <si>
    <t>　　　5　「常勤以外の保育教諭」とは、常勤の保育教諭又は短時間勤務の保育教諭以外の保育教諭をいいます。</t>
    <rPh sb="6" eb="8">
      <t>ジョウキン</t>
    </rPh>
    <rPh sb="8" eb="10">
      <t>イガイ</t>
    </rPh>
    <rPh sb="11" eb="13">
      <t>ホイク</t>
    </rPh>
    <rPh sb="13" eb="15">
      <t>キョウユ</t>
    </rPh>
    <rPh sb="19" eb="21">
      <t>ジョウキン</t>
    </rPh>
    <rPh sb="22" eb="24">
      <t>ホイク</t>
    </rPh>
    <rPh sb="24" eb="26">
      <t>キョウユ</t>
    </rPh>
    <rPh sb="26" eb="27">
      <t>マタ</t>
    </rPh>
    <rPh sb="28" eb="31">
      <t>タンジカン</t>
    </rPh>
    <rPh sb="31" eb="33">
      <t>キンム</t>
    </rPh>
    <rPh sb="34" eb="36">
      <t>ホイク</t>
    </rPh>
    <rPh sb="36" eb="38">
      <t>キョウユ</t>
    </rPh>
    <rPh sb="38" eb="40">
      <t>イガイ</t>
    </rPh>
    <rPh sb="41" eb="43">
      <t>ホイク</t>
    </rPh>
    <rPh sb="43" eb="45">
      <t>キョウユ</t>
    </rPh>
    <phoneticPr fontId="2"/>
  </si>
  <si>
    <t>　　　4　「短時間勤務の保育教諭」とは、１日６時間未満又は月20日未満勤務の保育教諭をいいます。</t>
    <rPh sb="6" eb="9">
      <t>タンジカン</t>
    </rPh>
    <rPh sb="9" eb="11">
      <t>キンム</t>
    </rPh>
    <rPh sb="12" eb="14">
      <t>ホイク</t>
    </rPh>
    <rPh sb="14" eb="16">
      <t>キョウユ</t>
    </rPh>
    <rPh sb="21" eb="22">
      <t>ニチ</t>
    </rPh>
    <rPh sb="23" eb="25">
      <t>ジカン</t>
    </rPh>
    <rPh sb="25" eb="27">
      <t>ミマン</t>
    </rPh>
    <rPh sb="27" eb="28">
      <t>マタ</t>
    </rPh>
    <rPh sb="29" eb="30">
      <t>ツキ</t>
    </rPh>
    <rPh sb="32" eb="33">
      <t>ニチ</t>
    </rPh>
    <rPh sb="33" eb="35">
      <t>ミマン</t>
    </rPh>
    <rPh sb="35" eb="37">
      <t>キンム</t>
    </rPh>
    <rPh sb="38" eb="40">
      <t>ホイク</t>
    </rPh>
    <rPh sb="40" eb="42">
      <t>キョウユ</t>
    </rPh>
    <phoneticPr fontId="2"/>
  </si>
  <si>
    <t>　　　3　県条例上の保育教諭定数の一部に算入できない短時間勤務保育教諭については含めないでください。</t>
    <rPh sb="5" eb="8">
      <t>ケンジョウレイ</t>
    </rPh>
    <rPh sb="40" eb="41">
      <t>フク</t>
    </rPh>
    <phoneticPr fontId="2"/>
  </si>
  <si>
    <t>　　　8　分園がある場合には、保育教諭の配置状況について別途作成してください。</t>
    <rPh sb="5" eb="6">
      <t>ブン</t>
    </rPh>
    <rPh sb="6" eb="7">
      <t>エン</t>
    </rPh>
    <rPh sb="10" eb="12">
      <t>バアイ</t>
    </rPh>
    <rPh sb="20" eb="22">
      <t>ハイチ</t>
    </rPh>
    <rPh sb="22" eb="24">
      <t>ジョウキョウ</t>
    </rPh>
    <rPh sb="28" eb="30">
      <t>ベット</t>
    </rPh>
    <rPh sb="30" eb="32">
      <t>サクセイ</t>
    </rPh>
    <phoneticPr fontId="2"/>
  </si>
  <si>
    <t>（参考）保育教諭（保健師等を含む。）の配置については、別紙「保育教諭の必要配置と配置基準」を参照してください。</t>
    <rPh sb="1" eb="3">
      <t>サンコウ</t>
    </rPh>
    <rPh sb="9" eb="12">
      <t>ホケンシ</t>
    </rPh>
    <rPh sb="12" eb="13">
      <t>トウ</t>
    </rPh>
    <rPh sb="14" eb="15">
      <t>フク</t>
    </rPh>
    <rPh sb="19" eb="21">
      <t>ハイチ</t>
    </rPh>
    <rPh sb="46" eb="48">
      <t>サンショウ</t>
    </rPh>
    <phoneticPr fontId="2"/>
  </si>
  <si>
    <t>パート保育教諭</t>
    <phoneticPr fontId="2"/>
  </si>
  <si>
    <t>（注）1　「資格」欄には保育教諭等職種に応じた資格の有無を記入してください。（以下同じ。）</t>
    <rPh sb="1" eb="2">
      <t>チュウ</t>
    </rPh>
    <rPh sb="39" eb="41">
      <t>イカ</t>
    </rPh>
    <rPh sb="41" eb="42">
      <t>オナ</t>
    </rPh>
    <phoneticPr fontId="2"/>
  </si>
  <si>
    <t xml:space="preserve">　　　2　最低基準上の保育教諭定数の一部に算入できない短時間勤務保育教諭についても記入してください。 </t>
  </si>
  <si>
    <t>保育教諭</t>
  </si>
  <si>
    <t>保育教諭</t>
    <phoneticPr fontId="2"/>
  </si>
  <si>
    <t>⑫　保育教諭、調理員等に派遣労働者がいますか。</t>
    <rPh sb="12" eb="14">
      <t>ハケン</t>
    </rPh>
    <rPh sb="14" eb="16">
      <t>ロウドウ</t>
    </rPh>
    <rPh sb="16" eb="17">
      <t>シャ</t>
    </rPh>
    <phoneticPr fontId="2"/>
  </si>
  <si>
    <t>主任保育教諭</t>
    <rPh sb="0" eb="2">
      <t>シュニン</t>
    </rPh>
    <phoneticPr fontId="2"/>
  </si>
  <si>
    <t>臨時保育教諭</t>
    <rPh sb="0" eb="2">
      <t>リンジ</t>
    </rPh>
    <phoneticPr fontId="2"/>
  </si>
  <si>
    <t>代替保育教諭</t>
    <rPh sb="0" eb="2">
      <t>ダイタイ</t>
    </rPh>
    <phoneticPr fontId="2"/>
  </si>
  <si>
    <t>3号
認定</t>
    <phoneticPr fontId="2"/>
  </si>
  <si>
    <t>：</t>
    <phoneticPr fontId="2"/>
  </si>
  <si>
    <t>月　　　日</t>
    <rPh sb="0" eb="1">
      <t>ガツ</t>
    </rPh>
    <rPh sb="4" eb="5">
      <t>ニチ</t>
    </rPh>
    <phoneticPr fontId="2"/>
  </si>
  <si>
    <t>保育士登録</t>
    <rPh sb="2" eb="3">
      <t>シ</t>
    </rPh>
    <rPh sb="3" eb="5">
      <t>トウロク</t>
    </rPh>
    <phoneticPr fontId="2"/>
  </si>
  <si>
    <t>幼稚園
教諭免許の
修了確認期限</t>
    <phoneticPr fontId="2"/>
  </si>
  <si>
    <t>　を記入してください。</t>
    <phoneticPr fontId="2"/>
  </si>
  <si>
    <t>　・　 ・</t>
  </si>
  <si>
    <t>入園児の処遇に関するもの</t>
    <rPh sb="1" eb="2">
      <t>エン</t>
    </rPh>
    <phoneticPr fontId="2"/>
  </si>
  <si>
    <t>（1）教育・保育時間設定の状況</t>
    <rPh sb="3" eb="5">
      <t>キョウイク</t>
    </rPh>
    <rPh sb="6" eb="8">
      <t>ホイク</t>
    </rPh>
    <phoneticPr fontId="2"/>
  </si>
  <si>
    <t>４　教育及び保育を行う期間及び時間</t>
    <rPh sb="2" eb="4">
      <t>キョウイク</t>
    </rPh>
    <rPh sb="4" eb="5">
      <t>オヨ</t>
    </rPh>
    <rPh sb="6" eb="8">
      <t>ホイク</t>
    </rPh>
    <rPh sb="9" eb="10">
      <t>オコナ</t>
    </rPh>
    <rPh sb="11" eb="13">
      <t>キカン</t>
    </rPh>
    <rPh sb="13" eb="14">
      <t>オヨ</t>
    </rPh>
    <rPh sb="15" eb="17">
      <t>ジカン</t>
    </rPh>
    <phoneticPr fontId="2"/>
  </si>
  <si>
    <t>（1）入園児童数の状況</t>
    <rPh sb="9" eb="11">
      <t>ジョウキョウ</t>
    </rPh>
    <phoneticPr fontId="2"/>
  </si>
  <si>
    <t>　　ア　前年度入園児童数</t>
    <rPh sb="4" eb="7">
      <t>ゼンネンド</t>
    </rPh>
    <rPh sb="11" eb="12">
      <t>スウ</t>
    </rPh>
    <phoneticPr fontId="2"/>
  </si>
  <si>
    <t>　　イ　本年度入園児童数</t>
    <rPh sb="4" eb="7">
      <t>ホンネンド</t>
    </rPh>
    <rPh sb="9" eb="11">
      <t>ジドウ</t>
    </rPh>
    <rPh sb="11" eb="12">
      <t>スウ</t>
    </rPh>
    <phoneticPr fontId="2"/>
  </si>
  <si>
    <t>※　入園児童の処遇の状況を明らかにする帳簿であって、名称は問いません。</t>
    <rPh sb="4" eb="6">
      <t>ジドウ</t>
    </rPh>
    <rPh sb="7" eb="9">
      <t>ショグウ</t>
    </rPh>
    <rPh sb="10" eb="12">
      <t>ジョウキョウ</t>
    </rPh>
    <rPh sb="13" eb="14">
      <t>アキ</t>
    </rPh>
    <rPh sb="19" eb="21">
      <t>チョウボ</t>
    </rPh>
    <rPh sb="26" eb="28">
      <t>メイショウ</t>
    </rPh>
    <rPh sb="29" eb="30">
      <t>ト</t>
    </rPh>
    <phoneticPr fontId="2"/>
  </si>
  <si>
    <t xml:space="preserve"> ○　児童福祉施設においては、次に掲げる事項のうち必要な事項につき規程を設けなければならない。
　 □　入園する者の援助に関する事項
　 □　その他施設の管理についての重要事項
 　※　規定する内容の例
　 　◇　総則（施設の目的及び運営方針）
　　 ◇　職員及び職務内容
  　 ◇　入園及び退所
 　　◇　入園児に対する処遇（給食・健康管理・入園児の生活・保護者との連絡等）
 　　◇　非常災害対策　等</t>
  </si>
  <si>
    <t>休園の期間</t>
    <rPh sb="0" eb="2">
      <t>キュウエン</t>
    </rPh>
    <rPh sb="3" eb="5">
      <t>キカン</t>
    </rPh>
    <phoneticPr fontId="2"/>
  </si>
  <si>
    <t>　　　2　常勤とは、各認定こども園の就業規則等で定められ、常勤とされる者と同一勤務形態にある者（正規、非正規を問わない。）をいいます。</t>
    <rPh sb="5" eb="7">
      <t>ジョウキン</t>
    </rPh>
    <rPh sb="10" eb="11">
      <t>カク</t>
    </rPh>
    <rPh sb="11" eb="13">
      <t>ニンテイ</t>
    </rPh>
    <rPh sb="16" eb="17">
      <t>エン</t>
    </rPh>
    <rPh sb="18" eb="20">
      <t>シュウギョウ</t>
    </rPh>
    <rPh sb="20" eb="22">
      <t>キソク</t>
    </rPh>
    <rPh sb="22" eb="23">
      <t>トウ</t>
    </rPh>
    <rPh sb="24" eb="25">
      <t>サダ</t>
    </rPh>
    <rPh sb="29" eb="31">
      <t>ジョウキン</t>
    </rPh>
    <rPh sb="35" eb="36">
      <t>モノ</t>
    </rPh>
    <rPh sb="37" eb="38">
      <t>ドウ</t>
    </rPh>
    <rPh sb="38" eb="39">
      <t>イツ</t>
    </rPh>
    <rPh sb="39" eb="41">
      <t>キンム</t>
    </rPh>
    <rPh sb="41" eb="43">
      <t>ケイタイ</t>
    </rPh>
    <rPh sb="46" eb="47">
      <t>モノ</t>
    </rPh>
    <rPh sb="48" eb="50">
      <t>セイキ</t>
    </rPh>
    <rPh sb="51" eb="54">
      <t>ヒセイキ</t>
    </rPh>
    <rPh sb="55" eb="56">
      <t>ト</t>
    </rPh>
    <phoneticPr fontId="2"/>
  </si>
  <si>
    <t>定員90人以下1人(私立)</t>
    <rPh sb="0" eb="2">
      <t>テイイン</t>
    </rPh>
    <rPh sb="4" eb="5">
      <t>ニン</t>
    </rPh>
    <rPh sb="5" eb="7">
      <t>イカ</t>
    </rPh>
    <rPh sb="8" eb="9">
      <t>ヒト</t>
    </rPh>
    <phoneticPr fontId="2"/>
  </si>
  <si>
    <t>●　確　認　事　項　（私立認定こども園）</t>
    <rPh sb="2" eb="5">
      <t>カクニン</t>
    </rPh>
    <rPh sb="6" eb="9">
      <t>ジコウ</t>
    </rPh>
    <rPh sb="13" eb="15">
      <t>ニンテイ</t>
    </rPh>
    <rPh sb="18" eb="19">
      <t>エン</t>
    </rPh>
    <phoneticPr fontId="2"/>
  </si>
  <si>
    <t>（注）1　正規職員は、私立認定こども園（公設民営を含む。）のみ記入してください。</t>
    <rPh sb="5" eb="7">
      <t>セイキ</t>
    </rPh>
    <rPh sb="7" eb="9">
      <t>ショクイン</t>
    </rPh>
    <rPh sb="13" eb="15">
      <t>ニンテイ</t>
    </rPh>
    <rPh sb="18" eb="19">
      <t>エン</t>
    </rPh>
    <rPh sb="20" eb="22">
      <t>コウセツ</t>
    </rPh>
    <rPh sb="22" eb="24">
      <t>ミンエイ</t>
    </rPh>
    <rPh sb="25" eb="26">
      <t>フク</t>
    </rPh>
    <rPh sb="31" eb="33">
      <t>キニュウ</t>
    </rPh>
    <phoneticPr fontId="2"/>
  </si>
  <si>
    <t>（私立認定こども園）</t>
    <rPh sb="3" eb="5">
      <t>ニンテイ</t>
    </rPh>
    <rPh sb="8" eb="9">
      <t>エン</t>
    </rPh>
    <phoneticPr fontId="2"/>
  </si>
  <si>
    <t>（4）正規職員の給与等の状況（私立認定こども園）</t>
    <rPh sb="3" eb="5">
      <t>セイキ</t>
    </rPh>
    <rPh sb="10" eb="11">
      <t>トウ</t>
    </rPh>
    <rPh sb="12" eb="14">
      <t>ジョウキョウ</t>
    </rPh>
    <phoneticPr fontId="2"/>
  </si>
  <si>
    <t xml:space="preserve"> ○　認定こども園における保育時間は、１日につき８時間を原則とし、その地方における乳児又は幼児の保護
 　　者の労働時間その他家庭の状況等を考慮して、認定こども園の長がこれを定める。
 ○　延長保育時間とは11時間の開所時間の前後の時間において、さらに延長して保育する時間をいう。
 ○　認定こども園運営費国庫負担金の算定において、開所日とは、日曜日、国民の祝日及び休日を除いた日と
　　 している。</t>
  </si>
  <si>
    <t>（○○○認定こども園）</t>
    <phoneticPr fontId="2"/>
  </si>
  <si>
    <t>⑭　実態として派遣労働者にあたる者を委託（請負）契約により使用していませんか。
　★請負にあっては、発注者（認定こども園）と労働者との間に指揮命令関係が生じないようにしてください。</t>
    <rPh sb="42" eb="44">
      <t>ウケオイ</t>
    </rPh>
    <rPh sb="76" eb="77">
      <t>ショウ</t>
    </rPh>
    <phoneticPr fontId="2"/>
  </si>
  <si>
    <t>　　イ　退職手当（私立認定こども園）</t>
    <rPh sb="4" eb="6">
      <t>タイショク</t>
    </rPh>
    <rPh sb="6" eb="8">
      <t>テアテ</t>
    </rPh>
    <phoneticPr fontId="2"/>
  </si>
  <si>
    <t>　　ウ　福利厚生（私立認定こども園）</t>
    <rPh sb="4" eb="6">
      <t>フクリ</t>
    </rPh>
    <rPh sb="6" eb="8">
      <t>コウセイ</t>
    </rPh>
    <phoneticPr fontId="2"/>
  </si>
  <si>
    <t>（４）正規職員の給与等の状況（私立認定こども園）</t>
    <rPh sb="3" eb="5">
      <t>セイキ</t>
    </rPh>
    <rPh sb="8" eb="10">
      <t>キュウヨ</t>
    </rPh>
    <rPh sb="12" eb="14">
      <t>ジョウキョウ</t>
    </rPh>
    <phoneticPr fontId="2"/>
  </si>
  <si>
    <t>在園率</t>
    <rPh sb="2" eb="3">
      <t>リツ</t>
    </rPh>
    <phoneticPr fontId="2"/>
  </si>
  <si>
    <t>　　　３　「一時預かり等実児童数」欄には、当該月の保育児童数を記入してください。</t>
    <rPh sb="6" eb="8">
      <t>イチジ</t>
    </rPh>
    <rPh sb="8" eb="9">
      <t>アズ</t>
    </rPh>
    <rPh sb="11" eb="12">
      <t>トウ</t>
    </rPh>
    <rPh sb="12" eb="13">
      <t>ジツ</t>
    </rPh>
    <rPh sb="13" eb="16">
      <t>ジドウスウ</t>
    </rPh>
    <rPh sb="17" eb="18">
      <t>ラン</t>
    </rPh>
    <rPh sb="21" eb="23">
      <t>トウガイ</t>
    </rPh>
    <rPh sb="23" eb="24">
      <t>ツキ</t>
    </rPh>
    <rPh sb="25" eb="27">
      <t>ホイク</t>
    </rPh>
    <rPh sb="27" eb="30">
      <t>ジドウスウ</t>
    </rPh>
    <rPh sb="31" eb="33">
      <t>キニュウ</t>
    </rPh>
    <phoneticPr fontId="2"/>
  </si>
  <si>
    <t>②　①が「いる」の場合、定員増等の検討をしていますか。</t>
    <rPh sb="9" eb="11">
      <t>バアイ</t>
    </rPh>
    <rPh sb="12" eb="14">
      <t>テイイン</t>
    </rPh>
    <rPh sb="14" eb="15">
      <t>ゾウ</t>
    </rPh>
    <rPh sb="15" eb="16">
      <t>トウ</t>
    </rPh>
    <rPh sb="17" eb="19">
      <t>ケントウ</t>
    </rPh>
    <phoneticPr fontId="2"/>
  </si>
  <si>
    <t>③　②が「いる」の場合の具体的検討状況又は「いない」場合の理由を記入してください。</t>
    <rPh sb="9" eb="11">
      <t>バアイ</t>
    </rPh>
    <rPh sb="12" eb="15">
      <t>グタイテキ</t>
    </rPh>
    <rPh sb="15" eb="17">
      <t>ケントウ</t>
    </rPh>
    <rPh sb="17" eb="19">
      <t>ジョウキョウ</t>
    </rPh>
    <rPh sb="19" eb="20">
      <t>マタ</t>
    </rPh>
    <rPh sb="26" eb="28">
      <t>バアイ</t>
    </rPh>
    <rPh sb="29" eb="31">
      <t>リユウ</t>
    </rPh>
    <rPh sb="32" eb="34">
      <t>キニュウ</t>
    </rPh>
    <phoneticPr fontId="2"/>
  </si>
  <si>
    <t>　　　2　「クラス年齢」欄には、年度当初、クラス編成時の保育対象児童年齢を記入してください。</t>
    <rPh sb="16" eb="18">
      <t>ネンド</t>
    </rPh>
    <rPh sb="18" eb="20">
      <t>トウショ</t>
    </rPh>
    <phoneticPr fontId="2"/>
  </si>
  <si>
    <t>人数</t>
    <rPh sb="0" eb="2">
      <t>ニンズウ</t>
    </rPh>
    <phoneticPr fontId="2"/>
  </si>
  <si>
    <t>クラス名
（クラス年齢）</t>
    <rPh sb="3" eb="4">
      <t>メイ</t>
    </rPh>
    <phoneticPr fontId="2"/>
  </si>
  <si>
    <t>○○組
（０、１歳児）</t>
    <rPh sb="2" eb="3">
      <t>クミ</t>
    </rPh>
    <rPh sb="8" eb="10">
      <t>サイジ</t>
    </rPh>
    <phoneticPr fontId="2"/>
  </si>
  <si>
    <t>0</t>
  </si>
  <si>
    <t>1</t>
  </si>
  <si>
    <t>年　齢
構　成</t>
    <rPh sb="0" eb="1">
      <t>トシ</t>
    </rPh>
    <rPh sb="2" eb="3">
      <t>トシ</t>
    </rPh>
    <rPh sb="4" eb="5">
      <t>ガマエル</t>
    </rPh>
    <rPh sb="6" eb="7">
      <t>シゲル</t>
    </rPh>
    <phoneticPr fontId="2"/>
  </si>
  <si>
    <t>定員</t>
    <rPh sb="0" eb="2">
      <t>テイイン</t>
    </rPh>
    <phoneticPr fontId="2"/>
  </si>
  <si>
    <t>保・幼</t>
  </si>
  <si>
    <t>氏　　　　名　　・　　資　　格</t>
    <rPh sb="0" eb="1">
      <t>シ</t>
    </rPh>
    <rPh sb="5" eb="6">
      <t>メイ</t>
    </rPh>
    <rPh sb="11" eb="12">
      <t>シ</t>
    </rPh>
    <rPh sb="14" eb="15">
      <t>カク</t>
    </rPh>
    <phoneticPr fontId="2"/>
  </si>
  <si>
    <t>保育士</t>
  </si>
  <si>
    <t>設置主体
所 在 地</t>
    <phoneticPr fontId="2"/>
  </si>
  <si>
    <t>１号認定</t>
    <rPh sb="1" eb="2">
      <t>ゴウ</t>
    </rPh>
    <rPh sb="2" eb="4">
      <t>ニンテイ</t>
    </rPh>
    <phoneticPr fontId="2"/>
  </si>
  <si>
    <t>２号認定</t>
    <rPh sb="1" eb="2">
      <t>ゴウ</t>
    </rPh>
    <rPh sb="2" eb="4">
      <t>ニンテイ</t>
    </rPh>
    <phoneticPr fontId="2"/>
  </si>
  <si>
    <t>認定区分別
の現員内訳</t>
    <phoneticPr fontId="2"/>
  </si>
  <si>
    <t>３号認定</t>
    <rPh sb="1" eb="2">
      <t>ゴウ</t>
    </rPh>
    <rPh sb="2" eb="4">
      <t>ニンテイ</t>
    </rPh>
    <phoneticPr fontId="2"/>
  </si>
  <si>
    <t>小学校教諭、又は養護教諭の普通免許状を有する者</t>
    <rPh sb="0" eb="3">
      <t>ショウガッコウ</t>
    </rPh>
    <rPh sb="3" eb="5">
      <t>キョウユ</t>
    </rPh>
    <rPh sb="6" eb="7">
      <t>マタ</t>
    </rPh>
    <rPh sb="8" eb="10">
      <t>ヨウゴ</t>
    </rPh>
    <rPh sb="10" eb="12">
      <t>キョウユ</t>
    </rPh>
    <rPh sb="13" eb="15">
      <t>フツウ</t>
    </rPh>
    <rPh sb="15" eb="17">
      <t>メンキョ</t>
    </rPh>
    <rPh sb="17" eb="18">
      <t>ジョウ</t>
    </rPh>
    <rPh sb="19" eb="20">
      <t>ユウ</t>
    </rPh>
    <rPh sb="22" eb="23">
      <t>モノ</t>
    </rPh>
    <phoneticPr fontId="2"/>
  </si>
  <si>
    <t>業者名</t>
    <rPh sb="0" eb="3">
      <t>ギョウシャメイ</t>
    </rPh>
    <phoneticPr fontId="2"/>
  </si>
  <si>
    <t>調理員（直営）</t>
    <phoneticPr fontId="2"/>
  </si>
  <si>
    <t>調理員（委託）</t>
    <rPh sb="4" eb="6">
      <t>イタク</t>
    </rPh>
    <phoneticPr fontId="2"/>
  </si>
  <si>
    <t>備考：</t>
    <rPh sb="0" eb="2">
      <t>ビコウ</t>
    </rPh>
    <phoneticPr fontId="2"/>
  </si>
  <si>
    <t>専任主幹保育教諭（私立）</t>
    <rPh sb="0" eb="2">
      <t>センニン</t>
    </rPh>
    <rPh sb="2" eb="4">
      <t>シュカン</t>
    </rPh>
    <rPh sb="4" eb="6">
      <t>ホイク</t>
    </rPh>
    <rPh sb="6" eb="8">
      <t>キョウユ</t>
    </rPh>
    <phoneticPr fontId="2"/>
  </si>
  <si>
    <t>幼</t>
  </si>
  <si>
    <t>保育士</t>
    <phoneticPr fontId="2"/>
  </si>
  <si>
    <t>保・幼</t>
    <rPh sb="0" eb="1">
      <t>ホ</t>
    </rPh>
    <rPh sb="2" eb="3">
      <t>ヨウ</t>
    </rPh>
    <phoneticPr fontId="2"/>
  </si>
  <si>
    <t>保・幼</t>
    <phoneticPr fontId="2"/>
  </si>
  <si>
    <t>保</t>
  </si>
  <si>
    <t>園長名</t>
    <rPh sb="0" eb="1">
      <t>エン</t>
    </rPh>
    <rPh sb="1" eb="2">
      <t>チョウ</t>
    </rPh>
    <rPh sb="2" eb="3">
      <t>メイ</t>
    </rPh>
    <phoneticPr fontId="2"/>
  </si>
  <si>
    <t>一時
預かり
事業</t>
    <phoneticPr fontId="2"/>
  </si>
  <si>
    <t>園長</t>
    <rPh sb="0" eb="2">
      <t>エンチョウ</t>
    </rPh>
    <phoneticPr fontId="2"/>
  </si>
  <si>
    <t>※外部委託の場合、左記は記入不要。右記に必要事項を記入してください。</t>
    <rPh sb="1" eb="3">
      <t>ガイブ</t>
    </rPh>
    <rPh sb="3" eb="5">
      <t>イタク</t>
    </rPh>
    <rPh sb="6" eb="8">
      <t>バアイ</t>
    </rPh>
    <rPh sb="9" eb="11">
      <t>サキ</t>
    </rPh>
    <rPh sb="12" eb="14">
      <t>キニュウ</t>
    </rPh>
    <rPh sb="14" eb="16">
      <t>フヨウ</t>
    </rPh>
    <rPh sb="17" eb="19">
      <t>ウキ</t>
    </rPh>
    <rPh sb="20" eb="22">
      <t>ヒツヨウ</t>
    </rPh>
    <rPh sb="22" eb="24">
      <t>ジコウ</t>
    </rPh>
    <rPh sb="25" eb="27">
      <t>キニュウ</t>
    </rPh>
    <phoneticPr fontId="2"/>
  </si>
  <si>
    <t>　　　4　保育教諭の常勤換算値は、非常勤職員（常勤以外、短期間勤務の保育教諭）の１月の勤務時間数の計を常勤の１月の勤務時間数で除した値</t>
    <rPh sb="5" eb="7">
      <t>ホイク</t>
    </rPh>
    <rPh sb="7" eb="9">
      <t>キョウユ</t>
    </rPh>
    <rPh sb="10" eb="12">
      <t>ジョウキン</t>
    </rPh>
    <rPh sb="12" eb="15">
      <t>カンサンチ</t>
    </rPh>
    <rPh sb="17" eb="20">
      <t>ヒジョウキン</t>
    </rPh>
    <rPh sb="20" eb="22">
      <t>ショクイン</t>
    </rPh>
    <rPh sb="23" eb="25">
      <t>ジョウキン</t>
    </rPh>
    <rPh sb="25" eb="27">
      <t>イガイ</t>
    </rPh>
    <rPh sb="28" eb="31">
      <t>タンキカン</t>
    </rPh>
    <rPh sb="31" eb="33">
      <t>キンム</t>
    </rPh>
    <rPh sb="34" eb="36">
      <t>ホイク</t>
    </rPh>
    <rPh sb="36" eb="38">
      <t>キョウユ</t>
    </rPh>
    <rPh sb="41" eb="42">
      <t>ツキ</t>
    </rPh>
    <rPh sb="43" eb="45">
      <t>キンム</t>
    </rPh>
    <rPh sb="45" eb="47">
      <t>ジカン</t>
    </rPh>
    <rPh sb="47" eb="48">
      <t>スウ</t>
    </rPh>
    <rPh sb="49" eb="50">
      <t>ケイ</t>
    </rPh>
    <rPh sb="51" eb="53">
      <t>ジョウキン</t>
    </rPh>
    <rPh sb="55" eb="56">
      <t>ツキ</t>
    </rPh>
    <rPh sb="57" eb="59">
      <t>キンム</t>
    </rPh>
    <rPh sb="59" eb="62">
      <t>ジカンスウ</t>
    </rPh>
    <phoneticPr fontId="2"/>
  </si>
  <si>
    <t>　　　 　（小数点第１位四捨五入）をいいます。</t>
    <phoneticPr fontId="2"/>
  </si>
  <si>
    <t>　　　6　配置職員数記入欄のうち、「専任主幹保育教諭」欄及び「実施補助事業等」欄において、該当するものには有無又は○を付してください。</t>
    <rPh sb="5" eb="7">
      <t>ハイチ</t>
    </rPh>
    <rPh sb="7" eb="10">
      <t>ショクインスウ</t>
    </rPh>
    <rPh sb="20" eb="22">
      <t>シュカン</t>
    </rPh>
    <rPh sb="37" eb="38">
      <t>トウ</t>
    </rPh>
    <phoneticPr fontId="2"/>
  </si>
  <si>
    <t>（4）園長の状況</t>
    <rPh sb="3" eb="5">
      <t>エンチョウ</t>
    </rPh>
    <rPh sb="6" eb="8">
      <t>ジョウキョウ</t>
    </rPh>
    <phoneticPr fontId="2"/>
  </si>
  <si>
    <t>派遣労働者に対し、派遣先である認定こども園で責任を負う労働基準法等の規定を遵守していますか。</t>
    <phoneticPr fontId="2"/>
  </si>
  <si>
    <t>兼任先の状況</t>
    <phoneticPr fontId="2"/>
  </si>
  <si>
    <t>諸手当（平成　　年　　月分）</t>
    <phoneticPr fontId="2"/>
  </si>
  <si>
    <t>運営規程（園則）</t>
    <rPh sb="0" eb="2">
      <t>ウンエイ</t>
    </rPh>
    <rPh sb="5" eb="6">
      <t>エン</t>
    </rPh>
    <rPh sb="6" eb="7">
      <t>ノリ</t>
    </rPh>
    <phoneticPr fontId="2"/>
  </si>
  <si>
    <t>②　運営規程等に職務内容（事務分担）を規定するなどし、適切な施設の管理運営体制を整備していますか。</t>
    <rPh sb="2" eb="4">
      <t>ウンエイ</t>
    </rPh>
    <rPh sb="4" eb="6">
      <t>キテイ</t>
    </rPh>
    <rPh sb="6" eb="7">
      <t>トウ</t>
    </rPh>
    <rPh sb="8" eb="10">
      <t>ショクム</t>
    </rPh>
    <rPh sb="10" eb="12">
      <t>ナイヨウ</t>
    </rPh>
    <rPh sb="13" eb="15">
      <t>ジム</t>
    </rPh>
    <rPh sb="15" eb="17">
      <t>ブンタン</t>
    </rPh>
    <rPh sb="19" eb="21">
      <t>キテイ</t>
    </rPh>
    <rPh sb="27" eb="29">
      <t>テキセツ</t>
    </rPh>
    <rPh sb="30" eb="32">
      <t>シセツ</t>
    </rPh>
    <rPh sb="33" eb="35">
      <t>カンリ</t>
    </rPh>
    <rPh sb="35" eb="37">
      <t>ウンエイ</t>
    </rPh>
    <rPh sb="37" eb="39">
      <t>タイセイ</t>
    </rPh>
    <rPh sb="40" eb="42">
      <t>セイビ</t>
    </rPh>
    <phoneticPr fontId="2"/>
  </si>
  <si>
    <t>①　恒常的（★）に定員を超えて児童を受け入れていますか。
　　★連続する過去、1号認定は２年度間、２、３号認定は５年度間の年間平均在園率（当該年度内
　　　における各月の初日の在園人員の総和を各月の初日の認可定員の総和で除したものをいう。）
　　　が120％以上の状態にある。</t>
    <rPh sb="2" eb="5">
      <t>コウジョウテキ</t>
    </rPh>
    <rPh sb="15" eb="17">
      <t>ジドウ</t>
    </rPh>
    <rPh sb="18" eb="19">
      <t>ウ</t>
    </rPh>
    <rPh sb="20" eb="21">
      <t>イ</t>
    </rPh>
    <rPh sb="32" eb="34">
      <t>レンゾク</t>
    </rPh>
    <rPh sb="40" eb="41">
      <t>ゴウ</t>
    </rPh>
    <rPh sb="41" eb="43">
      <t>ニンテイ</t>
    </rPh>
    <rPh sb="52" eb="53">
      <t>ゴウ</t>
    </rPh>
    <rPh sb="53" eb="55">
      <t>ニンテイ</t>
    </rPh>
    <rPh sb="57" eb="59">
      <t>ネンド</t>
    </rPh>
    <rPh sb="59" eb="60">
      <t>アイダ</t>
    </rPh>
    <phoneticPr fontId="2"/>
  </si>
  <si>
    <t>　　　4　公立認定こども園の職員の｢経験年数」欄には、市町村への採用年月日及び当該市町村職員としての経験年数（認定こども園の経験のみ）</t>
    <rPh sb="7" eb="9">
      <t>ニンテイ</t>
    </rPh>
    <rPh sb="12" eb="13">
      <t>エン</t>
    </rPh>
    <rPh sb="14" eb="16">
      <t>ショクイン</t>
    </rPh>
    <rPh sb="50" eb="52">
      <t>ケイケン</t>
    </rPh>
    <rPh sb="55" eb="57">
      <t>ニンテイ</t>
    </rPh>
    <rPh sb="60" eb="61">
      <t>エン</t>
    </rPh>
    <rPh sb="62" eb="64">
      <t>ケイケン</t>
    </rPh>
    <phoneticPr fontId="2"/>
  </si>
  <si>
    <t>（4）休園の状況（日･祝日・休日以外）</t>
    <rPh sb="4" eb="5">
      <t>エン</t>
    </rPh>
    <rPh sb="11" eb="12">
      <t>シュク</t>
    </rPh>
    <rPh sb="14" eb="16">
      <t>キュウジツ</t>
    </rPh>
    <phoneticPr fontId="2"/>
  </si>
  <si>
    <t>園長、主任保育教諭
看護師、栄養士、調理員</t>
    <rPh sb="0" eb="2">
      <t>エンチョウ</t>
    </rPh>
    <rPh sb="3" eb="5">
      <t>シュニン</t>
    </rPh>
    <rPh sb="5" eb="7">
      <t>ホイク</t>
    </rPh>
    <rPh sb="7" eb="9">
      <t>キョウユ</t>
    </rPh>
    <rPh sb="10" eb="13">
      <t>カンゴシ</t>
    </rPh>
    <rPh sb="14" eb="17">
      <t>エイヨウシ</t>
    </rPh>
    <rPh sb="18" eb="21">
      <t>チョウリイン</t>
    </rPh>
    <phoneticPr fontId="2"/>
  </si>
  <si>
    <t>　（注）土曜日を８時間未満としている場合は、（3）に短縮の状況を記入してください。</t>
    <phoneticPr fontId="2"/>
  </si>
  <si>
    <t>保育需要
調査等</t>
    <phoneticPr fontId="2"/>
  </si>
  <si>
    <t>氏　名</t>
    <rPh sb="0" eb="1">
      <t>シ</t>
    </rPh>
    <rPh sb="2" eb="3">
      <t>メイ</t>
    </rPh>
    <phoneticPr fontId="2"/>
  </si>
  <si>
    <t>職　種</t>
    <rPh sb="0" eb="1">
      <t>ショク</t>
    </rPh>
    <rPh sb="2" eb="3">
      <t>タネ</t>
    </rPh>
    <phoneticPr fontId="2"/>
  </si>
  <si>
    <t>（1）教育・保育時間設定の状況</t>
    <phoneticPr fontId="2"/>
  </si>
  <si>
    <t>　（3）保育時間短縮の状況</t>
    <phoneticPr fontId="2"/>
  </si>
  <si>
    <t>　（4）休園の状況（日･祝日・休日以外）</t>
    <rPh sb="4" eb="5">
      <t>キュウ</t>
    </rPh>
    <rPh sb="5" eb="6">
      <t>エン</t>
    </rPh>
    <rPh sb="7" eb="9">
      <t>ジョウキョウ</t>
    </rPh>
    <phoneticPr fontId="2"/>
  </si>
  <si>
    <t>（1）園内研修の状況</t>
    <rPh sb="3" eb="4">
      <t>エン</t>
    </rPh>
    <rPh sb="4" eb="5">
      <t>ナイ</t>
    </rPh>
    <rPh sb="5" eb="7">
      <t>ケンシュウ</t>
    </rPh>
    <rPh sb="8" eb="10">
      <t>ジョウキョウ</t>
    </rPh>
    <phoneticPr fontId="2"/>
  </si>
  <si>
    <t>（2）園外研修の状況</t>
    <rPh sb="3" eb="5">
      <t>エンガイ</t>
    </rPh>
    <rPh sb="5" eb="7">
      <t>ケンシュウ</t>
    </rPh>
    <rPh sb="8" eb="10">
      <t>ジョウキョウ</t>
    </rPh>
    <phoneticPr fontId="2"/>
  </si>
  <si>
    <t>（1）教育及び保育の内容に関する全体的な計画・指導計画の作成状況</t>
    <rPh sb="3" eb="5">
      <t>キョウイク</t>
    </rPh>
    <rPh sb="5" eb="6">
      <t>オヨ</t>
    </rPh>
    <rPh sb="7" eb="9">
      <t>ホイク</t>
    </rPh>
    <rPh sb="10" eb="12">
      <t>ナイヨウ</t>
    </rPh>
    <rPh sb="13" eb="14">
      <t>カン</t>
    </rPh>
    <rPh sb="16" eb="19">
      <t>ゼンタイテキ</t>
    </rPh>
    <rPh sb="20" eb="22">
      <t>ケイカク</t>
    </rPh>
    <rPh sb="23" eb="25">
      <t>シドウ</t>
    </rPh>
    <rPh sb="25" eb="27">
      <t>ケイカク</t>
    </rPh>
    <rPh sb="28" eb="30">
      <t>サクセイ</t>
    </rPh>
    <rPh sb="30" eb="32">
      <t>ジョウキョウ</t>
    </rPh>
    <phoneticPr fontId="2"/>
  </si>
  <si>
    <t>（3）家庭及び地域との連携・協力等に関する行事の実施状況</t>
    <rPh sb="3" eb="5">
      <t>カテイ</t>
    </rPh>
    <rPh sb="5" eb="6">
      <t>オヨ</t>
    </rPh>
    <rPh sb="7" eb="9">
      <t>チイキ</t>
    </rPh>
    <rPh sb="11" eb="13">
      <t>レンケイ</t>
    </rPh>
    <rPh sb="14" eb="16">
      <t>キョウリョク</t>
    </rPh>
    <rPh sb="16" eb="17">
      <t>トウ</t>
    </rPh>
    <rPh sb="18" eb="19">
      <t>カン</t>
    </rPh>
    <phoneticPr fontId="2"/>
  </si>
  <si>
    <t>（1）園児の健康診断の実施状況</t>
    <rPh sb="3" eb="5">
      <t>エンジ</t>
    </rPh>
    <rPh sb="6" eb="8">
      <t>ケンコウ</t>
    </rPh>
    <rPh sb="8" eb="10">
      <t>シンダン</t>
    </rPh>
    <rPh sb="11" eb="13">
      <t>ジッシ</t>
    </rPh>
    <rPh sb="13" eb="15">
      <t>ジョウキョウ</t>
    </rPh>
    <phoneticPr fontId="2"/>
  </si>
  <si>
    <t>（2）園児の健康状態の把握等の状況</t>
    <rPh sb="3" eb="5">
      <t>エンジ</t>
    </rPh>
    <phoneticPr fontId="2"/>
  </si>
  <si>
    <t>（3）園児への与薬の状況</t>
    <rPh sb="3" eb="5">
      <t>エンジ</t>
    </rPh>
    <phoneticPr fontId="2"/>
  </si>
  <si>
    <t>付属資料の２　時間帯別保育教諭配置表については、原則としてエクセルで作成してください。</t>
    <rPh sb="0" eb="2">
      <t>フゾク</t>
    </rPh>
    <rPh sb="2" eb="4">
      <t>シリョウ</t>
    </rPh>
    <rPh sb="13" eb="15">
      <t>キョウユ</t>
    </rPh>
    <rPh sb="24" eb="26">
      <t>ゲンソク</t>
    </rPh>
    <rPh sb="34" eb="36">
      <t>サクセイ</t>
    </rPh>
    <phoneticPr fontId="2"/>
  </si>
  <si>
    <t>※必要保育教諭数は、自動計算されます。</t>
    <rPh sb="1" eb="3">
      <t>ヒツヨウ</t>
    </rPh>
    <rPh sb="3" eb="5">
      <t>ホイク</t>
    </rPh>
    <rPh sb="5" eb="7">
      <t>キョウユ</t>
    </rPh>
    <rPh sb="7" eb="8">
      <t>スウ</t>
    </rPh>
    <rPh sb="10" eb="12">
      <t>ジドウ</t>
    </rPh>
    <rPh sb="12" eb="14">
      <t>ケイサン</t>
    </rPh>
    <phoneticPr fontId="2"/>
  </si>
  <si>
    <t>（6）施設管理責任者（園長）不在時の安全管理体制の状況</t>
    <rPh sb="3" eb="5">
      <t>シセツ</t>
    </rPh>
    <rPh sb="5" eb="7">
      <t>カンリ</t>
    </rPh>
    <rPh sb="7" eb="10">
      <t>セキニンシャ</t>
    </rPh>
    <rPh sb="11" eb="13">
      <t>エンチョウ</t>
    </rPh>
    <rPh sb="14" eb="16">
      <t>フザイ</t>
    </rPh>
    <rPh sb="16" eb="17">
      <t>ジ</t>
    </rPh>
    <rPh sb="18" eb="20">
      <t>アンゼン</t>
    </rPh>
    <rPh sb="20" eb="22">
      <t>カンリ</t>
    </rPh>
    <rPh sb="22" eb="24">
      <t>タイセイ</t>
    </rPh>
    <rPh sb="25" eb="27">
      <t>ジョウキョウ</t>
    </rPh>
    <phoneticPr fontId="2"/>
  </si>
  <si>
    <t>保育士資格、幼稚園教諭免許を併有していない保育教諭がいる場合の取得推進計画</t>
    <rPh sb="0" eb="2">
      <t>ホイク</t>
    </rPh>
    <rPh sb="2" eb="3">
      <t>シ</t>
    </rPh>
    <rPh sb="3" eb="5">
      <t>シカク</t>
    </rPh>
    <rPh sb="6" eb="9">
      <t>ヨウチエン</t>
    </rPh>
    <rPh sb="9" eb="11">
      <t>キョウユ</t>
    </rPh>
    <rPh sb="11" eb="13">
      <t>メンキョ</t>
    </rPh>
    <rPh sb="14" eb="16">
      <t>ヘイユウ</t>
    </rPh>
    <rPh sb="21" eb="23">
      <t>ホイク</t>
    </rPh>
    <rPh sb="23" eb="25">
      <t>キョウユ</t>
    </rPh>
    <rPh sb="28" eb="30">
      <t>バアイ</t>
    </rPh>
    <rPh sb="31" eb="33">
      <t>シュトク</t>
    </rPh>
    <rPh sb="33" eb="35">
      <t>スイシン</t>
    </rPh>
    <rPh sb="35" eb="37">
      <t>ケイカク</t>
    </rPh>
    <phoneticPr fontId="2"/>
  </si>
  <si>
    <t>※幼保連携型認定こども園の保育教諭は、保育士資格、幼稚園教諭免許の併有が原則。</t>
    <rPh sb="36" eb="38">
      <t>ゲンソク</t>
    </rPh>
    <phoneticPr fontId="2"/>
  </si>
  <si>
    <t>※ 特例期間内の取得を目指すこと。</t>
    <rPh sb="2" eb="4">
      <t>トクレイ</t>
    </rPh>
    <rPh sb="4" eb="6">
      <t>キカン</t>
    </rPh>
    <rPh sb="6" eb="7">
      <t>ナイ</t>
    </rPh>
    <rPh sb="8" eb="10">
      <t>シュトク</t>
    </rPh>
    <rPh sb="11" eb="13">
      <t>メザ</t>
    </rPh>
    <phoneticPr fontId="2"/>
  </si>
  <si>
    <t>① 無資格者を保育士や幼稚園教諭等の有資格者として取り扱っていませんか。</t>
    <rPh sb="2" eb="6">
      <t>ムシカクシャ</t>
    </rPh>
    <rPh sb="9" eb="10">
      <t>シ</t>
    </rPh>
    <rPh sb="11" eb="14">
      <t>ヨウチエン</t>
    </rPh>
    <rPh sb="16" eb="17">
      <t>トウ</t>
    </rPh>
    <rPh sb="18" eb="22">
      <t>ユウシカクシャ</t>
    </rPh>
    <rPh sb="25" eb="26">
      <t>ト</t>
    </rPh>
    <rPh sb="27" eb="28">
      <t>アツカ</t>
    </rPh>
    <phoneticPr fontId="2"/>
  </si>
  <si>
    <t>② 保育教諭は、全員保育士登録を行っていますか。（保母資格のままの方はいないですか）</t>
    <rPh sb="2" eb="4">
      <t>ホイク</t>
    </rPh>
    <rPh sb="4" eb="6">
      <t>キョウユ</t>
    </rPh>
    <rPh sb="8" eb="10">
      <t>ゼンイン</t>
    </rPh>
    <rPh sb="12" eb="13">
      <t>シ</t>
    </rPh>
    <rPh sb="13" eb="15">
      <t>トウロク</t>
    </rPh>
    <rPh sb="16" eb="17">
      <t>オコナ</t>
    </rPh>
    <rPh sb="25" eb="27">
      <t>ホボ</t>
    </rPh>
    <rPh sb="27" eb="29">
      <t>シカク</t>
    </rPh>
    <rPh sb="33" eb="34">
      <t>カタ</t>
    </rPh>
    <phoneticPr fontId="2"/>
  </si>
  <si>
    <t>③ 保育教諭は、保育士資格、幼稚園教諭免許を併有していますか。していない場合は以下に計画を記入してください。</t>
    <rPh sb="2" eb="4">
      <t>ホイク</t>
    </rPh>
    <rPh sb="3" eb="4">
      <t>タンポ</t>
    </rPh>
    <rPh sb="4" eb="6">
      <t>キョウユ</t>
    </rPh>
    <rPh sb="8" eb="11">
      <t>ホイクシ</t>
    </rPh>
    <rPh sb="11" eb="13">
      <t>シカク</t>
    </rPh>
    <rPh sb="14" eb="17">
      <t>ヨウチエン</t>
    </rPh>
    <rPh sb="17" eb="19">
      <t>キョウユ</t>
    </rPh>
    <rPh sb="19" eb="21">
      <t>メンキョ</t>
    </rPh>
    <rPh sb="22" eb="24">
      <t>ヘイユウ</t>
    </rPh>
    <rPh sb="36" eb="38">
      <t>バアイ</t>
    </rPh>
    <rPh sb="39" eb="41">
      <t>イカ</t>
    </rPh>
    <rPh sb="42" eb="44">
      <t>ケイカク</t>
    </rPh>
    <rPh sb="45" eb="47">
      <t>キニュウ</t>
    </rPh>
    <phoneticPr fontId="2"/>
  </si>
  <si>
    <t>学校医</t>
    <rPh sb="0" eb="2">
      <t>ガッコウ</t>
    </rPh>
    <rPh sb="2" eb="3">
      <t>イ</t>
    </rPh>
    <phoneticPr fontId="2"/>
  </si>
  <si>
    <t>特段の配置規定はないが事務員を置くよう努めること。（保育教諭等が事務職を兼ねることも、また、運営主体の事務職員が事務を執行することも可。）</t>
    <rPh sb="0" eb="2">
      <t>トクダン</t>
    </rPh>
    <rPh sb="3" eb="5">
      <t>ハイチ</t>
    </rPh>
    <rPh sb="5" eb="7">
      <t>キテイ</t>
    </rPh>
    <rPh sb="11" eb="13">
      <t>ジム</t>
    </rPh>
    <rPh sb="13" eb="14">
      <t>イン</t>
    </rPh>
    <rPh sb="15" eb="16">
      <t>オ</t>
    </rPh>
    <rPh sb="19" eb="20">
      <t>ツト</t>
    </rPh>
    <rPh sb="30" eb="31">
      <t>トウ</t>
    </rPh>
    <rPh sb="32" eb="34">
      <t>ジムショク</t>
    </rPh>
    <rPh sb="34" eb="35">
      <t>ショク</t>
    </rPh>
    <rPh sb="36" eb="37">
      <t>カ</t>
    </rPh>
    <rPh sb="46" eb="48">
      <t>ウンエイ</t>
    </rPh>
    <rPh sb="48" eb="50">
      <t>シュタイ</t>
    </rPh>
    <rPh sb="51" eb="53">
      <t>ジム</t>
    </rPh>
    <rPh sb="53" eb="55">
      <t>ショクイン</t>
    </rPh>
    <rPh sb="56" eb="58">
      <t>ジム</t>
    </rPh>
    <rPh sb="59" eb="61">
      <t>シッコウ</t>
    </rPh>
    <rPh sb="66" eb="67">
      <t>カ</t>
    </rPh>
    <phoneticPr fontId="2"/>
  </si>
  <si>
    <t>１日　   　 　　　　　</t>
    <phoneticPr fontId="2"/>
  </si>
  <si>
    <t>時間</t>
    <phoneticPr fontId="2"/>
  </si>
  <si>
    <t>１月　　　　　</t>
    <phoneticPr fontId="2"/>
  </si>
  <si>
    <t>副園長または教頭（私立）</t>
    <rPh sb="0" eb="3">
      <t>フクエンチョウ</t>
    </rPh>
    <rPh sb="6" eb="8">
      <t>キョウトウ</t>
    </rPh>
    <phoneticPr fontId="2"/>
  </si>
  <si>
    <t>合計(Ｋ=A+B+C+Ｄ+E+F+G+H+I）</t>
    <rPh sb="0" eb="2">
      <t>ゴウケイ</t>
    </rPh>
    <phoneticPr fontId="2"/>
  </si>
  <si>
    <t>学校保健安全法に規定する健康診断及び健康相談等を行う医師。学校保健安全法の準用により、学校医師、学校歯科医師、学校薬剤師は必置。（委嘱も可）</t>
    <rPh sb="16" eb="17">
      <t>オヨ</t>
    </rPh>
    <rPh sb="18" eb="20">
      <t>ケンコウ</t>
    </rPh>
    <rPh sb="20" eb="22">
      <t>ソウダン</t>
    </rPh>
    <rPh sb="22" eb="23">
      <t>トウ</t>
    </rPh>
    <rPh sb="24" eb="25">
      <t>オコナ</t>
    </rPh>
    <rPh sb="26" eb="28">
      <t>イシ</t>
    </rPh>
    <rPh sb="37" eb="39">
      <t>ジュンヨウ</t>
    </rPh>
    <rPh sb="43" eb="45">
      <t>ガッコウ</t>
    </rPh>
    <rPh sb="45" eb="47">
      <t>イシ</t>
    </rPh>
    <rPh sb="48" eb="50">
      <t>ガッコウ</t>
    </rPh>
    <rPh sb="50" eb="54">
      <t>シカイシ</t>
    </rPh>
    <rPh sb="55" eb="57">
      <t>ガッコウ</t>
    </rPh>
    <rPh sb="57" eb="60">
      <t>ヤクザイシ</t>
    </rPh>
    <rPh sb="61" eb="62">
      <t>カナラ</t>
    </rPh>
    <rPh sb="62" eb="63">
      <t>オ</t>
    </rPh>
    <rPh sb="65" eb="67">
      <t>イショク</t>
    </rPh>
    <rPh sb="68" eb="69">
      <t>カ</t>
    </rPh>
    <phoneticPr fontId="2"/>
  </si>
  <si>
    <t>学校歯科医師</t>
    <rPh sb="0" eb="2">
      <t>ガッコウ</t>
    </rPh>
    <rPh sb="2" eb="6">
      <t>シカイシ</t>
    </rPh>
    <phoneticPr fontId="2"/>
  </si>
  <si>
    <t>学 校 薬 剤 師</t>
    <rPh sb="0" eb="1">
      <t>ガク</t>
    </rPh>
    <rPh sb="2" eb="3">
      <t>コウ</t>
    </rPh>
    <rPh sb="4" eb="5">
      <t>クスリ</t>
    </rPh>
    <rPh sb="6" eb="7">
      <t>ザイ</t>
    </rPh>
    <rPh sb="8" eb="9">
      <t>シ</t>
    </rPh>
    <phoneticPr fontId="2"/>
  </si>
  <si>
    <t>学　校　医　師</t>
    <rPh sb="0" eb="1">
      <t>ガク</t>
    </rPh>
    <rPh sb="2" eb="3">
      <t>コウ</t>
    </rPh>
    <rPh sb="4" eb="5">
      <t>イ</t>
    </rPh>
    <rPh sb="6" eb="7">
      <t>シ</t>
    </rPh>
    <phoneticPr fontId="2"/>
  </si>
  <si>
    <t>（3）学校医（嘱託医）の状況</t>
    <rPh sb="3" eb="5">
      <t>ガッコウ</t>
    </rPh>
    <rPh sb="5" eb="6">
      <t>イ</t>
    </rPh>
    <rPh sb="7" eb="10">
      <t>ショクタクイ</t>
    </rPh>
    <rPh sb="12" eb="14">
      <t>ジョウキョウ</t>
    </rPh>
    <phoneticPr fontId="2"/>
  </si>
  <si>
    <t>（3）学校医（嘱託医）の状況</t>
    <phoneticPr fontId="2"/>
  </si>
  <si>
    <t>常　勤</t>
    <rPh sb="0" eb="1">
      <t>ツネ</t>
    </rPh>
    <rPh sb="2" eb="3">
      <t>ツトム</t>
    </rPh>
    <phoneticPr fontId="2"/>
  </si>
  <si>
    <t>担任</t>
    <rPh sb="0" eb="2">
      <t>タンニン</t>
    </rPh>
    <phoneticPr fontId="2"/>
  </si>
  <si>
    <t>他</t>
    <rPh sb="0" eb="1">
      <t>ホカ</t>
    </rPh>
    <phoneticPr fontId="2"/>
  </si>
  <si>
    <t>組</t>
    <rPh sb="0" eb="1">
      <t>クミ</t>
    </rPh>
    <phoneticPr fontId="2"/>
  </si>
  <si>
    <t>　　　5　資格種別の"子育て支援員"は国で定めた研修を修了し、「子育て支援員研修修了証書」の交付を受けた者のみ選択してください。</t>
    <rPh sb="5" eb="7">
      <t>シカク</t>
    </rPh>
    <rPh sb="7" eb="9">
      <t>シュベツ</t>
    </rPh>
    <rPh sb="11" eb="13">
      <t>コソダ</t>
    </rPh>
    <rPh sb="14" eb="17">
      <t>シエンイン</t>
    </rPh>
    <rPh sb="19" eb="20">
      <t>クニ</t>
    </rPh>
    <rPh sb="21" eb="22">
      <t>サダ</t>
    </rPh>
    <rPh sb="24" eb="26">
      <t>ケンシュウ</t>
    </rPh>
    <rPh sb="27" eb="29">
      <t>シュウリョウ</t>
    </rPh>
    <rPh sb="46" eb="48">
      <t>コウフ</t>
    </rPh>
    <rPh sb="49" eb="50">
      <t>ウ</t>
    </rPh>
    <rPh sb="52" eb="53">
      <t>モノ</t>
    </rPh>
    <rPh sb="55" eb="57">
      <t>センタク</t>
    </rPh>
    <phoneticPr fontId="2"/>
  </si>
  <si>
    <r>
      <rPr>
        <sz val="8"/>
        <rFont val="ＭＳ Ｐゴシック"/>
        <family val="3"/>
        <charset val="128"/>
      </rPr>
      <t>　　　6　</t>
    </r>
    <r>
      <rPr>
        <sz val="7.5"/>
        <rFont val="ＭＳ Ｐゴシック"/>
        <family val="3"/>
        <charset val="128"/>
      </rPr>
      <t>資格種別の"その他"は記載の資格を保有しておらず、保健師、看護師、記載以外の教諭免許を保有している場合のみ選択、それ以外は"無し"を選択してください。</t>
    </r>
    <rPh sb="5" eb="7">
      <t>シカク</t>
    </rPh>
    <rPh sb="7" eb="9">
      <t>シュベツ</t>
    </rPh>
    <rPh sb="13" eb="14">
      <t>ホカ</t>
    </rPh>
    <rPh sb="16" eb="18">
      <t>キサイ</t>
    </rPh>
    <rPh sb="19" eb="21">
      <t>シカク</t>
    </rPh>
    <rPh sb="22" eb="24">
      <t>ホユウ</t>
    </rPh>
    <rPh sb="30" eb="33">
      <t>ホケンシ</t>
    </rPh>
    <rPh sb="34" eb="37">
      <t>カンゴシ</t>
    </rPh>
    <rPh sb="38" eb="40">
      <t>キサイ</t>
    </rPh>
    <rPh sb="40" eb="42">
      <t>イガイ</t>
    </rPh>
    <rPh sb="43" eb="45">
      <t>キョウユ</t>
    </rPh>
    <rPh sb="45" eb="47">
      <t>メンキョ</t>
    </rPh>
    <rPh sb="48" eb="50">
      <t>ホユウ</t>
    </rPh>
    <rPh sb="54" eb="56">
      <t>バアイ</t>
    </rPh>
    <rPh sb="58" eb="60">
      <t>センタク</t>
    </rPh>
    <rPh sb="63" eb="65">
      <t>イガイ</t>
    </rPh>
    <rPh sb="67" eb="68">
      <t>ナ</t>
    </rPh>
    <rPh sb="71" eb="73">
      <t>センタク</t>
    </rPh>
    <phoneticPr fontId="2"/>
  </si>
  <si>
    <t>分</t>
    <phoneticPr fontId="2"/>
  </si>
  <si>
    <t>時</t>
    <rPh sb="0" eb="1">
      <t>トキ</t>
    </rPh>
    <phoneticPr fontId="2"/>
  </si>
  <si>
    <t>時間</t>
    <rPh sb="0" eb="1">
      <t>トキ</t>
    </rPh>
    <rPh sb="1" eb="2">
      <t>アイダ</t>
    </rPh>
    <phoneticPr fontId="2"/>
  </si>
  <si>
    <t>標準時間</t>
    <rPh sb="0" eb="2">
      <t>ヒョウジュン</t>
    </rPh>
    <rPh sb="2" eb="4">
      <t>ジカン</t>
    </rPh>
    <phoneticPr fontId="2"/>
  </si>
  <si>
    <t>短時間</t>
    <rPh sb="0" eb="3">
      <t>タンジカン</t>
    </rPh>
    <phoneticPr fontId="2"/>
  </si>
  <si>
    <t>～</t>
    <phoneticPr fontId="2"/>
  </si>
  <si>
    <t>２・３号認定</t>
    <rPh sb="3" eb="4">
      <t>ゴウ</t>
    </rPh>
    <rPh sb="4" eb="6">
      <t>ニンテイ</t>
    </rPh>
    <phoneticPr fontId="2"/>
  </si>
  <si>
    <t>分</t>
    <rPh sb="0" eb="1">
      <t>フン</t>
    </rPh>
    <phoneticPr fontId="2"/>
  </si>
  <si>
    <t>開園時間計</t>
    <rPh sb="0" eb="2">
      <t>カイエン</t>
    </rPh>
    <rPh sb="2" eb="4">
      <t>ジカン</t>
    </rPh>
    <rPh sb="4" eb="5">
      <t>ケイ</t>
    </rPh>
    <phoneticPr fontId="2"/>
  </si>
  <si>
    <t>監査資料</t>
    <rPh sb="0" eb="2">
      <t>カンサ</t>
    </rPh>
    <rPh sb="2" eb="4">
      <t>シリョウ</t>
    </rPh>
    <phoneticPr fontId="2"/>
  </si>
  <si>
    <t>児童福祉施設（幼保連携型認定こども園）</t>
    <rPh sb="7" eb="9">
      <t>ヨウホ</t>
    </rPh>
    <rPh sb="9" eb="11">
      <t>レンケイ</t>
    </rPh>
    <rPh sb="11" eb="12">
      <t>ガタ</t>
    </rPh>
    <phoneticPr fontId="2"/>
  </si>
  <si>
    <t>児童福祉施設（幼保連携型認定こども園）監査資料　目次</t>
    <rPh sb="24" eb="26">
      <t>モクジ</t>
    </rPh>
    <phoneticPr fontId="2"/>
  </si>
  <si>
    <t>児童福祉施設（幼保連携型認定こども園）監査資料記入上等の注意点</t>
    <rPh sb="23" eb="25">
      <t>キニュウ</t>
    </rPh>
    <rPh sb="25" eb="26">
      <t>ジョウ</t>
    </rPh>
    <rPh sb="26" eb="27">
      <t>トウ</t>
    </rPh>
    <rPh sb="28" eb="31">
      <t>チュウイテン</t>
    </rPh>
    <phoneticPr fontId="2"/>
  </si>
  <si>
    <t>　開園時間　</t>
    <rPh sb="1" eb="3">
      <t>カイエン</t>
    </rPh>
    <rPh sb="3" eb="5">
      <t>ジカン</t>
    </rPh>
    <phoneticPr fontId="2"/>
  </si>
  <si>
    <t>　教育・保育時間</t>
    <rPh sb="1" eb="3">
      <t>キョウイク</t>
    </rPh>
    <phoneticPr fontId="2"/>
  </si>
  <si>
    <t>一月あたりの
入園児童計</t>
    <phoneticPr fontId="2"/>
  </si>
  <si>
    <t>特定
保育
事業</t>
    <phoneticPr fontId="2"/>
  </si>
  <si>
    <t>一時預かり等
実児童数</t>
    <phoneticPr fontId="2"/>
  </si>
  <si>
    <t>障がい
児数
(再掲)</t>
    <phoneticPr fontId="2"/>
  </si>
  <si>
    <t>3号認定</t>
    <rPh sb="1" eb="2">
      <t>ゴウ</t>
    </rPh>
    <rPh sb="2" eb="4">
      <t>ニンテイ</t>
    </rPh>
    <phoneticPr fontId="2"/>
  </si>
  <si>
    <t>年間平均在園率</t>
    <phoneticPr fontId="2"/>
  </si>
  <si>
    <t>入園児童数の合計÷定員の合計（毎月初日の定員数の合計）</t>
    <phoneticPr fontId="2"/>
  </si>
  <si>
    <t>１　「初日在籍児童数」欄は、年度の初日の前日の児童年齢により区分して記入。</t>
    <rPh sb="14" eb="16">
      <t>ネンド</t>
    </rPh>
    <rPh sb="17" eb="19">
      <t>ショニチ</t>
    </rPh>
    <rPh sb="20" eb="22">
      <t>ゼンジツ</t>
    </rPh>
    <rPh sb="23" eb="25">
      <t>ジドウ</t>
    </rPh>
    <rPh sb="25" eb="27">
      <t>ネンレイ</t>
    </rPh>
    <rPh sb="30" eb="32">
      <t>クブン</t>
    </rPh>
    <rPh sb="34" eb="36">
      <t>キニュウ</t>
    </rPh>
    <phoneticPr fontId="2"/>
  </si>
  <si>
    <t>　　　２　「障がい児数（再掲）」欄には、次に示す障がいの程度の基準により区分して、当該月の保育児童数を記入。</t>
    <rPh sb="16" eb="17">
      <t>ラン</t>
    </rPh>
    <rPh sb="20" eb="21">
      <t>ツギ</t>
    </rPh>
    <rPh sb="22" eb="23">
      <t>シメ</t>
    </rPh>
    <rPh sb="24" eb="25">
      <t>ショウガイ</t>
    </rPh>
    <rPh sb="28" eb="30">
      <t>テイド</t>
    </rPh>
    <rPh sb="31" eb="33">
      <t>キジュン</t>
    </rPh>
    <rPh sb="36" eb="38">
      <t>クブン</t>
    </rPh>
    <rPh sb="41" eb="43">
      <t>トウガイ</t>
    </rPh>
    <rPh sb="43" eb="44">
      <t>ツキ</t>
    </rPh>
    <rPh sb="45" eb="47">
      <t>ホイク</t>
    </rPh>
    <rPh sb="47" eb="50">
      <t>ジドウスウ</t>
    </rPh>
    <rPh sb="51" eb="53">
      <t>キニュウ</t>
    </rPh>
    <phoneticPr fontId="2"/>
  </si>
  <si>
    <t>前々年度</t>
    <rPh sb="0" eb="2">
      <t>マエマエ</t>
    </rPh>
    <rPh sb="2" eb="4">
      <t>ネンド</t>
    </rPh>
    <rPh sb="3" eb="4">
      <t>ド</t>
    </rPh>
    <phoneticPr fontId="2"/>
  </si>
  <si>
    <t>子育て支援員</t>
  </si>
  <si>
    <t>その他加算対象</t>
    <rPh sb="2" eb="3">
      <t>ホカ</t>
    </rPh>
    <rPh sb="3" eb="5">
      <t>カサン</t>
    </rPh>
    <rPh sb="5" eb="7">
      <t>タイショウ</t>
    </rPh>
    <phoneticPr fontId="2"/>
  </si>
  <si>
    <t>4歳児童数</t>
    <rPh sb="2" eb="5">
      <t>ジドウスウ</t>
    </rPh>
    <phoneticPr fontId="2"/>
  </si>
  <si>
    <t>1歳児童数</t>
    <rPh sb="1" eb="2">
      <t>サイ</t>
    </rPh>
    <rPh sb="2" eb="4">
      <t>ジドウ</t>
    </rPh>
    <rPh sb="4" eb="5">
      <t>カズ</t>
    </rPh>
    <phoneticPr fontId="2"/>
  </si>
  <si>
    <t>2歳児童数</t>
    <rPh sb="1" eb="2">
      <t>サイ</t>
    </rPh>
    <rPh sb="2" eb="4">
      <t>ジドウ</t>
    </rPh>
    <rPh sb="4" eb="5">
      <t>カズ</t>
    </rPh>
    <phoneticPr fontId="2"/>
  </si>
  <si>
    <t>5歳以上児童数</t>
    <rPh sb="2" eb="4">
      <t>イジョウ</t>
    </rPh>
    <rPh sb="4" eb="7">
      <t>ジドウスウ</t>
    </rPh>
    <phoneticPr fontId="2"/>
  </si>
  <si>
    <t>保育標準時間</t>
    <rPh sb="0" eb="2">
      <t>ホイク</t>
    </rPh>
    <rPh sb="2" eb="4">
      <t>ヒョウジュン</t>
    </rPh>
    <rPh sb="4" eb="6">
      <t>ジカン</t>
    </rPh>
    <phoneticPr fontId="2"/>
  </si>
  <si>
    <t>学級編成加算</t>
    <rPh sb="0" eb="2">
      <t>ガッキュウ</t>
    </rPh>
    <rPh sb="2" eb="4">
      <t>ヘンセイ</t>
    </rPh>
    <rPh sb="4" eb="6">
      <t>カサン</t>
    </rPh>
    <phoneticPr fontId="2"/>
  </si>
  <si>
    <t>時間外保育</t>
    <rPh sb="0" eb="3">
      <t>ジカンガイ</t>
    </rPh>
    <rPh sb="3" eb="5">
      <t>ホイク</t>
    </rPh>
    <phoneticPr fontId="2"/>
  </si>
  <si>
    <t>・１年単位の変形労働時間制に関する届出書類（該当する場合）</t>
    <rPh sb="2" eb="5">
      <t>ネンタンイ</t>
    </rPh>
    <rPh sb="6" eb="8">
      <t>ヘンケイ</t>
    </rPh>
    <rPh sb="8" eb="10">
      <t>ロウドウ</t>
    </rPh>
    <rPh sb="10" eb="13">
      <t>ジカンセイ</t>
    </rPh>
    <rPh sb="14" eb="15">
      <t>カン</t>
    </rPh>
    <rPh sb="17" eb="19">
      <t>トドケデ</t>
    </rPh>
    <rPh sb="19" eb="21">
      <t>ショルイ</t>
    </rPh>
    <rPh sb="22" eb="24">
      <t>ガイトウ</t>
    </rPh>
    <rPh sb="26" eb="28">
      <t>バアイ</t>
    </rPh>
    <phoneticPr fontId="2"/>
  </si>
  <si>
    <t>・財産目録　　</t>
    <phoneticPr fontId="2"/>
  </si>
  <si>
    <t>・貸借対照表、拠点区分貸借対照表</t>
    <rPh sb="1" eb="3">
      <t>タイシャク</t>
    </rPh>
    <rPh sb="7" eb="9">
      <t>キョテン</t>
    </rPh>
    <rPh sb="9" eb="11">
      <t>クブン</t>
    </rPh>
    <rPh sb="11" eb="13">
      <t>タイシャク</t>
    </rPh>
    <rPh sb="13" eb="16">
      <t>タイショウヒョウ</t>
    </rPh>
    <phoneticPr fontId="2"/>
  </si>
  <si>
    <t>・資金収支計算書、拠点区分資金収支計算書</t>
    <rPh sb="9" eb="11">
      <t>キョテン</t>
    </rPh>
    <rPh sb="11" eb="13">
      <t>クブン</t>
    </rPh>
    <phoneticPr fontId="2"/>
  </si>
  <si>
    <t>・事業活動収支計算書、拠点区分事業活動収支計算書</t>
    <rPh sb="11" eb="13">
      <t>キョテン</t>
    </rPh>
    <rPh sb="13" eb="15">
      <t>クブン</t>
    </rPh>
    <phoneticPr fontId="2"/>
  </si>
  <si>
    <t>　（該当する場合には、事業区分内訳表を添付）</t>
    <rPh sb="2" eb="4">
      <t>ガイトウ</t>
    </rPh>
    <rPh sb="6" eb="8">
      <t>バアイ</t>
    </rPh>
    <rPh sb="11" eb="13">
      <t>ジギョウ</t>
    </rPh>
    <rPh sb="13" eb="15">
      <t>クブン</t>
    </rPh>
    <rPh sb="15" eb="18">
      <t>ウチワケヒョウ</t>
    </rPh>
    <rPh sb="19" eb="21">
      <t>テンプ</t>
    </rPh>
    <phoneticPr fontId="2"/>
  </si>
  <si>
    <t>・財務諸表に対する注記</t>
    <rPh sb="1" eb="3">
      <t>ザイム</t>
    </rPh>
    <rPh sb="3" eb="5">
      <t>ショヒョウ</t>
    </rPh>
    <rPh sb="6" eb="7">
      <t>タイ</t>
    </rPh>
    <rPh sb="9" eb="11">
      <t>チュウキ</t>
    </rPh>
    <phoneticPr fontId="2"/>
  </si>
  <si>
    <t>・附属明細書</t>
    <rPh sb="1" eb="3">
      <t>フゾク</t>
    </rPh>
    <rPh sb="3" eb="6">
      <t>メイサイショ</t>
    </rPh>
    <phoneticPr fontId="2"/>
  </si>
  <si>
    <t xml:space="preserve"> ①拠点区分資金収支明細書及び事業活動明細書（該当する場合）</t>
    <phoneticPr fontId="2"/>
  </si>
  <si>
    <t xml:space="preserve"> ②基本財産及びその他の固定資産の明細書</t>
  </si>
  <si>
    <t xml:space="preserve"> ③引当金明細書</t>
    <phoneticPr fontId="2"/>
  </si>
  <si>
    <t xml:space="preserve"> ④借入金明細書</t>
    <phoneticPr fontId="2"/>
  </si>
  <si>
    <t xml:space="preserve"> ⑤寄附金収益明細書</t>
    <phoneticPr fontId="2"/>
  </si>
  <si>
    <t xml:space="preserve"> ⑥補助金事業収益明細書</t>
    <phoneticPr fontId="2"/>
  </si>
  <si>
    <t xml:space="preserve"> ⑦基本金明細表</t>
    <phoneticPr fontId="2"/>
  </si>
  <si>
    <t xml:space="preserve"> ⑧国庫補助金等特別積立金明細書</t>
    <phoneticPr fontId="2"/>
  </si>
  <si>
    <t xml:space="preserve"> ⑨積立金・積立資産明細書</t>
    <phoneticPr fontId="2"/>
  </si>
  <si>
    <t xml:space="preserve"> ⑩拠点区分間（サービス区分間）繰入金明細書</t>
    <phoneticPr fontId="2"/>
  </si>
  <si>
    <t xml:space="preserve"> ⑪拠点区分間（サービス区分間）貸付金（借入金）残高明細書</t>
    <phoneticPr fontId="2"/>
  </si>
  <si>
    <t>　　　4　保育室の面積及び、何歳児室なのかがわかるように図に記入してください。</t>
    <rPh sb="5" eb="8">
      <t>ホイクシツ</t>
    </rPh>
    <rPh sb="9" eb="11">
      <t>メンセキ</t>
    </rPh>
    <rPh sb="11" eb="12">
      <t>オヨ</t>
    </rPh>
    <rPh sb="14" eb="15">
      <t>ナン</t>
    </rPh>
    <rPh sb="15" eb="17">
      <t>サイジ</t>
    </rPh>
    <rPh sb="17" eb="18">
      <t>シツ</t>
    </rPh>
    <rPh sb="28" eb="29">
      <t>ズ</t>
    </rPh>
    <rPh sb="30" eb="32">
      <t>キニュウ</t>
    </rPh>
    <phoneticPr fontId="2"/>
  </si>
  <si>
    <t>　（労働基準監督署への協定届、労使協定書、年間休日カレンダー）</t>
    <rPh sb="2" eb="4">
      <t>ロウドウ</t>
    </rPh>
    <rPh sb="4" eb="6">
      <t>キジュン</t>
    </rPh>
    <rPh sb="6" eb="9">
      <t>カントクショ</t>
    </rPh>
    <rPh sb="11" eb="13">
      <t>キョウテイ</t>
    </rPh>
    <rPh sb="13" eb="14">
      <t>トド</t>
    </rPh>
    <rPh sb="15" eb="17">
      <t>ロウシ</t>
    </rPh>
    <rPh sb="17" eb="19">
      <t>キョウテイ</t>
    </rPh>
    <rPh sb="19" eb="20">
      <t>カ</t>
    </rPh>
    <rPh sb="21" eb="23">
      <t>ネンカン</t>
    </rPh>
    <rPh sb="23" eb="25">
      <t>キュウジツ</t>
    </rPh>
    <phoneticPr fontId="2"/>
  </si>
  <si>
    <t>認定区分別
の認可定員</t>
    <rPh sb="0" eb="2">
      <t>ニンテイ</t>
    </rPh>
    <rPh sb="7" eb="9">
      <t>ニンカ</t>
    </rPh>
    <rPh sb="9" eb="11">
      <t>テイイン</t>
    </rPh>
    <phoneticPr fontId="2"/>
  </si>
  <si>
    <t>５　保育児童及び定員の状況（私的契約児童不在時）</t>
    <rPh sb="6" eb="7">
      <t>オヨ</t>
    </rPh>
    <rPh sb="8" eb="10">
      <t>テイイン</t>
    </rPh>
    <rPh sb="14" eb="16">
      <t>シテキ</t>
    </rPh>
    <rPh sb="16" eb="18">
      <t>ケイヤク</t>
    </rPh>
    <rPh sb="18" eb="20">
      <t>ジドウ</t>
    </rPh>
    <rPh sb="20" eb="22">
      <t>フザイ</t>
    </rPh>
    <rPh sb="22" eb="23">
      <t>トキ</t>
    </rPh>
    <phoneticPr fontId="2"/>
  </si>
  <si>
    <t>指導要録</t>
    <rPh sb="0" eb="2">
      <t>シドウ</t>
    </rPh>
    <rPh sb="2" eb="4">
      <t>ヨウロク</t>
    </rPh>
    <phoneticPr fontId="2"/>
  </si>
  <si>
    <t>学校安全計画書</t>
    <rPh sb="0" eb="2">
      <t>ガッコウ</t>
    </rPh>
    <rPh sb="2" eb="4">
      <t>アンゼン</t>
    </rPh>
    <rPh sb="4" eb="6">
      <t>ケイカク</t>
    </rPh>
    <rPh sb="6" eb="7">
      <t>カ</t>
    </rPh>
    <phoneticPr fontId="2"/>
  </si>
  <si>
    <t>学校保健計画書</t>
    <rPh sb="0" eb="2">
      <t>ガッコウ</t>
    </rPh>
    <rPh sb="2" eb="4">
      <t>ホケン</t>
    </rPh>
    <rPh sb="4" eb="7">
      <t>ケイカクショ</t>
    </rPh>
    <phoneticPr fontId="2"/>
  </si>
  <si>
    <t>・勤務割振表</t>
    <rPh sb="1" eb="3">
      <t>キンム</t>
    </rPh>
    <rPh sb="3" eb="4">
      <t>ワリ</t>
    </rPh>
    <rPh sb="4" eb="5">
      <t>オサム</t>
    </rPh>
    <rPh sb="5" eb="6">
      <t>オモテ</t>
    </rPh>
    <phoneticPr fontId="2"/>
  </si>
  <si>
    <t>（①直近の３ヶ月分、②全職種、③勤務の予定と実績の両方が確認できるもの、④使用記号の説明）</t>
    <phoneticPr fontId="2"/>
  </si>
  <si>
    <t xml:space="preserve"> ・今年度の資金収支予算書</t>
    <rPh sb="2" eb="5">
      <t>コンネンド</t>
    </rPh>
    <phoneticPr fontId="2"/>
  </si>
  <si>
    <t>9～11</t>
    <phoneticPr fontId="2"/>
  </si>
  <si>
    <t>12～20</t>
    <phoneticPr fontId="2"/>
  </si>
  <si>
    <t>21・22</t>
    <phoneticPr fontId="2"/>
  </si>
  <si>
    <t>１０　職員会議等の開催状況（前年度）</t>
    <rPh sb="7" eb="8">
      <t>トウ</t>
    </rPh>
    <rPh sb="9" eb="11">
      <t>カイサイ</t>
    </rPh>
    <rPh sb="11" eb="13">
      <t>ジョウキョウ</t>
    </rPh>
    <phoneticPr fontId="2"/>
  </si>
  <si>
    <t>１１　就業規則制定等の状況（私立認定こども園）</t>
    <phoneticPr fontId="2"/>
  </si>
  <si>
    <t>１２　秘密保持等に関する措置状況</t>
    <rPh sb="3" eb="5">
      <t>ヒミツ</t>
    </rPh>
    <rPh sb="5" eb="7">
      <t>ホジ</t>
    </rPh>
    <rPh sb="7" eb="8">
      <t>トウ</t>
    </rPh>
    <rPh sb="9" eb="10">
      <t>カン</t>
    </rPh>
    <rPh sb="12" eb="14">
      <t>ソチ</t>
    </rPh>
    <rPh sb="14" eb="16">
      <t>ジョウキョウ</t>
    </rPh>
    <phoneticPr fontId="2"/>
  </si>
  <si>
    <t>１３　健康管理（職員）の状況</t>
    <rPh sb="8" eb="10">
      <t>ショクイン</t>
    </rPh>
    <phoneticPr fontId="2"/>
  </si>
  <si>
    <t>１４　職員研修の状況</t>
    <phoneticPr fontId="2"/>
  </si>
  <si>
    <t>１５　福祉サービスの質の向上のための措置状況</t>
    <rPh sb="3" eb="5">
      <t>フクシ</t>
    </rPh>
    <rPh sb="10" eb="11">
      <t>シツ</t>
    </rPh>
    <rPh sb="12" eb="14">
      <t>コウジョウ</t>
    </rPh>
    <rPh sb="18" eb="20">
      <t>ソチ</t>
    </rPh>
    <rPh sb="20" eb="22">
      <t>ジョウキョウ</t>
    </rPh>
    <phoneticPr fontId="2"/>
  </si>
  <si>
    <t>１６　地域における子育て支援等の状況</t>
    <rPh sb="3" eb="5">
      <t>チイキ</t>
    </rPh>
    <rPh sb="9" eb="11">
      <t>コソダ</t>
    </rPh>
    <rPh sb="12" eb="14">
      <t>シエン</t>
    </rPh>
    <rPh sb="14" eb="15">
      <t>トウ</t>
    </rPh>
    <rPh sb="16" eb="18">
      <t>ジョウキョウ</t>
    </rPh>
    <phoneticPr fontId="2"/>
  </si>
  <si>
    <t>１７　施設設備整備の状況</t>
    <rPh sb="3" eb="5">
      <t>シセツ</t>
    </rPh>
    <rPh sb="5" eb="7">
      <t>セツビ</t>
    </rPh>
    <rPh sb="7" eb="9">
      <t>セイビ</t>
    </rPh>
    <rPh sb="10" eb="12">
      <t>ジョウキョウ</t>
    </rPh>
    <phoneticPr fontId="2"/>
  </si>
  <si>
    <t>１８　安全管理の状況</t>
    <rPh sb="3" eb="5">
      <t>アンゼン</t>
    </rPh>
    <rPh sb="5" eb="7">
      <t>カンリ</t>
    </rPh>
    <rPh sb="8" eb="10">
      <t>ジョウキョウ</t>
    </rPh>
    <phoneticPr fontId="2"/>
  </si>
  <si>
    <t>１９　教育及び保育の状況</t>
    <rPh sb="3" eb="5">
      <t>キョウイク</t>
    </rPh>
    <rPh sb="5" eb="6">
      <t>オヨ</t>
    </rPh>
    <rPh sb="7" eb="9">
      <t>ホイク</t>
    </rPh>
    <rPh sb="10" eb="12">
      <t>ジョウキョウ</t>
    </rPh>
    <phoneticPr fontId="2"/>
  </si>
  <si>
    <t>２０　健康管理（園児）の状況</t>
    <rPh sb="5" eb="7">
      <t>カンリ</t>
    </rPh>
    <rPh sb="8" eb="10">
      <t>エンジ</t>
    </rPh>
    <rPh sb="12" eb="14">
      <t>ジョウキョウ</t>
    </rPh>
    <phoneticPr fontId="2"/>
  </si>
  <si>
    <t>２１　給食の状況</t>
    <rPh sb="6" eb="8">
      <t>ジョウキョウ</t>
    </rPh>
    <phoneticPr fontId="2"/>
  </si>
  <si>
    <t>④　入園児童が定員超過の場合であっても、職員、設備、面積等の最適基準を上回っていますか。</t>
    <rPh sb="4" eb="6">
      <t>ジドウ</t>
    </rPh>
    <rPh sb="7" eb="9">
      <t>テイイン</t>
    </rPh>
    <rPh sb="9" eb="11">
      <t>チョウカ</t>
    </rPh>
    <rPh sb="12" eb="14">
      <t>バアイ</t>
    </rPh>
    <rPh sb="20" eb="22">
      <t>ショクイン</t>
    </rPh>
    <rPh sb="23" eb="25">
      <t>セツビ</t>
    </rPh>
    <rPh sb="26" eb="28">
      <t>メンセキ</t>
    </rPh>
    <rPh sb="28" eb="29">
      <t>トウ</t>
    </rPh>
    <rPh sb="30" eb="32">
      <t>サイテキ</t>
    </rPh>
    <rPh sb="32" eb="34">
      <t>キジュン</t>
    </rPh>
    <rPh sb="35" eb="37">
      <t>ウワマワ</t>
    </rPh>
    <phoneticPr fontId="2"/>
  </si>
  <si>
    <t>⑤　私的契約児を入園させている場合、定員の範囲内で入園させていますか。</t>
    <rPh sb="2" eb="4">
      <t>シテキ</t>
    </rPh>
    <rPh sb="4" eb="6">
      <t>ケイヤク</t>
    </rPh>
    <rPh sb="6" eb="7">
      <t>ジ</t>
    </rPh>
    <rPh sb="15" eb="17">
      <t>バアイ</t>
    </rPh>
    <rPh sb="18" eb="20">
      <t>テイイン</t>
    </rPh>
    <rPh sb="21" eb="24">
      <t>ハンイナイ</t>
    </rPh>
    <phoneticPr fontId="2"/>
  </si>
  <si>
    <t>１０　職員会議等の開催状況（前年度）</t>
    <rPh sb="9" eb="11">
      <t>カイサイ</t>
    </rPh>
    <phoneticPr fontId="2"/>
  </si>
  <si>
    <t>１１　就業規則制定等の状況　 (私立認定こども園）※公設民営を含む。</t>
    <rPh sb="18" eb="20">
      <t>ニンテイ</t>
    </rPh>
    <rPh sb="23" eb="24">
      <t>エン</t>
    </rPh>
    <phoneticPr fontId="2"/>
  </si>
  <si>
    <t>１９　教育及び保育の状況
（1）教育及び保育の内容に関する全体的な計画・指導計画の作成状況・（2）保護者との連携の状況・（3）家庭及び地域との連携・協力等に関する行事の実施状況・（4）一日の過ごし方
２０　健康管理（園児）の状況
（1）園児の健康診断の実施状況・（2）園児の健康状態の把握等の状況・（3）園児への与薬の状況・（4）感染症予防対策等の状況</t>
    <rPh sb="3" eb="5">
      <t>キョウイク</t>
    </rPh>
    <rPh sb="5" eb="6">
      <t>オヨ</t>
    </rPh>
    <rPh sb="16" eb="18">
      <t>キョウイク</t>
    </rPh>
    <rPh sb="18" eb="19">
      <t>オヨ</t>
    </rPh>
    <rPh sb="20" eb="22">
      <t>ホイク</t>
    </rPh>
    <rPh sb="23" eb="25">
      <t>ナイヨウ</t>
    </rPh>
    <rPh sb="26" eb="27">
      <t>カン</t>
    </rPh>
    <rPh sb="29" eb="32">
      <t>ゼンタイテキ</t>
    </rPh>
    <rPh sb="33" eb="35">
      <t>ケイカク</t>
    </rPh>
    <rPh sb="63" eb="65">
      <t>カテイ</t>
    </rPh>
    <rPh sb="65" eb="66">
      <t>オヨ</t>
    </rPh>
    <rPh sb="67" eb="69">
      <t>チイキ</t>
    </rPh>
    <rPh sb="71" eb="73">
      <t>レンケイ</t>
    </rPh>
    <rPh sb="74" eb="76">
      <t>キョウリョク</t>
    </rPh>
    <rPh sb="76" eb="77">
      <t>トウ</t>
    </rPh>
    <rPh sb="78" eb="79">
      <t>カン</t>
    </rPh>
    <rPh sb="108" eb="110">
      <t>エンジ</t>
    </rPh>
    <rPh sb="118" eb="120">
      <t>エンジ</t>
    </rPh>
    <rPh sb="134" eb="136">
      <t>エンジ</t>
    </rPh>
    <rPh sb="152" eb="154">
      <t>エンジ</t>
    </rPh>
    <phoneticPr fontId="2"/>
  </si>
  <si>
    <t>９　規程等及び帳簿等の状況</t>
    <rPh sb="2" eb="4">
      <t>キテイ</t>
    </rPh>
    <rPh sb="4" eb="5">
      <t>トウ</t>
    </rPh>
    <rPh sb="5" eb="6">
      <t>オヨ</t>
    </rPh>
    <rPh sb="7" eb="9">
      <t>チョウボ</t>
    </rPh>
    <rPh sb="9" eb="10">
      <t>トウ</t>
    </rPh>
    <phoneticPr fontId="2"/>
  </si>
  <si>
    <t>（1）規程等及び帳簿等の整備状況</t>
    <rPh sb="3" eb="6">
      <t>キテイトウ</t>
    </rPh>
    <rPh sb="6" eb="7">
      <t>オヨ</t>
    </rPh>
    <rPh sb="8" eb="10">
      <t>チョウボ</t>
    </rPh>
    <rPh sb="10" eb="11">
      <t>トウ</t>
    </rPh>
    <rPh sb="12" eb="14">
      <t>セイビ</t>
    </rPh>
    <rPh sb="14" eb="16">
      <t>ジョウキョウ</t>
    </rPh>
    <phoneticPr fontId="2"/>
  </si>
  <si>
    <t>規　　程　　等</t>
    <rPh sb="0" eb="1">
      <t>キ</t>
    </rPh>
    <rPh sb="3" eb="4">
      <t>ホド</t>
    </rPh>
    <rPh sb="6" eb="7">
      <t>トウ</t>
    </rPh>
    <phoneticPr fontId="2"/>
  </si>
  <si>
    <t>規程等</t>
    <rPh sb="0" eb="2">
      <t>キテイ</t>
    </rPh>
    <rPh sb="2" eb="3">
      <t>トウ</t>
    </rPh>
    <phoneticPr fontId="2"/>
  </si>
  <si>
    <t>改定・新規作成</t>
    <rPh sb="0" eb="2">
      <t>カイテイ</t>
    </rPh>
    <rPh sb="3" eb="5">
      <t>シンキ</t>
    </rPh>
    <rPh sb="5" eb="7">
      <t>サクセイ</t>
    </rPh>
    <phoneticPr fontId="2"/>
  </si>
  <si>
    <t>実施時期</t>
    <rPh sb="0" eb="2">
      <t>ジッシ</t>
    </rPh>
    <rPh sb="2" eb="4">
      <t>ジキ</t>
    </rPh>
    <phoneticPr fontId="2"/>
  </si>
  <si>
    <t>実施内容</t>
    <rPh sb="0" eb="2">
      <t>ジッシ</t>
    </rPh>
    <rPh sb="2" eb="4">
      <t>ナイヨウ</t>
    </rPh>
    <phoneticPr fontId="2"/>
  </si>
  <si>
    <t>経理規程</t>
    <rPh sb="0" eb="2">
      <t>ケイリ</t>
    </rPh>
    <phoneticPr fontId="2"/>
  </si>
  <si>
    <t xml:space="preserve">    また、それ以外の規程等のうち、前年度の指導監査以降に改定・新規作成したものについては、その写しを提出してください。</t>
    <rPh sb="9" eb="11">
      <t>イガイ</t>
    </rPh>
    <rPh sb="12" eb="14">
      <t>キテイ</t>
    </rPh>
    <rPh sb="14" eb="15">
      <t>トウ</t>
    </rPh>
    <rPh sb="19" eb="22">
      <t>ゼンネンド</t>
    </rPh>
    <rPh sb="23" eb="25">
      <t>シドウ</t>
    </rPh>
    <rPh sb="25" eb="27">
      <t>カンサ</t>
    </rPh>
    <rPh sb="27" eb="29">
      <t>イコウ</t>
    </rPh>
    <rPh sb="30" eb="32">
      <t>カイテイ</t>
    </rPh>
    <rPh sb="33" eb="35">
      <t>シンキ</t>
    </rPh>
    <rPh sb="35" eb="37">
      <t>サクセイ</t>
    </rPh>
    <rPh sb="49" eb="50">
      <t>ウツ</t>
    </rPh>
    <rPh sb="52" eb="54">
      <t>テイシュツ</t>
    </rPh>
    <phoneticPr fontId="2"/>
  </si>
  <si>
    <t>【記入例】</t>
    <rPh sb="1" eb="3">
      <t>キニュウ</t>
    </rPh>
    <rPh sb="3" eb="4">
      <t>レイ</t>
    </rPh>
    <phoneticPr fontId="2"/>
  </si>
  <si>
    <t>○</t>
  </si>
  <si>
    <t>給与規程</t>
    <rPh sb="0" eb="2">
      <t>キュウヨ</t>
    </rPh>
    <rPh sb="2" eb="4">
      <t>キテイ</t>
    </rPh>
    <phoneticPr fontId="2"/>
  </si>
  <si>
    <t>通勤手当額の変更</t>
    <rPh sb="0" eb="2">
      <t>ツウキン</t>
    </rPh>
    <rPh sb="2" eb="4">
      <t>テアテ</t>
    </rPh>
    <rPh sb="4" eb="5">
      <t>ガク</t>
    </rPh>
    <rPh sb="6" eb="8">
      <t>ヘンコウ</t>
    </rPh>
    <phoneticPr fontId="2"/>
  </si>
  <si>
    <t>新規作成</t>
    <rPh sb="0" eb="2">
      <t>シンキ</t>
    </rPh>
    <rPh sb="2" eb="4">
      <t>サクセイ</t>
    </rPh>
    <phoneticPr fontId="2"/>
  </si>
  <si>
    <t>防火管理者の変更</t>
    <rPh sb="0" eb="2">
      <t>ボウカ</t>
    </rPh>
    <rPh sb="2" eb="5">
      <t>カンリシャ</t>
    </rPh>
    <rPh sb="6" eb="8">
      <t>ヘンコウ</t>
    </rPh>
    <phoneticPr fontId="2"/>
  </si>
  <si>
    <t>（2）規程等の改定・新規作成状況（前年度の指導監査以降）</t>
    <phoneticPr fontId="2"/>
  </si>
  <si>
    <t>(1)規程等及び帳簿等の整備状況</t>
    <rPh sb="3" eb="5">
      <t>キテイ</t>
    </rPh>
    <rPh sb="5" eb="6">
      <t>トウ</t>
    </rPh>
    <rPh sb="6" eb="7">
      <t>オヨ</t>
    </rPh>
    <rPh sb="8" eb="10">
      <t>チョウボ</t>
    </rPh>
    <rPh sb="10" eb="11">
      <t>トウ</t>
    </rPh>
    <rPh sb="12" eb="14">
      <t>セイビ</t>
    </rPh>
    <rPh sb="14" eb="16">
      <t>ジョウキョウ</t>
    </rPh>
    <phoneticPr fontId="2"/>
  </si>
  <si>
    <t>(2)規程等の改定・新規作成状況（前年度の指導監査以降）</t>
    <rPh sb="3" eb="5">
      <t>キテイ</t>
    </rPh>
    <rPh sb="5" eb="6">
      <t>トウ</t>
    </rPh>
    <rPh sb="7" eb="9">
      <t>カイテイ</t>
    </rPh>
    <rPh sb="10" eb="12">
      <t>シンキ</t>
    </rPh>
    <rPh sb="12" eb="14">
      <t>サクセイ</t>
    </rPh>
    <rPh sb="14" eb="16">
      <t>ジョウキョウ</t>
    </rPh>
    <rPh sb="17" eb="20">
      <t>ゼンネンド</t>
    </rPh>
    <rPh sb="21" eb="23">
      <t>シドウ</t>
    </rPh>
    <rPh sb="23" eb="25">
      <t>カンサ</t>
    </rPh>
    <rPh sb="25" eb="27">
      <t>イコウ</t>
    </rPh>
    <phoneticPr fontId="2"/>
  </si>
  <si>
    <t>令和          年度</t>
    <rPh sb="0" eb="2">
      <t>レイワ</t>
    </rPh>
    <rPh sb="12" eb="14">
      <t>ネンド</t>
    </rPh>
    <phoneticPr fontId="2"/>
  </si>
  <si>
    <t>（作成基準日　令和　　　年　　　月　　　日）</t>
    <rPh sb="7" eb="9">
      <t>レイワ</t>
    </rPh>
    <phoneticPr fontId="2"/>
  </si>
  <si>
    <t>令和　　　年　　　月　　　日</t>
    <rPh sb="0" eb="2">
      <t>レイワ</t>
    </rPh>
    <rPh sb="5" eb="6">
      <t>ネン</t>
    </rPh>
    <rPh sb="9" eb="10">
      <t>ツキ</t>
    </rPh>
    <rPh sb="13" eb="14">
      <t>ヒ</t>
    </rPh>
    <phoneticPr fontId="2"/>
  </si>
  <si>
    <t>Ｒ○○.８.１３ ～ Ｒ○○.８.１６</t>
    <phoneticPr fontId="2"/>
  </si>
  <si>
    <t>Ｒ○○.○○.○○</t>
    <phoneticPr fontId="2"/>
  </si>
  <si>
    <t>Ｒ○○.○○.○○</t>
    <phoneticPr fontId="2"/>
  </si>
  <si>
    <t>Ｒ○.○.○ ～ Ｒ○.○.○</t>
    <phoneticPr fontId="2"/>
  </si>
  <si>
    <t>Ｒ○.○.○ ～ Ｒ○.○.○</t>
    <phoneticPr fontId="2"/>
  </si>
  <si>
    <t>R00.00.00</t>
    <phoneticPr fontId="2"/>
  </si>
  <si>
    <t>R00.00.00</t>
    <phoneticPr fontId="2"/>
  </si>
  <si>
    <t>R00.00.00</t>
    <phoneticPr fontId="2"/>
  </si>
  <si>
    <t>R00.00.00</t>
    <phoneticPr fontId="2"/>
  </si>
  <si>
    <t>R○.○.○</t>
    <phoneticPr fontId="2"/>
  </si>
  <si>
    <t>(4)給与規程の写し</t>
    <rPh sb="3" eb="5">
      <t>キュウヨ</t>
    </rPh>
    <rPh sb="5" eb="7">
      <t>キテイ</t>
    </rPh>
    <rPh sb="8" eb="9">
      <t>ウツ</t>
    </rPh>
    <phoneticPr fontId="2"/>
  </si>
  <si>
    <t>(5)育児休業規程及び介護休業規程の写し</t>
    <rPh sb="3" eb="5">
      <t>イクジ</t>
    </rPh>
    <rPh sb="5" eb="7">
      <t>キュウギョウ</t>
    </rPh>
    <rPh sb="7" eb="9">
      <t>キテイ</t>
    </rPh>
    <rPh sb="9" eb="10">
      <t>オヨ</t>
    </rPh>
    <rPh sb="11" eb="13">
      <t>カイゴ</t>
    </rPh>
    <rPh sb="13" eb="15">
      <t>キュウギョウ</t>
    </rPh>
    <rPh sb="15" eb="17">
      <t>キテイ</t>
    </rPh>
    <rPh sb="18" eb="19">
      <t>ウツ</t>
    </rPh>
    <phoneticPr fontId="2"/>
  </si>
  <si>
    <r>
      <t>◎　添付書類（以下の書類を添付してください。</t>
    </r>
    <r>
      <rPr>
        <b/>
        <sz val="11"/>
        <color indexed="10"/>
        <rFont val="ＭＳ Ｐゴシック"/>
        <family val="3"/>
        <charset val="128"/>
      </rPr>
      <t>漏れのないよう□にチェックした後、提出してください。</t>
    </r>
    <r>
      <rPr>
        <b/>
        <sz val="11"/>
        <rFont val="ＭＳ Ｐゴシック"/>
        <family val="3"/>
        <charset val="128"/>
      </rPr>
      <t>）</t>
    </r>
    <rPh sb="2" eb="4">
      <t>テンプ</t>
    </rPh>
    <rPh sb="4" eb="6">
      <t>ショルイ</t>
    </rPh>
    <rPh sb="7" eb="9">
      <t>イカ</t>
    </rPh>
    <rPh sb="10" eb="12">
      <t>ショルイ</t>
    </rPh>
    <rPh sb="13" eb="15">
      <t>テンプ</t>
    </rPh>
    <phoneticPr fontId="2"/>
  </si>
  <si>
    <t>運営規程（園則）</t>
    <rPh sb="0" eb="2">
      <t>ウンエイ</t>
    </rPh>
    <rPh sb="2" eb="4">
      <t>キテイ</t>
    </rPh>
    <rPh sb="5" eb="6">
      <t>エン</t>
    </rPh>
    <rPh sb="6" eb="7">
      <t>ノリ</t>
    </rPh>
    <phoneticPr fontId="2"/>
  </si>
  <si>
    <r>
      <rPr>
        <b/>
        <sz val="8.5"/>
        <rFont val="ＭＳ Ｐゴシック"/>
        <family val="3"/>
        <charset val="128"/>
      </rPr>
      <t>※運営規程（園則）、就業規則、経理規程、給与規程、育児休業規程、介護休業規程</t>
    </r>
    <r>
      <rPr>
        <sz val="8.5"/>
        <rFont val="ＭＳ Ｐゴシック"/>
        <family val="3"/>
        <charset val="128"/>
      </rPr>
      <t>については、改定の有無にかかわらず、その写しを提出してください。</t>
    </r>
    <rPh sb="1" eb="3">
      <t>ウンエイ</t>
    </rPh>
    <rPh sb="3" eb="5">
      <t>キテイ</t>
    </rPh>
    <rPh sb="6" eb="7">
      <t>エン</t>
    </rPh>
    <rPh sb="7" eb="8">
      <t>ソク</t>
    </rPh>
    <rPh sb="10" eb="12">
      <t>シュウギョウ</t>
    </rPh>
    <rPh sb="12" eb="14">
      <t>キソク</t>
    </rPh>
    <rPh sb="15" eb="17">
      <t>ケイリ</t>
    </rPh>
    <rPh sb="17" eb="19">
      <t>キテイ</t>
    </rPh>
    <rPh sb="20" eb="22">
      <t>キュウヨ</t>
    </rPh>
    <rPh sb="22" eb="24">
      <t>キテイ</t>
    </rPh>
    <rPh sb="25" eb="27">
      <t>イクジ</t>
    </rPh>
    <rPh sb="27" eb="29">
      <t>キュウギョウ</t>
    </rPh>
    <rPh sb="29" eb="31">
      <t>キテイ</t>
    </rPh>
    <rPh sb="32" eb="34">
      <t>カイゴ</t>
    </rPh>
    <rPh sb="34" eb="36">
      <t>キュウギョウ</t>
    </rPh>
    <rPh sb="36" eb="38">
      <t>キテイ</t>
    </rPh>
    <rPh sb="44" eb="46">
      <t>カイテイ</t>
    </rPh>
    <rPh sb="47" eb="49">
      <t>ウム</t>
    </rPh>
    <rPh sb="58" eb="59">
      <t>ウツ</t>
    </rPh>
    <rPh sb="61" eb="63">
      <t>テイシュツ</t>
    </rPh>
    <phoneticPr fontId="2"/>
  </si>
  <si>
    <t>（1）指導監査資料作成基準日は、前月１日現在で作成してください。</t>
    <rPh sb="3" eb="5">
      <t>シドウ</t>
    </rPh>
    <rPh sb="5" eb="7">
      <t>カンサ</t>
    </rPh>
    <rPh sb="7" eb="9">
      <t>シリョウ</t>
    </rPh>
    <rPh sb="9" eb="11">
      <t>サクセイ</t>
    </rPh>
    <rPh sb="11" eb="14">
      <t>キジュンビ</t>
    </rPh>
    <phoneticPr fontId="2"/>
  </si>
  <si>
    <t>（１）施設平面図</t>
    <phoneticPr fontId="2"/>
  </si>
  <si>
    <t>(2)運営規程（園則）又はこれに代わる規程等の写し（事務分担表を含む。）</t>
    <rPh sb="3" eb="5">
      <t>ウンエイ</t>
    </rPh>
    <rPh sb="8" eb="10">
      <t>エンソク</t>
    </rPh>
    <rPh sb="11" eb="12">
      <t>マタ</t>
    </rPh>
    <rPh sb="16" eb="17">
      <t>カ</t>
    </rPh>
    <phoneticPr fontId="2"/>
  </si>
  <si>
    <t>(3)就業規則又はこれに代わる規則等の写し（職員の労働条件（勤務時間、休憩時間等）が確認できるもの。）</t>
    <rPh sb="7" eb="8">
      <t>マタ</t>
    </rPh>
    <rPh sb="12" eb="13">
      <t>カ</t>
    </rPh>
    <phoneticPr fontId="2"/>
  </si>
  <si>
    <t>(6)経理規程の写し</t>
    <rPh sb="3" eb="5">
      <t>ケイリ</t>
    </rPh>
    <rPh sb="5" eb="7">
      <t>キテイ</t>
    </rPh>
    <rPh sb="8" eb="9">
      <t>ウツ</t>
    </rPh>
    <phoneticPr fontId="2"/>
  </si>
  <si>
    <t>(7)前年度の指導監査以降に改定・新規作成した規程等の写し</t>
    <rPh sb="3" eb="6">
      <t>ゼンネンド</t>
    </rPh>
    <rPh sb="7" eb="9">
      <t>シドウ</t>
    </rPh>
    <rPh sb="9" eb="11">
      <t>カンサ</t>
    </rPh>
    <rPh sb="11" eb="13">
      <t>イコウ</t>
    </rPh>
    <rPh sb="14" eb="16">
      <t>カイテイ</t>
    </rPh>
    <rPh sb="17" eb="19">
      <t>シンキ</t>
    </rPh>
    <rPh sb="19" eb="21">
      <t>サクセイ</t>
    </rPh>
    <rPh sb="23" eb="25">
      <t>キテイ</t>
    </rPh>
    <rPh sb="25" eb="26">
      <t>トウ</t>
    </rPh>
    <rPh sb="27" eb="28">
      <t>ウツ</t>
    </rPh>
    <phoneticPr fontId="2"/>
  </si>
  <si>
    <t>(8)労務管理関係資料</t>
    <rPh sb="3" eb="5">
      <t>ロウム</t>
    </rPh>
    <rPh sb="5" eb="7">
      <t>カンリ</t>
    </rPh>
    <rPh sb="7" eb="9">
      <t>カンケイ</t>
    </rPh>
    <rPh sb="9" eb="11">
      <t>シリョウ</t>
    </rPh>
    <phoneticPr fontId="2"/>
  </si>
  <si>
    <t>(9)決算関係資料（前年度分）　※私立認定こども園</t>
    <rPh sb="3" eb="5">
      <t>ケッサン</t>
    </rPh>
    <rPh sb="5" eb="7">
      <t>カンケイ</t>
    </rPh>
    <rPh sb="7" eb="9">
      <t>シリョウ</t>
    </rPh>
    <phoneticPr fontId="2"/>
  </si>
  <si>
    <t>(10)外部会計監査の結果（該当施設のみ。指摘等が記載された資料）</t>
    <rPh sb="4" eb="6">
      <t>ガイブ</t>
    </rPh>
    <rPh sb="6" eb="8">
      <t>カイケイ</t>
    </rPh>
    <rPh sb="8" eb="10">
      <t>カンサ</t>
    </rPh>
    <rPh sb="11" eb="13">
      <t>ケッカ</t>
    </rPh>
    <rPh sb="14" eb="16">
      <t>ガイトウ</t>
    </rPh>
    <rPh sb="16" eb="18">
      <t>シセツ</t>
    </rPh>
    <rPh sb="21" eb="23">
      <t>シテキ</t>
    </rPh>
    <rPh sb="23" eb="24">
      <t>ナド</t>
    </rPh>
    <rPh sb="25" eb="27">
      <t>キサイ</t>
    </rPh>
    <rPh sb="30" eb="32">
      <t>シリョウ</t>
    </rPh>
    <phoneticPr fontId="2"/>
  </si>
  <si>
    <t>(11)監査直近月の預金残高証明書（写し）</t>
    <rPh sb="4" eb="6">
      <t>カンサ</t>
    </rPh>
    <rPh sb="6" eb="8">
      <t>チョッキン</t>
    </rPh>
    <rPh sb="8" eb="9">
      <t>ツキ</t>
    </rPh>
    <rPh sb="10" eb="12">
      <t>ヨキン</t>
    </rPh>
    <rPh sb="12" eb="14">
      <t>ザンダカ</t>
    </rPh>
    <rPh sb="14" eb="17">
      <t>ショウメイショ</t>
    </rPh>
    <rPh sb="18" eb="19">
      <t>シャ</t>
    </rPh>
    <phoneticPr fontId="2"/>
  </si>
  <si>
    <t>(12)監査直近月の献立表</t>
    <phoneticPr fontId="2"/>
  </si>
  <si>
    <t>(13)監査直近月の栄養価計算表</t>
    <rPh sb="4" eb="6">
      <t>カンサ</t>
    </rPh>
    <rPh sb="6" eb="8">
      <t>チョッキン</t>
    </rPh>
    <rPh sb="8" eb="9">
      <t>ツキ</t>
    </rPh>
    <rPh sb="10" eb="13">
      <t>エイヨウカ</t>
    </rPh>
    <rPh sb="13" eb="16">
      <t>ケイサンヒョウ</t>
    </rPh>
    <phoneticPr fontId="2"/>
  </si>
  <si>
    <t>(14)全体的な計画（昨年度及び今年度の２年分）</t>
    <rPh sb="4" eb="7">
      <t>ゼンタイテキ</t>
    </rPh>
    <rPh sb="8" eb="10">
      <t>ケイカク</t>
    </rPh>
    <rPh sb="11" eb="14">
      <t>サクネンド</t>
    </rPh>
    <rPh sb="14" eb="15">
      <t>オヨ</t>
    </rPh>
    <rPh sb="16" eb="19">
      <t>コンネンド</t>
    </rPh>
    <rPh sb="19" eb="21">
      <t>ヘイネンド</t>
    </rPh>
    <rPh sb="21" eb="23">
      <t>ネンブン</t>
    </rPh>
    <phoneticPr fontId="2"/>
  </si>
  <si>
    <t>(15)年間行事一覧（開催日・教育週数等確認できる形式のもの）</t>
    <rPh sb="4" eb="6">
      <t>ネンカン</t>
    </rPh>
    <rPh sb="6" eb="8">
      <t>ギョウジ</t>
    </rPh>
    <rPh sb="8" eb="10">
      <t>イチラン</t>
    </rPh>
    <rPh sb="11" eb="14">
      <t>カイサイビ</t>
    </rPh>
    <rPh sb="15" eb="17">
      <t>キョウイク</t>
    </rPh>
    <rPh sb="17" eb="18">
      <t>シュウ</t>
    </rPh>
    <rPh sb="18" eb="19">
      <t>スウ</t>
    </rPh>
    <rPh sb="19" eb="20">
      <t>トウ</t>
    </rPh>
    <rPh sb="20" eb="22">
      <t>カクニン</t>
    </rPh>
    <rPh sb="25" eb="27">
      <t>ケイシキ</t>
    </rPh>
    <phoneticPr fontId="2"/>
  </si>
  <si>
    <t>(16)重要事項説明書（入園時に保護者に説明する資料）</t>
    <rPh sb="4" eb="6">
      <t>ジュウヨウ</t>
    </rPh>
    <rPh sb="6" eb="8">
      <t>ジコウ</t>
    </rPh>
    <rPh sb="8" eb="11">
      <t>セツメイショ</t>
    </rPh>
    <rPh sb="12" eb="14">
      <t>ニュウエン</t>
    </rPh>
    <rPh sb="14" eb="15">
      <t>ジ</t>
    </rPh>
    <rPh sb="16" eb="19">
      <t>ホゴシャ</t>
    </rPh>
    <rPh sb="20" eb="22">
      <t>セツメイ</t>
    </rPh>
    <rPh sb="24" eb="26">
      <t>シリョウ</t>
    </rPh>
    <phoneticPr fontId="2"/>
  </si>
  <si>
    <t>(17)認定こども園の入園のしおり（入園時等に保護者へ渡す案内）</t>
    <rPh sb="4" eb="6">
      <t>ニンテイ</t>
    </rPh>
    <rPh sb="9" eb="10">
      <t>エン</t>
    </rPh>
    <rPh sb="11" eb="13">
      <t>ニュウエン</t>
    </rPh>
    <rPh sb="18" eb="20">
      <t>ニュウエン</t>
    </rPh>
    <rPh sb="20" eb="22">
      <t>ジナド</t>
    </rPh>
    <rPh sb="23" eb="26">
      <t>ホゴシャ</t>
    </rPh>
    <rPh sb="27" eb="28">
      <t>ワタ</t>
    </rPh>
    <rPh sb="29" eb="31">
      <t>アンナイ</t>
    </rPh>
    <phoneticPr fontId="2"/>
  </si>
  <si>
    <r>
      <t>※指導監査資料作成基準日は、</t>
    </r>
    <r>
      <rPr>
        <sz val="11"/>
        <color indexed="10"/>
        <rFont val="ＭＳ Ｐゴシック"/>
        <family val="3"/>
        <charset val="128"/>
      </rPr>
      <t>指導監査日の前月１日で作成してください。</t>
    </r>
    <rPh sb="14" eb="16">
      <t>シドウ</t>
    </rPh>
    <rPh sb="16" eb="18">
      <t>カンサ</t>
    </rPh>
    <rPh sb="18" eb="19">
      <t>ビ</t>
    </rPh>
    <rPh sb="23" eb="24">
      <t>ニチ</t>
    </rPh>
    <rPh sb="25" eb="27">
      <t>サクセイ</t>
    </rPh>
    <phoneticPr fontId="2"/>
  </si>
  <si>
    <t>※クリックでチェックできます。</t>
    <phoneticPr fontId="2"/>
  </si>
  <si>
    <t>　　※「９（2）規程等の改定・新規作成状況」参照</t>
    <rPh sb="8" eb="10">
      <t>キテイ</t>
    </rPh>
    <rPh sb="10" eb="11">
      <t>トウ</t>
    </rPh>
    <rPh sb="12" eb="14">
      <t>カイテイ</t>
    </rPh>
    <rPh sb="15" eb="17">
      <t>シンキ</t>
    </rPh>
    <rPh sb="17" eb="19">
      <t>サクセイ</t>
    </rPh>
    <rPh sb="19" eb="21">
      <t>ジョウキョウ</t>
    </rPh>
    <rPh sb="22" eb="24">
      <t>サンショウ</t>
    </rPh>
    <phoneticPr fontId="2"/>
  </si>
  <si>
    <t>１２　秘密保持等に関する措置状況</t>
    <phoneticPr fontId="48"/>
  </si>
  <si>
    <t>（1）守秘義務に関する措置状況</t>
    <rPh sb="13" eb="15">
      <t>ジョウキョウ</t>
    </rPh>
    <phoneticPr fontId="48"/>
  </si>
  <si>
    <t>区　　分</t>
    <rPh sb="0" eb="4">
      <t>クブン</t>
    </rPh>
    <phoneticPr fontId="48"/>
  </si>
  <si>
    <t>措置</t>
    <rPh sb="0" eb="2">
      <t>ソチ</t>
    </rPh>
    <phoneticPr fontId="48"/>
  </si>
  <si>
    <t>措　置　（　規　定　等　）　の　方　法</t>
    <rPh sb="0" eb="3">
      <t>ソチ</t>
    </rPh>
    <rPh sb="6" eb="9">
      <t>キテイ</t>
    </rPh>
    <rPh sb="10" eb="11">
      <t>トウ</t>
    </rPh>
    <rPh sb="16" eb="19">
      <t>ホウホウ</t>
    </rPh>
    <phoneticPr fontId="48"/>
  </si>
  <si>
    <t>退職（終了）
後の措置</t>
    <rPh sb="3" eb="5">
      <t>シュウリョウ</t>
    </rPh>
    <rPh sb="9" eb="11">
      <t>ソチ</t>
    </rPh>
    <phoneticPr fontId="48"/>
  </si>
  <si>
    <t>正規職員</t>
    <phoneticPr fontId="48"/>
  </si>
  <si>
    <t>就業規則</t>
    <rPh sb="0" eb="2">
      <t>シュウギョウ</t>
    </rPh>
    <rPh sb="2" eb="4">
      <t>キソク</t>
    </rPh>
    <phoneticPr fontId="48"/>
  </si>
  <si>
    <t>雇用通知書</t>
    <rPh sb="0" eb="2">
      <t>コヨウ</t>
    </rPh>
    <rPh sb="2" eb="5">
      <t>ツウチショ</t>
    </rPh>
    <phoneticPr fontId="48"/>
  </si>
  <si>
    <t>誓約書</t>
    <rPh sb="0" eb="3">
      <t>セイヤクショ</t>
    </rPh>
    <phoneticPr fontId="48"/>
  </si>
  <si>
    <t>その他</t>
    <rPh sb="2" eb="3">
      <t>タ</t>
    </rPh>
    <phoneticPr fontId="48"/>
  </si>
  <si>
    <t>〔</t>
    <phoneticPr fontId="48"/>
  </si>
  <si>
    <t>〕</t>
    <phoneticPr fontId="48"/>
  </si>
  <si>
    <t>臨時・非常勤職員</t>
    <phoneticPr fontId="48"/>
  </si>
  <si>
    <t>〔</t>
    <phoneticPr fontId="48"/>
  </si>
  <si>
    <t>ボランティア等</t>
    <phoneticPr fontId="48"/>
  </si>
  <si>
    <t>〕</t>
    <phoneticPr fontId="48"/>
  </si>
  <si>
    <t>（2）個人情報保護に関する措置状況</t>
    <rPh sb="15" eb="17">
      <t>ジョウキョウ</t>
    </rPh>
    <phoneticPr fontId="48"/>
  </si>
  <si>
    <t>該当等</t>
    <rPh sb="0" eb="2">
      <t>ガイトウ</t>
    </rPh>
    <rPh sb="2" eb="3">
      <t>トウ</t>
    </rPh>
    <phoneticPr fontId="48"/>
  </si>
  <si>
    <t>実　施　内　容　等</t>
    <phoneticPr fontId="48"/>
  </si>
  <si>
    <t>個人情報取扱事業者</t>
    <phoneticPr fontId="48"/>
  </si>
  <si>
    <t>※個人情報取扱事業者としての該当状況</t>
    <rPh sb="14" eb="16">
      <t>ガイトウ</t>
    </rPh>
    <rPh sb="16" eb="18">
      <t>ジョウキョウ</t>
    </rPh>
    <phoneticPr fontId="48"/>
  </si>
  <si>
    <t>個人情報保護方針（プライバシーポリシー）</t>
    <rPh sb="0" eb="2">
      <t>コジン</t>
    </rPh>
    <rPh sb="2" eb="4">
      <t>ジョウホウ</t>
    </rPh>
    <rPh sb="4" eb="6">
      <t>ホゴホウ</t>
    </rPh>
    <rPh sb="6" eb="8">
      <t>ホウシン</t>
    </rPh>
    <phoneticPr fontId="48"/>
  </si>
  <si>
    <t>※個人情報保護方針（プライバシーポリシー）の策定状況</t>
    <rPh sb="22" eb="24">
      <t>サクテイ</t>
    </rPh>
    <rPh sb="24" eb="26">
      <t>ジョウキョウ</t>
    </rPh>
    <phoneticPr fontId="48"/>
  </si>
  <si>
    <t>個人情報保護管理者の設置</t>
    <rPh sb="10" eb="12">
      <t>セッチ</t>
    </rPh>
    <phoneticPr fontId="48"/>
  </si>
  <si>
    <t>職　名</t>
    <rPh sb="0" eb="3">
      <t>ショクメイ</t>
    </rPh>
    <phoneticPr fontId="48"/>
  </si>
  <si>
    <t>氏　名</t>
    <rPh sb="0" eb="3">
      <t>シメイ</t>
    </rPh>
    <phoneticPr fontId="48"/>
  </si>
  <si>
    <t>具体的対策等</t>
    <rPh sb="0" eb="3">
      <t>グタイテキ</t>
    </rPh>
    <rPh sb="3" eb="5">
      <t>タイサク</t>
    </rPh>
    <rPh sb="5" eb="6">
      <t>トウ</t>
    </rPh>
    <phoneticPr fontId="48"/>
  </si>
  <si>
    <t>収集時等の利用目的の特定・明示</t>
    <rPh sb="0" eb="2">
      <t>シュウシュウ</t>
    </rPh>
    <rPh sb="2" eb="3">
      <t>ジ</t>
    </rPh>
    <rPh sb="3" eb="4">
      <t>トウ</t>
    </rPh>
    <rPh sb="10" eb="12">
      <t>トクテイ</t>
    </rPh>
    <phoneticPr fontId="48"/>
  </si>
  <si>
    <t>※収集時又は利用目的変更時の特定・明示の状況</t>
    <rPh sb="1" eb="3">
      <t>シュウシュウ</t>
    </rPh>
    <rPh sb="3" eb="4">
      <t>ジ</t>
    </rPh>
    <rPh sb="4" eb="5">
      <t>マタ</t>
    </rPh>
    <rPh sb="6" eb="8">
      <t>リヨウ</t>
    </rPh>
    <rPh sb="8" eb="10">
      <t>モクテキ</t>
    </rPh>
    <rPh sb="10" eb="13">
      <t>ヘンコウジ</t>
    </rPh>
    <rPh sb="20" eb="22">
      <t>ジョウキョウ</t>
    </rPh>
    <phoneticPr fontId="48"/>
  </si>
  <si>
    <t>収集、利用、提供に当たっての保護者の同意
（事例がある場合のみ記入）</t>
    <rPh sb="0" eb="2">
      <t>シュウシュウ</t>
    </rPh>
    <rPh sb="9" eb="10">
      <t>ア</t>
    </rPh>
    <rPh sb="14" eb="17">
      <t>ホゴシャ</t>
    </rPh>
    <rPh sb="22" eb="24">
      <t>ジレイ</t>
    </rPh>
    <rPh sb="27" eb="29">
      <t>バアイ</t>
    </rPh>
    <rPh sb="31" eb="33">
      <t>キニュウ</t>
    </rPh>
    <phoneticPr fontId="48"/>
  </si>
  <si>
    <t>収集時</t>
    <rPh sb="0" eb="2">
      <t>シュウシュウ</t>
    </rPh>
    <rPh sb="2" eb="3">
      <t>ジ</t>
    </rPh>
    <phoneticPr fontId="48"/>
  </si>
  <si>
    <t>目的外使用時</t>
    <rPh sb="0" eb="3">
      <t>モクテキガイ</t>
    </rPh>
    <rPh sb="3" eb="5">
      <t>シヨウ</t>
    </rPh>
    <rPh sb="5" eb="6">
      <t>ジ</t>
    </rPh>
    <phoneticPr fontId="48"/>
  </si>
  <si>
    <t>第三者への提供時</t>
    <rPh sb="0" eb="1">
      <t>ダイ</t>
    </rPh>
    <rPh sb="1" eb="3">
      <t>サンシャ</t>
    </rPh>
    <rPh sb="5" eb="7">
      <t>テイキョウ</t>
    </rPh>
    <rPh sb="7" eb="8">
      <t>ジ</t>
    </rPh>
    <phoneticPr fontId="48"/>
  </si>
  <si>
    <t>個人情報の安全管理対策</t>
    <rPh sb="5" eb="7">
      <t>アンゼン</t>
    </rPh>
    <rPh sb="7" eb="9">
      <t>カンリ</t>
    </rPh>
    <rPh sb="9" eb="11">
      <t>タイサク</t>
    </rPh>
    <phoneticPr fontId="48"/>
  </si>
  <si>
    <t>※個人データの適正管理</t>
    <phoneticPr fontId="48"/>
  </si>
  <si>
    <t>個人情報保護に関する問い合わせ窓口</t>
    <phoneticPr fontId="48"/>
  </si>
  <si>
    <t>※開示要求等への対応又は苦情への対応　等</t>
    <rPh sb="5" eb="6">
      <t>トウ</t>
    </rPh>
    <rPh sb="10" eb="11">
      <t>マタ</t>
    </rPh>
    <rPh sb="12" eb="14">
      <t>クジョウ</t>
    </rPh>
    <rPh sb="16" eb="18">
      <t>タイオウ</t>
    </rPh>
    <rPh sb="19" eb="20">
      <t>トウ</t>
    </rPh>
    <phoneticPr fontId="48"/>
  </si>
  <si>
    <t>個人情報保護体制の継続的改善</t>
    <phoneticPr fontId="48"/>
  </si>
  <si>
    <t>※個人情報保護規程の整備、職員教育　等</t>
    <rPh sb="7" eb="9">
      <t>キテイ</t>
    </rPh>
    <rPh sb="10" eb="12">
      <t>セイビ</t>
    </rPh>
    <rPh sb="13" eb="15">
      <t>ショクイン</t>
    </rPh>
    <rPh sb="15" eb="17">
      <t>キョウイク</t>
    </rPh>
    <rPh sb="18" eb="19">
      <t>トウ</t>
    </rPh>
    <phoneticPr fontId="48"/>
  </si>
  <si>
    <t>個人情報保護方針（プライバシーポリシー）等の公表</t>
    <rPh sb="20" eb="21">
      <t>トウ</t>
    </rPh>
    <rPh sb="22" eb="24">
      <t>コウヒョウ</t>
    </rPh>
    <phoneticPr fontId="48"/>
  </si>
  <si>
    <t>（公表している場合の公表方法）</t>
    <phoneticPr fontId="48"/>
  </si>
  <si>
    <t>（注）個人情報取扱事業者に該当しない場合も記載してください。</t>
    <phoneticPr fontId="48"/>
  </si>
  <si>
    <t>●　確　認　事　項</t>
  </si>
  <si>
    <t>　① 業務上知り得た園児又はその家族の秘密を漏らすことがないように、必要な措置が講じられていますか。</t>
    <rPh sb="3" eb="6">
      <t>ギョウムジョウ</t>
    </rPh>
    <rPh sb="6" eb="7">
      <t>シ</t>
    </rPh>
    <rPh sb="8" eb="9">
      <t>エ</t>
    </rPh>
    <rPh sb="10" eb="12">
      <t>エンジ</t>
    </rPh>
    <rPh sb="12" eb="13">
      <t>マタ</t>
    </rPh>
    <rPh sb="16" eb="18">
      <t>カゾク</t>
    </rPh>
    <rPh sb="19" eb="21">
      <t>ヒミツ</t>
    </rPh>
    <rPh sb="22" eb="23">
      <t>モ</t>
    </rPh>
    <rPh sb="34" eb="36">
      <t>ヒツヨウ</t>
    </rPh>
    <rPh sb="37" eb="39">
      <t>ソチ</t>
    </rPh>
    <rPh sb="40" eb="41">
      <t>コウ</t>
    </rPh>
    <phoneticPr fontId="48"/>
  </si>
  <si>
    <t>〔</t>
    <phoneticPr fontId="48"/>
  </si>
  <si>
    <t>１３　健康管理（職員）の状況</t>
    <rPh sb="8" eb="10">
      <t>ショクイン</t>
    </rPh>
    <phoneticPr fontId="48"/>
  </si>
  <si>
    <t>（1）職員の健康診断の実施状況</t>
    <phoneticPr fontId="48"/>
  </si>
  <si>
    <t>検査内容</t>
    <rPh sb="0" eb="2">
      <t>ケンサ</t>
    </rPh>
    <rPh sb="2" eb="4">
      <t>ナイヨウ</t>
    </rPh>
    <phoneticPr fontId="48"/>
  </si>
  <si>
    <t>実施年月日</t>
    <rPh sb="0" eb="2">
      <t>ジッシ</t>
    </rPh>
    <rPh sb="2" eb="5">
      <t>ネンガッピ</t>
    </rPh>
    <phoneticPr fontId="48"/>
  </si>
  <si>
    <t>対象職員数</t>
    <rPh sb="0" eb="2">
      <t>タイショウ</t>
    </rPh>
    <rPh sb="2" eb="5">
      <t>ショクインスウ</t>
    </rPh>
    <phoneticPr fontId="48"/>
  </si>
  <si>
    <t>実施職員数</t>
    <rPh sb="0" eb="2">
      <t>ジッシ</t>
    </rPh>
    <rPh sb="2" eb="5">
      <t>ショクインスウ</t>
    </rPh>
    <phoneticPr fontId="48"/>
  </si>
  <si>
    <t>実施方法
（実施機関）</t>
    <rPh sb="0" eb="2">
      <t>ジッシ</t>
    </rPh>
    <rPh sb="2" eb="4">
      <t>ホウホウ</t>
    </rPh>
    <rPh sb="6" eb="8">
      <t>ジッシ</t>
    </rPh>
    <rPh sb="8" eb="10">
      <t>キカン</t>
    </rPh>
    <phoneticPr fontId="48"/>
  </si>
  <si>
    <t>備　　考</t>
    <rPh sb="0" eb="1">
      <t>ビ</t>
    </rPh>
    <rPh sb="3" eb="4">
      <t>コウ</t>
    </rPh>
    <phoneticPr fontId="48"/>
  </si>
  <si>
    <t>雇入時健康診断</t>
    <rPh sb="0" eb="2">
      <t>ヤトイイ</t>
    </rPh>
    <rPh sb="2" eb="3">
      <t>サイヨウジ</t>
    </rPh>
    <rPh sb="3" eb="5">
      <t>ケンコウ</t>
    </rPh>
    <rPh sb="5" eb="7">
      <t>シンダン</t>
    </rPh>
    <phoneticPr fontId="48"/>
  </si>
  <si>
    <t>前年度</t>
    <rPh sb="0" eb="3">
      <t>ゼンネンド</t>
    </rPh>
    <phoneticPr fontId="48"/>
  </si>
  <si>
    <t>人</t>
    <rPh sb="0" eb="1">
      <t>ニン</t>
    </rPh>
    <phoneticPr fontId="48"/>
  </si>
  <si>
    <t>今年度</t>
    <rPh sb="0" eb="3">
      <t>コンネンド</t>
    </rPh>
    <phoneticPr fontId="48"/>
  </si>
  <si>
    <t>定期健診</t>
    <rPh sb="0" eb="2">
      <t>テイキ</t>
    </rPh>
    <rPh sb="2" eb="3">
      <t>ケン</t>
    </rPh>
    <rPh sb="3" eb="4">
      <t>ミ</t>
    </rPh>
    <phoneticPr fontId="48"/>
  </si>
  <si>
    <t>（注）1　雇入時健康診断については、今年度（監査資料作成基準日まで）の実績も記入してください。</t>
    <rPh sb="1" eb="2">
      <t>チュウ</t>
    </rPh>
    <rPh sb="7" eb="8">
      <t>サイヨウジ</t>
    </rPh>
    <rPh sb="8" eb="10">
      <t>ケンコウ</t>
    </rPh>
    <rPh sb="10" eb="12">
      <t>シンダン</t>
    </rPh>
    <rPh sb="18" eb="21">
      <t>コンネンド</t>
    </rPh>
    <rPh sb="22" eb="24">
      <t>カンサ</t>
    </rPh>
    <rPh sb="24" eb="26">
      <t>シリョウ</t>
    </rPh>
    <rPh sb="26" eb="28">
      <t>サクセイ</t>
    </rPh>
    <rPh sb="28" eb="31">
      <t>キジュンビ</t>
    </rPh>
    <rPh sb="35" eb="37">
      <t>ジッセキ</t>
    </rPh>
    <rPh sb="38" eb="40">
      <t>キニュウ</t>
    </rPh>
    <phoneticPr fontId="48"/>
  </si>
  <si>
    <t>①</t>
    <phoneticPr fontId="48"/>
  </si>
  <si>
    <t>パートタイム職員であっても、要件(雇用期間の定めなし又は１年以上、かつ、１週間の労働 時間が通常の労働者の４分の３以上）を満たす場合には、常時使用する労働者として、雇用の際及び毎年１回、定期的に健康診断を実施していますか。</t>
    <rPh sb="6" eb="8">
      <t>ショクイン</t>
    </rPh>
    <rPh sb="14" eb="16">
      <t>ヨウケン</t>
    </rPh>
    <rPh sb="17" eb="19">
      <t>コヨウ</t>
    </rPh>
    <rPh sb="19" eb="21">
      <t>キカン</t>
    </rPh>
    <rPh sb="22" eb="23">
      <t>サダ</t>
    </rPh>
    <rPh sb="26" eb="27">
      <t>マタ</t>
    </rPh>
    <rPh sb="29" eb="32">
      <t>ネンイジョウ</t>
    </rPh>
    <rPh sb="44" eb="45">
      <t>アイダ</t>
    </rPh>
    <rPh sb="82" eb="84">
      <t>コヨウ</t>
    </rPh>
    <rPh sb="86" eb="87">
      <t>オヨ</t>
    </rPh>
    <rPh sb="88" eb="89">
      <t>マイ</t>
    </rPh>
    <rPh sb="89" eb="90">
      <t>ネン</t>
    </rPh>
    <phoneticPr fontId="48"/>
  </si>
  <si>
    <t>雇入時</t>
    <rPh sb="2" eb="3">
      <t>ジ</t>
    </rPh>
    <phoneticPr fontId="48"/>
  </si>
  <si>
    <t>〔</t>
    <phoneticPr fontId="48"/>
  </si>
  <si>
    <t>〕</t>
    <phoneticPr fontId="48"/>
  </si>
  <si>
    <t>定 　期</t>
    <rPh sb="0" eb="1">
      <t>サダム</t>
    </rPh>
    <rPh sb="3" eb="4">
      <t>キ</t>
    </rPh>
    <phoneticPr fontId="48"/>
  </si>
  <si>
    <t>②</t>
    <phoneticPr fontId="48"/>
  </si>
  <si>
    <t>給食の業務に従事する職員に対しては、 雇入れの際または当該業務への配置替えの際に、 検便による健康診断を実施していますか。</t>
    <rPh sb="10" eb="12">
      <t>ショクイン</t>
    </rPh>
    <rPh sb="19" eb="21">
      <t>ヤトイイ</t>
    </rPh>
    <phoneticPr fontId="48"/>
  </si>
  <si>
    <t>③</t>
    <phoneticPr fontId="48"/>
  </si>
  <si>
    <t>労働安全衛生法に定められた健康診断にかかる費用を職員に負担させていませんか。</t>
    <rPh sb="0" eb="2">
      <t>ロウドウ</t>
    </rPh>
    <rPh sb="2" eb="4">
      <t>アンゼン</t>
    </rPh>
    <rPh sb="4" eb="6">
      <t>エイセイ</t>
    </rPh>
    <rPh sb="6" eb="7">
      <t>ホウ</t>
    </rPh>
    <rPh sb="8" eb="9">
      <t>サダ</t>
    </rPh>
    <rPh sb="13" eb="15">
      <t>ケンコウ</t>
    </rPh>
    <rPh sb="15" eb="17">
      <t>シンダン</t>
    </rPh>
    <rPh sb="21" eb="23">
      <t>ヒヨウ</t>
    </rPh>
    <rPh sb="24" eb="26">
      <t>ショクイン</t>
    </rPh>
    <rPh sb="27" eb="29">
      <t>フタン</t>
    </rPh>
    <phoneticPr fontId="48"/>
  </si>
  <si>
    <t>④</t>
    <phoneticPr fontId="48"/>
  </si>
  <si>
    <t>健康診断の結果を職員に通知していますか。</t>
    <rPh sb="0" eb="2">
      <t>ケンコウ</t>
    </rPh>
    <rPh sb="2" eb="4">
      <t>シンダン</t>
    </rPh>
    <rPh sb="5" eb="7">
      <t>ケッカ</t>
    </rPh>
    <rPh sb="8" eb="10">
      <t>ショクイン</t>
    </rPh>
    <rPh sb="11" eb="13">
      <t>ツウチ</t>
    </rPh>
    <phoneticPr fontId="48"/>
  </si>
  <si>
    <t>⑤　健康診断実施後の措置を適切に行っていますか。</t>
    <rPh sb="2" eb="4">
      <t>ケンコウ</t>
    </rPh>
    <rPh sb="4" eb="6">
      <t>シンダン</t>
    </rPh>
    <rPh sb="6" eb="9">
      <t>ジッシゴ</t>
    </rPh>
    <rPh sb="10" eb="12">
      <t>ソチ</t>
    </rPh>
    <rPh sb="13" eb="15">
      <t>テキセツ</t>
    </rPh>
    <rPh sb="16" eb="17">
      <t>オコナ</t>
    </rPh>
    <phoneticPr fontId="48"/>
  </si>
  <si>
    <t>（2）給食従事者等の検便実施状況</t>
    <phoneticPr fontId="48"/>
  </si>
  <si>
    <t>※作成基準日以前１年分を記入してください。</t>
    <rPh sb="1" eb="3">
      <t>サクセイ</t>
    </rPh>
    <rPh sb="3" eb="6">
      <t>キジュンビ</t>
    </rPh>
    <rPh sb="6" eb="8">
      <t>イゼン</t>
    </rPh>
    <rPh sb="9" eb="11">
      <t>ネンブン</t>
    </rPh>
    <rPh sb="12" eb="14">
      <t>キニュウ</t>
    </rPh>
    <phoneticPr fontId="48"/>
  </si>
  <si>
    <t>月</t>
    <rPh sb="0" eb="1">
      <t>ツキ</t>
    </rPh>
    <phoneticPr fontId="48"/>
  </si>
  <si>
    <r>
      <t xml:space="preserve">実施結果
</t>
    </r>
    <r>
      <rPr>
        <sz val="7"/>
        <color indexed="1"/>
        <rFont val="ＭＳ Ｐゴシック"/>
        <family val="3"/>
        <charset val="128"/>
      </rPr>
      <t>(陰・陽性)</t>
    </r>
    <rPh sb="0" eb="1">
      <t>ミ</t>
    </rPh>
    <rPh sb="1" eb="2">
      <t>ホドコ</t>
    </rPh>
    <rPh sb="2" eb="3">
      <t>ケツ</t>
    </rPh>
    <rPh sb="3" eb="4">
      <t>カ</t>
    </rPh>
    <rPh sb="6" eb="7">
      <t>カゲ</t>
    </rPh>
    <rPh sb="8" eb="10">
      <t>ヨウセイ</t>
    </rPh>
    <phoneticPr fontId="48"/>
  </si>
  <si>
    <t>（検査実施項目）</t>
    <rPh sb="1" eb="3">
      <t>ケンサ</t>
    </rPh>
    <rPh sb="3" eb="5">
      <t>ジッシ</t>
    </rPh>
    <rPh sb="5" eb="7">
      <t>コウモク</t>
    </rPh>
    <phoneticPr fontId="48"/>
  </si>
  <si>
    <t>給食従事者</t>
    <rPh sb="0" eb="2">
      <t>キュウショク</t>
    </rPh>
    <rPh sb="2" eb="5">
      <t>ジュウジシャ</t>
    </rPh>
    <phoneticPr fontId="48"/>
  </si>
  <si>
    <t>乳児担当者</t>
    <rPh sb="0" eb="2">
      <t>ニュウジ</t>
    </rPh>
    <rPh sb="2" eb="5">
      <t>タントウシャ</t>
    </rPh>
    <phoneticPr fontId="48"/>
  </si>
  <si>
    <t>検　査　項　目</t>
    <rPh sb="0" eb="1">
      <t>ケン</t>
    </rPh>
    <rPh sb="2" eb="3">
      <t>ジャ</t>
    </rPh>
    <rPh sb="4" eb="5">
      <t>コウ</t>
    </rPh>
    <rPh sb="6" eb="7">
      <t>メ</t>
    </rPh>
    <phoneticPr fontId="48"/>
  </si>
  <si>
    <t>陰性・陽性</t>
  </si>
  <si>
    <t>赤痢</t>
    <rPh sb="0" eb="2">
      <t>セキリ</t>
    </rPh>
    <phoneticPr fontId="48"/>
  </si>
  <si>
    <t>腸チフス</t>
    <rPh sb="0" eb="1">
      <t>チョウ</t>
    </rPh>
    <phoneticPr fontId="48"/>
  </si>
  <si>
    <t>パラチフス</t>
    <phoneticPr fontId="48"/>
  </si>
  <si>
    <t>サルモネラ</t>
    <phoneticPr fontId="48"/>
  </si>
  <si>
    <t>腸管出血性大腸菌</t>
    <phoneticPr fontId="48"/>
  </si>
  <si>
    <t>（注）未実施者がいる場合には、その理由を「備考」欄に記入してください。</t>
    <rPh sb="3" eb="6">
      <t>ミジッシ</t>
    </rPh>
    <rPh sb="6" eb="7">
      <t>シャ</t>
    </rPh>
    <rPh sb="10" eb="12">
      <t>バアイ</t>
    </rPh>
    <rPh sb="17" eb="19">
      <t>リユウ</t>
    </rPh>
    <rPh sb="21" eb="23">
      <t>ビコウ</t>
    </rPh>
    <rPh sb="24" eb="25">
      <t>ラン</t>
    </rPh>
    <rPh sb="26" eb="28">
      <t>キニュウ</t>
    </rPh>
    <phoneticPr fontId="48"/>
  </si>
  <si>
    <t>１４　職員研修の状況</t>
    <phoneticPr fontId="48"/>
  </si>
  <si>
    <t>（1）園内研修の状況</t>
    <rPh sb="3" eb="5">
      <t>エンナイ</t>
    </rPh>
    <rPh sb="5" eb="7">
      <t>ケンシュウ</t>
    </rPh>
    <rPh sb="8" eb="10">
      <t>ジョウキョウ</t>
    </rPh>
    <phoneticPr fontId="48"/>
  </si>
  <si>
    <t>開催日時</t>
    <rPh sb="0" eb="2">
      <t>カイサイ</t>
    </rPh>
    <rPh sb="2" eb="4">
      <t>ニチジ</t>
    </rPh>
    <phoneticPr fontId="48"/>
  </si>
  <si>
    <t>研　修　名</t>
    <rPh sb="0" eb="1">
      <t>ケン</t>
    </rPh>
    <rPh sb="2" eb="3">
      <t>オサム</t>
    </rPh>
    <rPh sb="4" eb="5">
      <t>メイ</t>
    </rPh>
    <phoneticPr fontId="48"/>
  </si>
  <si>
    <t>研　修　内　容</t>
    <rPh sb="0" eb="1">
      <t>ケン</t>
    </rPh>
    <rPh sb="2" eb="3">
      <t>オサム</t>
    </rPh>
    <rPh sb="4" eb="5">
      <t>ウチ</t>
    </rPh>
    <rPh sb="6" eb="7">
      <t>カタチ</t>
    </rPh>
    <phoneticPr fontId="48"/>
  </si>
  <si>
    <t>講　師　名</t>
    <rPh sb="0" eb="1">
      <t>コウ</t>
    </rPh>
    <rPh sb="2" eb="3">
      <t>シ</t>
    </rPh>
    <rPh sb="4" eb="5">
      <t>メイ</t>
    </rPh>
    <phoneticPr fontId="48"/>
  </si>
  <si>
    <t>参加職種等</t>
    <rPh sb="0" eb="1">
      <t>サン</t>
    </rPh>
    <rPh sb="1" eb="2">
      <t>カ</t>
    </rPh>
    <rPh sb="2" eb="3">
      <t>ショク</t>
    </rPh>
    <rPh sb="3" eb="4">
      <t>タネ</t>
    </rPh>
    <rPh sb="4" eb="5">
      <t>トウ</t>
    </rPh>
    <phoneticPr fontId="48"/>
  </si>
  <si>
    <t>（注）外部講師による研修を実施した場合には、講師名の前に「外」と記入してください。</t>
    <rPh sb="1" eb="2">
      <t>チュウ</t>
    </rPh>
    <rPh sb="3" eb="5">
      <t>ガイブ</t>
    </rPh>
    <rPh sb="5" eb="7">
      <t>コウシ</t>
    </rPh>
    <rPh sb="10" eb="12">
      <t>ケンシュウ</t>
    </rPh>
    <rPh sb="13" eb="15">
      <t>ジッシ</t>
    </rPh>
    <rPh sb="17" eb="19">
      <t>バアイ</t>
    </rPh>
    <rPh sb="22" eb="25">
      <t>コウシメイ</t>
    </rPh>
    <rPh sb="26" eb="27">
      <t>マエ</t>
    </rPh>
    <rPh sb="29" eb="30">
      <t>ソト</t>
    </rPh>
    <rPh sb="32" eb="34">
      <t>キニュウ</t>
    </rPh>
    <phoneticPr fontId="48"/>
  </si>
  <si>
    <t>（2）園外研修の状況</t>
    <rPh sb="3" eb="5">
      <t>エンガイ</t>
    </rPh>
    <rPh sb="5" eb="7">
      <t>ケンシュウ</t>
    </rPh>
    <rPh sb="8" eb="10">
      <t>ジョウキョウ</t>
    </rPh>
    <phoneticPr fontId="48"/>
  </si>
  <si>
    <t>研　修　名　及 び 主 催 者</t>
    <rPh sb="0" eb="1">
      <t>ケン</t>
    </rPh>
    <rPh sb="2" eb="3">
      <t>オサム</t>
    </rPh>
    <rPh sb="4" eb="5">
      <t>メイ</t>
    </rPh>
    <rPh sb="6" eb="7">
      <t>オヨ</t>
    </rPh>
    <rPh sb="10" eb="11">
      <t>オモ</t>
    </rPh>
    <rPh sb="12" eb="13">
      <t>サイ</t>
    </rPh>
    <rPh sb="14" eb="15">
      <t>シャ</t>
    </rPh>
    <phoneticPr fontId="48"/>
  </si>
  <si>
    <t>参　加　者</t>
    <rPh sb="0" eb="1">
      <t>サン</t>
    </rPh>
    <rPh sb="2" eb="3">
      <t>カ</t>
    </rPh>
    <rPh sb="4" eb="5">
      <t>シャ</t>
    </rPh>
    <phoneticPr fontId="48"/>
  </si>
  <si>
    <t>①</t>
    <phoneticPr fontId="48"/>
  </si>
  <si>
    <t>園内研修、園外研修は、認定こども園の職員体制、全体的業務などに留意して、体系的、計画的に実施していますか。</t>
    <rPh sb="0" eb="1">
      <t>エン</t>
    </rPh>
    <rPh sb="5" eb="7">
      <t>エンガイ</t>
    </rPh>
    <phoneticPr fontId="48"/>
  </si>
  <si>
    <t>〔</t>
    <phoneticPr fontId="48"/>
  </si>
  <si>
    <t>〕</t>
    <phoneticPr fontId="48"/>
  </si>
  <si>
    <t>②</t>
    <phoneticPr fontId="48"/>
  </si>
  <si>
    <t>園外研修の内容は他の職員に周知していますか。</t>
    <rPh sb="0" eb="1">
      <t>エン</t>
    </rPh>
    <rPh sb="5" eb="7">
      <t>ナイヨウ</t>
    </rPh>
    <rPh sb="8" eb="9">
      <t>タ</t>
    </rPh>
    <rPh sb="10" eb="12">
      <t>ショクイン</t>
    </rPh>
    <rPh sb="13" eb="15">
      <t>シュウチ</t>
    </rPh>
    <phoneticPr fontId="48"/>
  </si>
  <si>
    <t>〕</t>
    <phoneticPr fontId="48"/>
  </si>
  <si>
    <t>③</t>
    <phoneticPr fontId="48"/>
  </si>
  <si>
    <t>②が「いる」の場合、どのような方法で周知しているか記入してください。</t>
    <rPh sb="7" eb="9">
      <t>バアイ</t>
    </rPh>
    <rPh sb="15" eb="17">
      <t>ホウホウ</t>
    </rPh>
    <rPh sb="18" eb="20">
      <t>シュウチ</t>
    </rPh>
    <rPh sb="25" eb="27">
      <t>キニュウ</t>
    </rPh>
    <phoneticPr fontId="48"/>
  </si>
  <si>
    <t>④　職員の勤務形態（常勤、非常勤）の如何を問わず各種研修への参加機会の確保に努めていますか。</t>
    <rPh sb="2" eb="4">
      <t>ショクイン</t>
    </rPh>
    <rPh sb="5" eb="7">
      <t>キンム</t>
    </rPh>
    <rPh sb="7" eb="9">
      <t>ケイタイ</t>
    </rPh>
    <rPh sb="10" eb="12">
      <t>ジョウキン</t>
    </rPh>
    <rPh sb="13" eb="16">
      <t>ヒジョウキン</t>
    </rPh>
    <rPh sb="18" eb="20">
      <t>イカン</t>
    </rPh>
    <rPh sb="21" eb="22">
      <t>ト</t>
    </rPh>
    <rPh sb="24" eb="26">
      <t>カクシュ</t>
    </rPh>
    <rPh sb="26" eb="28">
      <t>ケンシュウ</t>
    </rPh>
    <rPh sb="30" eb="32">
      <t>サンカ</t>
    </rPh>
    <rPh sb="32" eb="34">
      <t>キカイ</t>
    </rPh>
    <rPh sb="35" eb="37">
      <t>カクホ</t>
    </rPh>
    <rPh sb="38" eb="39">
      <t>ツト</t>
    </rPh>
    <phoneticPr fontId="48"/>
  </si>
  <si>
    <t>各種規程・マニュアル等については、研修等機会を設け、職員の共通理解を図っていますか。</t>
    <rPh sb="0" eb="2">
      <t>カクシュ</t>
    </rPh>
    <rPh sb="2" eb="4">
      <t>キテイ</t>
    </rPh>
    <rPh sb="10" eb="11">
      <t>トウ</t>
    </rPh>
    <rPh sb="17" eb="19">
      <t>ケンシュウ</t>
    </rPh>
    <rPh sb="19" eb="20">
      <t>トウ</t>
    </rPh>
    <rPh sb="20" eb="22">
      <t>キカイ</t>
    </rPh>
    <rPh sb="23" eb="24">
      <t>モウ</t>
    </rPh>
    <rPh sb="26" eb="28">
      <t>ショクイン</t>
    </rPh>
    <rPh sb="29" eb="31">
      <t>キョウツウ</t>
    </rPh>
    <rPh sb="31" eb="33">
      <t>リカイ</t>
    </rPh>
    <rPh sb="34" eb="35">
      <t>ハカ</t>
    </rPh>
    <phoneticPr fontId="48"/>
  </si>
  <si>
    <t>〔</t>
    <phoneticPr fontId="48"/>
  </si>
  <si>
    <t>⑤　職員の勤務形態（常勤、非常勤）の如何を問わず、各種研修への参加機会の確保に努めていますか。</t>
    <rPh sb="2" eb="4">
      <t>ショクイン</t>
    </rPh>
    <rPh sb="5" eb="7">
      <t>キンム</t>
    </rPh>
    <rPh sb="7" eb="9">
      <t>ケイタイ</t>
    </rPh>
    <rPh sb="10" eb="12">
      <t>ジョウキン</t>
    </rPh>
    <rPh sb="13" eb="16">
      <t>ヒジョウキン</t>
    </rPh>
    <rPh sb="18" eb="20">
      <t>イカン</t>
    </rPh>
    <rPh sb="21" eb="22">
      <t>ト</t>
    </rPh>
    <rPh sb="25" eb="27">
      <t>カクシュ</t>
    </rPh>
    <rPh sb="27" eb="29">
      <t>ケンシュウ</t>
    </rPh>
    <rPh sb="31" eb="33">
      <t>サンカ</t>
    </rPh>
    <rPh sb="33" eb="35">
      <t>キカイ</t>
    </rPh>
    <rPh sb="36" eb="38">
      <t>カクホ</t>
    </rPh>
    <rPh sb="39" eb="40">
      <t>ツト</t>
    </rPh>
    <phoneticPr fontId="48"/>
  </si>
  <si>
    <t>１５　福祉サービスの質の向上のための措置状況</t>
    <phoneticPr fontId="48"/>
  </si>
  <si>
    <t>（1）苦情解決のための取り組み状況</t>
    <phoneticPr fontId="48"/>
  </si>
  <si>
    <t>設置等</t>
    <rPh sb="0" eb="2">
      <t>セッチ</t>
    </rPh>
    <rPh sb="2" eb="3">
      <t>トウ</t>
    </rPh>
    <phoneticPr fontId="48"/>
  </si>
  <si>
    <t>苦情解決の体制</t>
    <rPh sb="0" eb="2">
      <t>クジョウ</t>
    </rPh>
    <rPh sb="2" eb="4">
      <t>カイケツ</t>
    </rPh>
    <rPh sb="5" eb="7">
      <t>タイセイ</t>
    </rPh>
    <phoneticPr fontId="48"/>
  </si>
  <si>
    <t>苦情解決のための要領（マニュアル）等</t>
    <rPh sb="8" eb="10">
      <t>ヨウリョウ</t>
    </rPh>
    <rPh sb="17" eb="18">
      <t>トウ</t>
    </rPh>
    <phoneticPr fontId="48"/>
  </si>
  <si>
    <t>要領等名</t>
    <rPh sb="0" eb="2">
      <t>ヨウリョウ</t>
    </rPh>
    <rPh sb="2" eb="3">
      <t>トウ</t>
    </rPh>
    <rPh sb="3" eb="4">
      <t>メイ</t>
    </rPh>
    <phoneticPr fontId="48"/>
  </si>
  <si>
    <t>苦情受付担当者の設置</t>
    <rPh sb="8" eb="10">
      <t>セッチ</t>
    </rPh>
    <phoneticPr fontId="48"/>
  </si>
  <si>
    <t>苦情解決責任者の設置</t>
    <rPh sb="8" eb="10">
      <t>セッチ</t>
    </rPh>
    <phoneticPr fontId="48"/>
  </si>
  <si>
    <t>第三者委員の設置</t>
    <rPh sb="6" eb="8">
      <t>セッチ</t>
    </rPh>
    <phoneticPr fontId="48"/>
  </si>
  <si>
    <t>苦情解決体制の仕組みや窓口に関する保護者等への周知</t>
    <phoneticPr fontId="48"/>
  </si>
  <si>
    <t>施設内に掲示</t>
    <phoneticPr fontId="48"/>
  </si>
  <si>
    <t>保護者会等での説明・資料配布</t>
    <rPh sb="12" eb="14">
      <t>ハイフ</t>
    </rPh>
    <phoneticPr fontId="48"/>
  </si>
  <si>
    <t>広報誌等に掲載</t>
    <phoneticPr fontId="48"/>
  </si>
  <si>
    <t>〔</t>
  </si>
  <si>
    <t>〕</t>
    <phoneticPr fontId="48"/>
  </si>
  <si>
    <t>苦情解決の処理状況</t>
    <rPh sb="0" eb="2">
      <t>クジョウ</t>
    </rPh>
    <rPh sb="2" eb="4">
      <t>カイケツ</t>
    </rPh>
    <rPh sb="5" eb="7">
      <t>ショリ</t>
    </rPh>
    <rPh sb="7" eb="9">
      <t>ジョウキョウ</t>
    </rPh>
    <phoneticPr fontId="48"/>
  </si>
  <si>
    <t>受付件数</t>
    <phoneticPr fontId="48"/>
  </si>
  <si>
    <t>件</t>
    <rPh sb="0" eb="1">
      <t>ケン</t>
    </rPh>
    <phoneticPr fontId="48"/>
  </si>
  <si>
    <t>（寄せられた苦情の内容）</t>
    <rPh sb="9" eb="11">
      <t>ナイヨウ</t>
    </rPh>
    <phoneticPr fontId="48"/>
  </si>
  <si>
    <t>解決件数</t>
    <phoneticPr fontId="48"/>
  </si>
  <si>
    <t>①</t>
    <phoneticPr fontId="48"/>
  </si>
  <si>
    <t>第三者委員への報告件数</t>
    <phoneticPr fontId="48"/>
  </si>
  <si>
    <t>②</t>
    <phoneticPr fontId="48"/>
  </si>
  <si>
    <t>苦情受付・解決の過程の記録</t>
    <rPh sb="11" eb="13">
      <t>キロク</t>
    </rPh>
    <phoneticPr fontId="48"/>
  </si>
  <si>
    <t>③</t>
    <phoneticPr fontId="48"/>
  </si>
  <si>
    <t>運営適正化委員会への解決依頼件数</t>
    <rPh sb="10" eb="12">
      <t>カイケツ</t>
    </rPh>
    <rPh sb="12" eb="14">
      <t>イライ</t>
    </rPh>
    <phoneticPr fontId="48"/>
  </si>
  <si>
    <t>④</t>
    <phoneticPr fontId="48"/>
  </si>
  <si>
    <t>苦情内容及び解決結果の公表</t>
    <phoneticPr fontId="48"/>
  </si>
  <si>
    <t>（公表している場合の公表方法）</t>
    <phoneticPr fontId="48"/>
  </si>
  <si>
    <t>（注）1　第三者委員の「職名」欄には、評議員、大学教授、弁護士等と記入してください。</t>
    <phoneticPr fontId="48"/>
  </si>
  <si>
    <t>　　　2　受付件数等については、前年度監査資料作成基準日から今年度監査資料作成基準日までの件数を記入してください。</t>
    <rPh sb="16" eb="17">
      <t>ゼン</t>
    </rPh>
    <rPh sb="30" eb="33">
      <t>コンネンド</t>
    </rPh>
    <rPh sb="35" eb="37">
      <t>シリョウ</t>
    </rPh>
    <rPh sb="37" eb="39">
      <t>サクセイ</t>
    </rPh>
    <phoneticPr fontId="48"/>
  </si>
  <si>
    <t>　　　3　「寄せられた苦情の内容」欄には苦情件名を記入してください。</t>
    <rPh sb="6" eb="7">
      <t>ヨ</t>
    </rPh>
    <rPh sb="11" eb="13">
      <t>クジョウ</t>
    </rPh>
    <rPh sb="14" eb="16">
      <t>ナイヨウ</t>
    </rPh>
    <rPh sb="17" eb="18">
      <t>ラン</t>
    </rPh>
    <rPh sb="20" eb="22">
      <t>クジョウ</t>
    </rPh>
    <rPh sb="23" eb="24">
      <t>メイ</t>
    </rPh>
    <phoneticPr fontId="48"/>
  </si>
  <si>
    <t>（2）サービス評価の実施状況</t>
    <phoneticPr fontId="48"/>
  </si>
  <si>
    <t>実施等</t>
    <rPh sb="0" eb="2">
      <t>ジッシ</t>
    </rPh>
    <rPh sb="2" eb="3">
      <t>トウ</t>
    </rPh>
    <phoneticPr fontId="48"/>
  </si>
  <si>
    <t>サービス評価
（第三者評価）</t>
    <rPh sb="8" eb="9">
      <t>ダイ</t>
    </rPh>
    <rPh sb="9" eb="11">
      <t>サンシャ</t>
    </rPh>
    <rPh sb="11" eb="13">
      <t>ヒョウカ</t>
    </rPh>
    <phoneticPr fontId="48"/>
  </si>
  <si>
    <t>（実施年月日）</t>
    <rPh sb="1" eb="3">
      <t>ジッシ</t>
    </rPh>
    <rPh sb="3" eb="6">
      <t>ネンガッピ</t>
    </rPh>
    <phoneticPr fontId="48"/>
  </si>
  <si>
    <t>実施結果の反映</t>
    <phoneticPr fontId="48"/>
  </si>
  <si>
    <t>（具体的反映方法又は反映させた内容）</t>
    <rPh sb="1" eb="4">
      <t>グタイテキ</t>
    </rPh>
    <rPh sb="4" eb="6">
      <t>ハンエイ</t>
    </rPh>
    <rPh sb="6" eb="8">
      <t>ホウホウ</t>
    </rPh>
    <rPh sb="8" eb="9">
      <t>マタ</t>
    </rPh>
    <rPh sb="10" eb="12">
      <t>ハンエイ</t>
    </rPh>
    <rPh sb="15" eb="17">
      <t>ナイヨウ</t>
    </rPh>
    <phoneticPr fontId="48"/>
  </si>
  <si>
    <t>評価結果の公表</t>
    <phoneticPr fontId="48"/>
  </si>
  <si>
    <t>（注）</t>
    <rPh sb="1" eb="2">
      <t>チュウ</t>
    </rPh>
    <phoneticPr fontId="48"/>
  </si>
  <si>
    <t>前年度監査資料作成基準日から今年度監査資料作成基準日までに実施した第三者評価（評価機関による評価）について、記入してください。</t>
    <rPh sb="33" eb="36">
      <t>ダイサンシャ</t>
    </rPh>
    <rPh sb="36" eb="38">
      <t>ヒョウカ</t>
    </rPh>
    <rPh sb="39" eb="41">
      <t>ヒョウカ</t>
    </rPh>
    <rPh sb="41" eb="43">
      <t>キカン</t>
    </rPh>
    <rPh sb="46" eb="48">
      <t>ヒョウカ</t>
    </rPh>
    <rPh sb="54" eb="56">
      <t>キニュウ</t>
    </rPh>
    <phoneticPr fontId="48"/>
  </si>
  <si>
    <t>（3）運営委員会の状況</t>
    <phoneticPr fontId="48"/>
  </si>
  <si>
    <t>実　施　内　容　等</t>
    <phoneticPr fontId="48"/>
  </si>
  <si>
    <t>運営委員会の設置</t>
    <rPh sb="0" eb="2">
      <t>ウンエイ</t>
    </rPh>
    <rPh sb="2" eb="5">
      <t>イインカイ</t>
    </rPh>
    <rPh sb="6" eb="8">
      <t>セッチ</t>
    </rPh>
    <phoneticPr fontId="48"/>
  </si>
  <si>
    <t>開催回数</t>
    <rPh sb="0" eb="2">
      <t>カイサイ</t>
    </rPh>
    <rPh sb="2" eb="4">
      <t>カイスウ</t>
    </rPh>
    <phoneticPr fontId="48"/>
  </si>
  <si>
    <t>年</t>
    <rPh sb="0" eb="1">
      <t>ネン</t>
    </rPh>
    <phoneticPr fontId="48"/>
  </si>
  <si>
    <t>回</t>
    <rPh sb="0" eb="1">
      <t>カイ</t>
    </rPh>
    <phoneticPr fontId="48"/>
  </si>
  <si>
    <t>運営委員</t>
    <rPh sb="0" eb="2">
      <t>ウンエイ</t>
    </rPh>
    <rPh sb="2" eb="4">
      <t>イイン</t>
    </rPh>
    <phoneticPr fontId="48"/>
  </si>
  <si>
    <t>職業等</t>
    <rPh sb="0" eb="1">
      <t>ショクメイ</t>
    </rPh>
    <rPh sb="1" eb="2">
      <t>ギョウ</t>
    </rPh>
    <rPh sb="2" eb="3">
      <t>トウ</t>
    </rPh>
    <phoneticPr fontId="48"/>
  </si>
  <si>
    <t>実施結果の反映</t>
    <phoneticPr fontId="48"/>
  </si>
  <si>
    <t>（注）市町村、社会福祉法人以外の者が設置者となる認定こども園のみ記入してください。</t>
    <rPh sb="3" eb="6">
      <t>シチョウソン</t>
    </rPh>
    <rPh sb="7" eb="9">
      <t>シャカイ</t>
    </rPh>
    <rPh sb="9" eb="11">
      <t>フクシ</t>
    </rPh>
    <rPh sb="11" eb="13">
      <t>ホウジン</t>
    </rPh>
    <rPh sb="13" eb="15">
      <t>イガイ</t>
    </rPh>
    <rPh sb="16" eb="17">
      <t>モノ</t>
    </rPh>
    <rPh sb="18" eb="21">
      <t>セッチシャ</t>
    </rPh>
    <rPh sb="32" eb="34">
      <t>キニュウ</t>
    </rPh>
    <phoneticPr fontId="48"/>
  </si>
  <si>
    <t>１６　地域における子育て支援等の状況</t>
    <phoneticPr fontId="48"/>
  </si>
  <si>
    <t>実　施　内　容　等</t>
    <phoneticPr fontId="48"/>
  </si>
  <si>
    <t>一時預かり</t>
    <rPh sb="0" eb="2">
      <t>イチジ</t>
    </rPh>
    <rPh sb="2" eb="3">
      <t>アズ</t>
    </rPh>
    <phoneticPr fontId="48"/>
  </si>
  <si>
    <t>乳幼児の保育に関する相談・助言</t>
    <phoneticPr fontId="48"/>
  </si>
  <si>
    <t>相談担当者
の　設　置</t>
    <phoneticPr fontId="48"/>
  </si>
  <si>
    <t>相談受付方法</t>
    <rPh sb="2" eb="4">
      <t>ウケツケ</t>
    </rPh>
    <phoneticPr fontId="48"/>
  </si>
  <si>
    <t>相談時間 ・
場所の設定</t>
    <phoneticPr fontId="48"/>
  </si>
  <si>
    <t>相談記録</t>
    <rPh sb="0" eb="2">
      <t>ソウダン</t>
    </rPh>
    <rPh sb="2" eb="4">
      <t>キロク</t>
    </rPh>
    <phoneticPr fontId="48"/>
  </si>
  <si>
    <t>ケース検討会</t>
    <rPh sb="3" eb="6">
      <t>ケントウカイ</t>
    </rPh>
    <phoneticPr fontId="48"/>
  </si>
  <si>
    <t>対象者</t>
    <rPh sb="0" eb="3">
      <t>タイショウシャ</t>
    </rPh>
    <phoneticPr fontId="48"/>
  </si>
  <si>
    <t>在園児童以外の保護者等</t>
    <rPh sb="2" eb="4">
      <t>ジドウ</t>
    </rPh>
    <rPh sb="4" eb="6">
      <t>イガイ</t>
    </rPh>
    <rPh sb="7" eb="10">
      <t>ホゴシャ</t>
    </rPh>
    <rPh sb="10" eb="11">
      <t>トウ</t>
    </rPh>
    <phoneticPr fontId="48"/>
  </si>
  <si>
    <t>電　話</t>
    <rPh sb="0" eb="3">
      <t>デンワ</t>
    </rPh>
    <phoneticPr fontId="48"/>
  </si>
  <si>
    <t>面　接</t>
    <phoneticPr fontId="48"/>
  </si>
  <si>
    <t>メール</t>
    <phoneticPr fontId="48"/>
  </si>
  <si>
    <t>在園児童の保護者等</t>
    <rPh sb="2" eb="4">
      <t>ジドウ</t>
    </rPh>
    <rPh sb="5" eb="8">
      <t>ホゴシャ</t>
    </rPh>
    <rPh sb="8" eb="9">
      <t>トウ</t>
    </rPh>
    <phoneticPr fontId="48"/>
  </si>
  <si>
    <t>地域活動（地域の人々との連携）</t>
    <rPh sb="0" eb="2">
      <t>チイキ</t>
    </rPh>
    <rPh sb="2" eb="4">
      <t>カツドウ</t>
    </rPh>
    <rPh sb="5" eb="7">
      <t>チイキ</t>
    </rPh>
    <rPh sb="8" eb="10">
      <t>ヒトビト</t>
    </rPh>
    <rPh sb="12" eb="14">
      <t>レンケイ</t>
    </rPh>
    <phoneticPr fontId="48"/>
  </si>
  <si>
    <t>（具体的な内容を記入してください。）</t>
    <rPh sb="1" eb="4">
      <t>グタイテキ</t>
    </rPh>
    <rPh sb="5" eb="7">
      <t>ナイヨウ</t>
    </rPh>
    <rPh sb="8" eb="10">
      <t>キニュウ</t>
    </rPh>
    <phoneticPr fontId="48"/>
  </si>
  <si>
    <t>園行事への地域住民の招待等</t>
    <rPh sb="0" eb="1">
      <t>エン</t>
    </rPh>
    <rPh sb="1" eb="3">
      <t>ギョウジ</t>
    </rPh>
    <rPh sb="5" eb="7">
      <t>チイキ</t>
    </rPh>
    <rPh sb="7" eb="9">
      <t>ジュウミン</t>
    </rPh>
    <rPh sb="10" eb="12">
      <t>ショウタイ</t>
    </rPh>
    <rPh sb="12" eb="13">
      <t>トウ</t>
    </rPh>
    <phoneticPr fontId="48"/>
  </si>
  <si>
    <t>他の地域施設、機関との交流・連携等</t>
    <rPh sb="0" eb="1">
      <t>タ</t>
    </rPh>
    <rPh sb="2" eb="4">
      <t>チイキ</t>
    </rPh>
    <rPh sb="4" eb="6">
      <t>シセツ</t>
    </rPh>
    <rPh sb="7" eb="9">
      <t>キカン</t>
    </rPh>
    <rPh sb="11" eb="13">
      <t>コウリュウ</t>
    </rPh>
    <rPh sb="14" eb="16">
      <t>レンケイ</t>
    </rPh>
    <rPh sb="16" eb="17">
      <t>トウ</t>
    </rPh>
    <phoneticPr fontId="48"/>
  </si>
  <si>
    <t>施設の地域への解放</t>
    <rPh sb="0" eb="2">
      <t>シセツ</t>
    </rPh>
    <rPh sb="3" eb="5">
      <t>チイキ</t>
    </rPh>
    <rPh sb="7" eb="9">
      <t>カイホウ</t>
    </rPh>
    <phoneticPr fontId="48"/>
  </si>
  <si>
    <t>ボランティア・実習生の受け入れ</t>
    <rPh sb="7" eb="9">
      <t>ジッシュウ</t>
    </rPh>
    <rPh sb="9" eb="10">
      <t>セイ</t>
    </rPh>
    <rPh sb="11" eb="12">
      <t>ウ</t>
    </rPh>
    <rPh sb="13" eb="14">
      <t>イ</t>
    </rPh>
    <phoneticPr fontId="48"/>
  </si>
  <si>
    <t>〔</t>
    <phoneticPr fontId="48"/>
  </si>
  <si>
    <t>地域への保育の情報提供</t>
    <phoneticPr fontId="48"/>
  </si>
  <si>
    <t>提　供　方　法</t>
    <rPh sb="0" eb="3">
      <t>テイキョウ</t>
    </rPh>
    <rPh sb="4" eb="7">
      <t>ホウホウ</t>
    </rPh>
    <phoneticPr fontId="48"/>
  </si>
  <si>
    <t>実施</t>
    <rPh sb="0" eb="2">
      <t>ジッシ</t>
    </rPh>
    <phoneticPr fontId="48"/>
  </si>
  <si>
    <t>内　　容　　等</t>
    <rPh sb="0" eb="4">
      <t>ナイヨウ</t>
    </rPh>
    <rPh sb="6" eb="7">
      <t>トウ</t>
    </rPh>
    <phoneticPr fontId="48"/>
  </si>
  <si>
    <t>一日の過ごし方</t>
    <rPh sb="0" eb="2">
      <t>イチニチ</t>
    </rPh>
    <rPh sb="3" eb="4">
      <t>ス</t>
    </rPh>
    <rPh sb="6" eb="7">
      <t>カタ</t>
    </rPh>
    <phoneticPr fontId="48"/>
  </si>
  <si>
    <t>パンフレット等配布</t>
    <rPh sb="6" eb="7">
      <t>トウ</t>
    </rPh>
    <phoneticPr fontId="48"/>
  </si>
  <si>
    <t>主な配布先</t>
    <rPh sb="0" eb="1">
      <t>オモ</t>
    </rPh>
    <rPh sb="2" eb="5">
      <t>ハイフサキ</t>
    </rPh>
    <phoneticPr fontId="48"/>
  </si>
  <si>
    <t>年間行事予定</t>
    <rPh sb="0" eb="2">
      <t>ネンカン</t>
    </rPh>
    <rPh sb="2" eb="4">
      <t>ギョウジ</t>
    </rPh>
    <rPh sb="4" eb="6">
      <t>ヨテイ</t>
    </rPh>
    <phoneticPr fontId="48"/>
  </si>
  <si>
    <t>教育・保育の方針、内容</t>
    <rPh sb="0" eb="2">
      <t>キョウイク</t>
    </rPh>
    <rPh sb="3" eb="5">
      <t>ホイク</t>
    </rPh>
    <rPh sb="6" eb="8">
      <t>ホウシン</t>
    </rPh>
    <rPh sb="9" eb="11">
      <t>ナイヨウ</t>
    </rPh>
    <phoneticPr fontId="48"/>
  </si>
  <si>
    <t>インターネット掲載</t>
    <phoneticPr fontId="48"/>
  </si>
  <si>
    <t>認定こども園ホームページの開設</t>
    <rPh sb="13" eb="15">
      <t>カイセツ</t>
    </rPh>
    <phoneticPr fontId="48"/>
  </si>
  <si>
    <t>職員の状況</t>
    <rPh sb="0" eb="2">
      <t>ショクイン</t>
    </rPh>
    <rPh sb="3" eb="5">
      <t>ジョウキョウ</t>
    </rPh>
    <phoneticPr fontId="2"/>
  </si>
  <si>
    <t>職員の状況</t>
    <rPh sb="0" eb="2">
      <t>ショクイン</t>
    </rPh>
    <rPh sb="3" eb="5">
      <t>ジョウキョウ</t>
    </rPh>
    <phoneticPr fontId="48"/>
  </si>
  <si>
    <t>アドレス：</t>
    <phoneticPr fontId="48"/>
  </si>
  <si>
    <t>経営者名称、事務所所在地</t>
    <rPh sb="0" eb="3">
      <t>ケイエイシャ</t>
    </rPh>
    <rPh sb="3" eb="5">
      <t>メイショウ</t>
    </rPh>
    <rPh sb="6" eb="9">
      <t>ジムショ</t>
    </rPh>
    <rPh sb="9" eb="12">
      <t>ショザイチ</t>
    </rPh>
    <phoneticPr fontId="48"/>
  </si>
  <si>
    <t>延長保育・一時預かり料</t>
    <rPh sb="0" eb="2">
      <t>エンチョウ</t>
    </rPh>
    <rPh sb="2" eb="4">
      <t>ホイク</t>
    </rPh>
    <rPh sb="5" eb="7">
      <t>イチジ</t>
    </rPh>
    <rPh sb="7" eb="8">
      <t>アズ</t>
    </rPh>
    <rPh sb="10" eb="11">
      <t>リョウ</t>
    </rPh>
    <phoneticPr fontId="48"/>
  </si>
  <si>
    <t>その他の方法</t>
    <rPh sb="2" eb="3">
      <t>タ</t>
    </rPh>
    <rPh sb="4" eb="6">
      <t>ホウホウ</t>
    </rPh>
    <phoneticPr fontId="48"/>
  </si>
  <si>
    <t>（具体的内容）</t>
    <rPh sb="1" eb="4">
      <t>グタイテキ</t>
    </rPh>
    <rPh sb="4" eb="6">
      <t>ナイヨウ</t>
    </rPh>
    <phoneticPr fontId="48"/>
  </si>
  <si>
    <t>サービス提供年月日</t>
    <phoneticPr fontId="48"/>
  </si>
  <si>
    <t>苦情受付窓口</t>
    <rPh sb="0" eb="2">
      <t>クジョウ</t>
    </rPh>
    <rPh sb="2" eb="4">
      <t>ウケツケ</t>
    </rPh>
    <rPh sb="4" eb="6">
      <t>マドグチ</t>
    </rPh>
    <phoneticPr fontId="48"/>
  </si>
  <si>
    <t>（注）情報提供の状況が確認できる資料（パンフレット等）を添付してください。</t>
    <rPh sb="3" eb="5">
      <t>ジョウホウ</t>
    </rPh>
    <rPh sb="5" eb="7">
      <t>テイキョウ</t>
    </rPh>
    <rPh sb="8" eb="10">
      <t>ジョウキョウ</t>
    </rPh>
    <rPh sb="11" eb="13">
      <t>カクニン</t>
    </rPh>
    <rPh sb="16" eb="18">
      <t>シリョウ</t>
    </rPh>
    <rPh sb="25" eb="26">
      <t>トウ</t>
    </rPh>
    <rPh sb="28" eb="30">
      <t>テンプ</t>
    </rPh>
    <phoneticPr fontId="48"/>
  </si>
  <si>
    <t>１７　施設設備整備の状況</t>
    <rPh sb="3" eb="5">
      <t>シセツ</t>
    </rPh>
    <rPh sb="5" eb="7">
      <t>セツビ</t>
    </rPh>
    <rPh sb="7" eb="9">
      <t>セイビ</t>
    </rPh>
    <rPh sb="10" eb="12">
      <t>ジョウキョウ</t>
    </rPh>
    <phoneticPr fontId="48"/>
  </si>
  <si>
    <t>（1）施設設備の状況</t>
    <rPh sb="3" eb="5">
      <t>シセツ</t>
    </rPh>
    <rPh sb="5" eb="7">
      <t>セツビ</t>
    </rPh>
    <rPh sb="8" eb="10">
      <t>ジョウキョウ</t>
    </rPh>
    <phoneticPr fontId="48"/>
  </si>
  <si>
    <t>土地</t>
    <rPh sb="0" eb="2">
      <t>トチ</t>
    </rPh>
    <phoneticPr fontId="48"/>
  </si>
  <si>
    <t>自己所有地</t>
    <rPh sb="0" eb="2">
      <t>ジコ</t>
    </rPh>
    <rPh sb="2" eb="4">
      <t>ショユウ</t>
    </rPh>
    <rPh sb="4" eb="5">
      <t>チ</t>
    </rPh>
    <phoneticPr fontId="48"/>
  </si>
  <si>
    <t>㎡</t>
  </si>
  <si>
    <t>増改築又は移転改築計画等</t>
    <rPh sb="0" eb="3">
      <t>ゾウカイチク</t>
    </rPh>
    <rPh sb="3" eb="4">
      <t>マタ</t>
    </rPh>
    <rPh sb="5" eb="7">
      <t>イテン</t>
    </rPh>
    <rPh sb="7" eb="9">
      <t>カイチク</t>
    </rPh>
    <rPh sb="9" eb="11">
      <t>ケイカク</t>
    </rPh>
    <rPh sb="11" eb="12">
      <t>トウ</t>
    </rPh>
    <phoneticPr fontId="48"/>
  </si>
  <si>
    <t>借地</t>
    <rPh sb="0" eb="1">
      <t>シャク</t>
    </rPh>
    <rPh sb="1" eb="2">
      <t>チ</t>
    </rPh>
    <phoneticPr fontId="48"/>
  </si>
  <si>
    <t>合　　　　計</t>
    <rPh sb="0" eb="1">
      <t>ゴウ</t>
    </rPh>
    <rPh sb="5" eb="6">
      <t>ケイ</t>
    </rPh>
    <phoneticPr fontId="48"/>
  </si>
  <si>
    <t>うち屋外遊戯場</t>
    <rPh sb="2" eb="4">
      <t>オクガイ</t>
    </rPh>
    <rPh sb="4" eb="7">
      <t>ユウギジョウ</t>
    </rPh>
    <phoneticPr fontId="48"/>
  </si>
  <si>
    <t>屋外遊戯場がない場合の代替場所</t>
    <rPh sb="0" eb="2">
      <t>オクガイ</t>
    </rPh>
    <rPh sb="2" eb="5">
      <t>ユウギジョウ</t>
    </rPh>
    <rPh sb="8" eb="10">
      <t>バアイ</t>
    </rPh>
    <rPh sb="11" eb="13">
      <t>ダイタイ</t>
    </rPh>
    <rPh sb="13" eb="15">
      <t>バショ</t>
    </rPh>
    <phoneticPr fontId="48"/>
  </si>
  <si>
    <t>建物</t>
    <rPh sb="0" eb="2">
      <t>タテモノ</t>
    </rPh>
    <phoneticPr fontId="48"/>
  </si>
  <si>
    <t>建築年月日</t>
    <rPh sb="0" eb="2">
      <t>ケンチク</t>
    </rPh>
    <rPh sb="2" eb="5">
      <t>ネンガッピ</t>
    </rPh>
    <phoneticPr fontId="48"/>
  </si>
  <si>
    <t>年　　月　　日</t>
    <rPh sb="0" eb="1">
      <t>ネン</t>
    </rPh>
    <rPh sb="3" eb="4">
      <t>ツキ</t>
    </rPh>
    <rPh sb="6" eb="7">
      <t>ヒ</t>
    </rPh>
    <phoneticPr fontId="48"/>
  </si>
  <si>
    <t>増改築年月日</t>
    <rPh sb="0" eb="3">
      <t>ゾウカイチク</t>
    </rPh>
    <rPh sb="3" eb="6">
      <t>ネンガッピ</t>
    </rPh>
    <phoneticPr fontId="48"/>
  </si>
  <si>
    <t>構造</t>
    <rPh sb="0" eb="2">
      <t>コウゾウ</t>
    </rPh>
    <phoneticPr fontId="48"/>
  </si>
  <si>
    <t>耐　 火</t>
    <rPh sb="0" eb="1">
      <t>シノブ</t>
    </rPh>
    <rPh sb="3" eb="4">
      <t>ヒ</t>
    </rPh>
    <phoneticPr fontId="48"/>
  </si>
  <si>
    <t>（</t>
    <phoneticPr fontId="48"/>
  </si>
  <si>
    <t>造）</t>
    <rPh sb="0" eb="1">
      <t>ツク</t>
    </rPh>
    <phoneticPr fontId="48"/>
  </si>
  <si>
    <t>　階建</t>
    <rPh sb="1" eb="3">
      <t>カイダ</t>
    </rPh>
    <phoneticPr fontId="48"/>
  </si>
  <si>
    <t>準耐火</t>
    <rPh sb="0" eb="1">
      <t>ジュン</t>
    </rPh>
    <rPh sb="1" eb="3">
      <t>タイカ</t>
    </rPh>
    <phoneticPr fontId="48"/>
  </si>
  <si>
    <t>木　 造</t>
    <rPh sb="0" eb="1">
      <t>キ</t>
    </rPh>
    <rPh sb="3" eb="4">
      <t>ヅクリ</t>
    </rPh>
    <phoneticPr fontId="48"/>
  </si>
  <si>
    <t>計</t>
    <rPh sb="0" eb="1">
      <t>ケイ</t>
    </rPh>
    <phoneticPr fontId="48"/>
  </si>
  <si>
    <t>室　　名</t>
    <rPh sb="0" eb="1">
      <t>シツ</t>
    </rPh>
    <rPh sb="3" eb="4">
      <t>メイ</t>
    </rPh>
    <phoneticPr fontId="48"/>
  </si>
  <si>
    <t>クラス名</t>
    <rPh sb="3" eb="4">
      <t>メイ</t>
    </rPh>
    <phoneticPr fontId="2"/>
  </si>
  <si>
    <t>クラス名</t>
    <rPh sb="3" eb="4">
      <t>メイ</t>
    </rPh>
    <phoneticPr fontId="48"/>
  </si>
  <si>
    <t>床　面　積</t>
    <rPh sb="0" eb="5">
      <t>ユカメンセキ</t>
    </rPh>
    <phoneticPr fontId="48"/>
  </si>
  <si>
    <t>室　数</t>
    <rPh sb="0" eb="1">
      <t>シツ</t>
    </rPh>
    <rPh sb="2" eb="3">
      <t>スウ</t>
    </rPh>
    <phoneticPr fontId="48"/>
  </si>
  <si>
    <t>３歳未満児</t>
    <rPh sb="1" eb="5">
      <t>サイジ</t>
    </rPh>
    <phoneticPr fontId="48"/>
  </si>
  <si>
    <t>乳児・ほふく室等</t>
    <rPh sb="0" eb="7">
      <t>ニュウジシツ</t>
    </rPh>
    <rPh sb="7" eb="8">
      <t>トウ</t>
    </rPh>
    <phoneticPr fontId="48"/>
  </si>
  <si>
    <t>０歳</t>
  </si>
  <si>
    <t>児クラス</t>
    <rPh sb="0" eb="1">
      <t>ジ</t>
    </rPh>
    <phoneticPr fontId="48"/>
  </si>
  <si>
    <t>組</t>
    <rPh sb="0" eb="1">
      <t>クミ</t>
    </rPh>
    <phoneticPr fontId="48"/>
  </si>
  <si>
    <t>医務室</t>
    <rPh sb="0" eb="3">
      <t>イムシツ</t>
    </rPh>
    <phoneticPr fontId="48"/>
  </si>
  <si>
    <t>室</t>
    <rPh sb="0" eb="1">
      <t>シツ</t>
    </rPh>
    <phoneticPr fontId="48"/>
  </si>
  <si>
    <t>１歳</t>
  </si>
  <si>
    <t>調理室</t>
    <rPh sb="0" eb="3">
      <t>チョウリシツ</t>
    </rPh>
    <phoneticPr fontId="48"/>
  </si>
  <si>
    <t>２歳</t>
  </si>
  <si>
    <t>調乳室</t>
    <rPh sb="0" eb="3">
      <t>チョウリシツ</t>
    </rPh>
    <phoneticPr fontId="48"/>
  </si>
  <si>
    <t>０・１歳</t>
  </si>
  <si>
    <t>沐浴室</t>
    <rPh sb="0" eb="2">
      <t>モクヨク</t>
    </rPh>
    <rPh sb="2" eb="3">
      <t>シツ</t>
    </rPh>
    <phoneticPr fontId="48"/>
  </si>
  <si>
    <t>１・２歳</t>
  </si>
  <si>
    <t>事務室</t>
    <rPh sb="0" eb="3">
      <t>ジムシツ</t>
    </rPh>
    <phoneticPr fontId="48"/>
  </si>
  <si>
    <t>小　　計</t>
    <rPh sb="0" eb="1">
      <t>ショウ</t>
    </rPh>
    <rPh sb="1" eb="4">
      <t>ゴウケイ</t>
    </rPh>
    <phoneticPr fontId="48"/>
  </si>
  <si>
    <t>児童便所</t>
    <rPh sb="0" eb="2">
      <t>ジドウ</t>
    </rPh>
    <rPh sb="2" eb="4">
      <t>ベンジョ</t>
    </rPh>
    <phoneticPr fontId="48"/>
  </si>
  <si>
    <t>３歳以上児</t>
    <rPh sb="1" eb="5">
      <t>サイジ</t>
    </rPh>
    <phoneticPr fontId="48"/>
  </si>
  <si>
    <t>保育室</t>
    <rPh sb="0" eb="3">
      <t>ホイクシツ</t>
    </rPh>
    <phoneticPr fontId="48"/>
  </si>
  <si>
    <t>児童便所内訳</t>
    <rPh sb="0" eb="2">
      <t>ジドウ</t>
    </rPh>
    <rPh sb="2" eb="4">
      <t>ベンジョ</t>
    </rPh>
    <rPh sb="4" eb="6">
      <t>ウチワケ</t>
    </rPh>
    <phoneticPr fontId="48"/>
  </si>
  <si>
    <t>大便所</t>
    <rPh sb="0" eb="1">
      <t>ダイ</t>
    </rPh>
    <rPh sb="1" eb="3">
      <t>ベンジョ</t>
    </rPh>
    <phoneticPr fontId="48"/>
  </si>
  <si>
    <t>個</t>
    <rPh sb="0" eb="1">
      <t>コ</t>
    </rPh>
    <phoneticPr fontId="48"/>
  </si>
  <si>
    <t>小便所</t>
    <rPh sb="0" eb="2">
      <t>ショウベン</t>
    </rPh>
    <rPh sb="2" eb="3">
      <t>ジョ</t>
    </rPh>
    <phoneticPr fontId="48"/>
  </si>
  <si>
    <t>乳児用便所</t>
    <rPh sb="0" eb="2">
      <t>ニュウジ</t>
    </rPh>
    <rPh sb="2" eb="3">
      <t>ヨウ</t>
    </rPh>
    <rPh sb="3" eb="5">
      <t>ベンジョ</t>
    </rPh>
    <phoneticPr fontId="48"/>
  </si>
  <si>
    <t>障害児用便所</t>
    <rPh sb="0" eb="3">
      <t>ショウガイジ</t>
    </rPh>
    <rPh sb="3" eb="4">
      <t>ヨウ</t>
    </rPh>
    <rPh sb="4" eb="6">
      <t>ベンジョ</t>
    </rPh>
    <phoneticPr fontId="48"/>
  </si>
  <si>
    <t>一時預かり室</t>
    <rPh sb="0" eb="2">
      <t>イチジ</t>
    </rPh>
    <rPh sb="2" eb="3">
      <t>アズ</t>
    </rPh>
    <rPh sb="5" eb="6">
      <t>シツ</t>
    </rPh>
    <phoneticPr fontId="48"/>
  </si>
  <si>
    <t>地域子育て支援センター</t>
    <rPh sb="0" eb="2">
      <t>チイキ</t>
    </rPh>
    <rPh sb="2" eb="4">
      <t>コソダ</t>
    </rPh>
    <rPh sb="5" eb="7">
      <t>シエン</t>
    </rPh>
    <phoneticPr fontId="48"/>
  </si>
  <si>
    <t>遊戯室</t>
    <rPh sb="0" eb="3">
      <t>ユウギシツ</t>
    </rPh>
    <phoneticPr fontId="48"/>
  </si>
  <si>
    <t>合　　計</t>
    <rPh sb="0" eb="4">
      <t>ゴウケイ</t>
    </rPh>
    <phoneticPr fontId="48"/>
  </si>
  <si>
    <t>その他（廊下等）</t>
    <rPh sb="2" eb="3">
      <t>タ</t>
    </rPh>
    <rPh sb="4" eb="6">
      <t>ロウカ</t>
    </rPh>
    <rPh sb="6" eb="7">
      <t>トウ</t>
    </rPh>
    <phoneticPr fontId="48"/>
  </si>
  <si>
    <t>建　物　合　計　床　面　積</t>
    <rPh sb="0" eb="1">
      <t>ダテ</t>
    </rPh>
    <rPh sb="2" eb="3">
      <t>モノ</t>
    </rPh>
    <rPh sb="4" eb="7">
      <t>ゴウケイ</t>
    </rPh>
    <rPh sb="8" eb="13">
      <t>ユカメンセキ</t>
    </rPh>
    <phoneticPr fontId="48"/>
  </si>
  <si>
    <t>保育に必要な用具</t>
    <rPh sb="0" eb="2">
      <t>ホイク</t>
    </rPh>
    <rPh sb="3" eb="5">
      <t>ヒツヨウ</t>
    </rPh>
    <rPh sb="6" eb="8">
      <t>ヨウグ</t>
    </rPh>
    <phoneticPr fontId="48"/>
  </si>
  <si>
    <t>・</t>
    <phoneticPr fontId="48"/>
  </si>
  <si>
    <t>砂　　場</t>
    <rPh sb="0" eb="4">
      <t>スナバ</t>
    </rPh>
    <phoneticPr fontId="48"/>
  </si>
  <si>
    <t>有　　・　　無</t>
  </si>
  <si>
    <t>〕</t>
    <phoneticPr fontId="48"/>
  </si>
  <si>
    <t>（</t>
    <phoneticPr fontId="48"/>
  </si>
  <si>
    <t>ヵ所</t>
    <rPh sb="1" eb="2">
      <t>ショ</t>
    </rPh>
    <phoneticPr fontId="48"/>
  </si>
  <si>
    <t>）</t>
    <phoneticPr fontId="48"/>
  </si>
  <si>
    <t>・</t>
    <phoneticPr fontId="48"/>
  </si>
  <si>
    <t>すべり台</t>
    <rPh sb="3" eb="4">
      <t>ダイ</t>
    </rPh>
    <phoneticPr fontId="48"/>
  </si>
  <si>
    <t>台</t>
    <rPh sb="0" eb="1">
      <t>ダイ</t>
    </rPh>
    <phoneticPr fontId="48"/>
  </si>
  <si>
    <t>ブランコ</t>
    <phoneticPr fontId="48"/>
  </si>
  <si>
    <t>〕</t>
    <phoneticPr fontId="48"/>
  </si>
  <si>
    <t>（</t>
    <phoneticPr fontId="48"/>
  </si>
  <si>
    <t>基</t>
    <rPh sb="0" eb="1">
      <t>キ</t>
    </rPh>
    <phoneticPr fontId="48"/>
  </si>
  <si>
    <t>）</t>
    <phoneticPr fontId="48"/>
  </si>
  <si>
    <t>その他の遊具</t>
    <rPh sb="2" eb="3">
      <t>タ</t>
    </rPh>
    <rPh sb="4" eb="6">
      <t>ユウグ</t>
    </rPh>
    <phoneticPr fontId="48"/>
  </si>
  <si>
    <t>（注）分園を設置している場合には、分園の状況も併せて記入してください。</t>
    <rPh sb="1" eb="2">
      <t>チュウ</t>
    </rPh>
    <rPh sb="3" eb="4">
      <t>ブン</t>
    </rPh>
    <rPh sb="4" eb="5">
      <t>エン</t>
    </rPh>
    <rPh sb="6" eb="8">
      <t>セッチ</t>
    </rPh>
    <rPh sb="12" eb="14">
      <t>バアイ</t>
    </rPh>
    <rPh sb="17" eb="18">
      <t>ブン</t>
    </rPh>
    <rPh sb="18" eb="19">
      <t>エン</t>
    </rPh>
    <rPh sb="20" eb="22">
      <t>ジョウキョウ</t>
    </rPh>
    <rPh sb="23" eb="24">
      <t>アワ</t>
    </rPh>
    <rPh sb="26" eb="28">
      <t>キニュウ</t>
    </rPh>
    <phoneticPr fontId="48"/>
  </si>
  <si>
    <t xml:space="preserve">   ①　国庫補助金を受けて施設整備・増改築を実施している場合、補助目的に沿った利用がなされていますか。 </t>
    <rPh sb="5" eb="7">
      <t>コッコ</t>
    </rPh>
    <rPh sb="7" eb="10">
      <t>ホジョキン</t>
    </rPh>
    <rPh sb="11" eb="12">
      <t>ウ</t>
    </rPh>
    <rPh sb="14" eb="16">
      <t>シセツ</t>
    </rPh>
    <rPh sb="16" eb="18">
      <t>セイビ</t>
    </rPh>
    <rPh sb="19" eb="22">
      <t>ゾウカイチク</t>
    </rPh>
    <rPh sb="23" eb="25">
      <t>ジッシ</t>
    </rPh>
    <rPh sb="29" eb="31">
      <t>バアイ</t>
    </rPh>
    <rPh sb="32" eb="34">
      <t>ホジョ</t>
    </rPh>
    <rPh sb="34" eb="36">
      <t>モクテキ</t>
    </rPh>
    <rPh sb="37" eb="38">
      <t>ソ</t>
    </rPh>
    <rPh sb="40" eb="42">
      <t>リヨウ</t>
    </rPh>
    <phoneticPr fontId="48"/>
  </si>
  <si>
    <t>〕</t>
    <phoneticPr fontId="48"/>
  </si>
  <si>
    <t>　</t>
    <phoneticPr fontId="48"/>
  </si>
  <si>
    <t xml:space="preserve">   ②　建物又は敷地の公衆の見えやすい場所に、当該施設が幼保連携型認定こども園である旨を掲示していますか。</t>
    <rPh sb="5" eb="7">
      <t>タテモノ</t>
    </rPh>
    <rPh sb="7" eb="8">
      <t>マタ</t>
    </rPh>
    <rPh sb="9" eb="11">
      <t>シキチ</t>
    </rPh>
    <rPh sb="12" eb="14">
      <t>コウシュウ</t>
    </rPh>
    <rPh sb="15" eb="16">
      <t>ミ</t>
    </rPh>
    <rPh sb="20" eb="22">
      <t>バショ</t>
    </rPh>
    <rPh sb="24" eb="26">
      <t>トウガイ</t>
    </rPh>
    <rPh sb="26" eb="28">
      <t>シセツ</t>
    </rPh>
    <phoneticPr fontId="48"/>
  </si>
  <si>
    <t>〔</t>
    <phoneticPr fontId="48"/>
  </si>
  <si>
    <t>（2）給水設備等の衛生管理の状況</t>
    <phoneticPr fontId="48"/>
  </si>
  <si>
    <t>区　分</t>
    <rPh sb="0" eb="1">
      <t>ク</t>
    </rPh>
    <rPh sb="2" eb="3">
      <t>ブン</t>
    </rPh>
    <phoneticPr fontId="48"/>
  </si>
  <si>
    <t>種　別</t>
    <rPh sb="0" eb="1">
      <t>タネ</t>
    </rPh>
    <rPh sb="2" eb="3">
      <t>ベツ</t>
    </rPh>
    <phoneticPr fontId="48"/>
  </si>
  <si>
    <t>管　　理　　状　　況</t>
    <rPh sb="0" eb="1">
      <t>カン</t>
    </rPh>
    <rPh sb="3" eb="4">
      <t>リ</t>
    </rPh>
    <rPh sb="6" eb="7">
      <t>ジョウ</t>
    </rPh>
    <rPh sb="9" eb="10">
      <t>イワン</t>
    </rPh>
    <phoneticPr fontId="48"/>
  </si>
  <si>
    <t>給水設備</t>
    <rPh sb="0" eb="2">
      <t>キュウスイ</t>
    </rPh>
    <rPh sb="2" eb="4">
      <t>セツビ</t>
    </rPh>
    <phoneticPr fontId="48"/>
  </si>
  <si>
    <t>飲用水</t>
    <rPh sb="0" eb="2">
      <t>インヨウ</t>
    </rPh>
    <rPh sb="2" eb="3">
      <t>スイ</t>
    </rPh>
    <phoneticPr fontId="48"/>
  </si>
  <si>
    <t>井戸水等</t>
    <rPh sb="0" eb="2">
      <t>イド</t>
    </rPh>
    <rPh sb="2" eb="3">
      <t>スイ</t>
    </rPh>
    <rPh sb="3" eb="4">
      <t>トウ</t>
    </rPh>
    <phoneticPr fontId="48"/>
  </si>
  <si>
    <t>水質検査年月日</t>
    <rPh sb="0" eb="2">
      <t>スイシツ</t>
    </rPh>
    <rPh sb="2" eb="4">
      <t>ケンサ</t>
    </rPh>
    <rPh sb="4" eb="7">
      <t>ネンガッピ</t>
    </rPh>
    <phoneticPr fontId="48"/>
  </si>
  <si>
    <t>・　　　　・</t>
    <phoneticPr fontId="48"/>
  </si>
  <si>
    <t>・　　　　・</t>
    <phoneticPr fontId="48"/>
  </si>
  <si>
    <t>検査結果</t>
  </si>
  <si>
    <t>異常なし・異常あり</t>
  </si>
  <si>
    <t>公共水道</t>
    <rPh sb="0" eb="2">
      <t>コウキョウ</t>
    </rPh>
    <rPh sb="2" eb="4">
      <t>スイドウ</t>
    </rPh>
    <phoneticPr fontId="48"/>
  </si>
  <si>
    <t>貯水槽</t>
    <phoneticPr fontId="48"/>
  </si>
  <si>
    <t>受水槽等</t>
    <rPh sb="0" eb="1">
      <t>ウケ</t>
    </rPh>
    <rPh sb="1" eb="2">
      <t>ミズ</t>
    </rPh>
    <rPh sb="2" eb="3">
      <t>ソウ</t>
    </rPh>
    <rPh sb="3" eb="4">
      <t>トウ</t>
    </rPh>
    <phoneticPr fontId="48"/>
  </si>
  <si>
    <t>有　効　水　量</t>
    <rPh sb="0" eb="3">
      <t>ユウコウ</t>
    </rPh>
    <rPh sb="4" eb="7">
      <t>スイリョウ</t>
    </rPh>
    <phoneticPr fontId="48"/>
  </si>
  <si>
    <t>10立方㍍超</t>
    <rPh sb="2" eb="4">
      <t>リッポウ</t>
    </rPh>
    <phoneticPr fontId="48"/>
  </si>
  <si>
    <t>5立法㍍超～10立方㍍以下</t>
    <rPh sb="1" eb="3">
      <t>リッポウ</t>
    </rPh>
    <rPh sb="4" eb="5">
      <t>チョウ</t>
    </rPh>
    <rPh sb="11" eb="13">
      <t>イカ</t>
    </rPh>
    <phoneticPr fontId="48"/>
  </si>
  <si>
    <t>5立方㍍以下</t>
    <rPh sb="4" eb="6">
      <t>イカ</t>
    </rPh>
    <phoneticPr fontId="48"/>
  </si>
  <si>
    <t>定期検査年月日</t>
    <rPh sb="0" eb="2">
      <t>テイキ</t>
    </rPh>
    <rPh sb="4" eb="7">
      <t>ネンガッピ</t>
    </rPh>
    <phoneticPr fontId="48"/>
  </si>
  <si>
    <t>・　　　　・</t>
    <phoneticPr fontId="48"/>
  </si>
  <si>
    <t>改善事項</t>
    <rPh sb="0" eb="2">
      <t>カイゼン</t>
    </rPh>
    <rPh sb="2" eb="4">
      <t>ジコウ</t>
    </rPh>
    <phoneticPr fontId="48"/>
  </si>
  <si>
    <t>改善措置状況</t>
    <rPh sb="0" eb="2">
      <t>カイゼン</t>
    </rPh>
    <rPh sb="2" eb="4">
      <t>ソチ</t>
    </rPh>
    <rPh sb="4" eb="6">
      <t>ジョウキョウ</t>
    </rPh>
    <phoneticPr fontId="48"/>
  </si>
  <si>
    <t>検査結果</t>
    <rPh sb="0" eb="2">
      <t>ケンサ</t>
    </rPh>
    <rPh sb="2" eb="4">
      <t>ケッカ</t>
    </rPh>
    <phoneticPr fontId="48"/>
  </si>
  <si>
    <t>清掃実施年月日</t>
    <rPh sb="0" eb="2">
      <t>セイソウ</t>
    </rPh>
    <rPh sb="2" eb="4">
      <t>ジッシ</t>
    </rPh>
    <rPh sb="4" eb="7">
      <t>ネンガッピ</t>
    </rPh>
    <phoneticPr fontId="48"/>
  </si>
  <si>
    <t>未 設 置</t>
    <rPh sb="0" eb="1">
      <t>ミ</t>
    </rPh>
    <rPh sb="2" eb="3">
      <t>シツラ</t>
    </rPh>
    <rPh sb="4" eb="5">
      <t>チ</t>
    </rPh>
    <phoneticPr fontId="48"/>
  </si>
  <si>
    <t>排水設備</t>
    <rPh sb="0" eb="2">
      <t>ハイスイ</t>
    </rPh>
    <rPh sb="2" eb="4">
      <t>セツビ</t>
    </rPh>
    <phoneticPr fontId="48"/>
  </si>
  <si>
    <t>浄 化 槽</t>
    <rPh sb="0" eb="1">
      <t>キヨシ</t>
    </rPh>
    <rPh sb="2" eb="3">
      <t>カ</t>
    </rPh>
    <rPh sb="4" eb="5">
      <t>ソウ</t>
    </rPh>
    <phoneticPr fontId="48"/>
  </si>
  <si>
    <t>保守点検年月日</t>
    <rPh sb="0" eb="2">
      <t>ホシュ</t>
    </rPh>
    <rPh sb="2" eb="4">
      <t>テンケン</t>
    </rPh>
    <rPh sb="4" eb="7">
      <t>ネンガッピ</t>
    </rPh>
    <phoneticPr fontId="48"/>
  </si>
  <si>
    <t>公共下水道</t>
    <rPh sb="0" eb="2">
      <t>コウキョウ</t>
    </rPh>
    <rPh sb="2" eb="5">
      <t>ゲスイドウ</t>
    </rPh>
    <phoneticPr fontId="48"/>
  </si>
  <si>
    <t>（注）分園がある場合には、分園の状況についても記入してください。以下１９の（1）から（7）及び（9）についても同様としてください。</t>
    <phoneticPr fontId="48"/>
  </si>
  <si>
    <t>　</t>
    <phoneticPr fontId="48"/>
  </si>
  <si>
    <t>１８　安全管理の状況</t>
    <rPh sb="3" eb="5">
      <t>アンゼン</t>
    </rPh>
    <rPh sb="5" eb="7">
      <t>カンリ</t>
    </rPh>
    <rPh sb="8" eb="10">
      <t>ジョウキョウ</t>
    </rPh>
    <phoneticPr fontId="48"/>
  </si>
  <si>
    <t>（1）消防計画及び防火管理者の届出状況</t>
    <phoneticPr fontId="48"/>
  </si>
  <si>
    <t>　　ア　消防計画の届出</t>
    <rPh sb="4" eb="6">
      <t>ショウボウ</t>
    </rPh>
    <rPh sb="6" eb="8">
      <t>ケイカク</t>
    </rPh>
    <rPh sb="9" eb="11">
      <t>トドケデ</t>
    </rPh>
    <phoneticPr fontId="48"/>
  </si>
  <si>
    <t>〔</t>
    <phoneticPr fontId="48"/>
  </si>
  <si>
    <t>平　成　　　年　　　月　　　日</t>
  </si>
  <si>
    <t>〕</t>
  </si>
  <si>
    <t>（注）　直近の届出（変更を含む。）年月日を記入してください。</t>
    <rPh sb="4" eb="6">
      <t>チョッキン</t>
    </rPh>
    <rPh sb="7" eb="8">
      <t>トド</t>
    </rPh>
    <rPh sb="8" eb="9">
      <t>デ</t>
    </rPh>
    <rPh sb="10" eb="12">
      <t>ヘンコウトドケ</t>
    </rPh>
    <rPh sb="13" eb="14">
      <t>フク</t>
    </rPh>
    <rPh sb="17" eb="20">
      <t>ネンガッピ</t>
    </rPh>
    <rPh sb="21" eb="23">
      <t>キニュウ</t>
    </rPh>
    <phoneticPr fontId="48"/>
  </si>
  <si>
    <t>　　イ　防火管理者</t>
    <rPh sb="4" eb="6">
      <t>ボウカ</t>
    </rPh>
    <rPh sb="6" eb="9">
      <t>カンリシャ</t>
    </rPh>
    <phoneticPr fontId="48"/>
  </si>
  <si>
    <t>職 氏 名　　　　　　　　　　　　　　　　　　　</t>
    <rPh sb="0" eb="5">
      <t>ショクメイ</t>
    </rPh>
    <phoneticPr fontId="48"/>
  </si>
  <si>
    <t>選任届出</t>
    <rPh sb="0" eb="2">
      <t>センニン</t>
    </rPh>
    <rPh sb="2" eb="4">
      <t>トドケデ</t>
    </rPh>
    <phoneticPr fontId="48"/>
  </si>
  <si>
    <t>（2）防災設備等の状況</t>
    <rPh sb="3" eb="5">
      <t>ボウサイ</t>
    </rPh>
    <phoneticPr fontId="48"/>
  </si>
  <si>
    <t>設　　備</t>
    <rPh sb="0" eb="4">
      <t>セツビ</t>
    </rPh>
    <phoneticPr fontId="48"/>
  </si>
  <si>
    <t>整備状況</t>
    <rPh sb="0" eb="2">
      <t>セイビ</t>
    </rPh>
    <rPh sb="2" eb="4">
      <t>ジョウキョウ</t>
    </rPh>
    <phoneticPr fontId="48"/>
  </si>
  <si>
    <t>防災設備</t>
    <rPh sb="0" eb="2">
      <t>ボウサイ</t>
    </rPh>
    <rPh sb="2" eb="4">
      <t>セツビ</t>
    </rPh>
    <phoneticPr fontId="48"/>
  </si>
  <si>
    <t>避難階段</t>
    <rPh sb="0" eb="2">
      <t>ヒナン</t>
    </rPh>
    <rPh sb="2" eb="4">
      <t>カイダン</t>
    </rPh>
    <phoneticPr fontId="48"/>
  </si>
  <si>
    <t>有</t>
    <rPh sb="0" eb="1">
      <t>ウ</t>
    </rPh>
    <phoneticPr fontId="48"/>
  </si>
  <si>
    <t>（</t>
    <phoneticPr fontId="48"/>
  </si>
  <si>
    <t>ヵ所）</t>
    <rPh sb="1" eb="2">
      <t>ショ</t>
    </rPh>
    <phoneticPr fontId="48"/>
  </si>
  <si>
    <t>無</t>
    <rPh sb="0" eb="1">
      <t>ム</t>
    </rPh>
    <phoneticPr fontId="48"/>
  </si>
  <si>
    <t>消防用設備</t>
    <rPh sb="0" eb="3">
      <t>ショウボウヨウ</t>
    </rPh>
    <rPh sb="3" eb="5">
      <t>セツビ</t>
    </rPh>
    <phoneticPr fontId="48"/>
  </si>
  <si>
    <t>漏電火災警報器</t>
    <rPh sb="0" eb="2">
      <t>ロウデン</t>
    </rPh>
    <rPh sb="2" eb="4">
      <t>カサイ</t>
    </rPh>
    <rPh sb="4" eb="7">
      <t>ケイホウキ</t>
    </rPh>
    <phoneticPr fontId="48"/>
  </si>
  <si>
    <t>避難口（非常口）</t>
    <rPh sb="0" eb="3">
      <t>ヒナングチ</t>
    </rPh>
    <rPh sb="4" eb="7">
      <t>ヒジョウグチ</t>
    </rPh>
    <phoneticPr fontId="48"/>
  </si>
  <si>
    <t>消防機関へ通報する火災報知設備</t>
    <phoneticPr fontId="48"/>
  </si>
  <si>
    <t>防火戸・防火シャッター</t>
    <rPh sb="0" eb="3">
      <t>ボウカド</t>
    </rPh>
    <rPh sb="4" eb="6">
      <t>ボウカ</t>
    </rPh>
    <phoneticPr fontId="48"/>
  </si>
  <si>
    <t>非常警報設備</t>
    <rPh sb="0" eb="2">
      <t>ヒジョウ</t>
    </rPh>
    <rPh sb="2" eb="4">
      <t>ケイホウ</t>
    </rPh>
    <rPh sb="4" eb="6">
      <t>セツビ</t>
    </rPh>
    <phoneticPr fontId="48"/>
  </si>
  <si>
    <t>消火器具</t>
    <rPh sb="0" eb="2">
      <t>ショウカキ</t>
    </rPh>
    <rPh sb="2" eb="4">
      <t>キグ</t>
    </rPh>
    <phoneticPr fontId="48"/>
  </si>
  <si>
    <t>（</t>
    <phoneticPr fontId="48"/>
  </si>
  <si>
    <t>避難器具（すべり台、救助袋）</t>
    <rPh sb="0" eb="2">
      <t>ヒナン</t>
    </rPh>
    <rPh sb="2" eb="4">
      <t>キグ</t>
    </rPh>
    <rPh sb="8" eb="9">
      <t>ダイ</t>
    </rPh>
    <rPh sb="10" eb="12">
      <t>キュウジョ</t>
    </rPh>
    <rPh sb="12" eb="13">
      <t>フクロ</t>
    </rPh>
    <phoneticPr fontId="48"/>
  </si>
  <si>
    <t>（</t>
    <phoneticPr fontId="48"/>
  </si>
  <si>
    <t>屋内消火栓</t>
    <rPh sb="0" eb="2">
      <t>オクナイ</t>
    </rPh>
    <rPh sb="2" eb="5">
      <t>ショウカセン</t>
    </rPh>
    <phoneticPr fontId="48"/>
  </si>
  <si>
    <t>誘導灯及び誘導標識</t>
    <rPh sb="0" eb="3">
      <t>ユウドウトウ</t>
    </rPh>
    <rPh sb="3" eb="4">
      <t>オヨ</t>
    </rPh>
    <rPh sb="5" eb="7">
      <t>ユウドウ</t>
    </rPh>
    <rPh sb="7" eb="9">
      <t>ヒョウシキ</t>
    </rPh>
    <phoneticPr fontId="48"/>
  </si>
  <si>
    <t>スプリンクラー</t>
    <phoneticPr fontId="48"/>
  </si>
  <si>
    <t>防火用水</t>
    <rPh sb="0" eb="2">
      <t>ボウカ</t>
    </rPh>
    <rPh sb="2" eb="4">
      <t>ヨウスイ</t>
    </rPh>
    <phoneticPr fontId="48"/>
  </si>
  <si>
    <t>自動火災報知設備</t>
    <rPh sb="0" eb="2">
      <t>ジドウ</t>
    </rPh>
    <phoneticPr fontId="48"/>
  </si>
  <si>
    <t>非常電源設備</t>
    <rPh sb="0" eb="2">
      <t>ヒジョウ</t>
    </rPh>
    <rPh sb="2" eb="4">
      <t>デンゲン</t>
    </rPh>
    <rPh sb="4" eb="6">
      <t>セツビ</t>
    </rPh>
    <phoneticPr fontId="48"/>
  </si>
  <si>
    <t>カーテン等の防炎性能</t>
    <rPh sb="4" eb="5">
      <t>トウ</t>
    </rPh>
    <rPh sb="6" eb="8">
      <t>ボウエン</t>
    </rPh>
    <rPh sb="8" eb="10">
      <t>セイノウ</t>
    </rPh>
    <phoneticPr fontId="48"/>
  </si>
  <si>
    <t>緊急時自動転送システム</t>
    <rPh sb="0" eb="3">
      <t>キンキュウジ</t>
    </rPh>
    <rPh sb="3" eb="5">
      <t>ジドウ</t>
    </rPh>
    <rPh sb="5" eb="7">
      <t>テンソウ</t>
    </rPh>
    <phoneticPr fontId="48"/>
  </si>
  <si>
    <t>（3）防災設備の保守点検の状況</t>
    <rPh sb="5" eb="7">
      <t>セツビ</t>
    </rPh>
    <rPh sb="8" eb="10">
      <t>ホシュ</t>
    </rPh>
    <rPh sb="10" eb="12">
      <t>テンケン</t>
    </rPh>
    <rPh sb="13" eb="15">
      <t>ジョウキョウ</t>
    </rPh>
    <phoneticPr fontId="48"/>
  </si>
  <si>
    <t>実　施　内　容　等</t>
    <rPh sb="0" eb="3">
      <t>ジッシ</t>
    </rPh>
    <rPh sb="4" eb="7">
      <t>ナイヨウ</t>
    </rPh>
    <rPh sb="8" eb="9">
      <t>トウ</t>
    </rPh>
    <phoneticPr fontId="48"/>
  </si>
  <si>
    <t>業者委託による消防用設備の点検</t>
    <rPh sb="0" eb="2">
      <t>ギョウシャ</t>
    </rPh>
    <rPh sb="2" eb="4">
      <t>イタク</t>
    </rPh>
    <rPh sb="7" eb="10">
      <t>ショウボウヨウ</t>
    </rPh>
    <rPh sb="10" eb="12">
      <t>セツビ</t>
    </rPh>
    <rPh sb="13" eb="15">
      <t>テンケン</t>
    </rPh>
    <phoneticPr fontId="48"/>
  </si>
  <si>
    <t>機能点検</t>
    <rPh sb="0" eb="2">
      <t>キノウ</t>
    </rPh>
    <rPh sb="2" eb="4">
      <t>テンケン</t>
    </rPh>
    <phoneticPr fontId="48"/>
  </si>
  <si>
    <t>総合点検</t>
    <rPh sb="0" eb="2">
      <t>ソウゴウ</t>
    </rPh>
    <rPh sb="2" eb="4">
      <t>テンケン</t>
    </rPh>
    <phoneticPr fontId="48"/>
  </si>
  <si>
    <t>消防署報告年月日</t>
    <rPh sb="0" eb="3">
      <t>ショウボウショ</t>
    </rPh>
    <rPh sb="3" eb="5">
      <t>ホウコク</t>
    </rPh>
    <rPh sb="5" eb="8">
      <t>ネンガッピ</t>
    </rPh>
    <phoneticPr fontId="48"/>
  </si>
  <si>
    <t>・　　　・</t>
    <phoneticPr fontId="48"/>
  </si>
  <si>
    <t>自主点検</t>
    <rPh sb="0" eb="2">
      <t>ジシュ</t>
    </rPh>
    <rPh sb="2" eb="4">
      <t>テンケン</t>
    </rPh>
    <phoneticPr fontId="48"/>
  </si>
  <si>
    <t>（実施している内容に○を付してください。）</t>
    <rPh sb="1" eb="3">
      <t>ジッシ</t>
    </rPh>
    <rPh sb="7" eb="9">
      <t>ナイヨウ</t>
    </rPh>
    <rPh sb="12" eb="13">
      <t>フ</t>
    </rPh>
    <phoneticPr fontId="48"/>
  </si>
  <si>
    <t>点検項目</t>
    <rPh sb="0" eb="2">
      <t>テンケン</t>
    </rPh>
    <rPh sb="2" eb="4">
      <t>コウモク</t>
    </rPh>
    <phoneticPr fontId="48"/>
  </si>
  <si>
    <t>建築物等の検査</t>
    <rPh sb="0" eb="3">
      <t>ケンチクブツ</t>
    </rPh>
    <rPh sb="3" eb="4">
      <t>トウ</t>
    </rPh>
    <rPh sb="5" eb="7">
      <t>ケンサ</t>
    </rPh>
    <phoneticPr fontId="48"/>
  </si>
  <si>
    <t>建築物、防火戸等の機能の適否</t>
    <rPh sb="0" eb="3">
      <t>ケンチクブツ</t>
    </rPh>
    <rPh sb="4" eb="7">
      <t>ボウカド</t>
    </rPh>
    <rPh sb="7" eb="8">
      <t>トウ</t>
    </rPh>
    <rPh sb="9" eb="11">
      <t>キノウ</t>
    </rPh>
    <rPh sb="12" eb="14">
      <t>テキヒ</t>
    </rPh>
    <phoneticPr fontId="48"/>
  </si>
  <si>
    <t>廊下、避難通路、非常口等の安全点検</t>
    <rPh sb="0" eb="2">
      <t>ロウカ</t>
    </rPh>
    <phoneticPr fontId="48"/>
  </si>
  <si>
    <t>火気使用設備検査</t>
    <rPh sb="0" eb="2">
      <t>カキ</t>
    </rPh>
    <rPh sb="2" eb="4">
      <t>シヨウ</t>
    </rPh>
    <rPh sb="4" eb="6">
      <t>セツビ</t>
    </rPh>
    <rPh sb="6" eb="8">
      <t>ケンサ</t>
    </rPh>
    <phoneticPr fontId="48"/>
  </si>
  <si>
    <t>調理室等の火気使用設備の安全確認</t>
    <rPh sb="0" eb="3">
      <t>チョウリシツ</t>
    </rPh>
    <rPh sb="3" eb="4">
      <t>トウ</t>
    </rPh>
    <rPh sb="5" eb="7">
      <t>カキ</t>
    </rPh>
    <rPh sb="7" eb="9">
      <t>シヨウ</t>
    </rPh>
    <rPh sb="9" eb="11">
      <t>セツビ</t>
    </rPh>
    <rPh sb="12" eb="14">
      <t>アンゼン</t>
    </rPh>
    <rPh sb="14" eb="16">
      <t>カクニン</t>
    </rPh>
    <phoneticPr fontId="48"/>
  </si>
  <si>
    <t>ストーブ等暖房設備の安全確認</t>
    <rPh sb="4" eb="5">
      <t>トウ</t>
    </rPh>
    <rPh sb="5" eb="7">
      <t>ダンボウ</t>
    </rPh>
    <rPh sb="7" eb="9">
      <t>セツビ</t>
    </rPh>
    <rPh sb="10" eb="12">
      <t>アンゼン</t>
    </rPh>
    <rPh sb="12" eb="14">
      <t>カクニン</t>
    </rPh>
    <phoneticPr fontId="48"/>
  </si>
  <si>
    <t>危険物施設検査</t>
    <rPh sb="0" eb="3">
      <t>キケンブツ</t>
    </rPh>
    <rPh sb="3" eb="5">
      <t>シセツ</t>
    </rPh>
    <rPh sb="5" eb="7">
      <t>ケンサ</t>
    </rPh>
    <phoneticPr fontId="48"/>
  </si>
  <si>
    <t>危険設備、危険物品の安全確認</t>
    <rPh sb="0" eb="2">
      <t>キケン</t>
    </rPh>
    <rPh sb="2" eb="4">
      <t>セツビ</t>
    </rPh>
    <rPh sb="5" eb="7">
      <t>キケン</t>
    </rPh>
    <rPh sb="7" eb="9">
      <t>ブッピン</t>
    </rPh>
    <rPh sb="10" eb="12">
      <t>アンゼン</t>
    </rPh>
    <rPh sb="12" eb="14">
      <t>カクニン</t>
    </rPh>
    <phoneticPr fontId="48"/>
  </si>
  <si>
    <t>電気設備、機械設備の検査</t>
    <rPh sb="0" eb="2">
      <t>デンキ</t>
    </rPh>
    <rPh sb="2" eb="4">
      <t>セツビ</t>
    </rPh>
    <rPh sb="5" eb="7">
      <t>キカイ</t>
    </rPh>
    <rPh sb="7" eb="9">
      <t>セツビ</t>
    </rPh>
    <rPh sb="10" eb="12">
      <t>ケンサ</t>
    </rPh>
    <phoneticPr fontId="48"/>
  </si>
  <si>
    <t>電気回線、電灯、その他電気器具の安全確認</t>
    <rPh sb="0" eb="2">
      <t>デンキ</t>
    </rPh>
    <rPh sb="2" eb="4">
      <t>カイセン</t>
    </rPh>
    <rPh sb="5" eb="7">
      <t>デントウ</t>
    </rPh>
    <rPh sb="10" eb="11">
      <t>タ</t>
    </rPh>
    <rPh sb="11" eb="13">
      <t>デンキ</t>
    </rPh>
    <rPh sb="13" eb="15">
      <t>キグ</t>
    </rPh>
    <rPh sb="16" eb="18">
      <t>アンゼン</t>
    </rPh>
    <rPh sb="18" eb="20">
      <t>カクニン</t>
    </rPh>
    <phoneticPr fontId="48"/>
  </si>
  <si>
    <t>（</t>
    <phoneticPr fontId="48"/>
  </si>
  <si>
    <t>）</t>
    <phoneticPr fontId="48"/>
  </si>
  <si>
    <t>自主点検実施者</t>
    <rPh sb="0" eb="2">
      <t>ジシュ</t>
    </rPh>
    <rPh sb="2" eb="4">
      <t>テンケン</t>
    </rPh>
    <rPh sb="4" eb="7">
      <t>ジッシシャ</t>
    </rPh>
    <phoneticPr fontId="48"/>
  </si>
  <si>
    <t>職 氏 名</t>
    <rPh sb="0" eb="1">
      <t>ショク</t>
    </rPh>
    <rPh sb="2" eb="5">
      <t>シメイ</t>
    </rPh>
    <phoneticPr fontId="48"/>
  </si>
  <si>
    <t>（注）消防署報告年月日は、監査資料作成基準日の直近の報告年月日を記入してください。</t>
    <rPh sb="13" eb="15">
      <t>カンサ</t>
    </rPh>
    <rPh sb="15" eb="17">
      <t>シリョウ</t>
    </rPh>
    <rPh sb="17" eb="19">
      <t>サクセイ</t>
    </rPh>
    <rPh sb="19" eb="22">
      <t>キジュンビ</t>
    </rPh>
    <rPh sb="23" eb="25">
      <t>チョッキン</t>
    </rPh>
    <rPh sb="26" eb="28">
      <t>ホウコク</t>
    </rPh>
    <rPh sb="28" eb="31">
      <t>ネンガッピ</t>
    </rPh>
    <phoneticPr fontId="48"/>
  </si>
  <si>
    <t>（4）－１　防災訓練の実施状況（前年度）</t>
    <phoneticPr fontId="48"/>
  </si>
  <si>
    <t>区　　分</t>
    <phoneticPr fontId="48"/>
  </si>
  <si>
    <t>実施回数</t>
    <rPh sb="0" eb="2">
      <t>ジッシ</t>
    </rPh>
    <rPh sb="2" eb="4">
      <t>カイスウ</t>
    </rPh>
    <phoneticPr fontId="48"/>
  </si>
  <si>
    <t>消防署の立会</t>
    <rPh sb="0" eb="3">
      <t>ショウボウショ</t>
    </rPh>
    <rPh sb="4" eb="6">
      <t>タチアイ</t>
    </rPh>
    <phoneticPr fontId="48"/>
  </si>
  <si>
    <t>想　定　災　害　別　訓　練　回　数</t>
    <rPh sb="0" eb="3">
      <t>ソウテイ</t>
    </rPh>
    <rPh sb="4" eb="7">
      <t>サイガイ</t>
    </rPh>
    <rPh sb="8" eb="9">
      <t>ベツ</t>
    </rPh>
    <rPh sb="10" eb="13">
      <t>クンレン</t>
    </rPh>
    <rPh sb="14" eb="17">
      <t>カイスウ</t>
    </rPh>
    <phoneticPr fontId="48"/>
  </si>
  <si>
    <t>避難訓練</t>
    <rPh sb="0" eb="2">
      <t>ヒナン</t>
    </rPh>
    <rPh sb="2" eb="4">
      <t>クンレン</t>
    </rPh>
    <phoneticPr fontId="48"/>
  </si>
  <si>
    <t>回）</t>
    <rPh sb="0" eb="1">
      <t>カイ</t>
    </rPh>
    <phoneticPr fontId="48"/>
  </si>
  <si>
    <t>火　災</t>
    <rPh sb="0" eb="3">
      <t>カサイ</t>
    </rPh>
    <phoneticPr fontId="48"/>
  </si>
  <si>
    <t>（うち引渡訓練</t>
    <rPh sb="3" eb="5">
      <t>ヒキワタシ</t>
    </rPh>
    <rPh sb="5" eb="7">
      <t>クンレン</t>
    </rPh>
    <phoneticPr fontId="48"/>
  </si>
  <si>
    <t>消火訓練</t>
    <rPh sb="0" eb="2">
      <t>ショウカ</t>
    </rPh>
    <rPh sb="2" eb="4">
      <t>クンレン</t>
    </rPh>
    <phoneticPr fontId="48"/>
  </si>
  <si>
    <t>（</t>
    <phoneticPr fontId="48"/>
  </si>
  <si>
    <t>地　震</t>
    <rPh sb="0" eb="3">
      <t>ジシン</t>
    </rPh>
    <phoneticPr fontId="48"/>
  </si>
  <si>
    <t>通報訓練</t>
    <rPh sb="0" eb="2">
      <t>ツウホウ</t>
    </rPh>
    <rPh sb="2" eb="4">
      <t>クンレン</t>
    </rPh>
    <phoneticPr fontId="48"/>
  </si>
  <si>
    <t>風水害</t>
    <rPh sb="0" eb="1">
      <t>フウ</t>
    </rPh>
    <rPh sb="1" eb="3">
      <t>スイガイ</t>
    </rPh>
    <phoneticPr fontId="48"/>
  </si>
  <si>
    <t>救助訓練</t>
    <rPh sb="0" eb="2">
      <t>キュウジョ</t>
    </rPh>
    <rPh sb="2" eb="4">
      <t>クンレン</t>
    </rPh>
    <phoneticPr fontId="48"/>
  </si>
  <si>
    <t>不審者</t>
    <rPh sb="0" eb="3">
      <t>フシンシャ</t>
    </rPh>
    <phoneticPr fontId="48"/>
  </si>
  <si>
    <t>総合訓練（再掲）</t>
    <rPh sb="0" eb="2">
      <t>ソウゴウ</t>
    </rPh>
    <rPh sb="2" eb="4">
      <t>クンレン</t>
    </rPh>
    <rPh sb="5" eb="7">
      <t>サイケイ</t>
    </rPh>
    <phoneticPr fontId="48"/>
  </si>
  <si>
    <t>（注）1　「想定災害別訓練回数」欄には、左欄の避難訓練を想定災害別に区分して記入してください。</t>
    <rPh sb="1" eb="2">
      <t>チュウ</t>
    </rPh>
    <rPh sb="6" eb="8">
      <t>ソウテイ</t>
    </rPh>
    <rPh sb="8" eb="10">
      <t>サイガイ</t>
    </rPh>
    <rPh sb="10" eb="11">
      <t>ベツ</t>
    </rPh>
    <rPh sb="11" eb="13">
      <t>クンレン</t>
    </rPh>
    <rPh sb="13" eb="15">
      <t>カイスウ</t>
    </rPh>
    <rPh sb="16" eb="17">
      <t>ラン</t>
    </rPh>
    <rPh sb="20" eb="21">
      <t>ヒダリ</t>
    </rPh>
    <rPh sb="21" eb="22">
      <t>ラン</t>
    </rPh>
    <rPh sb="23" eb="25">
      <t>ヒナン</t>
    </rPh>
    <rPh sb="25" eb="27">
      <t>クンレン</t>
    </rPh>
    <rPh sb="28" eb="30">
      <t>ソウテイ</t>
    </rPh>
    <rPh sb="30" eb="32">
      <t>サイガイ</t>
    </rPh>
    <rPh sb="32" eb="33">
      <t>ベツ</t>
    </rPh>
    <rPh sb="34" eb="36">
      <t>クブン</t>
    </rPh>
    <rPh sb="38" eb="40">
      <t>キニュウ</t>
    </rPh>
    <phoneticPr fontId="48"/>
  </si>
  <si>
    <t>　　　2　総合訓練を実施した場合には他の訓練種別に区分して回数を計上するとともに、「総合訓練」欄に再掲してください。</t>
    <rPh sb="5" eb="7">
      <t>ソウゴウ</t>
    </rPh>
    <rPh sb="7" eb="9">
      <t>クンレン</t>
    </rPh>
    <rPh sb="10" eb="12">
      <t>ジッシ</t>
    </rPh>
    <rPh sb="14" eb="16">
      <t>バアイ</t>
    </rPh>
    <rPh sb="18" eb="19">
      <t>タ</t>
    </rPh>
    <rPh sb="20" eb="22">
      <t>クンレン</t>
    </rPh>
    <rPh sb="22" eb="24">
      <t>シュベツ</t>
    </rPh>
    <rPh sb="25" eb="27">
      <t>クブン</t>
    </rPh>
    <rPh sb="29" eb="31">
      <t>カイスウ</t>
    </rPh>
    <rPh sb="32" eb="34">
      <t>ケイジョウ</t>
    </rPh>
    <rPh sb="42" eb="44">
      <t>ソウゴウ</t>
    </rPh>
    <rPh sb="44" eb="46">
      <t>クンレン</t>
    </rPh>
    <rPh sb="47" eb="48">
      <t>ラン</t>
    </rPh>
    <rPh sb="49" eb="51">
      <t>サイケイ</t>
    </rPh>
    <phoneticPr fontId="48"/>
  </si>
  <si>
    <t>（４）－２　非常災害に関する具体的計画</t>
    <rPh sb="6" eb="8">
      <t>ヒジョウ</t>
    </rPh>
    <rPh sb="8" eb="10">
      <t>サイガイ</t>
    </rPh>
    <rPh sb="11" eb="12">
      <t>カン</t>
    </rPh>
    <rPh sb="14" eb="17">
      <t>グタイテキ</t>
    </rPh>
    <rPh sb="17" eb="19">
      <t>ケイカク</t>
    </rPh>
    <phoneticPr fontId="48"/>
  </si>
  <si>
    <t>区　　分</t>
    <phoneticPr fontId="48"/>
  </si>
  <si>
    <t>具体的計画策定の有無</t>
    <rPh sb="0" eb="3">
      <t>グタイテキ</t>
    </rPh>
    <rPh sb="3" eb="5">
      <t>ケイカク</t>
    </rPh>
    <rPh sb="5" eb="7">
      <t>サクテイ</t>
    </rPh>
    <rPh sb="8" eb="10">
      <t>ウム</t>
    </rPh>
    <phoneticPr fontId="48"/>
  </si>
  <si>
    <t>無の場合の策定計画</t>
    <rPh sb="0" eb="1">
      <t>ナ</t>
    </rPh>
    <rPh sb="2" eb="4">
      <t>バアイ</t>
    </rPh>
    <rPh sb="5" eb="7">
      <t>サクテイ</t>
    </rPh>
    <rPh sb="7" eb="9">
      <t>ケイカク</t>
    </rPh>
    <phoneticPr fontId="48"/>
  </si>
  <si>
    <t>火災</t>
    <rPh sb="0" eb="2">
      <t>カサイ</t>
    </rPh>
    <phoneticPr fontId="48"/>
  </si>
  <si>
    <t>有・無</t>
    <rPh sb="0" eb="1">
      <t>ア</t>
    </rPh>
    <rPh sb="2" eb="3">
      <t>ナ</t>
    </rPh>
    <phoneticPr fontId="48"/>
  </si>
  <si>
    <t>地震</t>
    <rPh sb="0" eb="2">
      <t>ジシン</t>
    </rPh>
    <phoneticPr fontId="48"/>
  </si>
  <si>
    <t>風水害</t>
    <rPh sb="0" eb="3">
      <t>フウスイガイ</t>
    </rPh>
    <phoneticPr fontId="48"/>
  </si>
  <si>
    <t>津波</t>
    <rPh sb="0" eb="2">
      <t>ツナミ</t>
    </rPh>
    <phoneticPr fontId="48"/>
  </si>
  <si>
    <t>その他（　　　　）</t>
    <rPh sb="2" eb="3">
      <t>タ</t>
    </rPh>
    <phoneticPr fontId="48"/>
  </si>
  <si>
    <t>（5）非常災害時における関係機関及び地域団体との協力体制の状況</t>
    <rPh sb="5" eb="7">
      <t>サイガイ</t>
    </rPh>
    <rPh sb="12" eb="14">
      <t>カンケイ</t>
    </rPh>
    <rPh sb="14" eb="16">
      <t>キカン</t>
    </rPh>
    <rPh sb="16" eb="17">
      <t>オヨ</t>
    </rPh>
    <rPh sb="20" eb="22">
      <t>ダンタイ</t>
    </rPh>
    <phoneticPr fontId="48"/>
  </si>
  <si>
    <t>協力体制の内容</t>
    <rPh sb="5" eb="7">
      <t>ナイヨウ</t>
    </rPh>
    <phoneticPr fontId="48"/>
  </si>
  <si>
    <t>（具体的に記入してください。）</t>
    <rPh sb="1" eb="4">
      <t>グタイテキ</t>
    </rPh>
    <rPh sb="5" eb="7">
      <t>キニュウ</t>
    </rPh>
    <phoneticPr fontId="48"/>
  </si>
  <si>
    <t>（6）施設管理責任者（園長）不在時の安全管理体制の状況</t>
    <rPh sb="3" eb="5">
      <t>シセツ</t>
    </rPh>
    <rPh sb="5" eb="7">
      <t>カンリ</t>
    </rPh>
    <rPh sb="7" eb="10">
      <t>セキニンシャ</t>
    </rPh>
    <rPh sb="11" eb="13">
      <t>エンチョウ</t>
    </rPh>
    <rPh sb="14" eb="16">
      <t>フザイ</t>
    </rPh>
    <rPh sb="16" eb="17">
      <t>ジ</t>
    </rPh>
    <rPh sb="18" eb="20">
      <t>アンゼン</t>
    </rPh>
    <rPh sb="20" eb="22">
      <t>カンリ</t>
    </rPh>
    <rPh sb="22" eb="24">
      <t>タイセイ</t>
    </rPh>
    <rPh sb="25" eb="27">
      <t>ジョウキョウ</t>
    </rPh>
    <phoneticPr fontId="48"/>
  </si>
  <si>
    <t>安全管理体制の内容</t>
    <rPh sb="0" eb="2">
      <t>アンゼン</t>
    </rPh>
    <rPh sb="2" eb="4">
      <t>カンリ</t>
    </rPh>
    <rPh sb="7" eb="9">
      <t>ナイヨウ</t>
    </rPh>
    <phoneticPr fontId="48"/>
  </si>
  <si>
    <t>①　非常災害時に備え、マニュアル等を整備するとともに、緊急連絡網を整備していますか。</t>
    <rPh sb="2" eb="4">
      <t>ヒジョウ</t>
    </rPh>
    <rPh sb="4" eb="7">
      <t>サイガイジ</t>
    </rPh>
    <rPh sb="8" eb="9">
      <t>ソナ</t>
    </rPh>
    <rPh sb="16" eb="17">
      <t>トウ</t>
    </rPh>
    <rPh sb="18" eb="20">
      <t>セイビ</t>
    </rPh>
    <rPh sb="27" eb="29">
      <t>キンキュウ</t>
    </rPh>
    <rPh sb="29" eb="32">
      <t>レンラクモウ</t>
    </rPh>
    <rPh sb="33" eb="35">
      <t>セイビ</t>
    </rPh>
    <phoneticPr fontId="48"/>
  </si>
  <si>
    <t>〔</t>
    <phoneticPr fontId="48"/>
  </si>
  <si>
    <t>〕</t>
    <phoneticPr fontId="48"/>
  </si>
  <si>
    <t>★整備しているマニュアル等について記入してください。</t>
    <rPh sb="12" eb="13">
      <t>トウ</t>
    </rPh>
    <phoneticPr fontId="48"/>
  </si>
  <si>
    <t>□　災害発生時対応マニュアル</t>
    <phoneticPr fontId="48"/>
  </si>
  <si>
    <t>□　不審者対応マニュアル</t>
    <phoneticPr fontId="48"/>
  </si>
  <si>
    <t>〔</t>
    <phoneticPr fontId="48"/>
  </si>
  <si>
    <t>②　避難場所（引渡場所）を保護者に周知していますか。</t>
    <rPh sb="2" eb="4">
      <t>ヒナン</t>
    </rPh>
    <rPh sb="4" eb="6">
      <t>バショ</t>
    </rPh>
    <rPh sb="7" eb="8">
      <t>ヒ</t>
    </rPh>
    <rPh sb="8" eb="9">
      <t>ワタ</t>
    </rPh>
    <rPh sb="9" eb="11">
      <t>バショ</t>
    </rPh>
    <rPh sb="13" eb="16">
      <t>ホゴシャ</t>
    </rPh>
    <rPh sb="17" eb="19">
      <t>シュウチ</t>
    </rPh>
    <phoneticPr fontId="48"/>
  </si>
  <si>
    <t>〔</t>
    <phoneticPr fontId="48"/>
  </si>
  <si>
    <t>〕</t>
    <phoneticPr fontId="48"/>
  </si>
  <si>
    <t>③　防災訓練実施結果を記録していますか。</t>
    <rPh sb="2" eb="4">
      <t>ボウサイ</t>
    </rPh>
    <rPh sb="4" eb="6">
      <t>クンレン</t>
    </rPh>
    <rPh sb="6" eb="8">
      <t>ジッシ</t>
    </rPh>
    <rPh sb="8" eb="10">
      <t>ケッカ</t>
    </rPh>
    <rPh sb="11" eb="13">
      <t>キロク</t>
    </rPh>
    <phoneticPr fontId="48"/>
  </si>
  <si>
    <t>④　火災だけでなく多様な事態（自然災害や不審者への対応等）を想定して訓練していますか。</t>
    <rPh sb="2" eb="4">
      <t>カサイ</t>
    </rPh>
    <rPh sb="9" eb="11">
      <t>タヨウ</t>
    </rPh>
    <rPh sb="12" eb="14">
      <t>ジタイ</t>
    </rPh>
    <rPh sb="15" eb="17">
      <t>シゼン</t>
    </rPh>
    <rPh sb="17" eb="19">
      <t>サイガイ</t>
    </rPh>
    <rPh sb="20" eb="23">
      <t>フシンシャ</t>
    </rPh>
    <rPh sb="25" eb="27">
      <t>タイオウ</t>
    </rPh>
    <rPh sb="27" eb="28">
      <t>トウ</t>
    </rPh>
    <rPh sb="30" eb="32">
      <t>ソウテイ</t>
    </rPh>
    <rPh sb="34" eb="36">
      <t>クンレン</t>
    </rPh>
    <phoneticPr fontId="48"/>
  </si>
  <si>
    <t>⑤　災害発生時の関係機関及び保護者への緊急連絡体制（緊急連絡網）を整備し、職員に周知していますか。</t>
    <rPh sb="2" eb="4">
      <t>サイガイ</t>
    </rPh>
    <rPh sb="4" eb="7">
      <t>ハッセイジ</t>
    </rPh>
    <rPh sb="8" eb="10">
      <t>カンケイ</t>
    </rPh>
    <rPh sb="10" eb="12">
      <t>キカン</t>
    </rPh>
    <rPh sb="12" eb="13">
      <t>オヨ</t>
    </rPh>
    <rPh sb="14" eb="17">
      <t>ホゴシャ</t>
    </rPh>
    <rPh sb="19" eb="21">
      <t>キンキュウ</t>
    </rPh>
    <rPh sb="21" eb="23">
      <t>レンラク</t>
    </rPh>
    <rPh sb="23" eb="25">
      <t>タイセイ</t>
    </rPh>
    <rPh sb="26" eb="28">
      <t>キンキュウ</t>
    </rPh>
    <rPh sb="28" eb="31">
      <t>レンラクモウ</t>
    </rPh>
    <rPh sb="33" eb="35">
      <t>セイビ</t>
    </rPh>
    <rPh sb="37" eb="39">
      <t>ショクイン</t>
    </rPh>
    <rPh sb="40" eb="42">
      <t>シュウチ</t>
    </rPh>
    <phoneticPr fontId="48"/>
  </si>
  <si>
    <t>⑥　保護者等にも地震防災教育を行い、児童の引き継ぎ等について周知徹底を図っていますか。</t>
    <rPh sb="2" eb="5">
      <t>ホゴシャ</t>
    </rPh>
    <rPh sb="5" eb="6">
      <t>トウ</t>
    </rPh>
    <rPh sb="8" eb="10">
      <t>ジシン</t>
    </rPh>
    <rPh sb="10" eb="12">
      <t>ボウサイ</t>
    </rPh>
    <rPh sb="12" eb="14">
      <t>キョウイク</t>
    </rPh>
    <rPh sb="15" eb="16">
      <t>オコナ</t>
    </rPh>
    <rPh sb="18" eb="20">
      <t>ジドウ</t>
    </rPh>
    <rPh sb="21" eb="22">
      <t>ヒ</t>
    </rPh>
    <rPh sb="23" eb="24">
      <t>ツ</t>
    </rPh>
    <rPh sb="25" eb="26">
      <t>トウ</t>
    </rPh>
    <rPh sb="30" eb="32">
      <t>シュウチ</t>
    </rPh>
    <rPh sb="32" eb="34">
      <t>テッテイ</t>
    </rPh>
    <rPh sb="35" eb="36">
      <t>ハカ</t>
    </rPh>
    <phoneticPr fontId="48"/>
  </si>
  <si>
    <t>（7）消防署の立入検査の状況</t>
    <rPh sb="3" eb="6">
      <t>ショウボウショ</t>
    </rPh>
    <rPh sb="7" eb="9">
      <t>タチイリ</t>
    </rPh>
    <rPh sb="9" eb="11">
      <t>ケンサ</t>
    </rPh>
    <rPh sb="12" eb="14">
      <t>ジョウキョウ</t>
    </rPh>
    <phoneticPr fontId="48"/>
  </si>
  <si>
    <t>指導指示等の内容</t>
    <rPh sb="0" eb="2">
      <t>シドウ</t>
    </rPh>
    <rPh sb="2" eb="4">
      <t>シジ</t>
    </rPh>
    <rPh sb="4" eb="5">
      <t>トウ</t>
    </rPh>
    <rPh sb="6" eb="8">
      <t>ナイヨウ</t>
    </rPh>
    <phoneticPr fontId="48"/>
  </si>
  <si>
    <t>左記に対する改善措置状況</t>
    <rPh sb="0" eb="2">
      <t>サキ</t>
    </rPh>
    <rPh sb="3" eb="4">
      <t>タイ</t>
    </rPh>
    <rPh sb="6" eb="8">
      <t>カイゼン</t>
    </rPh>
    <rPh sb="8" eb="10">
      <t>ソチ</t>
    </rPh>
    <rPh sb="10" eb="12">
      <t>ジョウキョウ</t>
    </rPh>
    <phoneticPr fontId="48"/>
  </si>
  <si>
    <t>（文書）</t>
    <rPh sb="1" eb="3">
      <t>ブンショ</t>
    </rPh>
    <phoneticPr fontId="48"/>
  </si>
  <si>
    <t>（口頭）</t>
    <rPh sb="1" eb="3">
      <t>コウトウ</t>
    </rPh>
    <phoneticPr fontId="48"/>
  </si>
  <si>
    <t>（注）監査資料作成基準日の直近の検査結果等について記入してください。</t>
    <rPh sb="3" eb="5">
      <t>カンサ</t>
    </rPh>
    <rPh sb="5" eb="7">
      <t>シリョウ</t>
    </rPh>
    <rPh sb="7" eb="9">
      <t>サクセイ</t>
    </rPh>
    <rPh sb="9" eb="12">
      <t>キジュンビ</t>
    </rPh>
    <rPh sb="13" eb="15">
      <t>チョッキン</t>
    </rPh>
    <rPh sb="16" eb="18">
      <t>ケンサ</t>
    </rPh>
    <rPh sb="18" eb="20">
      <t>ケッカ</t>
    </rPh>
    <rPh sb="20" eb="21">
      <t>トウ</t>
    </rPh>
    <phoneticPr fontId="48"/>
  </si>
  <si>
    <t xml:space="preserve">（8）交通安全指導の実施状況（前年度） </t>
    <phoneticPr fontId="48"/>
  </si>
  <si>
    <t>警察署との連携</t>
    <rPh sb="0" eb="2">
      <t>ケイサツ</t>
    </rPh>
    <rPh sb="2" eb="3">
      <t>ショ</t>
    </rPh>
    <rPh sb="5" eb="7">
      <t>レンケイ</t>
    </rPh>
    <phoneticPr fontId="48"/>
  </si>
  <si>
    <t>指　導　の　主　な　内　容</t>
    <rPh sb="0" eb="3">
      <t>シドウ</t>
    </rPh>
    <rPh sb="6" eb="7">
      <t>オモ</t>
    </rPh>
    <rPh sb="10" eb="13">
      <t>ナイヨウ</t>
    </rPh>
    <phoneticPr fontId="48"/>
  </si>
  <si>
    <t>（</t>
    <phoneticPr fontId="48"/>
  </si>
  <si>
    <t>①　児童の通園の方法を選択してください。</t>
    <rPh sb="5" eb="7">
      <t>ツウエン</t>
    </rPh>
    <rPh sb="8" eb="10">
      <t>ホウホウ</t>
    </rPh>
    <rPh sb="11" eb="13">
      <t>センタク</t>
    </rPh>
    <phoneticPr fontId="48"/>
  </si>
  <si>
    <t>〔</t>
    <phoneticPr fontId="48"/>
  </si>
  <si>
    <t>保護者送迎・登園バス</t>
  </si>
  <si>
    <t>〕</t>
    <phoneticPr fontId="48"/>
  </si>
  <si>
    <t>★送迎バスを利用している認定こども園は、記入してください。</t>
    <rPh sb="1" eb="3">
      <t>ソウゲイ</t>
    </rPh>
    <rPh sb="6" eb="8">
      <t>リヨウ</t>
    </rPh>
    <rPh sb="20" eb="22">
      <t>キニュウ</t>
    </rPh>
    <phoneticPr fontId="48"/>
  </si>
  <si>
    <t>□　運行台数</t>
    <phoneticPr fontId="48"/>
  </si>
  <si>
    <t>□　１日あたりの利用児童数　</t>
    <rPh sb="3" eb="4">
      <t>ニチ</t>
    </rPh>
    <rPh sb="10" eb="13">
      <t>ジドウスウ</t>
    </rPh>
    <phoneticPr fontId="48"/>
  </si>
  <si>
    <t>□　同乗している保育教諭数</t>
    <rPh sb="2" eb="4">
      <t>ドウジョウ</t>
    </rPh>
    <rPh sb="12" eb="13">
      <t>スウ</t>
    </rPh>
    <phoneticPr fontId="48"/>
  </si>
  <si>
    <t>□　陸運支局へ有償運送許可申請書を提出していますか。（自家用自動車を園児送迎
　　 用として使用し、費用を徴収している認定こども園のみ）</t>
  </si>
  <si>
    <t>②　児童の登降園にあたって、同伴者の確認をしていますか。</t>
    <rPh sb="5" eb="6">
      <t>ノボ</t>
    </rPh>
    <rPh sb="7" eb="8">
      <t>エン</t>
    </rPh>
    <rPh sb="14" eb="17">
      <t>ドウハンシャ</t>
    </rPh>
    <rPh sb="18" eb="20">
      <t>カクニン</t>
    </rPh>
    <phoneticPr fontId="48"/>
  </si>
  <si>
    <t>③　保護者等責任のある者以外の者に児童を引き渡す場合には、どのような方法で同伴者の確認しているか記入してください。</t>
    <rPh sb="2" eb="5">
      <t>ホゴシャ</t>
    </rPh>
    <rPh sb="5" eb="6">
      <t>トウ</t>
    </rPh>
    <rPh sb="6" eb="8">
      <t>セキニン</t>
    </rPh>
    <rPh sb="11" eb="12">
      <t>モノ</t>
    </rPh>
    <rPh sb="12" eb="14">
      <t>イガイ</t>
    </rPh>
    <rPh sb="15" eb="16">
      <t>モノ</t>
    </rPh>
    <rPh sb="17" eb="19">
      <t>ジドウ</t>
    </rPh>
    <rPh sb="20" eb="21">
      <t>ヒ</t>
    </rPh>
    <rPh sb="22" eb="23">
      <t>ワタ</t>
    </rPh>
    <rPh sb="24" eb="26">
      <t>バアイ</t>
    </rPh>
    <rPh sb="34" eb="36">
      <t>ホウホウ</t>
    </rPh>
    <rPh sb="37" eb="40">
      <t>ドウハンシャ</t>
    </rPh>
    <rPh sb="41" eb="43">
      <t>カクニン</t>
    </rPh>
    <rPh sb="48" eb="50">
      <t>キニュウ</t>
    </rPh>
    <phoneticPr fontId="48"/>
  </si>
  <si>
    <t>④　送迎バスを運行している場合、その運行に当たって、安全管理は適切に行われていますか。</t>
    <rPh sb="2" eb="4">
      <t>ソウゲイ</t>
    </rPh>
    <rPh sb="7" eb="9">
      <t>ウンコウ</t>
    </rPh>
    <rPh sb="13" eb="15">
      <t>バアイ</t>
    </rPh>
    <rPh sb="18" eb="20">
      <t>ウンコウ</t>
    </rPh>
    <rPh sb="21" eb="22">
      <t>ア</t>
    </rPh>
    <rPh sb="26" eb="28">
      <t>アンゼン</t>
    </rPh>
    <rPh sb="28" eb="30">
      <t>カンリ</t>
    </rPh>
    <rPh sb="31" eb="33">
      <t>テキセツ</t>
    </rPh>
    <rPh sb="34" eb="35">
      <t>オコナ</t>
    </rPh>
    <phoneticPr fontId="48"/>
  </si>
  <si>
    <t>（9）屋内外（保育室、屋外遊戯場等）及び遊具の安全点検実施状況</t>
    <phoneticPr fontId="48"/>
  </si>
  <si>
    <t>実　施　回　数</t>
    <rPh sb="0" eb="3">
      <t>ジッシ</t>
    </rPh>
    <rPh sb="4" eb="7">
      <t>カイスウ</t>
    </rPh>
    <phoneticPr fontId="48"/>
  </si>
  <si>
    <t>故障箇所又は危険箇所等発見した場合の対応</t>
    <phoneticPr fontId="48"/>
  </si>
  <si>
    <t>屋内外（保育室、屋外遊戯場等）の点検</t>
    <rPh sb="16" eb="18">
      <t>テンケン</t>
    </rPh>
    <phoneticPr fontId="48"/>
  </si>
  <si>
    <t>毎　　日</t>
    <rPh sb="0" eb="4">
      <t>マイニチ</t>
    </rPh>
    <phoneticPr fontId="48"/>
  </si>
  <si>
    <t>週</t>
    <rPh sb="0" eb="1">
      <t>シュウ</t>
    </rPh>
    <phoneticPr fontId="48"/>
  </si>
  <si>
    <t>遊具</t>
    <rPh sb="0" eb="2">
      <t>ユウグ</t>
    </rPh>
    <phoneticPr fontId="48"/>
  </si>
  <si>
    <t>業者点検</t>
    <rPh sb="0" eb="2">
      <t>ギョウシャ</t>
    </rPh>
    <rPh sb="2" eb="4">
      <t>テンケン</t>
    </rPh>
    <phoneticPr fontId="48"/>
  </si>
  <si>
    <t>（注）屋内外の点検は、自然災害を想定した点検を含めてください。</t>
    <phoneticPr fontId="48"/>
  </si>
  <si>
    <t>（10）事故発生の状況</t>
    <rPh sb="4" eb="6">
      <t>ジコ</t>
    </rPh>
    <rPh sb="6" eb="8">
      <t>ハッセイ</t>
    </rPh>
    <rPh sb="9" eb="11">
      <t>ジョウキョウ</t>
    </rPh>
    <phoneticPr fontId="48"/>
  </si>
  <si>
    <t>発生年月日</t>
    <rPh sb="0" eb="2">
      <t>ハッセイ</t>
    </rPh>
    <rPh sb="2" eb="5">
      <t>ネンガッピ</t>
    </rPh>
    <phoneticPr fontId="48"/>
  </si>
  <si>
    <t>児　童　名</t>
    <phoneticPr fontId="48"/>
  </si>
  <si>
    <t>年齢</t>
    <rPh sb="0" eb="2">
      <t>ネンレイ</t>
    </rPh>
    <phoneticPr fontId="48"/>
  </si>
  <si>
    <t>事故の概要及び怪我の状態</t>
  </si>
  <si>
    <t>処　理　結　果</t>
    <phoneticPr fontId="48"/>
  </si>
  <si>
    <t>（注）前年度の監査資料作成基準日以降の状況（加入している保険が適用された事故等）について記入してください。</t>
    <rPh sb="7" eb="9">
      <t>カンサ</t>
    </rPh>
    <rPh sb="9" eb="11">
      <t>シリョウ</t>
    </rPh>
    <rPh sb="11" eb="13">
      <t>サクセイ</t>
    </rPh>
    <rPh sb="13" eb="16">
      <t>キジュンビ</t>
    </rPh>
    <rPh sb="16" eb="18">
      <t>イコウ</t>
    </rPh>
    <rPh sb="19" eb="21">
      <t>ジョウキョウ</t>
    </rPh>
    <rPh sb="22" eb="24">
      <t>カニュウ</t>
    </rPh>
    <rPh sb="28" eb="30">
      <t>ホケン</t>
    </rPh>
    <rPh sb="31" eb="33">
      <t>テキヨウ</t>
    </rPh>
    <rPh sb="36" eb="38">
      <t>ジコ</t>
    </rPh>
    <rPh sb="38" eb="39">
      <t>トウ</t>
    </rPh>
    <phoneticPr fontId="48"/>
  </si>
  <si>
    <t>（注）「事故の概要及び怪我の状態」は具体的に記載してください。</t>
    <rPh sb="4" eb="6">
      <t>ジコ</t>
    </rPh>
    <rPh sb="7" eb="9">
      <t>ガイヨウ</t>
    </rPh>
    <rPh sb="9" eb="10">
      <t>オヨ</t>
    </rPh>
    <rPh sb="11" eb="13">
      <t>ケガ</t>
    </rPh>
    <rPh sb="14" eb="16">
      <t>ジョウタイ</t>
    </rPh>
    <rPh sb="18" eb="21">
      <t>グタイテキ</t>
    </rPh>
    <rPh sb="22" eb="24">
      <t>キサイ</t>
    </rPh>
    <phoneticPr fontId="48"/>
  </si>
  <si>
    <t>①　万が一事故が発生した場合には、直ちに再発防止のための対策・検討を行っていますか。</t>
    <rPh sb="2" eb="3">
      <t>マン</t>
    </rPh>
    <rPh sb="4" eb="5">
      <t>イチ</t>
    </rPh>
    <rPh sb="5" eb="7">
      <t>ジコ</t>
    </rPh>
    <rPh sb="8" eb="10">
      <t>ハッセイ</t>
    </rPh>
    <rPh sb="12" eb="14">
      <t>バアイ</t>
    </rPh>
    <rPh sb="17" eb="18">
      <t>タダ</t>
    </rPh>
    <rPh sb="20" eb="22">
      <t>サイハツ</t>
    </rPh>
    <rPh sb="22" eb="24">
      <t>ボウシ</t>
    </rPh>
    <rPh sb="31" eb="33">
      <t>ケントウ</t>
    </rPh>
    <rPh sb="34" eb="35">
      <t>オコナ</t>
    </rPh>
    <phoneticPr fontId="48"/>
  </si>
  <si>
    <t>〕</t>
    <phoneticPr fontId="48"/>
  </si>
  <si>
    <t>②　事故発生時に対応するため、保険に加入していますか。</t>
    <rPh sb="2" eb="4">
      <t>ジコ</t>
    </rPh>
    <rPh sb="4" eb="6">
      <t>ハッセイ</t>
    </rPh>
    <rPh sb="6" eb="7">
      <t>ジ</t>
    </rPh>
    <rPh sb="8" eb="10">
      <t>タイオウ</t>
    </rPh>
    <rPh sb="15" eb="17">
      <t>ホケン</t>
    </rPh>
    <rPh sb="18" eb="20">
      <t>カニュウ</t>
    </rPh>
    <phoneticPr fontId="48"/>
  </si>
  <si>
    <t>〕</t>
    <phoneticPr fontId="48"/>
  </si>
  <si>
    <t>③　②が「はい」の場合、加入している保険の名称及び内容について記入してください。</t>
    <rPh sb="9" eb="11">
      <t>バアイ</t>
    </rPh>
    <rPh sb="12" eb="14">
      <t>カニュウ</t>
    </rPh>
    <rPh sb="18" eb="20">
      <t>ホケン</t>
    </rPh>
    <rPh sb="21" eb="23">
      <t>メイショウ</t>
    </rPh>
    <rPh sb="23" eb="24">
      <t>オヨ</t>
    </rPh>
    <rPh sb="25" eb="27">
      <t>ナイヨウ</t>
    </rPh>
    <rPh sb="31" eb="33">
      <t>キニュウ</t>
    </rPh>
    <phoneticPr fontId="48"/>
  </si>
  <si>
    <t>保険名</t>
    <rPh sb="0" eb="2">
      <t>ホケン</t>
    </rPh>
    <rPh sb="2" eb="3">
      <t>メイ</t>
    </rPh>
    <phoneticPr fontId="48"/>
  </si>
  <si>
    <t>事故</t>
    <rPh sb="0" eb="2">
      <t>ジコ</t>
    </rPh>
    <phoneticPr fontId="48"/>
  </si>
  <si>
    <t>円</t>
    <rPh sb="0" eb="1">
      <t>エン</t>
    </rPh>
    <phoneticPr fontId="48"/>
  </si>
  <si>
    <t>・</t>
    <phoneticPr fontId="48"/>
  </si>
  <si>
    <t>死亡</t>
    <rPh sb="0" eb="2">
      <t>シボウ</t>
    </rPh>
    <phoneticPr fontId="48"/>
  </si>
  <si>
    <t>　　</t>
    <phoneticPr fontId="48"/>
  </si>
  <si>
    <t>・</t>
    <phoneticPr fontId="48"/>
  </si>
  <si>
    <t>（</t>
    <phoneticPr fontId="48"/>
  </si>
  <si>
    <t>）</t>
    <phoneticPr fontId="48"/>
  </si>
  <si>
    <t>〕</t>
    <phoneticPr fontId="48"/>
  </si>
  <si>
    <t>④　事故予防及び発生時に備え、マニュアル等を整備するとともに、緊急連絡網を整備していますか。</t>
    <rPh sb="2" eb="4">
      <t>ジコ</t>
    </rPh>
    <rPh sb="4" eb="6">
      <t>ヨボウ</t>
    </rPh>
    <rPh sb="6" eb="7">
      <t>オヨ</t>
    </rPh>
    <rPh sb="8" eb="10">
      <t>ハッセイ</t>
    </rPh>
    <rPh sb="10" eb="11">
      <t>ジ</t>
    </rPh>
    <rPh sb="12" eb="13">
      <t>ソナ</t>
    </rPh>
    <phoneticPr fontId="48"/>
  </si>
  <si>
    <t>〔</t>
    <phoneticPr fontId="48"/>
  </si>
  <si>
    <t>⑤　日常点検に加え、事故等に発展する可能性のある問題点の把握に努めていますか。（ヒヤリ・ハット
　　 事例の収集等）</t>
    <rPh sb="12" eb="13">
      <t>トウ</t>
    </rPh>
    <phoneticPr fontId="48"/>
  </si>
  <si>
    <t>⑥　マニュアル等（事故防止対策以外も含む。）について、適宜、見直し等を行っていますか。</t>
    <rPh sb="7" eb="8">
      <t>トウ</t>
    </rPh>
    <rPh sb="33" eb="34">
      <t>トウ</t>
    </rPh>
    <phoneticPr fontId="48"/>
  </si>
  <si>
    <t>⑦　報告義務のある事故等が発生した場合には、速やかに関係機関に報告していますか。</t>
    <rPh sb="2" eb="4">
      <t>ホウコク</t>
    </rPh>
    <rPh sb="4" eb="6">
      <t>ギム</t>
    </rPh>
    <rPh sb="9" eb="11">
      <t>ジコ</t>
    </rPh>
    <rPh sb="11" eb="12">
      <t>トウ</t>
    </rPh>
    <rPh sb="13" eb="15">
      <t>ハッセイ</t>
    </rPh>
    <rPh sb="17" eb="19">
      <t>バアイ</t>
    </rPh>
    <rPh sb="22" eb="23">
      <t>スミ</t>
    </rPh>
    <rPh sb="26" eb="28">
      <t>カンケイ</t>
    </rPh>
    <rPh sb="28" eb="30">
      <t>キカン</t>
    </rPh>
    <rPh sb="31" eb="33">
      <t>ホウコク</t>
    </rPh>
    <phoneticPr fontId="48"/>
  </si>
  <si>
    <t>⑧　児童の安全管理に関して、職員の共通理解や体制づくりを図っていますか。</t>
    <rPh sb="2" eb="4">
      <t>ジドウ</t>
    </rPh>
    <rPh sb="5" eb="7">
      <t>アンゼン</t>
    </rPh>
    <rPh sb="7" eb="9">
      <t>カンリ</t>
    </rPh>
    <rPh sb="10" eb="11">
      <t>カン</t>
    </rPh>
    <rPh sb="14" eb="16">
      <t>ショクイン</t>
    </rPh>
    <rPh sb="17" eb="19">
      <t>キョウツウ</t>
    </rPh>
    <rPh sb="19" eb="21">
      <t>リカイ</t>
    </rPh>
    <rPh sb="22" eb="24">
      <t>タイセイ</t>
    </rPh>
    <rPh sb="28" eb="29">
      <t>ハカ</t>
    </rPh>
    <phoneticPr fontId="48"/>
  </si>
  <si>
    <t>１９　教育及び保育の状況</t>
    <rPh sb="3" eb="5">
      <t>キョウイク</t>
    </rPh>
    <rPh sb="5" eb="6">
      <t>オヨ</t>
    </rPh>
    <phoneticPr fontId="48"/>
  </si>
  <si>
    <t>（1）教育及び保育の内容に関する全体的な計画・指導計画の作成状況</t>
    <rPh sb="3" eb="5">
      <t>キョウイク</t>
    </rPh>
    <rPh sb="5" eb="6">
      <t>オヨ</t>
    </rPh>
    <rPh sb="7" eb="9">
      <t>ホイク</t>
    </rPh>
    <rPh sb="10" eb="12">
      <t>ナイヨウ</t>
    </rPh>
    <rPh sb="13" eb="14">
      <t>カン</t>
    </rPh>
    <rPh sb="16" eb="19">
      <t>ゼンタイテキ</t>
    </rPh>
    <rPh sb="20" eb="22">
      <t>ケイカク</t>
    </rPh>
    <rPh sb="28" eb="30">
      <t>サクセイ</t>
    </rPh>
    <phoneticPr fontId="48"/>
  </si>
  <si>
    <t>区　　分</t>
    <rPh sb="0" eb="1">
      <t>ク</t>
    </rPh>
    <rPh sb="3" eb="4">
      <t>ブン</t>
    </rPh>
    <phoneticPr fontId="48"/>
  </si>
  <si>
    <t>計　画　等　の　作　成　状　況</t>
    <rPh sb="0" eb="1">
      <t>ケイ</t>
    </rPh>
    <rPh sb="2" eb="3">
      <t>ガ</t>
    </rPh>
    <rPh sb="4" eb="5">
      <t>トウ</t>
    </rPh>
    <rPh sb="8" eb="9">
      <t>サク</t>
    </rPh>
    <rPh sb="10" eb="11">
      <t>シゲル</t>
    </rPh>
    <rPh sb="12" eb="15">
      <t>ジョウキョウ</t>
    </rPh>
    <phoneticPr fontId="48"/>
  </si>
  <si>
    <t>全体的な計画</t>
    <rPh sb="0" eb="3">
      <t>ゼンタイテキ</t>
    </rPh>
    <rPh sb="4" eb="6">
      <t>ケイカク</t>
    </rPh>
    <phoneticPr fontId="48"/>
  </si>
  <si>
    <t>※写しを添付してください。（添付書類の（６））</t>
    <rPh sb="1" eb="2">
      <t>ウツ</t>
    </rPh>
    <rPh sb="4" eb="6">
      <t>テンプ</t>
    </rPh>
    <rPh sb="14" eb="16">
      <t>テンプ</t>
    </rPh>
    <rPh sb="16" eb="18">
      <t>ショルイ</t>
    </rPh>
    <phoneticPr fontId="48"/>
  </si>
  <si>
    <t>指導計画</t>
    <rPh sb="0" eb="2">
      <t>シドウ</t>
    </rPh>
    <rPh sb="2" eb="4">
      <t>ケイカク</t>
    </rPh>
    <phoneticPr fontId="48"/>
  </si>
  <si>
    <t>歳児</t>
    <rPh sb="1" eb="2">
      <t>ジ</t>
    </rPh>
    <phoneticPr fontId="48"/>
  </si>
  <si>
    <t>年間指導計画</t>
    <rPh sb="0" eb="2">
      <t>ネンカン</t>
    </rPh>
    <rPh sb="2" eb="4">
      <t>シドウ</t>
    </rPh>
    <rPh sb="4" eb="6">
      <t>ケイカク</t>
    </rPh>
    <phoneticPr fontId="48"/>
  </si>
  <si>
    <t>期案</t>
    <rPh sb="0" eb="2">
      <t>キアン</t>
    </rPh>
    <phoneticPr fontId="48"/>
  </si>
  <si>
    <t>月案</t>
    <rPh sb="0" eb="1">
      <t>ゲツ</t>
    </rPh>
    <rPh sb="1" eb="2">
      <t>アン</t>
    </rPh>
    <phoneticPr fontId="48"/>
  </si>
  <si>
    <t>週案・週日案</t>
    <rPh sb="0" eb="2">
      <t>シュウアン</t>
    </rPh>
    <rPh sb="3" eb="6">
      <t>シュウニチアン</t>
    </rPh>
    <phoneticPr fontId="48"/>
  </si>
  <si>
    <t>日案</t>
    <rPh sb="0" eb="1">
      <t>ニチ</t>
    </rPh>
    <rPh sb="1" eb="2">
      <t>アン</t>
    </rPh>
    <phoneticPr fontId="48"/>
  </si>
  <si>
    <t>（注）・満３歳未満の園児について、個別的な計画を作成しているものについては、「◎個人別」を選択してください。</t>
    <rPh sb="4" eb="5">
      <t>マン</t>
    </rPh>
    <rPh sb="6" eb="9">
      <t>サイミマン</t>
    </rPh>
    <rPh sb="7" eb="9">
      <t>ミマン</t>
    </rPh>
    <rPh sb="10" eb="12">
      <t>エンジ</t>
    </rPh>
    <rPh sb="19" eb="20">
      <t>テキ</t>
    </rPh>
    <rPh sb="21" eb="23">
      <t>ケイカク</t>
    </rPh>
    <rPh sb="24" eb="26">
      <t>サクセイ</t>
    </rPh>
    <rPh sb="45" eb="47">
      <t>センタク</t>
    </rPh>
    <phoneticPr fontId="48"/>
  </si>
  <si>
    <t>①</t>
    <phoneticPr fontId="48"/>
  </si>
  <si>
    <t>園児の心身の発達と園、家庭及び地域の実態に即応した適切な教育及び保育の内容に関する全体的な計画を作成し、実施した結果を反省、評価し次の作成に生かしていますか。</t>
    <rPh sb="52" eb="54">
      <t>ジッシ</t>
    </rPh>
    <rPh sb="56" eb="58">
      <t>ケッカ</t>
    </rPh>
    <rPh sb="59" eb="61">
      <t>ハンセイ</t>
    </rPh>
    <rPh sb="62" eb="64">
      <t>ヒョウカ</t>
    </rPh>
    <rPh sb="65" eb="66">
      <t>ツギ</t>
    </rPh>
    <rPh sb="67" eb="69">
      <t>サクセイ</t>
    </rPh>
    <rPh sb="70" eb="71">
      <t>イ</t>
    </rPh>
    <phoneticPr fontId="48"/>
  </si>
  <si>
    <t>②</t>
    <phoneticPr fontId="48"/>
  </si>
  <si>
    <t>全体的な計画に基づき、具体的なねらいや内容、配慮事項、環境の構成、援助等について教育・保育要領に示された事項に留意し、調和のとれた組織的、発展的な指導計画を作成していますか。</t>
    <rPh sb="0" eb="2">
      <t>ゼンタイ</t>
    </rPh>
    <rPh sb="2" eb="3">
      <t>テキ</t>
    </rPh>
    <rPh sb="4" eb="6">
      <t>ケイカク</t>
    </rPh>
    <rPh sb="7" eb="8">
      <t>モト</t>
    </rPh>
    <rPh sb="11" eb="14">
      <t>グタイテキ</t>
    </rPh>
    <rPh sb="19" eb="21">
      <t>ナイヨウ</t>
    </rPh>
    <rPh sb="22" eb="24">
      <t>ハイリョ</t>
    </rPh>
    <rPh sb="24" eb="26">
      <t>ジコウ</t>
    </rPh>
    <rPh sb="27" eb="29">
      <t>カンキョウ</t>
    </rPh>
    <rPh sb="30" eb="32">
      <t>コウセイ</t>
    </rPh>
    <rPh sb="33" eb="35">
      <t>エンジョ</t>
    </rPh>
    <rPh sb="35" eb="36">
      <t>トウ</t>
    </rPh>
    <rPh sb="40" eb="42">
      <t>キョウイク</t>
    </rPh>
    <rPh sb="43" eb="45">
      <t>ホイク</t>
    </rPh>
    <rPh sb="45" eb="47">
      <t>ヨウリョウ</t>
    </rPh>
    <rPh sb="48" eb="49">
      <t>シメ</t>
    </rPh>
    <rPh sb="52" eb="54">
      <t>ジコウ</t>
    </rPh>
    <rPh sb="55" eb="57">
      <t>リュウイ</t>
    </rPh>
    <rPh sb="59" eb="61">
      <t>チョウワ</t>
    </rPh>
    <rPh sb="65" eb="68">
      <t>ソシキテキ</t>
    </rPh>
    <rPh sb="69" eb="72">
      <t>ハッテンテキ</t>
    </rPh>
    <rPh sb="73" eb="77">
      <t>シドウケイカク</t>
    </rPh>
    <rPh sb="78" eb="80">
      <t>サクセイ</t>
    </rPh>
    <phoneticPr fontId="48"/>
  </si>
  <si>
    <t>③</t>
    <phoneticPr fontId="48"/>
  </si>
  <si>
    <t>指導計画を基に保育教諭等が適切に指導するとともに、反省や評価を適切に行い、指導計画の改善を図っていますか。</t>
    <phoneticPr fontId="48"/>
  </si>
  <si>
    <t>④</t>
    <phoneticPr fontId="48"/>
  </si>
  <si>
    <t>障がいのある園児の指導に当たっては、個々の園児の障がいの状況などに応じた指導内容や指導の方法の工夫を計画的、組織的に行っていますか。</t>
    <phoneticPr fontId="48"/>
  </si>
  <si>
    <t>⑤</t>
    <phoneticPr fontId="48"/>
  </si>
  <si>
    <t>特別に配慮を要する園児について、一人一人の状況を的確に把握し、専門機関との連携を含め、適切な環境の下で健やかな発達が図られるよう留意していますか。</t>
    <phoneticPr fontId="48"/>
  </si>
  <si>
    <t>⑥</t>
    <phoneticPr fontId="48"/>
  </si>
  <si>
    <t>出席簿を作成していますか。</t>
    <rPh sb="0" eb="3">
      <t>シュッセキボ</t>
    </rPh>
    <rPh sb="4" eb="6">
      <t>サクセイ</t>
    </rPh>
    <phoneticPr fontId="48"/>
  </si>
  <si>
    <t>⑦</t>
    <phoneticPr fontId="48"/>
  </si>
  <si>
    <t>⑧</t>
    <phoneticPr fontId="48"/>
  </si>
  <si>
    <t>教育日数は同学年同日数になっていますか。</t>
    <rPh sb="0" eb="2">
      <t>キョウイク</t>
    </rPh>
    <rPh sb="2" eb="4">
      <t>ニッスウ</t>
    </rPh>
    <rPh sb="5" eb="8">
      <t>ドウガクネン</t>
    </rPh>
    <rPh sb="8" eb="9">
      <t>ドウ</t>
    </rPh>
    <rPh sb="9" eb="11">
      <t>ニッスウ</t>
    </rPh>
    <phoneticPr fontId="48"/>
  </si>
  <si>
    <t>⑨</t>
    <phoneticPr fontId="48"/>
  </si>
  <si>
    <t>教育週数は年間39週を下らずに計画していますか。</t>
    <phoneticPr fontId="48"/>
  </si>
  <si>
    <t>⑩</t>
    <phoneticPr fontId="48"/>
  </si>
  <si>
    <t>発達や学びの連続性を踏まえ、小学校教育への円滑な接続に向けた教育及び保育の内容の工夫を図るとともに、園児と小学校の児童の交流の機会や小学校の教師との意見交換や合同の研修の機会を設けるなど、連携を通じた質の向上を図っていますか。</t>
    <rPh sb="0" eb="2">
      <t>ハッタツ</t>
    </rPh>
    <rPh sb="3" eb="4">
      <t>マナ</t>
    </rPh>
    <rPh sb="6" eb="9">
      <t>レンゾクセイ</t>
    </rPh>
    <rPh sb="10" eb="11">
      <t>フ</t>
    </rPh>
    <rPh sb="14" eb="17">
      <t>ショウガッコウ</t>
    </rPh>
    <rPh sb="17" eb="19">
      <t>キョウイク</t>
    </rPh>
    <rPh sb="21" eb="23">
      <t>エンカツ</t>
    </rPh>
    <rPh sb="24" eb="26">
      <t>セツゾク</t>
    </rPh>
    <rPh sb="27" eb="28">
      <t>ム</t>
    </rPh>
    <rPh sb="30" eb="32">
      <t>キョウイク</t>
    </rPh>
    <rPh sb="32" eb="33">
      <t>オヨ</t>
    </rPh>
    <rPh sb="34" eb="36">
      <t>ホイク</t>
    </rPh>
    <rPh sb="37" eb="39">
      <t>ナイヨウ</t>
    </rPh>
    <rPh sb="40" eb="42">
      <t>クフウ</t>
    </rPh>
    <rPh sb="43" eb="44">
      <t>ハカ</t>
    </rPh>
    <rPh sb="50" eb="52">
      <t>エンジ</t>
    </rPh>
    <rPh sb="53" eb="56">
      <t>ショウガッコウ</t>
    </rPh>
    <rPh sb="57" eb="59">
      <t>ジドウ</t>
    </rPh>
    <rPh sb="60" eb="62">
      <t>コウリュウ</t>
    </rPh>
    <rPh sb="63" eb="65">
      <t>キカイ</t>
    </rPh>
    <rPh sb="66" eb="69">
      <t>ショウガッコウ</t>
    </rPh>
    <rPh sb="70" eb="72">
      <t>キョウシ</t>
    </rPh>
    <rPh sb="74" eb="76">
      <t>イケン</t>
    </rPh>
    <rPh sb="76" eb="78">
      <t>コウカン</t>
    </rPh>
    <rPh sb="79" eb="81">
      <t>ゴウドウ</t>
    </rPh>
    <rPh sb="82" eb="84">
      <t>ケンシュウ</t>
    </rPh>
    <rPh sb="85" eb="87">
      <t>キカイ</t>
    </rPh>
    <rPh sb="88" eb="89">
      <t>モウ</t>
    </rPh>
    <rPh sb="94" eb="96">
      <t>レンケイ</t>
    </rPh>
    <rPh sb="97" eb="98">
      <t>ツウ</t>
    </rPh>
    <rPh sb="100" eb="101">
      <t>シツ</t>
    </rPh>
    <rPh sb="102" eb="104">
      <t>コウジョウ</t>
    </rPh>
    <rPh sb="105" eb="106">
      <t>ハカ</t>
    </rPh>
    <phoneticPr fontId="48"/>
  </si>
  <si>
    <t>（2）保護者との連携の状況</t>
    <phoneticPr fontId="48"/>
  </si>
  <si>
    <t>　 ア　日々の連携状況</t>
    <rPh sb="4" eb="6">
      <t>ヒビ</t>
    </rPh>
    <rPh sb="7" eb="9">
      <t>レンケイ</t>
    </rPh>
    <rPh sb="9" eb="11">
      <t>ジョウキョウ</t>
    </rPh>
    <phoneticPr fontId="48"/>
  </si>
  <si>
    <t>　 イ　各種お知らせ等を活用した連携状況</t>
    <rPh sb="4" eb="6">
      <t>カクシュ</t>
    </rPh>
    <rPh sb="7" eb="8">
      <t>シ</t>
    </rPh>
    <rPh sb="10" eb="11">
      <t>トウ</t>
    </rPh>
    <rPh sb="12" eb="14">
      <t>カツヨウ</t>
    </rPh>
    <rPh sb="16" eb="18">
      <t>レンケイ</t>
    </rPh>
    <rPh sb="18" eb="20">
      <t>ジョウキョウ</t>
    </rPh>
    <phoneticPr fontId="48"/>
  </si>
  <si>
    <t>児童年齢</t>
    <rPh sb="0" eb="2">
      <t>ジドウ</t>
    </rPh>
    <rPh sb="2" eb="4">
      <t>ネンレイ</t>
    </rPh>
    <phoneticPr fontId="48"/>
  </si>
  <si>
    <t>連携の方法</t>
    <rPh sb="0" eb="2">
      <t>レンケイ</t>
    </rPh>
    <rPh sb="3" eb="5">
      <t>ホウホウ</t>
    </rPh>
    <phoneticPr fontId="66"/>
  </si>
  <si>
    <t>配付等</t>
    <rPh sb="0" eb="2">
      <t>ハイフ</t>
    </rPh>
    <rPh sb="2" eb="3">
      <t>トウ</t>
    </rPh>
    <phoneticPr fontId="48"/>
  </si>
  <si>
    <t>発行回数等</t>
    <rPh sb="0" eb="2">
      <t>ハッコウ</t>
    </rPh>
    <rPh sb="2" eb="4">
      <t>カイスウ</t>
    </rPh>
    <rPh sb="4" eb="5">
      <t>トウ</t>
    </rPh>
    <phoneticPr fontId="48"/>
  </si>
  <si>
    <t>例</t>
    <rPh sb="0" eb="1">
      <t>レイ</t>
    </rPh>
    <phoneticPr fontId="66"/>
  </si>
  <si>
    <t>０～２歳児</t>
    <rPh sb="3" eb="5">
      <t>サイジ</t>
    </rPh>
    <phoneticPr fontId="66"/>
  </si>
  <si>
    <t>連絡帳</t>
    <rPh sb="0" eb="3">
      <t>レンラクチョウ</t>
    </rPh>
    <phoneticPr fontId="66"/>
  </si>
  <si>
    <t>口頭</t>
    <rPh sb="0" eb="2">
      <t>コウトウ</t>
    </rPh>
    <phoneticPr fontId="66"/>
  </si>
  <si>
    <t>〔</t>
    <phoneticPr fontId="66"/>
  </si>
  <si>
    <t>〕</t>
    <phoneticPr fontId="66"/>
  </si>
  <si>
    <t>認定こども園たより</t>
    <phoneticPr fontId="48"/>
  </si>
  <si>
    <t>定期</t>
  </si>
  <si>
    <t>随時</t>
  </si>
  <si>
    <t>３歳以上児</t>
    <rPh sb="1" eb="2">
      <t>サイジ</t>
    </rPh>
    <rPh sb="2" eb="4">
      <t>イジョウ</t>
    </rPh>
    <rPh sb="4" eb="5">
      <t>ジ</t>
    </rPh>
    <phoneticPr fontId="66"/>
  </si>
  <si>
    <t>〔</t>
    <phoneticPr fontId="66"/>
  </si>
  <si>
    <t>掲示板</t>
    <rPh sb="0" eb="3">
      <t>ケイジバン</t>
    </rPh>
    <phoneticPr fontId="66"/>
  </si>
  <si>
    <t>〕</t>
    <phoneticPr fontId="66"/>
  </si>
  <si>
    <t>給食たより</t>
    <rPh sb="0" eb="2">
      <t>キュウショク</t>
    </rPh>
    <phoneticPr fontId="48"/>
  </si>
  <si>
    <t>・</t>
    <phoneticPr fontId="48"/>
  </si>
  <si>
    <t>〕</t>
    <phoneticPr fontId="66"/>
  </si>
  <si>
    <t>保健たより</t>
    <rPh sb="0" eb="2">
      <t>ホケン</t>
    </rPh>
    <phoneticPr fontId="48"/>
  </si>
  <si>
    <t>定期</t>
    <phoneticPr fontId="48"/>
  </si>
  <si>
    <t>〔</t>
    <phoneticPr fontId="66"/>
  </si>
  <si>
    <t>〕</t>
    <phoneticPr fontId="66"/>
  </si>
  <si>
    <t>保護者会</t>
    <rPh sb="0" eb="3">
      <t>ホゴシャ</t>
    </rPh>
    <rPh sb="3" eb="4">
      <t>カイ</t>
    </rPh>
    <phoneticPr fontId="48"/>
  </si>
  <si>
    <t>家庭状況調査</t>
    <rPh sb="0" eb="2">
      <t>カテイ</t>
    </rPh>
    <rPh sb="2" eb="4">
      <t>ジョウキョウ</t>
    </rPh>
    <rPh sb="4" eb="6">
      <t>チョウサ</t>
    </rPh>
    <phoneticPr fontId="66"/>
  </si>
  <si>
    <t>（注）他に活用しているものがある場合には、空欄に記入してください。</t>
    <rPh sb="3" eb="4">
      <t>タ</t>
    </rPh>
    <rPh sb="5" eb="7">
      <t>カツヨウ</t>
    </rPh>
    <rPh sb="16" eb="18">
      <t>バアイ</t>
    </rPh>
    <rPh sb="21" eb="23">
      <t>クウラン</t>
    </rPh>
    <phoneticPr fontId="48"/>
  </si>
  <si>
    <t>●　確　認　事　項</t>
    <phoneticPr fontId="48"/>
  </si>
  <si>
    <t>①</t>
    <phoneticPr fontId="48"/>
  </si>
  <si>
    <t>保護者との情報交換の機会を設けたり、保護者と園児との活動の機会を設けたりなどすることを通じて、保護者の乳幼児期の教育及び保育に関する理解が深まるよう配慮していますか。</t>
    <phoneticPr fontId="48"/>
  </si>
  <si>
    <t>（3）家庭及び地域との連携・協力等に関する行事の実施状況</t>
    <rPh sb="3" eb="5">
      <t>カテイ</t>
    </rPh>
    <rPh sb="5" eb="6">
      <t>オヨ</t>
    </rPh>
    <rPh sb="7" eb="9">
      <t>チイキ</t>
    </rPh>
    <rPh sb="11" eb="13">
      <t>レンケイ</t>
    </rPh>
    <rPh sb="14" eb="16">
      <t>キョウリョク</t>
    </rPh>
    <rPh sb="16" eb="17">
      <t>トウ</t>
    </rPh>
    <rPh sb="18" eb="19">
      <t>カン</t>
    </rPh>
    <phoneticPr fontId="48"/>
  </si>
  <si>
    <t>実施月日</t>
    <rPh sb="0" eb="2">
      <t>ジッシ</t>
    </rPh>
    <rPh sb="2" eb="4">
      <t>ガッピ</t>
    </rPh>
    <phoneticPr fontId="48"/>
  </si>
  <si>
    <t>行　事　名</t>
    <rPh sb="0" eb="1">
      <t>ギョウ</t>
    </rPh>
    <rPh sb="2" eb="3">
      <t>コト</t>
    </rPh>
    <rPh sb="4" eb="5">
      <t>メイ</t>
    </rPh>
    <phoneticPr fontId="48"/>
  </si>
  <si>
    <t>行　　事　　内　　容</t>
    <rPh sb="0" eb="1">
      <t>ギョウ</t>
    </rPh>
    <rPh sb="3" eb="4">
      <t>コト</t>
    </rPh>
    <rPh sb="6" eb="7">
      <t>ウチ</t>
    </rPh>
    <rPh sb="9" eb="10">
      <t>カタチ</t>
    </rPh>
    <phoneticPr fontId="48"/>
  </si>
  <si>
    <t>保護者等参加</t>
    <rPh sb="0" eb="3">
      <t>ホゴシャ</t>
    </rPh>
    <rPh sb="3" eb="4">
      <t>トウ</t>
    </rPh>
    <rPh sb="4" eb="6">
      <t>サンカ</t>
    </rPh>
    <phoneticPr fontId="48"/>
  </si>
  <si>
    <t>保護者以外の参加者</t>
    <rPh sb="0" eb="3">
      <t>ホゴシャ</t>
    </rPh>
    <rPh sb="3" eb="5">
      <t>イガイ</t>
    </rPh>
    <rPh sb="6" eb="9">
      <t>サンカシャ</t>
    </rPh>
    <phoneticPr fontId="48"/>
  </si>
  <si>
    <t>有　・　無</t>
    <phoneticPr fontId="48"/>
  </si>
  <si>
    <t>（注）1　保育活動の一環として実施した行事を記入してください。ただし、避難消火訓練等の行事を除いてください。</t>
    <rPh sb="1" eb="2">
      <t>チュウ</t>
    </rPh>
    <rPh sb="5" eb="7">
      <t>ホイク</t>
    </rPh>
    <rPh sb="7" eb="9">
      <t>カツドウ</t>
    </rPh>
    <rPh sb="10" eb="12">
      <t>イッカン</t>
    </rPh>
    <rPh sb="15" eb="17">
      <t>ジッシ</t>
    </rPh>
    <rPh sb="19" eb="21">
      <t>ギョウジ</t>
    </rPh>
    <rPh sb="22" eb="24">
      <t>キニュウ</t>
    </rPh>
    <rPh sb="35" eb="37">
      <t>ヒナン</t>
    </rPh>
    <rPh sb="37" eb="39">
      <t>ショウカ</t>
    </rPh>
    <phoneticPr fontId="48"/>
  </si>
  <si>
    <t>　　　2　「保護者以外の参加者」欄には、具体的な参加者（グループ名等）を記入してください。</t>
    <rPh sb="6" eb="9">
      <t>ホゴシャ</t>
    </rPh>
    <rPh sb="9" eb="11">
      <t>イガイ</t>
    </rPh>
    <rPh sb="12" eb="15">
      <t>サンカシャ</t>
    </rPh>
    <rPh sb="16" eb="17">
      <t>ラン</t>
    </rPh>
    <rPh sb="20" eb="23">
      <t>グタイテキ</t>
    </rPh>
    <rPh sb="24" eb="26">
      <t>サンカ</t>
    </rPh>
    <rPh sb="26" eb="27">
      <t>シャ</t>
    </rPh>
    <rPh sb="32" eb="34">
      <t>メイナド</t>
    </rPh>
    <rPh sb="36" eb="38">
      <t>キニュウ</t>
    </rPh>
    <phoneticPr fontId="48"/>
  </si>
  <si>
    <t>①</t>
    <phoneticPr fontId="48"/>
  </si>
  <si>
    <t>児童の国籍、信条、社会的身分又は入園に要する費用を負担するか否かによつて、差別的取扱いをしていませんか。</t>
    <phoneticPr fontId="48"/>
  </si>
  <si>
    <t>②</t>
    <phoneticPr fontId="48"/>
  </si>
  <si>
    <t>職員は、児童に対し、児童福祉法第33条の10各号に掲げる行為その他当該児童の心身に有害な影響を与える行為をしていませんか。（法第33条の10各号(禁止行為)：暴行、わいせつな行為、ネグレクト、暴言、拒絶的な対応、心理的外傷を与える言動等）</t>
    <phoneticPr fontId="48"/>
  </si>
  <si>
    <t>③　懲戒（しつけ）と称して、児童に身体的苦痛を与えたり、人格を辱める等その権限を濫用していませんか。</t>
    <rPh sb="2" eb="4">
      <t>チョウカイ</t>
    </rPh>
    <rPh sb="37" eb="39">
      <t>ケンゲン</t>
    </rPh>
    <rPh sb="40" eb="42">
      <t>ランヨウ</t>
    </rPh>
    <phoneticPr fontId="48"/>
  </si>
  <si>
    <t>④　児童への適切な処遇方法について、職員への周知、徹底がされていますか。</t>
    <rPh sb="22" eb="24">
      <t>シュウチ</t>
    </rPh>
    <rPh sb="25" eb="27">
      <t>テッテイ</t>
    </rPh>
    <phoneticPr fontId="48"/>
  </si>
  <si>
    <t>⑤　④が「いる」の場合、具体的にどのように周知、徹底しているか記入してください。</t>
    <rPh sb="9" eb="11">
      <t>バアイ</t>
    </rPh>
    <rPh sb="12" eb="15">
      <t>グタイテキ</t>
    </rPh>
    <rPh sb="21" eb="23">
      <t>シュウチ</t>
    </rPh>
    <rPh sb="24" eb="26">
      <t>テッテイ</t>
    </rPh>
    <rPh sb="31" eb="33">
      <t>キニュウ</t>
    </rPh>
    <phoneticPr fontId="48"/>
  </si>
  <si>
    <t>（4）一日の過ごし方</t>
    <phoneticPr fontId="48"/>
  </si>
  <si>
    <t>時間</t>
    <rPh sb="0" eb="2">
      <t>ジカン</t>
    </rPh>
    <phoneticPr fontId="48"/>
  </si>
  <si>
    <t>（例）1歳児（○○組）</t>
    <rPh sb="1" eb="2">
      <t>レイ</t>
    </rPh>
    <rPh sb="4" eb="6">
      <t>サイジ</t>
    </rPh>
    <rPh sb="9" eb="10">
      <t>クミ</t>
    </rPh>
    <phoneticPr fontId="48"/>
  </si>
  <si>
    <t>　</t>
    <phoneticPr fontId="48"/>
  </si>
  <si>
    <t>　</t>
    <phoneticPr fontId="48"/>
  </si>
  <si>
    <t xml:space="preserve">   7:00－</t>
    <phoneticPr fontId="48"/>
  </si>
  <si>
    <t xml:space="preserve">   8:00－</t>
    <phoneticPr fontId="48"/>
  </si>
  <si>
    <t>登園・視診
時間外保育
（○○組と合同保育）</t>
    <rPh sb="0" eb="1">
      <t>ノボ</t>
    </rPh>
    <rPh sb="1" eb="2">
      <t>エン</t>
    </rPh>
    <rPh sb="3" eb="5">
      <t>シシン</t>
    </rPh>
    <rPh sb="6" eb="9">
      <t>ジカンガイ</t>
    </rPh>
    <rPh sb="9" eb="11">
      <t>ホイク</t>
    </rPh>
    <rPh sb="15" eb="16">
      <t>クミ</t>
    </rPh>
    <rPh sb="17" eb="19">
      <t>ゴウドウ</t>
    </rPh>
    <rPh sb="19" eb="21">
      <t>ホイク</t>
    </rPh>
    <phoneticPr fontId="48"/>
  </si>
  <si>
    <t xml:space="preserve">   9:00－</t>
    <phoneticPr fontId="48"/>
  </si>
  <si>
    <t>組（クラス）保育開始
自由遊び</t>
    <rPh sb="0" eb="1">
      <t>クミ</t>
    </rPh>
    <rPh sb="6" eb="8">
      <t>ホイク</t>
    </rPh>
    <rPh sb="8" eb="10">
      <t>カイシ</t>
    </rPh>
    <rPh sb="11" eb="13">
      <t>ジユウ</t>
    </rPh>
    <rPh sb="13" eb="14">
      <t>アソ</t>
    </rPh>
    <phoneticPr fontId="48"/>
  </si>
  <si>
    <t xml:space="preserve"> 10:00－</t>
    <phoneticPr fontId="48"/>
  </si>
  <si>
    <t>クラス別保育</t>
    <rPh sb="3" eb="4">
      <t>ベツ</t>
    </rPh>
    <rPh sb="4" eb="6">
      <t>ホイク</t>
    </rPh>
    <phoneticPr fontId="48"/>
  </si>
  <si>
    <t>おやつ・遊び</t>
    <rPh sb="4" eb="5">
      <t>アソ</t>
    </rPh>
    <phoneticPr fontId="48"/>
  </si>
  <si>
    <t xml:space="preserve"> 11:00－</t>
    <phoneticPr fontId="48"/>
  </si>
  <si>
    <t>排泄
食事
午睡準備</t>
    <rPh sb="0" eb="2">
      <t>ハイセツ</t>
    </rPh>
    <rPh sb="3" eb="5">
      <t>ショクジ</t>
    </rPh>
    <rPh sb="6" eb="8">
      <t>ゴスイ</t>
    </rPh>
    <rPh sb="8" eb="10">
      <t>ジュンビ</t>
    </rPh>
    <phoneticPr fontId="48"/>
  </si>
  <si>
    <t xml:space="preserve"> 12:00－</t>
    <phoneticPr fontId="48"/>
  </si>
  <si>
    <t xml:space="preserve"> 13:00－</t>
    <phoneticPr fontId="48"/>
  </si>
  <si>
    <t>午睡
（○○組と合同）</t>
    <rPh sb="0" eb="2">
      <t>ゴスイ</t>
    </rPh>
    <rPh sb="6" eb="7">
      <t>クミ</t>
    </rPh>
    <rPh sb="8" eb="10">
      <t>ゴウドウ</t>
    </rPh>
    <phoneticPr fontId="48"/>
  </si>
  <si>
    <t xml:space="preserve"> 14:00－</t>
    <phoneticPr fontId="48"/>
  </si>
  <si>
    <t xml:space="preserve"> 15:00－</t>
    <phoneticPr fontId="48"/>
  </si>
  <si>
    <t>起床・排泄</t>
    <rPh sb="0" eb="2">
      <t>キショウ</t>
    </rPh>
    <rPh sb="3" eb="5">
      <t>ハイセツ</t>
    </rPh>
    <phoneticPr fontId="48"/>
  </si>
  <si>
    <t xml:space="preserve"> 16:00－</t>
    <phoneticPr fontId="48"/>
  </si>
  <si>
    <t>降園準備・視診</t>
    <rPh sb="0" eb="1">
      <t>オ</t>
    </rPh>
    <rPh sb="1" eb="2">
      <t>エン</t>
    </rPh>
    <rPh sb="2" eb="4">
      <t>ジュンビ</t>
    </rPh>
    <rPh sb="5" eb="7">
      <t>シシン</t>
    </rPh>
    <phoneticPr fontId="48"/>
  </si>
  <si>
    <t xml:space="preserve"> 17:00－</t>
    <phoneticPr fontId="48"/>
  </si>
  <si>
    <t>組（クラス）保育終了</t>
    <rPh sb="8" eb="10">
      <t>シュウリョウ</t>
    </rPh>
    <phoneticPr fontId="48"/>
  </si>
  <si>
    <t>時間外保育・順次降所
（○○組と合同保育）</t>
    <rPh sb="0" eb="3">
      <t>ジカンガイ</t>
    </rPh>
    <rPh sb="3" eb="5">
      <t>ホイク</t>
    </rPh>
    <rPh sb="14" eb="15">
      <t>クミ</t>
    </rPh>
    <rPh sb="16" eb="18">
      <t>ゴウドウ</t>
    </rPh>
    <rPh sb="18" eb="20">
      <t>ホイク</t>
    </rPh>
    <phoneticPr fontId="48"/>
  </si>
  <si>
    <t xml:space="preserve"> 18:00－</t>
    <phoneticPr fontId="48"/>
  </si>
  <si>
    <t xml:space="preserve"> 19:00－</t>
    <phoneticPr fontId="48"/>
  </si>
  <si>
    <t>延長保育
（合同保育）
補食・順次降所</t>
    <rPh sb="0" eb="2">
      <t>エンチョウ</t>
    </rPh>
    <rPh sb="2" eb="4">
      <t>ホイク</t>
    </rPh>
    <rPh sb="6" eb="8">
      <t>ゴウドウ</t>
    </rPh>
    <rPh sb="8" eb="10">
      <t>ホイク</t>
    </rPh>
    <phoneticPr fontId="48"/>
  </si>
  <si>
    <t xml:space="preserve"> 20:00－</t>
    <phoneticPr fontId="48"/>
  </si>
  <si>
    <t>（注）各認定こども園において定めている（情報提供している）区分（例：年齢、クラス等）で記入してください。</t>
    <rPh sb="1" eb="2">
      <t>チュウ</t>
    </rPh>
    <rPh sb="3" eb="4">
      <t>カク</t>
    </rPh>
    <rPh sb="14" eb="15">
      <t>サダ</t>
    </rPh>
    <rPh sb="20" eb="22">
      <t>ジョウホウ</t>
    </rPh>
    <rPh sb="22" eb="24">
      <t>テイキョウ</t>
    </rPh>
    <rPh sb="29" eb="31">
      <t>クブン</t>
    </rPh>
    <rPh sb="32" eb="33">
      <t>レイ</t>
    </rPh>
    <rPh sb="34" eb="36">
      <t>ネンレイ</t>
    </rPh>
    <rPh sb="40" eb="41">
      <t>トウ</t>
    </rPh>
    <rPh sb="43" eb="45">
      <t>キニュウ</t>
    </rPh>
    <phoneticPr fontId="48"/>
  </si>
  <si>
    <t>一日の生活のリズムや在園時間が異なる園児が共に過ごすことを踏まえ、活動と休息、緊張感と開放感等の調和を図るとともに、園児に不安や動揺を与えないようにする等の配慮を行っていますか。</t>
    <phoneticPr fontId="48"/>
  </si>
  <si>
    <t>２０　健康管理（園児）の状況</t>
    <rPh sb="8" eb="10">
      <t>エンジ</t>
    </rPh>
    <phoneticPr fontId="48"/>
  </si>
  <si>
    <t>（1）園児の健康診断の実施状況</t>
    <rPh sb="3" eb="5">
      <t>エンジ</t>
    </rPh>
    <phoneticPr fontId="48"/>
  </si>
  <si>
    <t>対象園児数</t>
    <rPh sb="0" eb="2">
      <t>タイショウ</t>
    </rPh>
    <rPh sb="2" eb="3">
      <t>エン</t>
    </rPh>
    <rPh sb="3" eb="4">
      <t>ジ</t>
    </rPh>
    <rPh sb="4" eb="5">
      <t>ショクインスウ</t>
    </rPh>
    <phoneticPr fontId="48"/>
  </si>
  <si>
    <t>実施園児数</t>
    <rPh sb="0" eb="2">
      <t>ジッシ</t>
    </rPh>
    <rPh sb="2" eb="3">
      <t>エン</t>
    </rPh>
    <rPh sb="3" eb="4">
      <t>ジ</t>
    </rPh>
    <rPh sb="4" eb="5">
      <t>ショクインスウ</t>
    </rPh>
    <phoneticPr fontId="48"/>
  </si>
  <si>
    <t>実施方法</t>
    <rPh sb="0" eb="2">
      <t>ジッシ</t>
    </rPh>
    <rPh sb="2" eb="4">
      <t>ホウホウ</t>
    </rPh>
    <phoneticPr fontId="48"/>
  </si>
  <si>
    <t>実施後の措置</t>
    <rPh sb="0" eb="3">
      <t>ジッシゴ</t>
    </rPh>
    <rPh sb="4" eb="6">
      <t>ソチ</t>
    </rPh>
    <phoneticPr fontId="48"/>
  </si>
  <si>
    <t>入園時健康診断</t>
    <rPh sb="3" eb="5">
      <t>ケンコウ</t>
    </rPh>
    <rPh sb="5" eb="7">
      <t>シンダン</t>
    </rPh>
    <phoneticPr fontId="48"/>
  </si>
  <si>
    <t>４月入園児</t>
    <rPh sb="1" eb="2">
      <t>ガツ</t>
    </rPh>
    <rPh sb="2" eb="4">
      <t>ニュウエン</t>
    </rPh>
    <rPh sb="4" eb="5">
      <t>ジ</t>
    </rPh>
    <phoneticPr fontId="48"/>
  </si>
  <si>
    <t>している・していない</t>
  </si>
  <si>
    <t>途中入園児</t>
    <rPh sb="0" eb="2">
      <t>トチュウ</t>
    </rPh>
    <rPh sb="4" eb="5">
      <t>ジ</t>
    </rPh>
    <phoneticPr fontId="48"/>
  </si>
  <si>
    <t>４月入園児</t>
    <rPh sb="1" eb="2">
      <t>ガツ</t>
    </rPh>
    <rPh sb="4" eb="5">
      <t>ジ</t>
    </rPh>
    <phoneticPr fontId="48"/>
  </si>
  <si>
    <t>定期健康診断</t>
    <rPh sb="0" eb="2">
      <t>テイキ</t>
    </rPh>
    <rPh sb="2" eb="4">
      <t>ケンコウ</t>
    </rPh>
    <rPh sb="4" eb="6">
      <t>シンダン</t>
    </rPh>
    <phoneticPr fontId="48"/>
  </si>
  <si>
    <t>内 科 検 診</t>
    <rPh sb="0" eb="3">
      <t>ナイカ</t>
    </rPh>
    <rPh sb="4" eb="7">
      <t>ケンシン</t>
    </rPh>
    <phoneticPr fontId="48"/>
  </si>
  <si>
    <t>歯 科 検 診</t>
    <rPh sb="0" eb="3">
      <t>シカ</t>
    </rPh>
    <rPh sb="4" eb="7">
      <t>ケンシン</t>
    </rPh>
    <phoneticPr fontId="48"/>
  </si>
  <si>
    <t>尿その他の検診</t>
    <rPh sb="0" eb="1">
      <t>ニョウ</t>
    </rPh>
    <rPh sb="3" eb="4">
      <t>タ</t>
    </rPh>
    <rPh sb="5" eb="7">
      <t>ケンシン</t>
    </rPh>
    <phoneticPr fontId="48"/>
  </si>
  <si>
    <t>（注）1　入園時健康診断については、今年度（監査資料作成基準日までの途中入園児を含む。）の実績も記入してください。</t>
    <rPh sb="1" eb="2">
      <t>チュウ</t>
    </rPh>
    <rPh sb="8" eb="10">
      <t>ケンコウ</t>
    </rPh>
    <rPh sb="10" eb="12">
      <t>シンダン</t>
    </rPh>
    <rPh sb="18" eb="21">
      <t>コンネンド</t>
    </rPh>
    <rPh sb="22" eb="24">
      <t>カンサ</t>
    </rPh>
    <rPh sb="24" eb="26">
      <t>シリョウ</t>
    </rPh>
    <rPh sb="26" eb="28">
      <t>サクセイ</t>
    </rPh>
    <rPh sb="28" eb="31">
      <t>キジュンビ</t>
    </rPh>
    <rPh sb="34" eb="36">
      <t>トチュウ</t>
    </rPh>
    <rPh sb="38" eb="39">
      <t>ジ</t>
    </rPh>
    <rPh sb="40" eb="41">
      <t>フク</t>
    </rPh>
    <rPh sb="45" eb="47">
      <t>ジッセキ</t>
    </rPh>
    <rPh sb="48" eb="50">
      <t>キニュウ</t>
    </rPh>
    <phoneticPr fontId="48"/>
  </si>
  <si>
    <t>　　　2　実施園児数には、検診日においての受診の有無に関わらず、別途、受診した園児についても含めて記入してください。</t>
    <rPh sb="5" eb="7">
      <t>ジッシ</t>
    </rPh>
    <rPh sb="7" eb="9">
      <t>エンジ</t>
    </rPh>
    <rPh sb="9" eb="10">
      <t>スウ</t>
    </rPh>
    <rPh sb="21" eb="23">
      <t>ジュシン</t>
    </rPh>
    <rPh sb="24" eb="26">
      <t>ウム</t>
    </rPh>
    <rPh sb="27" eb="28">
      <t>カカ</t>
    </rPh>
    <rPh sb="32" eb="34">
      <t>ベット</t>
    </rPh>
    <rPh sb="35" eb="37">
      <t>ジュシン</t>
    </rPh>
    <rPh sb="39" eb="41">
      <t>エンジ</t>
    </rPh>
    <rPh sb="46" eb="47">
      <t>フク</t>
    </rPh>
    <rPh sb="49" eb="51">
      <t>キニュウ</t>
    </rPh>
    <phoneticPr fontId="48"/>
  </si>
  <si>
    <t>　　　3　未受診児がいる場合には、その理由を「備考」欄に記入してください。</t>
    <rPh sb="5" eb="6">
      <t>ミ</t>
    </rPh>
    <rPh sb="6" eb="8">
      <t>ジュシン</t>
    </rPh>
    <rPh sb="8" eb="9">
      <t>ジ</t>
    </rPh>
    <rPh sb="12" eb="14">
      <t>バアイ</t>
    </rPh>
    <rPh sb="19" eb="21">
      <t>リユウ</t>
    </rPh>
    <rPh sb="23" eb="25">
      <t>ビコウ</t>
    </rPh>
    <rPh sb="26" eb="27">
      <t>ラン</t>
    </rPh>
    <rPh sb="28" eb="30">
      <t>キニュウ</t>
    </rPh>
    <phoneticPr fontId="48"/>
  </si>
  <si>
    <t>園の保健計画を作成し計画的、組織的に取り組んでいますか。</t>
    <rPh sb="0" eb="1">
      <t>エン</t>
    </rPh>
    <rPh sb="2" eb="4">
      <t>ホケン</t>
    </rPh>
    <rPh sb="4" eb="6">
      <t>ケイカク</t>
    </rPh>
    <rPh sb="7" eb="9">
      <t>サクセイ</t>
    </rPh>
    <rPh sb="10" eb="13">
      <t>ケイカクテキ</t>
    </rPh>
    <rPh sb="14" eb="17">
      <t>ソシキテキ</t>
    </rPh>
    <rPh sb="18" eb="19">
      <t>ト</t>
    </rPh>
    <rPh sb="20" eb="21">
      <t>ク</t>
    </rPh>
    <phoneticPr fontId="48"/>
  </si>
  <si>
    <t>健康診断を行ったときは、健康診断票を作成していますか。（保存期間は５年間です。）</t>
    <rPh sb="0" eb="2">
      <t>ケンコウ</t>
    </rPh>
    <rPh sb="2" eb="4">
      <t>シンダン</t>
    </rPh>
    <rPh sb="5" eb="6">
      <t>オコナ</t>
    </rPh>
    <rPh sb="12" eb="14">
      <t>ケンコウ</t>
    </rPh>
    <rPh sb="14" eb="17">
      <t>シンダンヒョウ</t>
    </rPh>
    <rPh sb="18" eb="20">
      <t>サクセイ</t>
    </rPh>
    <rPh sb="28" eb="30">
      <t>ホゾン</t>
    </rPh>
    <rPh sb="30" eb="32">
      <t>キカン</t>
    </rPh>
    <rPh sb="34" eb="36">
      <t>ネンカン</t>
    </rPh>
    <phoneticPr fontId="48"/>
  </si>
  <si>
    <t>健康診断日当日、欠席等により受診できなかった園児がいた場合の措置の方法について記入して下さい。</t>
    <rPh sb="0" eb="2">
      <t>ケンコウ</t>
    </rPh>
    <rPh sb="2" eb="4">
      <t>シンダン</t>
    </rPh>
    <rPh sb="4" eb="5">
      <t>ビ</t>
    </rPh>
    <rPh sb="5" eb="7">
      <t>トウジツ</t>
    </rPh>
    <rPh sb="8" eb="10">
      <t>ケッセキ</t>
    </rPh>
    <rPh sb="10" eb="11">
      <t>トウ</t>
    </rPh>
    <rPh sb="14" eb="16">
      <t>ジュシン</t>
    </rPh>
    <rPh sb="22" eb="24">
      <t>エンジ</t>
    </rPh>
    <rPh sb="27" eb="29">
      <t>バアイ</t>
    </rPh>
    <rPh sb="30" eb="32">
      <t>ソチ</t>
    </rPh>
    <rPh sb="33" eb="35">
      <t>ホウホウ</t>
    </rPh>
    <rPh sb="39" eb="41">
      <t>キニュウ</t>
    </rPh>
    <rPh sb="43" eb="44">
      <t>クダ</t>
    </rPh>
    <phoneticPr fontId="48"/>
  </si>
  <si>
    <t>（2）園児の健康状態の把握等の状況</t>
    <rPh sb="3" eb="5">
      <t>エンジ</t>
    </rPh>
    <phoneticPr fontId="48"/>
  </si>
  <si>
    <t>実　施　内　容　等</t>
    <rPh sb="0" eb="1">
      <t>ミ</t>
    </rPh>
    <rPh sb="2" eb="3">
      <t>ホドコ</t>
    </rPh>
    <rPh sb="4" eb="5">
      <t>ウチ</t>
    </rPh>
    <rPh sb="6" eb="7">
      <t>カタチ</t>
    </rPh>
    <rPh sb="8" eb="9">
      <t>トウ</t>
    </rPh>
    <phoneticPr fontId="48"/>
  </si>
  <si>
    <t>発育状況の把握（体位測定の実施）</t>
    <rPh sb="0" eb="2">
      <t>ハツイク</t>
    </rPh>
    <rPh sb="2" eb="4">
      <t>ジョウキョウ</t>
    </rPh>
    <rPh sb="5" eb="7">
      <t>ハアク</t>
    </rPh>
    <rPh sb="8" eb="10">
      <t>タイイ</t>
    </rPh>
    <rPh sb="10" eb="12">
      <t>ソクテイ</t>
    </rPh>
    <rPh sb="13" eb="15">
      <t>ジッシ</t>
    </rPh>
    <phoneticPr fontId="48"/>
  </si>
  <si>
    <t>実施状況</t>
    <rPh sb="0" eb="2">
      <t>ジッシ</t>
    </rPh>
    <rPh sb="2" eb="4">
      <t>ジョウキョウ</t>
    </rPh>
    <phoneticPr fontId="48"/>
  </si>
  <si>
    <t>毎　月</t>
    <rPh sb="0" eb="1">
      <t>マイ</t>
    </rPh>
    <rPh sb="2" eb="3">
      <t>ツキ</t>
    </rPh>
    <phoneticPr fontId="48"/>
  </si>
  <si>
    <t>〔</t>
    <phoneticPr fontId="48"/>
  </si>
  <si>
    <t>〕</t>
    <phoneticPr fontId="48"/>
  </si>
  <si>
    <t>入園時の健康状態や疾病異常などの把握</t>
    <rPh sb="4" eb="6">
      <t>ケンコウ</t>
    </rPh>
    <rPh sb="6" eb="8">
      <t>ジョウタイ</t>
    </rPh>
    <rPh sb="16" eb="18">
      <t>ハアク</t>
    </rPh>
    <phoneticPr fontId="48"/>
  </si>
  <si>
    <t>把握内容</t>
    <rPh sb="0" eb="2">
      <t>ハアク</t>
    </rPh>
    <rPh sb="2" eb="4">
      <t>ナイヨウ</t>
    </rPh>
    <phoneticPr fontId="48"/>
  </si>
  <si>
    <t>既往歴</t>
    <rPh sb="0" eb="3">
      <t>キオウレキ</t>
    </rPh>
    <phoneticPr fontId="48"/>
  </si>
  <si>
    <t>予防接種</t>
    <rPh sb="0" eb="2">
      <t>ヨボウ</t>
    </rPh>
    <rPh sb="2" eb="4">
      <t>セッシュ</t>
    </rPh>
    <phoneticPr fontId="48"/>
  </si>
  <si>
    <t>生活習慣</t>
    <rPh sb="0" eb="2">
      <t>セイカツ</t>
    </rPh>
    <rPh sb="2" eb="4">
      <t>シュウカン</t>
    </rPh>
    <phoneticPr fontId="48"/>
  </si>
  <si>
    <t>登園時・降園時等の健康状態の把握</t>
    <rPh sb="1" eb="2">
      <t>エン</t>
    </rPh>
    <rPh sb="4" eb="5">
      <t>オ</t>
    </rPh>
    <rPh sb="5" eb="6">
      <t>エン</t>
    </rPh>
    <rPh sb="7" eb="8">
      <t>トウ</t>
    </rPh>
    <phoneticPr fontId="48"/>
  </si>
  <si>
    <t>視診簿等の活用</t>
    <rPh sb="0" eb="3">
      <t>シシンボ</t>
    </rPh>
    <rPh sb="3" eb="4">
      <t>トウ</t>
    </rPh>
    <rPh sb="5" eb="7">
      <t>カツヨウ</t>
    </rPh>
    <phoneticPr fontId="48"/>
  </si>
  <si>
    <t>有・無</t>
    <phoneticPr fontId="48"/>
  </si>
  <si>
    <t>乳幼児突然死症候群（SIDS）の予防</t>
    <phoneticPr fontId="48"/>
  </si>
  <si>
    <t>寝返りできない乳児の仰向け寝</t>
  </si>
  <si>
    <t>睡眠中の観察（顔色、呼吸）</t>
  </si>
  <si>
    <t>具体的観察方法
または留意事項</t>
    <rPh sb="0" eb="3">
      <t>グタイテキ</t>
    </rPh>
    <rPh sb="3" eb="5">
      <t>カンサツ</t>
    </rPh>
    <rPh sb="5" eb="7">
      <t>ホウホウ</t>
    </rPh>
    <rPh sb="11" eb="13">
      <t>リュウイ</t>
    </rPh>
    <rPh sb="13" eb="15">
      <t>ジコウ</t>
    </rPh>
    <phoneticPr fontId="48"/>
  </si>
  <si>
    <t>保育室の禁煙の厳守</t>
    <rPh sb="0" eb="3">
      <t>ホイクシツ</t>
    </rPh>
    <rPh sb="4" eb="6">
      <t>キンエン</t>
    </rPh>
    <rPh sb="7" eb="9">
      <t>ゲンシュ</t>
    </rPh>
    <phoneticPr fontId="48"/>
  </si>
  <si>
    <t>身体的虐待等の有無の把握</t>
    <rPh sb="7" eb="9">
      <t>ウム</t>
    </rPh>
    <rPh sb="10" eb="12">
      <t>ハアク</t>
    </rPh>
    <phoneticPr fontId="48"/>
  </si>
  <si>
    <t>具体的な
取組方法</t>
    <phoneticPr fontId="48"/>
  </si>
  <si>
    <t>市町村・児童相談所等関係機関との連携</t>
    <phoneticPr fontId="48"/>
  </si>
  <si>
    <t>マニュアル等の整備</t>
    <rPh sb="5" eb="6">
      <t>トウ</t>
    </rPh>
    <rPh sb="7" eb="9">
      <t>セイビ</t>
    </rPh>
    <phoneticPr fontId="48"/>
  </si>
  <si>
    <t>記入日現在、虐待等が疑われる児童</t>
    <rPh sb="0" eb="2">
      <t>キニュウ</t>
    </rPh>
    <rPh sb="2" eb="3">
      <t>ビ</t>
    </rPh>
    <rPh sb="3" eb="5">
      <t>ゲンザイ</t>
    </rPh>
    <phoneticPr fontId="48"/>
  </si>
  <si>
    <t>（3）園児への与薬の状況</t>
    <rPh sb="3" eb="5">
      <t>エンジ</t>
    </rPh>
    <phoneticPr fontId="48"/>
  </si>
  <si>
    <t>　 　与薬の実施の有無　</t>
    <rPh sb="6" eb="8">
      <t>ジッシ</t>
    </rPh>
    <rPh sb="9" eb="11">
      <t>ウム</t>
    </rPh>
    <phoneticPr fontId="48"/>
  </si>
  <si>
    <t>有の場合には、下表を記入してください。</t>
    <rPh sb="0" eb="1">
      <t>ウ</t>
    </rPh>
    <rPh sb="2" eb="4">
      <t>バアイ</t>
    </rPh>
    <rPh sb="7" eb="9">
      <t>カヒョウ</t>
    </rPh>
    <rPh sb="10" eb="12">
      <t>キニュウ</t>
    </rPh>
    <phoneticPr fontId="48"/>
  </si>
  <si>
    <t>与薬の取扱方針等の整備</t>
    <rPh sb="7" eb="8">
      <t>トウ</t>
    </rPh>
    <rPh sb="9" eb="11">
      <t>セイビ</t>
    </rPh>
    <phoneticPr fontId="48"/>
  </si>
  <si>
    <t>取扱方針の保護者への周知</t>
    <rPh sb="0" eb="2">
      <t>トリアツカ</t>
    </rPh>
    <rPh sb="2" eb="4">
      <t>ホウシン</t>
    </rPh>
    <phoneticPr fontId="48"/>
  </si>
  <si>
    <t>有の場合の周知方法</t>
    <rPh sb="0" eb="1">
      <t>ウ</t>
    </rPh>
    <rPh sb="2" eb="4">
      <t>バアイ</t>
    </rPh>
    <phoneticPr fontId="48"/>
  </si>
  <si>
    <t>具体的取扱</t>
    <rPh sb="0" eb="3">
      <t>グタイテキ</t>
    </rPh>
    <rPh sb="3" eb="5">
      <t>トリアツカ</t>
    </rPh>
    <phoneticPr fontId="48"/>
  </si>
  <si>
    <t>医師の処方に基づかない薬の使用</t>
    <rPh sb="0" eb="2">
      <t>イシ</t>
    </rPh>
    <rPh sb="3" eb="5">
      <t>ショホウ</t>
    </rPh>
    <rPh sb="6" eb="8">
      <t>モトズ</t>
    </rPh>
    <rPh sb="11" eb="12">
      <t>クスリ</t>
    </rPh>
    <rPh sb="13" eb="15">
      <t>シヨウ</t>
    </rPh>
    <phoneticPr fontId="48"/>
  </si>
  <si>
    <t>※市販薬（風邪薬等の常備薬）の使用</t>
    <rPh sb="1" eb="4">
      <t>シハンヤク</t>
    </rPh>
    <rPh sb="5" eb="8">
      <t>カゼグスリ</t>
    </rPh>
    <rPh sb="8" eb="9">
      <t>トウ</t>
    </rPh>
    <rPh sb="10" eb="13">
      <t>ジョウビヤク</t>
    </rPh>
    <rPh sb="15" eb="17">
      <t>シヨウ</t>
    </rPh>
    <phoneticPr fontId="48"/>
  </si>
  <si>
    <t>預かり薬</t>
    <rPh sb="0" eb="1">
      <t>アズ</t>
    </rPh>
    <rPh sb="3" eb="4">
      <t>ヤク</t>
    </rPh>
    <phoneticPr fontId="48"/>
  </si>
  <si>
    <t>投薬時間の調整依頼等</t>
    <phoneticPr fontId="48"/>
  </si>
  <si>
    <t>※認定こども園内で極力与薬を行わないための対策</t>
    <rPh sb="7" eb="8">
      <t>ナイ</t>
    </rPh>
    <rPh sb="9" eb="11">
      <t>キョクリョク</t>
    </rPh>
    <phoneticPr fontId="48"/>
  </si>
  <si>
    <t>薬の分封等の依頼</t>
    <phoneticPr fontId="48"/>
  </si>
  <si>
    <t>※一回分ごとの薬の分封、名前の記入</t>
    <rPh sb="7" eb="8">
      <t>クスリ</t>
    </rPh>
    <phoneticPr fontId="48"/>
  </si>
  <si>
    <t>薬の内容・投薬時間等の確認</t>
    <phoneticPr fontId="48"/>
  </si>
  <si>
    <t>与薬依頼書等の活用</t>
    <phoneticPr fontId="48"/>
  </si>
  <si>
    <t>薬剤情報提供書等の確認</t>
    <phoneticPr fontId="48"/>
  </si>
  <si>
    <t>薬の適正な保管</t>
    <rPh sb="0" eb="1">
      <t>クスリ</t>
    </rPh>
    <rPh sb="2" eb="4">
      <t>テキセイ</t>
    </rPh>
    <rPh sb="5" eb="7">
      <t>ホカン</t>
    </rPh>
    <phoneticPr fontId="48"/>
  </si>
  <si>
    <t>※個々の薬に応じた保管及び誤飲等防止のための保管</t>
    <rPh sb="1" eb="3">
      <t>ココ</t>
    </rPh>
    <rPh sb="4" eb="5">
      <t>クスリ</t>
    </rPh>
    <rPh sb="6" eb="7">
      <t>オウ</t>
    </rPh>
    <rPh sb="9" eb="11">
      <t>ホカン</t>
    </rPh>
    <rPh sb="11" eb="12">
      <t>オヨ</t>
    </rPh>
    <rPh sb="13" eb="15">
      <t>ゴイン</t>
    </rPh>
    <rPh sb="15" eb="16">
      <t>トウ</t>
    </rPh>
    <rPh sb="16" eb="18">
      <t>ボウシ</t>
    </rPh>
    <rPh sb="22" eb="24">
      <t>ホカン</t>
    </rPh>
    <phoneticPr fontId="48"/>
  </si>
  <si>
    <t>適正投与の徹底</t>
  </si>
  <si>
    <t>受領者と投与者との引継（受領者と投与者が異なる場合）</t>
    <phoneticPr fontId="48"/>
  </si>
  <si>
    <t>薬の誤飲事故の発生</t>
    <rPh sb="0" eb="1">
      <t>クスリ</t>
    </rPh>
    <rPh sb="7" eb="9">
      <t>ハッセイ</t>
    </rPh>
    <phoneticPr fontId="48"/>
  </si>
  <si>
    <t>（左が有の場合の事故内容及び対応）</t>
    <rPh sb="1" eb="2">
      <t>ヒダリ</t>
    </rPh>
    <rPh sb="3" eb="4">
      <t>ウ</t>
    </rPh>
    <rPh sb="5" eb="7">
      <t>バアイ</t>
    </rPh>
    <rPh sb="8" eb="10">
      <t>ジコ</t>
    </rPh>
    <rPh sb="10" eb="12">
      <t>ナイヨウ</t>
    </rPh>
    <rPh sb="12" eb="13">
      <t>オヨ</t>
    </rPh>
    <rPh sb="14" eb="16">
      <t>タイオウ</t>
    </rPh>
    <phoneticPr fontId="48"/>
  </si>
  <si>
    <t>（注）「薬の誤飲事故の発生」は、前年度の監査資料作成基準日以降の状況について記入してください。</t>
    <rPh sb="11" eb="13">
      <t>ハッセイ</t>
    </rPh>
    <rPh sb="20" eb="22">
      <t>カンサ</t>
    </rPh>
    <rPh sb="22" eb="24">
      <t>シリョウ</t>
    </rPh>
    <rPh sb="24" eb="26">
      <t>サクセイ</t>
    </rPh>
    <rPh sb="26" eb="29">
      <t>キジュンビ</t>
    </rPh>
    <rPh sb="29" eb="31">
      <t>イコウ</t>
    </rPh>
    <rPh sb="32" eb="34">
      <t>ジョウキョウ</t>
    </rPh>
    <phoneticPr fontId="48"/>
  </si>
  <si>
    <t>（4）感染症予防対策等の状況</t>
    <rPh sb="10" eb="11">
      <t>トウ</t>
    </rPh>
    <phoneticPr fontId="48"/>
  </si>
  <si>
    <t>園児・職員の手洗いの励行</t>
    <rPh sb="0" eb="2">
      <t>エンジ</t>
    </rPh>
    <phoneticPr fontId="48"/>
  </si>
  <si>
    <t>（有の場合の具体的内容）</t>
    <rPh sb="1" eb="2">
      <t>ウ</t>
    </rPh>
    <rPh sb="3" eb="5">
      <t>バアイ</t>
    </rPh>
    <rPh sb="6" eb="9">
      <t>グタイテキ</t>
    </rPh>
    <rPh sb="9" eb="11">
      <t>ナイヨウ</t>
    </rPh>
    <phoneticPr fontId="48"/>
  </si>
  <si>
    <t>タオル・コップの個人専用化</t>
    <rPh sb="8" eb="10">
      <t>コジン</t>
    </rPh>
    <rPh sb="10" eb="12">
      <t>センヨウ</t>
    </rPh>
    <rPh sb="12" eb="13">
      <t>カ</t>
    </rPh>
    <phoneticPr fontId="48"/>
  </si>
  <si>
    <t>（参考）　ペーパータオル等使用によるタオル個人専用化の代替措置</t>
    <rPh sb="1" eb="3">
      <t>サンコウ</t>
    </rPh>
    <rPh sb="12" eb="13">
      <t>トウ</t>
    </rPh>
    <rPh sb="13" eb="15">
      <t>シヨウ</t>
    </rPh>
    <rPh sb="21" eb="23">
      <t>コジン</t>
    </rPh>
    <rPh sb="23" eb="25">
      <t>センヨウ</t>
    </rPh>
    <rPh sb="25" eb="26">
      <t>カ</t>
    </rPh>
    <rPh sb="27" eb="29">
      <t>ダイタイ</t>
    </rPh>
    <rPh sb="29" eb="31">
      <t>ソチ</t>
    </rPh>
    <phoneticPr fontId="48"/>
  </si>
  <si>
    <t>清掃・洗濯の徹底</t>
    <rPh sb="3" eb="5">
      <t>センタク</t>
    </rPh>
    <phoneticPr fontId="48"/>
  </si>
  <si>
    <t>保育室等の清掃</t>
    <rPh sb="0" eb="2">
      <t>ホイク</t>
    </rPh>
    <rPh sb="2" eb="4">
      <t>シツナド</t>
    </rPh>
    <rPh sb="5" eb="7">
      <t>セイソウ</t>
    </rPh>
    <phoneticPr fontId="48"/>
  </si>
  <si>
    <t>通常   〔 週（月）</t>
    <rPh sb="0" eb="2">
      <t>ツウジョウ</t>
    </rPh>
    <rPh sb="7" eb="8">
      <t>シュウ</t>
    </rPh>
    <rPh sb="9" eb="10">
      <t>ツキ</t>
    </rPh>
    <phoneticPr fontId="48"/>
  </si>
  <si>
    <t>大掃除  〔 年</t>
    <rPh sb="0" eb="3">
      <t>オオソウジ</t>
    </rPh>
    <rPh sb="7" eb="8">
      <t>ネン</t>
    </rPh>
    <phoneticPr fontId="48"/>
  </si>
  <si>
    <t>寝具・リネン類の交換・洗濯</t>
    <rPh sb="0" eb="2">
      <t>シング</t>
    </rPh>
    <rPh sb="6" eb="7">
      <t>ルイ</t>
    </rPh>
    <rPh sb="8" eb="10">
      <t>コウカン</t>
    </rPh>
    <rPh sb="11" eb="13">
      <t>センタク</t>
    </rPh>
    <phoneticPr fontId="48"/>
  </si>
  <si>
    <t>布団</t>
    <phoneticPr fontId="48"/>
  </si>
  <si>
    <t>リネン</t>
    <phoneticPr fontId="48"/>
  </si>
  <si>
    <t>その他</t>
    <phoneticPr fontId="48"/>
  </si>
  <si>
    <t>汚物（排泄物、嘔吐物等）処理時の留意事項</t>
    <rPh sb="3" eb="6">
      <t>ハイセツブツ</t>
    </rPh>
    <rPh sb="7" eb="10">
      <t>オウトブツ</t>
    </rPh>
    <rPh sb="10" eb="11">
      <t>トウ</t>
    </rPh>
    <rPh sb="14" eb="15">
      <t>ジ</t>
    </rPh>
    <rPh sb="16" eb="18">
      <t>リュウイ</t>
    </rPh>
    <rPh sb="18" eb="20">
      <t>ジコウ</t>
    </rPh>
    <phoneticPr fontId="48"/>
  </si>
  <si>
    <t>感染症罹患児の再登園時の治癒確認</t>
    <rPh sb="14" eb="16">
      <t>カクニン</t>
    </rPh>
    <phoneticPr fontId="48"/>
  </si>
  <si>
    <t>確認方法</t>
    <rPh sb="0" eb="2">
      <t>カクニン</t>
    </rPh>
    <rPh sb="2" eb="4">
      <t>ホウホウ</t>
    </rPh>
    <phoneticPr fontId="48"/>
  </si>
  <si>
    <t>登園証明書等による確認</t>
    <rPh sb="0" eb="2">
      <t>トウエン</t>
    </rPh>
    <rPh sb="2" eb="5">
      <t>ショウメイショ</t>
    </rPh>
    <rPh sb="5" eb="6">
      <t>トウ</t>
    </rPh>
    <rPh sb="9" eb="11">
      <t>カクニン</t>
    </rPh>
    <phoneticPr fontId="48"/>
  </si>
  <si>
    <t>嘱託医による確認</t>
    <rPh sb="0" eb="3">
      <t>ショクタクイ</t>
    </rPh>
    <rPh sb="6" eb="8">
      <t>カクニン</t>
    </rPh>
    <phoneticPr fontId="48"/>
  </si>
  <si>
    <t>口　頭</t>
    <rPh sb="0" eb="3">
      <t>コウトウ</t>
    </rPh>
    <phoneticPr fontId="48"/>
  </si>
  <si>
    <t>予防接種実施状況の確認（入園後）及び保護者への予防接種実施の指導</t>
    <rPh sb="16" eb="17">
      <t>オヨ</t>
    </rPh>
    <phoneticPr fontId="48"/>
  </si>
  <si>
    <t>集団感染の発生</t>
    <rPh sb="0" eb="2">
      <t>シュウダン</t>
    </rPh>
    <rPh sb="2" eb="4">
      <t>カンセン</t>
    </rPh>
    <rPh sb="5" eb="7">
      <t>ハッセイ</t>
    </rPh>
    <phoneticPr fontId="48"/>
  </si>
  <si>
    <t>（左が有の場合の内容及び対応）</t>
    <rPh sb="1" eb="2">
      <t>ヒダリ</t>
    </rPh>
    <rPh sb="3" eb="4">
      <t>ウ</t>
    </rPh>
    <rPh sb="5" eb="7">
      <t>バアイ</t>
    </rPh>
    <rPh sb="8" eb="10">
      <t>ナイヨウ</t>
    </rPh>
    <rPh sb="10" eb="11">
      <t>オヨ</t>
    </rPh>
    <rPh sb="12" eb="14">
      <t>タイオウ</t>
    </rPh>
    <phoneticPr fontId="48"/>
  </si>
  <si>
    <t>（注）「集団感染の発生」は、前年度の監査資料作成基準日以降の状況について記入してください。</t>
    <rPh sb="9" eb="11">
      <t>ハッセイ</t>
    </rPh>
    <rPh sb="18" eb="20">
      <t>カンサ</t>
    </rPh>
    <rPh sb="20" eb="22">
      <t>シリョウ</t>
    </rPh>
    <rPh sb="22" eb="24">
      <t>サクセイ</t>
    </rPh>
    <rPh sb="24" eb="27">
      <t>キジュンビ</t>
    </rPh>
    <rPh sb="27" eb="29">
      <t>イコウ</t>
    </rPh>
    <rPh sb="30" eb="32">
      <t>ジョウキョウ</t>
    </rPh>
    <phoneticPr fontId="48"/>
  </si>
  <si>
    <t>①　感染症やその他の疾病の発生予防に努め、その発生や疑いのある場合には必要に応じて関係機関に連絡し、</t>
    <rPh sb="2" eb="5">
      <t>カンセンショウ</t>
    </rPh>
    <rPh sb="8" eb="9">
      <t>ホカ</t>
    </rPh>
    <rPh sb="10" eb="12">
      <t>シッペイ</t>
    </rPh>
    <rPh sb="13" eb="15">
      <t>ハッセイ</t>
    </rPh>
    <rPh sb="15" eb="17">
      <t>ヨボウ</t>
    </rPh>
    <rPh sb="18" eb="19">
      <t>ツト</t>
    </rPh>
    <rPh sb="23" eb="25">
      <t>ハッセイ</t>
    </rPh>
    <rPh sb="26" eb="27">
      <t>ウタガ</t>
    </rPh>
    <rPh sb="31" eb="33">
      <t>バアイ</t>
    </rPh>
    <rPh sb="35" eb="37">
      <t>ヒツヨウ</t>
    </rPh>
    <rPh sb="38" eb="39">
      <t>オウ</t>
    </rPh>
    <rPh sb="41" eb="43">
      <t>カンケイ</t>
    </rPh>
    <rPh sb="43" eb="45">
      <t>キカン</t>
    </rPh>
    <rPh sb="46" eb="48">
      <t>レンラク</t>
    </rPh>
    <phoneticPr fontId="48"/>
  </si>
  <si>
    <t>感染症やその他の疾病の発生予防に努め、その発生や疑いのある場合には必要に応じて関係機関に連絡し、協力を求めていますか。</t>
    <rPh sb="0" eb="3">
      <t>カンセンショウ</t>
    </rPh>
    <rPh sb="6" eb="7">
      <t>タ</t>
    </rPh>
    <rPh sb="8" eb="10">
      <t>シッペイ</t>
    </rPh>
    <rPh sb="11" eb="13">
      <t>ハッセイ</t>
    </rPh>
    <rPh sb="13" eb="15">
      <t>ヨボウ</t>
    </rPh>
    <rPh sb="16" eb="17">
      <t>ツト</t>
    </rPh>
    <rPh sb="21" eb="23">
      <t>ハッセイ</t>
    </rPh>
    <rPh sb="24" eb="25">
      <t>ウタガ</t>
    </rPh>
    <rPh sb="29" eb="31">
      <t>バアイ</t>
    </rPh>
    <rPh sb="33" eb="35">
      <t>ヒツヨウ</t>
    </rPh>
    <rPh sb="36" eb="37">
      <t>オウ</t>
    </rPh>
    <rPh sb="39" eb="41">
      <t>カンケイ</t>
    </rPh>
    <rPh sb="41" eb="43">
      <t>キカン</t>
    </rPh>
    <rPh sb="44" eb="46">
      <t>レンラク</t>
    </rPh>
    <rPh sb="48" eb="50">
      <t>キョウリョク</t>
    </rPh>
    <rPh sb="51" eb="52">
      <t>モト</t>
    </rPh>
    <phoneticPr fontId="48"/>
  </si>
  <si>
    <t>②　園の適切な環境の維持に努めるとともに、施設内外の設備、用具などの衛生管理がなされていますか。　</t>
    <rPh sb="2" eb="3">
      <t>エン</t>
    </rPh>
    <rPh sb="4" eb="6">
      <t>テキセツ</t>
    </rPh>
    <rPh sb="7" eb="9">
      <t>カンキョウ</t>
    </rPh>
    <rPh sb="10" eb="12">
      <t>イジ</t>
    </rPh>
    <rPh sb="13" eb="14">
      <t>ツト</t>
    </rPh>
    <rPh sb="21" eb="23">
      <t>シセツ</t>
    </rPh>
    <rPh sb="23" eb="25">
      <t>ナイガイ</t>
    </rPh>
    <rPh sb="26" eb="28">
      <t>セツビ</t>
    </rPh>
    <rPh sb="29" eb="31">
      <t>ヨウグ</t>
    </rPh>
    <rPh sb="34" eb="36">
      <t>エイセイ</t>
    </rPh>
    <rPh sb="36" eb="38">
      <t>カンリ</t>
    </rPh>
    <phoneticPr fontId="48"/>
  </si>
  <si>
    <t>２１　給食の状況</t>
    <rPh sb="3" eb="5">
      <t>キュウショク</t>
    </rPh>
    <rPh sb="6" eb="8">
      <t>ジョウキョウ</t>
    </rPh>
    <phoneticPr fontId="48"/>
  </si>
  <si>
    <t>（1）給食の実施状況</t>
    <rPh sb="3" eb="5">
      <t>キュウショク</t>
    </rPh>
    <rPh sb="6" eb="8">
      <t>ジッシ</t>
    </rPh>
    <rPh sb="8" eb="10">
      <t>ジョウキョウ</t>
    </rPh>
    <phoneticPr fontId="48"/>
  </si>
  <si>
    <t>運営の形態</t>
    <rPh sb="0" eb="2">
      <t>ウンエイ</t>
    </rPh>
    <rPh sb="3" eb="5">
      <t>ケイタイ</t>
    </rPh>
    <phoneticPr fontId="48"/>
  </si>
  <si>
    <t>施設職員による施設内調理</t>
    <rPh sb="0" eb="2">
      <t>シセツ</t>
    </rPh>
    <rPh sb="2" eb="4">
      <t>ショクイン</t>
    </rPh>
    <rPh sb="7" eb="10">
      <t>シセツナイ</t>
    </rPh>
    <rPh sb="10" eb="12">
      <t>チョウリ</t>
    </rPh>
    <phoneticPr fontId="48"/>
  </si>
  <si>
    <t>外部委託による施設内調理</t>
    <rPh sb="0" eb="2">
      <t>ガイブ</t>
    </rPh>
    <rPh sb="2" eb="4">
      <t>イタク</t>
    </rPh>
    <rPh sb="7" eb="10">
      <t>シセツナイ</t>
    </rPh>
    <rPh sb="10" eb="12">
      <t>チョウリ</t>
    </rPh>
    <phoneticPr fontId="48"/>
  </si>
  <si>
    <t>業 者 名</t>
    <rPh sb="0" eb="5">
      <t>ギョウシャメイ</t>
    </rPh>
    <phoneticPr fontId="48"/>
  </si>
  <si>
    <t>施設外調理による外部搬入</t>
    <rPh sb="0" eb="2">
      <t>シセツ</t>
    </rPh>
    <rPh sb="2" eb="3">
      <t>ガイ</t>
    </rPh>
    <rPh sb="3" eb="5">
      <t>チョウリ</t>
    </rPh>
    <rPh sb="8" eb="10">
      <t>ガイブ</t>
    </rPh>
    <rPh sb="10" eb="12">
      <t>ハンニュウ</t>
    </rPh>
    <phoneticPr fontId="48"/>
  </si>
  <si>
    <t>3歳以上児の主食</t>
    <rPh sb="1" eb="2">
      <t>サイ</t>
    </rPh>
    <rPh sb="2" eb="4">
      <t>イジョウ</t>
    </rPh>
    <rPh sb="4" eb="5">
      <t>ジ</t>
    </rPh>
    <rPh sb="6" eb="8">
      <t>シュショク</t>
    </rPh>
    <phoneticPr fontId="48"/>
  </si>
  <si>
    <t>家庭より持参</t>
    <rPh sb="0" eb="2">
      <t>カテイ</t>
    </rPh>
    <rPh sb="4" eb="6">
      <t>ジサン</t>
    </rPh>
    <phoneticPr fontId="48"/>
  </si>
  <si>
    <t>施設で提供</t>
    <rPh sb="0" eb="2">
      <t>シセツ</t>
    </rPh>
    <rPh sb="3" eb="5">
      <t>テイキョウ</t>
    </rPh>
    <phoneticPr fontId="48"/>
  </si>
  <si>
    <t>給食等時間</t>
    <rPh sb="0" eb="2">
      <t>キュウショク</t>
    </rPh>
    <rPh sb="2" eb="3">
      <t>トウ</t>
    </rPh>
    <rPh sb="3" eb="5">
      <t>ジカン</t>
    </rPh>
    <phoneticPr fontId="48"/>
  </si>
  <si>
    <t>おやつ（午前）</t>
  </si>
  <si>
    <t>昼食</t>
    <phoneticPr fontId="48"/>
  </si>
  <si>
    <t>おやつ（午後）</t>
    <rPh sb="5" eb="6">
      <t>ゴ</t>
    </rPh>
    <phoneticPr fontId="48"/>
  </si>
  <si>
    <t>補食</t>
    <rPh sb="0" eb="2">
      <t>ホショク</t>
    </rPh>
    <phoneticPr fontId="48"/>
  </si>
  <si>
    <t>夕食</t>
    <rPh sb="0" eb="2">
      <t>ユウショク</t>
    </rPh>
    <phoneticPr fontId="48"/>
  </si>
  <si>
    <t>3歳未満児</t>
  </si>
  <si>
    <t>・　　　・</t>
    <phoneticPr fontId="48"/>
  </si>
  <si>
    <t>・　　　・</t>
    <phoneticPr fontId="48"/>
  </si>
  <si>
    <t>3歳以上児</t>
    <rPh sb="2" eb="4">
      <t>イジョウ</t>
    </rPh>
    <phoneticPr fontId="48"/>
  </si>
  <si>
    <t>土曜日の給食状況</t>
    <rPh sb="0" eb="3">
      <t>ドヨウビ</t>
    </rPh>
    <rPh sb="4" eb="6">
      <t>キュウショク</t>
    </rPh>
    <rPh sb="6" eb="8">
      <t>ジョウキョウ</t>
    </rPh>
    <phoneticPr fontId="48"/>
  </si>
  <si>
    <t>平日同様</t>
    <phoneticPr fontId="48"/>
  </si>
  <si>
    <t>軽　食</t>
    <rPh sb="0" eb="3">
      <t>ケイショク</t>
    </rPh>
    <phoneticPr fontId="48"/>
  </si>
  <si>
    <t>未実施</t>
    <rPh sb="0" eb="3">
      <t>ミジッシ</t>
    </rPh>
    <phoneticPr fontId="48"/>
  </si>
  <si>
    <t>〔</t>
    <phoneticPr fontId="48"/>
  </si>
  <si>
    <t>給　食　内　容</t>
    <rPh sb="0" eb="3">
      <t>キュウショク</t>
    </rPh>
    <rPh sb="4" eb="7">
      <t>ナイヨウ</t>
    </rPh>
    <phoneticPr fontId="48"/>
  </si>
  <si>
    <t>給与栄養量</t>
    <phoneticPr fontId="48"/>
  </si>
  <si>
    <t>給与栄養量目標の設定</t>
    <rPh sb="0" eb="2">
      <t>キュウヨ</t>
    </rPh>
    <rPh sb="2" eb="5">
      <t>エイヨウリョウ</t>
    </rPh>
    <rPh sb="5" eb="7">
      <t>モクヒョウ</t>
    </rPh>
    <rPh sb="8" eb="10">
      <t>セッテイ</t>
    </rPh>
    <phoneticPr fontId="48"/>
  </si>
  <si>
    <t>給与栄養量目標の見直</t>
    <rPh sb="5" eb="7">
      <t>モクヒョウ</t>
    </rPh>
    <rPh sb="8" eb="10">
      <t>ミナオ</t>
    </rPh>
    <phoneticPr fontId="48"/>
  </si>
  <si>
    <t>献立表の作成</t>
    <rPh sb="0" eb="3">
      <t>コンダテヒョウ</t>
    </rPh>
    <rPh sb="4" eb="6">
      <t>サクセイ</t>
    </rPh>
    <phoneticPr fontId="48"/>
  </si>
  <si>
    <t>施設独自作成</t>
    <rPh sb="0" eb="2">
      <t>シセツ</t>
    </rPh>
    <rPh sb="2" eb="4">
      <t>ドクジ</t>
    </rPh>
    <rPh sb="4" eb="6">
      <t>サクセイ</t>
    </rPh>
    <phoneticPr fontId="48"/>
  </si>
  <si>
    <t>献立作成者</t>
    <rPh sb="0" eb="2">
      <t>コンダテ</t>
    </rPh>
    <rPh sb="2" eb="5">
      <t>サクセイシャ</t>
    </rPh>
    <phoneticPr fontId="48"/>
  </si>
  <si>
    <t>職氏名</t>
    <rPh sb="0" eb="1">
      <t>ショク</t>
    </rPh>
    <rPh sb="1" eb="3">
      <t>シメイ</t>
    </rPh>
    <phoneticPr fontId="48"/>
  </si>
  <si>
    <t>市町村等の献立活用</t>
    <rPh sb="0" eb="3">
      <t>シチョウソン</t>
    </rPh>
    <rPh sb="3" eb="4">
      <t>トウ</t>
    </rPh>
    <rPh sb="5" eb="7">
      <t>コンダテ</t>
    </rPh>
    <rPh sb="7" eb="9">
      <t>カツヨウ</t>
    </rPh>
    <phoneticPr fontId="48"/>
  </si>
  <si>
    <t>作成上の
留意事項</t>
    <rPh sb="0" eb="3">
      <t>サクセイジョウ</t>
    </rPh>
    <rPh sb="5" eb="7">
      <t>リュウイ</t>
    </rPh>
    <rPh sb="7" eb="9">
      <t>ジコウ</t>
    </rPh>
    <phoneticPr fontId="48"/>
  </si>
  <si>
    <t>そ の 他</t>
    <rPh sb="4" eb="5">
      <t>タ</t>
    </rPh>
    <phoneticPr fontId="48"/>
  </si>
  <si>
    <t>3歳未満児への配慮</t>
    <rPh sb="1" eb="2">
      <t>サイ</t>
    </rPh>
    <rPh sb="2" eb="4">
      <t>ミマン</t>
    </rPh>
    <rPh sb="4" eb="5">
      <t>ジ</t>
    </rPh>
    <rPh sb="7" eb="9">
      <t>ハイリョ</t>
    </rPh>
    <phoneticPr fontId="48"/>
  </si>
  <si>
    <t>障がい児への配慮
※該当児がいる場合</t>
    <rPh sb="0" eb="1">
      <t>サワ</t>
    </rPh>
    <rPh sb="3" eb="4">
      <t>ジ</t>
    </rPh>
    <rPh sb="6" eb="8">
      <t>ハイリョ</t>
    </rPh>
    <rPh sb="10" eb="12">
      <t>ガイトウ</t>
    </rPh>
    <rPh sb="12" eb="13">
      <t>ジ</t>
    </rPh>
    <rPh sb="16" eb="18">
      <t>バアイ</t>
    </rPh>
    <phoneticPr fontId="48"/>
  </si>
  <si>
    <t>アレルギー児への配慮
※該当児がいない場合は対応体制について記入してください。</t>
    <rPh sb="5" eb="6">
      <t>ジ</t>
    </rPh>
    <rPh sb="8" eb="10">
      <t>ハイリョ</t>
    </rPh>
    <rPh sb="12" eb="14">
      <t>ガイトウ</t>
    </rPh>
    <rPh sb="14" eb="15">
      <t>ジ</t>
    </rPh>
    <rPh sb="19" eb="21">
      <t>バアイ</t>
    </rPh>
    <rPh sb="22" eb="24">
      <t>タイオウ</t>
    </rPh>
    <rPh sb="24" eb="26">
      <t>タイセイ</t>
    </rPh>
    <rPh sb="30" eb="32">
      <t>キニュウ</t>
    </rPh>
    <phoneticPr fontId="48"/>
  </si>
  <si>
    <t>除去食実施時の医師の指示（アレルギー除去食指示（依頼）書等）の確認</t>
    <rPh sb="0" eb="3">
      <t>ジョキョショク</t>
    </rPh>
    <rPh sb="3" eb="5">
      <t>ジッシ</t>
    </rPh>
    <rPh sb="5" eb="6">
      <t>ジ</t>
    </rPh>
    <rPh sb="7" eb="9">
      <t>イシ</t>
    </rPh>
    <rPh sb="10" eb="12">
      <t>シジ</t>
    </rPh>
    <rPh sb="18" eb="21">
      <t>ジョキョショク</t>
    </rPh>
    <rPh sb="21" eb="23">
      <t>シジ</t>
    </rPh>
    <rPh sb="24" eb="26">
      <t>イライ</t>
    </rPh>
    <rPh sb="27" eb="28">
      <t>ショ</t>
    </rPh>
    <rPh sb="28" eb="29">
      <t>トウ</t>
    </rPh>
    <rPh sb="31" eb="33">
      <t>カクニン</t>
    </rPh>
    <phoneticPr fontId="48"/>
  </si>
  <si>
    <t>食事の提供を含む食育計画の作成と評価及び改善</t>
    <rPh sb="0" eb="2">
      <t>ショクジ</t>
    </rPh>
    <rPh sb="3" eb="5">
      <t>テイキョウ</t>
    </rPh>
    <rPh sb="6" eb="7">
      <t>フク</t>
    </rPh>
    <rPh sb="8" eb="10">
      <t>ショクイク</t>
    </rPh>
    <rPh sb="10" eb="12">
      <t>ケイカク</t>
    </rPh>
    <rPh sb="13" eb="15">
      <t>サクセイ</t>
    </rPh>
    <rPh sb="16" eb="18">
      <t>ヒョウカ</t>
    </rPh>
    <rPh sb="18" eb="19">
      <t>オヨ</t>
    </rPh>
    <rPh sb="20" eb="22">
      <t>カイゼン</t>
    </rPh>
    <phoneticPr fontId="48"/>
  </si>
  <si>
    <t>献立表の家庭への配布</t>
    <rPh sb="0" eb="3">
      <t>コンダテヒョウ</t>
    </rPh>
    <rPh sb="4" eb="6">
      <t>カテイ</t>
    </rPh>
    <rPh sb="8" eb="10">
      <t>ハイフ</t>
    </rPh>
    <phoneticPr fontId="48"/>
  </si>
  <si>
    <t>給食サンプル等の展示</t>
    <rPh sb="0" eb="2">
      <t>キュウショク</t>
    </rPh>
    <rPh sb="6" eb="7">
      <t>トウ</t>
    </rPh>
    <rPh sb="8" eb="10">
      <t>テンジ</t>
    </rPh>
    <phoneticPr fontId="48"/>
  </si>
  <si>
    <t>諸調査</t>
    <rPh sb="0" eb="3">
      <t>ショチョウサ</t>
    </rPh>
    <phoneticPr fontId="48"/>
  </si>
  <si>
    <t>嗜好調査</t>
    <rPh sb="0" eb="2">
      <t>シコウ</t>
    </rPh>
    <rPh sb="2" eb="4">
      <t>チョウサ</t>
    </rPh>
    <phoneticPr fontId="48"/>
  </si>
  <si>
    <t>残食調査</t>
    <rPh sb="0" eb="1">
      <t>ザン</t>
    </rPh>
    <rPh sb="1" eb="2">
      <t>ショク</t>
    </rPh>
    <rPh sb="2" eb="4">
      <t>チョウサ</t>
    </rPh>
    <phoneticPr fontId="48"/>
  </si>
  <si>
    <t>諸調査の献立への反映</t>
    <rPh sb="0" eb="3">
      <t>ショチョウサ</t>
    </rPh>
    <rPh sb="4" eb="6">
      <t>コンダテ</t>
    </rPh>
    <rPh sb="8" eb="10">
      <t>ハンエイ</t>
    </rPh>
    <phoneticPr fontId="48"/>
  </si>
  <si>
    <t>衛生管理</t>
    <rPh sb="0" eb="2">
      <t>エイセイ</t>
    </rPh>
    <rPh sb="2" eb="4">
      <t>カンリ</t>
    </rPh>
    <phoneticPr fontId="48"/>
  </si>
  <si>
    <t>保存食</t>
    <rPh sb="0" eb="3">
      <t>ホゾンショク</t>
    </rPh>
    <phoneticPr fontId="48"/>
  </si>
  <si>
    <t>保存温度</t>
    <rPh sb="0" eb="2">
      <t>ホゾン</t>
    </rPh>
    <rPh sb="2" eb="4">
      <t>オンド</t>
    </rPh>
    <phoneticPr fontId="48"/>
  </si>
  <si>
    <t>℃</t>
    <phoneticPr fontId="48"/>
  </si>
  <si>
    <t>保存期間</t>
    <rPh sb="0" eb="2">
      <t>ホゾン</t>
    </rPh>
    <rPh sb="2" eb="4">
      <t>キカン</t>
    </rPh>
    <phoneticPr fontId="48"/>
  </si>
  <si>
    <t>日間</t>
    <rPh sb="0" eb="2">
      <t>ニチカン</t>
    </rPh>
    <phoneticPr fontId="48"/>
  </si>
  <si>
    <t>保 存 量</t>
    <rPh sb="0" eb="3">
      <t>ホゾン</t>
    </rPh>
    <rPh sb="4" eb="5">
      <t>リョウ</t>
    </rPh>
    <phoneticPr fontId="48"/>
  </si>
  <si>
    <t>ｇ</t>
    <phoneticPr fontId="48"/>
  </si>
  <si>
    <t>検食</t>
    <rPh sb="0" eb="1">
      <t>ケンサ</t>
    </rPh>
    <rPh sb="1" eb="2">
      <t>ショク</t>
    </rPh>
    <phoneticPr fontId="48"/>
  </si>
  <si>
    <t>検食時期</t>
    <rPh sb="2" eb="4">
      <t>ジキ</t>
    </rPh>
    <phoneticPr fontId="48"/>
  </si>
  <si>
    <t>給食前</t>
    <rPh sb="0" eb="2">
      <t>キュウショク</t>
    </rPh>
    <rPh sb="2" eb="3">
      <t>ゼン</t>
    </rPh>
    <phoneticPr fontId="48"/>
  </si>
  <si>
    <t>分前</t>
    <rPh sb="0" eb="1">
      <t>プン</t>
    </rPh>
    <rPh sb="1" eb="2">
      <t>マエ</t>
    </rPh>
    <phoneticPr fontId="48"/>
  </si>
  <si>
    <t>検 食 者</t>
    <rPh sb="4" eb="5">
      <t>シャ</t>
    </rPh>
    <phoneticPr fontId="48"/>
  </si>
  <si>
    <t>衛生自主管理点検</t>
    <rPh sb="0" eb="2">
      <t>エイセイ</t>
    </rPh>
    <rPh sb="2" eb="4">
      <t>ジシュ</t>
    </rPh>
    <rPh sb="4" eb="6">
      <t>カンリ</t>
    </rPh>
    <rPh sb="6" eb="8">
      <t>テンケン</t>
    </rPh>
    <phoneticPr fontId="48"/>
  </si>
  <si>
    <t>点検者</t>
    <rPh sb="0" eb="2">
      <t>テンケン</t>
    </rPh>
    <rPh sb="2" eb="3">
      <t>シャ</t>
    </rPh>
    <phoneticPr fontId="48"/>
  </si>
  <si>
    <t>害虫駆除</t>
    <rPh sb="0" eb="2">
      <t>ガイチュウ</t>
    </rPh>
    <rPh sb="2" eb="4">
      <t>クジョ</t>
    </rPh>
    <phoneticPr fontId="48"/>
  </si>
  <si>
    <t>生息調査
実施回数</t>
    <phoneticPr fontId="48"/>
  </si>
  <si>
    <t>駆除作業
実施回数</t>
    <rPh sb="0" eb="2">
      <t>クジョ</t>
    </rPh>
    <rPh sb="2" eb="4">
      <t>サギョウ</t>
    </rPh>
    <phoneticPr fontId="48"/>
  </si>
  <si>
    <t>実施記録</t>
    <rPh sb="0" eb="2">
      <t>ジッシ</t>
    </rPh>
    <rPh sb="2" eb="4">
      <t>キロク</t>
    </rPh>
    <phoneticPr fontId="48"/>
  </si>
  <si>
    <t>危機管理</t>
    <rPh sb="0" eb="2">
      <t>キキ</t>
    </rPh>
    <rPh sb="2" eb="4">
      <t>カンリ</t>
    </rPh>
    <phoneticPr fontId="48"/>
  </si>
  <si>
    <t>非常時対応策</t>
    <phoneticPr fontId="48"/>
  </si>
  <si>
    <t>アレルギー対応給食</t>
  </si>
  <si>
    <t>危機管理（非常時対策）</t>
    <rPh sb="0" eb="2">
      <t>キキ</t>
    </rPh>
    <rPh sb="2" eb="4">
      <t>カンリ</t>
    </rPh>
    <rPh sb="5" eb="8">
      <t>ヒジョウジ</t>
    </rPh>
    <rPh sb="8" eb="10">
      <t>タイサク</t>
    </rPh>
    <phoneticPr fontId="48"/>
  </si>
  <si>
    <t>【　ア　調理業務を外部委託している施設　】</t>
    <rPh sb="4" eb="6">
      <t>チョウリ</t>
    </rPh>
    <rPh sb="6" eb="8">
      <t>ギョウム</t>
    </rPh>
    <rPh sb="9" eb="11">
      <t>ガイブ</t>
    </rPh>
    <rPh sb="11" eb="13">
      <t>イタク</t>
    </rPh>
    <rPh sb="17" eb="19">
      <t>シセツ</t>
    </rPh>
    <phoneticPr fontId="48"/>
  </si>
  <si>
    <t xml:space="preserve"> 「 幼保連携型認定こども園 における食事の外部搬入等 について（平成28年１月18日 府子本第448号）」</t>
    <phoneticPr fontId="48"/>
  </si>
  <si>
    <t xml:space="preserve"> に定める事項を遵守していますか。</t>
    <rPh sb="2" eb="3">
      <t>サダ</t>
    </rPh>
    <rPh sb="5" eb="7">
      <t>ジコウ</t>
    </rPh>
    <rPh sb="8" eb="10">
      <t>ジュンシュ</t>
    </rPh>
    <phoneticPr fontId="48"/>
  </si>
  <si>
    <t>【　イ　外部搬入を実施している施設　】</t>
    <rPh sb="4" eb="6">
      <t>ガイブ</t>
    </rPh>
    <rPh sb="6" eb="8">
      <t>ハンニュウ</t>
    </rPh>
    <rPh sb="9" eb="11">
      <t>ジッシ</t>
    </rPh>
    <rPh sb="15" eb="17">
      <t>シセツ</t>
    </rPh>
    <phoneticPr fontId="48"/>
  </si>
  <si>
    <t xml:space="preserve"> 次の要件を満たす幼保連携型認定こども園は、満３歳以上の園児に対する食事の提供について、</t>
    <phoneticPr fontId="48"/>
  </si>
  <si>
    <t xml:space="preserve"> 当該認定こども園外で調理し、搬入する方法（以下「当該方法」という。）により行うことができる。</t>
    <phoneticPr fontId="48"/>
  </si>
  <si>
    <t>　①　園児に対する食事の提供の責任が認定こども園にあり、その管理者が、衛生面、栄養面等</t>
    <rPh sb="3" eb="5">
      <t>エンジ</t>
    </rPh>
    <rPh sb="6" eb="7">
      <t>タイ</t>
    </rPh>
    <rPh sb="9" eb="11">
      <t>ショクジ</t>
    </rPh>
    <rPh sb="12" eb="14">
      <t>テイキョウ</t>
    </rPh>
    <rPh sb="15" eb="17">
      <t>セキニン</t>
    </rPh>
    <rPh sb="18" eb="20">
      <t>ニンテイ</t>
    </rPh>
    <rPh sb="23" eb="24">
      <t>エン</t>
    </rPh>
    <rPh sb="30" eb="32">
      <t>カンリ</t>
    </rPh>
    <rPh sb="32" eb="33">
      <t>シャ</t>
    </rPh>
    <phoneticPr fontId="48"/>
  </si>
  <si>
    <t>業務上必要な注意を果たし得るような体制及び調理業務の受託者との契約内容が確保されていますか。</t>
    <phoneticPr fontId="48"/>
  </si>
  <si>
    <t>　②　当該認定こども園又は他の施設、保健所、市町村等の栄養教諭その他の栄養士により、献立等</t>
    <rPh sb="3" eb="5">
      <t>トウガイ</t>
    </rPh>
    <rPh sb="5" eb="7">
      <t>ニンテイ</t>
    </rPh>
    <rPh sb="10" eb="11">
      <t>エン</t>
    </rPh>
    <rPh sb="11" eb="12">
      <t>マタ</t>
    </rPh>
    <rPh sb="13" eb="14">
      <t>タ</t>
    </rPh>
    <rPh sb="15" eb="17">
      <t>シセツ</t>
    </rPh>
    <rPh sb="18" eb="21">
      <t>ホケンジョ</t>
    </rPh>
    <rPh sb="22" eb="25">
      <t>シチョウソン</t>
    </rPh>
    <rPh sb="25" eb="26">
      <t>トウ</t>
    </rPh>
    <rPh sb="27" eb="29">
      <t>エイヨウ</t>
    </rPh>
    <rPh sb="29" eb="31">
      <t>キョウユ</t>
    </rPh>
    <rPh sb="33" eb="34">
      <t>ホカ</t>
    </rPh>
    <rPh sb="35" eb="38">
      <t>エイヨウシ</t>
    </rPh>
    <rPh sb="42" eb="45">
      <t>コンダテトウ</t>
    </rPh>
    <phoneticPr fontId="48"/>
  </si>
  <si>
    <t>について栄養の観点からの指導が受けられる体制にある等、栄養士による必要な配慮が行われていますか。</t>
    <phoneticPr fontId="48"/>
  </si>
  <si>
    <t>　③　調理業務の受託者を、当該認定こども園における給食の趣旨を十分に認識し、</t>
    <rPh sb="3" eb="5">
      <t>チョウリ</t>
    </rPh>
    <rPh sb="5" eb="7">
      <t>ギョウム</t>
    </rPh>
    <rPh sb="8" eb="11">
      <t>ジュタクシャ</t>
    </rPh>
    <rPh sb="13" eb="15">
      <t>トウガイ</t>
    </rPh>
    <rPh sb="15" eb="17">
      <t>ニンテイ</t>
    </rPh>
    <rPh sb="20" eb="21">
      <t>エン</t>
    </rPh>
    <rPh sb="25" eb="27">
      <t>キュウショク</t>
    </rPh>
    <rPh sb="28" eb="30">
      <t>シュシ</t>
    </rPh>
    <rPh sb="31" eb="33">
      <t>ジュウブン</t>
    </rPh>
    <phoneticPr fontId="48"/>
  </si>
  <si>
    <t>　衛生面、栄養面等、調理業務を適切に遂行できる能力を有する者としていますか。</t>
    <phoneticPr fontId="48"/>
  </si>
  <si>
    <t>　④　園児の年齢及び発達の段階並びに健康状態に応じた食事の提供や、アレルギー、アトピー等への配慮、</t>
    <rPh sb="3" eb="5">
      <t>エンジ</t>
    </rPh>
    <rPh sb="6" eb="8">
      <t>ネンレイ</t>
    </rPh>
    <rPh sb="8" eb="9">
      <t>オヨ</t>
    </rPh>
    <rPh sb="10" eb="12">
      <t>ハッタツ</t>
    </rPh>
    <rPh sb="13" eb="15">
      <t>ダンカイ</t>
    </rPh>
    <rPh sb="15" eb="16">
      <t>ナラ</t>
    </rPh>
    <rPh sb="18" eb="20">
      <t>ケンコウ</t>
    </rPh>
    <rPh sb="20" eb="22">
      <t>ジョウタイ</t>
    </rPh>
    <rPh sb="23" eb="24">
      <t>オウ</t>
    </rPh>
    <rPh sb="26" eb="28">
      <t>ショクジ</t>
    </rPh>
    <rPh sb="29" eb="31">
      <t>テイキョウ</t>
    </rPh>
    <phoneticPr fontId="48"/>
  </si>
  <si>
    <t>必要な栄養素量の給与等、園児の食事の内容、回数及び時機に適切に応じることができていますか。</t>
    <rPh sb="12" eb="14">
      <t>エンジ</t>
    </rPh>
    <phoneticPr fontId="48"/>
  </si>
  <si>
    <t>　⑤　食を通じた園児の健全育成を図る観点から、園児の発育及び発達の過程に応じて</t>
    <rPh sb="3" eb="4">
      <t>ショク</t>
    </rPh>
    <rPh sb="5" eb="6">
      <t>ツウ</t>
    </rPh>
    <rPh sb="8" eb="10">
      <t>エンジ</t>
    </rPh>
    <rPh sb="11" eb="13">
      <t>ケンゼン</t>
    </rPh>
    <rPh sb="13" eb="15">
      <t>イクセイ</t>
    </rPh>
    <rPh sb="16" eb="17">
      <t>ハカ</t>
    </rPh>
    <rPh sb="18" eb="20">
      <t>カンテン</t>
    </rPh>
    <rPh sb="23" eb="25">
      <t>エンジ</t>
    </rPh>
    <rPh sb="26" eb="28">
      <t>ハツイク</t>
    </rPh>
    <rPh sb="28" eb="29">
      <t>オヨ</t>
    </rPh>
    <rPh sb="30" eb="32">
      <t>ハッタツ</t>
    </rPh>
    <rPh sb="33" eb="35">
      <t>カテイ</t>
    </rPh>
    <rPh sb="36" eb="37">
      <t>オウ</t>
    </rPh>
    <phoneticPr fontId="48"/>
  </si>
  <si>
    <t>食に関し配慮すべき事項を定めた食育に関する計画に基づき食事を提供するよう努めていますか。</t>
    <rPh sb="16" eb="17">
      <t>イク</t>
    </rPh>
    <phoneticPr fontId="48"/>
  </si>
  <si>
    <t>　⑥　「幼保連携型認定こども園における食事の外部搬入等について（平成28年1月18日 府子第448号）」</t>
    <rPh sb="4" eb="15">
      <t>ヨ</t>
    </rPh>
    <rPh sb="19" eb="21">
      <t>ショクジ</t>
    </rPh>
    <phoneticPr fontId="48"/>
  </si>
  <si>
    <t>　に定める事項を遵守していますか。</t>
    <phoneticPr fontId="48"/>
  </si>
  <si>
    <t>（2）給食日数の状況等（前年度）</t>
    <rPh sb="3" eb="5">
      <t>キュウショク</t>
    </rPh>
    <rPh sb="5" eb="7">
      <t>ニッスウ</t>
    </rPh>
    <rPh sb="8" eb="10">
      <t>ジョウキョウ</t>
    </rPh>
    <rPh sb="10" eb="11">
      <t>トウ</t>
    </rPh>
    <rPh sb="12" eb="15">
      <t>ゼンネンド</t>
    </rPh>
    <phoneticPr fontId="48"/>
  </si>
  <si>
    <t>　　ア　前年度給食日数の状況</t>
    <rPh sb="4" eb="7">
      <t>ゼンネンド</t>
    </rPh>
    <rPh sb="7" eb="9">
      <t>キュウショク</t>
    </rPh>
    <rPh sb="9" eb="11">
      <t>ニッスウ</t>
    </rPh>
    <rPh sb="12" eb="14">
      <t>ジョウキョウ</t>
    </rPh>
    <phoneticPr fontId="48"/>
  </si>
  <si>
    <t>　　イ　前年度平均栄養量等</t>
    <rPh sb="4" eb="7">
      <t>ゼンネンド</t>
    </rPh>
    <rPh sb="7" eb="9">
      <t>ヘイキン</t>
    </rPh>
    <rPh sb="9" eb="12">
      <t>エイヨウリョウ</t>
    </rPh>
    <rPh sb="12" eb="13">
      <t>トウ</t>
    </rPh>
    <phoneticPr fontId="48"/>
  </si>
  <si>
    <t>区分</t>
    <rPh sb="0" eb="2">
      <t>クブン</t>
    </rPh>
    <phoneticPr fontId="48"/>
  </si>
  <si>
    <t>開園日数</t>
    <rPh sb="0" eb="2">
      <t>カイエン</t>
    </rPh>
    <rPh sb="2" eb="4">
      <t>ニッスウ</t>
    </rPh>
    <phoneticPr fontId="48"/>
  </si>
  <si>
    <t>初日在籍
児 童 数</t>
    <phoneticPr fontId="48"/>
  </si>
  <si>
    <t>給　食　日　数　</t>
    <rPh sb="0" eb="3">
      <t>キュウショク</t>
    </rPh>
    <rPh sb="4" eb="7">
      <t>ニッスウ</t>
    </rPh>
    <phoneticPr fontId="48"/>
  </si>
  <si>
    <t>Kcal/日</t>
    <rPh sb="5" eb="6">
      <t>ヒ</t>
    </rPh>
    <phoneticPr fontId="48"/>
  </si>
  <si>
    <t>1人1日当たり単価</t>
    <rPh sb="1" eb="2">
      <t>ニン</t>
    </rPh>
    <rPh sb="3" eb="4">
      <t>ニチ</t>
    </rPh>
    <rPh sb="4" eb="5">
      <t>ア</t>
    </rPh>
    <rPh sb="7" eb="9">
      <t>タンカ</t>
    </rPh>
    <phoneticPr fontId="48"/>
  </si>
  <si>
    <t>3歳未満児</t>
    <rPh sb="1" eb="2">
      <t>サイ</t>
    </rPh>
    <rPh sb="2" eb="4">
      <t>ミマン</t>
    </rPh>
    <rPh sb="4" eb="5">
      <t>ジ</t>
    </rPh>
    <phoneticPr fontId="48"/>
  </si>
  <si>
    <t>3歳以上児</t>
    <rPh sb="1" eb="2">
      <t>サイ</t>
    </rPh>
    <rPh sb="2" eb="4">
      <t>イジョウ</t>
    </rPh>
    <rPh sb="4" eb="5">
      <t>ジ</t>
    </rPh>
    <phoneticPr fontId="48"/>
  </si>
  <si>
    <t>Kcal/日</t>
    <phoneticPr fontId="48"/>
  </si>
  <si>
    <t xml:space="preserve"> 4  月</t>
    <phoneticPr fontId="48"/>
  </si>
  <si>
    <t>日</t>
    <rPh sb="0" eb="1">
      <t>ヒ</t>
    </rPh>
    <phoneticPr fontId="48"/>
  </si>
  <si>
    <t>Kcal/日</t>
    <phoneticPr fontId="48"/>
  </si>
  <si>
    <t xml:space="preserve"> 5  月</t>
  </si>
  <si>
    <t xml:space="preserve"> 6  月</t>
  </si>
  <si>
    <t xml:space="preserve"> 7  月</t>
  </si>
  <si>
    <t xml:space="preserve"> 8  月</t>
  </si>
  <si>
    <t xml:space="preserve"> 9  月</t>
  </si>
  <si>
    <t xml:space="preserve"> 10  月</t>
  </si>
  <si>
    <t xml:space="preserve"> 11  月</t>
  </si>
  <si>
    <t xml:space="preserve"> 12  月</t>
  </si>
  <si>
    <t xml:space="preserve"> 1  月</t>
    <phoneticPr fontId="48"/>
  </si>
  <si>
    <t xml:space="preserve"> 2  月</t>
  </si>
  <si>
    <t xml:space="preserve"> 3  月</t>
  </si>
  <si>
    <t>合計</t>
    <rPh sb="0" eb="2">
      <t>ゴウケイ</t>
    </rPh>
    <phoneticPr fontId="48"/>
  </si>
  <si>
    <t>（注） 初日在籍児童数は、監査資料５保育児童及び定員の状況の（1）と一致してください。　</t>
    <rPh sb="1" eb="2">
      <t>チュウ</t>
    </rPh>
    <rPh sb="13" eb="15">
      <t>カンサ</t>
    </rPh>
    <rPh sb="15" eb="17">
      <t>シリョウ</t>
    </rPh>
    <rPh sb="22" eb="23">
      <t>オヨ</t>
    </rPh>
    <rPh sb="24" eb="26">
      <t>テイイン</t>
    </rPh>
    <rPh sb="34" eb="36">
      <t>イッチ</t>
    </rPh>
    <phoneticPr fontId="48"/>
  </si>
  <si>
    <t>（3）保健所の立入検査等の状況</t>
    <phoneticPr fontId="48"/>
  </si>
  <si>
    <t>　　ア　保健所立入検査</t>
    <phoneticPr fontId="48"/>
  </si>
  <si>
    <t>　　イ　特定給食施設栄養管理指導</t>
    <phoneticPr fontId="48"/>
  </si>
  <si>
    <t>　①　保育を必要とする子どもに該当する園児に食事を提供するときは、当該認定こども園内で</t>
    <rPh sb="3" eb="5">
      <t>ホイク</t>
    </rPh>
    <rPh sb="6" eb="8">
      <t>ヒツヨウ</t>
    </rPh>
    <rPh sb="11" eb="12">
      <t>コ</t>
    </rPh>
    <rPh sb="15" eb="17">
      <t>ガイトウ</t>
    </rPh>
    <rPh sb="19" eb="21">
      <t>エンジ</t>
    </rPh>
    <rPh sb="33" eb="35">
      <t>トウガイ</t>
    </rPh>
    <phoneticPr fontId="48"/>
  </si>
  <si>
    <t>〕</t>
    <phoneticPr fontId="48"/>
  </si>
  <si>
    <t>調理する方法（他の学校、社会福祉施設等の設備を兼ねる場合には、</t>
    <phoneticPr fontId="48"/>
  </si>
  <si>
    <t>当該認定こども園の調理室を兼ねている他の学校、社会福祉施設等の</t>
    <phoneticPr fontId="48"/>
  </si>
  <si>
    <t>調理室において調理する方法を含む。）により行っていますか。</t>
    <phoneticPr fontId="48"/>
  </si>
  <si>
    <t>　②　園長を含む関係職員の情報共有を図るとともに常に施設全体で食事計画、</t>
    <rPh sb="3" eb="5">
      <t>エンチョウ</t>
    </rPh>
    <rPh sb="6" eb="7">
      <t>フク</t>
    </rPh>
    <rPh sb="8" eb="10">
      <t>カンケイ</t>
    </rPh>
    <rPh sb="10" eb="12">
      <t>ショクイン</t>
    </rPh>
    <rPh sb="13" eb="15">
      <t>ジョウホウ</t>
    </rPh>
    <rPh sb="15" eb="17">
      <t>キョウユウ</t>
    </rPh>
    <rPh sb="18" eb="19">
      <t>ハカ</t>
    </rPh>
    <rPh sb="24" eb="25">
      <t>ツネ</t>
    </rPh>
    <rPh sb="26" eb="28">
      <t>シセツ</t>
    </rPh>
    <rPh sb="28" eb="30">
      <t>ゼンタイ</t>
    </rPh>
    <rPh sb="31" eb="33">
      <t>ショクジ</t>
    </rPh>
    <rPh sb="33" eb="35">
      <t>ケイカク</t>
    </rPh>
    <phoneticPr fontId="48"/>
  </si>
  <si>
    <t>〔</t>
    <phoneticPr fontId="48"/>
  </si>
  <si>
    <t>評価を通して給食運営の改善に努めていますか。</t>
    <rPh sb="11" eb="13">
      <t>カイゼン</t>
    </rPh>
    <rPh sb="14" eb="15">
      <t>ツト</t>
    </rPh>
    <phoneticPr fontId="48"/>
  </si>
  <si>
    <t>　③　献立は、できる限り変化に富み、園児の健全な発育に必要な栄養量を含有するものですか。</t>
    <phoneticPr fontId="48"/>
  </si>
  <si>
    <t>　④　大量調理施設衛生マニュアルに基づき衛生管理のための点検を実施していますか。　</t>
    <rPh sb="3" eb="5">
      <t>タイリョウ</t>
    </rPh>
    <rPh sb="5" eb="7">
      <t>チョウリ</t>
    </rPh>
    <rPh sb="7" eb="9">
      <t>シセツ</t>
    </rPh>
    <rPh sb="9" eb="11">
      <t>エイセイ</t>
    </rPh>
    <rPh sb="17" eb="18">
      <t>モト</t>
    </rPh>
    <rPh sb="20" eb="22">
      <t>エイセイ</t>
    </rPh>
    <rPh sb="22" eb="24">
      <t>カンリ</t>
    </rPh>
    <rPh sb="28" eb="30">
      <t>テンケン</t>
    </rPh>
    <rPh sb="31" eb="33">
      <t>ジッシ</t>
    </rPh>
    <phoneticPr fontId="48"/>
  </si>
  <si>
    <t xml:space="preserve"> ⑤ 食事は、食品の種類及び調理方法について栄養並びに園児の身体的状況</t>
    <rPh sb="27" eb="29">
      <t>エンジ</t>
    </rPh>
    <phoneticPr fontId="48"/>
  </si>
  <si>
    <t>及び嗜好を考慮していますか。</t>
    <phoneticPr fontId="48"/>
  </si>
  <si>
    <t>　⑥　満３歳未満の園児に対する献立、調理（離乳食等）、食事の環境などについて配慮していますか。</t>
    <rPh sb="3" eb="4">
      <t>マン</t>
    </rPh>
    <rPh sb="9" eb="11">
      <t>エンジ</t>
    </rPh>
    <rPh sb="12" eb="13">
      <t>タイ</t>
    </rPh>
    <rPh sb="15" eb="17">
      <t>コンダテ</t>
    </rPh>
    <rPh sb="18" eb="20">
      <t>チョウリ</t>
    </rPh>
    <rPh sb="21" eb="24">
      <t>リニュウショク</t>
    </rPh>
    <rPh sb="24" eb="25">
      <t>トウ</t>
    </rPh>
    <rPh sb="27" eb="29">
      <t>ショクジ</t>
    </rPh>
    <rPh sb="30" eb="32">
      <t>カンキョウ</t>
    </rPh>
    <phoneticPr fontId="48"/>
  </si>
  <si>
    <t>　⑦　体調不良、食物アレルギー、障害のある園児など、園児一人一人の心身の状態等に</t>
    <rPh sb="3" eb="5">
      <t>タイチョウ</t>
    </rPh>
    <rPh sb="5" eb="7">
      <t>フリョウ</t>
    </rPh>
    <rPh sb="8" eb="10">
      <t>ショクモツ</t>
    </rPh>
    <rPh sb="16" eb="18">
      <t>ショウガイ</t>
    </rPh>
    <rPh sb="21" eb="23">
      <t>エンジ</t>
    </rPh>
    <rPh sb="26" eb="28">
      <t>エンジ</t>
    </rPh>
    <rPh sb="28" eb="30">
      <t>ヒトリ</t>
    </rPh>
    <rPh sb="30" eb="32">
      <t>ヒトリ</t>
    </rPh>
    <rPh sb="33" eb="35">
      <t>シンシン</t>
    </rPh>
    <rPh sb="36" eb="38">
      <t>ジョウタイ</t>
    </rPh>
    <rPh sb="38" eb="39">
      <t>トウ</t>
    </rPh>
    <phoneticPr fontId="48"/>
  </si>
  <si>
    <t>応じて学校医、かかりつけ医等からの指示や協力の下に適切に対応していますか。</t>
    <rPh sb="3" eb="5">
      <t>ガッコウ</t>
    </rPh>
    <rPh sb="5" eb="6">
      <t>イ</t>
    </rPh>
    <rPh sb="13" eb="14">
      <t>トウ</t>
    </rPh>
    <phoneticPr fontId="48"/>
  </si>
  <si>
    <t>また、栄養教諭や栄養士等が配置されている場合は、専門性を生かした対応を図っていますか。</t>
    <rPh sb="3" eb="5">
      <t>エイヨウ</t>
    </rPh>
    <rPh sb="5" eb="7">
      <t>キョウユ</t>
    </rPh>
    <rPh sb="8" eb="11">
      <t>エイヨウシ</t>
    </rPh>
    <rPh sb="11" eb="12">
      <t>トウ</t>
    </rPh>
    <rPh sb="13" eb="15">
      <t>ハイチ</t>
    </rPh>
    <rPh sb="20" eb="22">
      <t>バアイ</t>
    </rPh>
    <rPh sb="24" eb="27">
      <t>センモンセイ</t>
    </rPh>
    <rPh sb="28" eb="29">
      <t>イ</t>
    </rPh>
    <rPh sb="32" eb="34">
      <t>タイオウ</t>
    </rPh>
    <rPh sb="35" eb="36">
      <t>ハカ</t>
    </rPh>
    <phoneticPr fontId="48"/>
  </si>
  <si>
    <t>　⑧　食材の管理は適切に行われていますか。</t>
    <rPh sb="3" eb="5">
      <t>ショクザイ</t>
    </rPh>
    <rPh sb="6" eb="8">
      <t>カンリ</t>
    </rPh>
    <rPh sb="9" eb="11">
      <t>テキセツ</t>
    </rPh>
    <rPh sb="12" eb="13">
      <t>オコナ</t>
    </rPh>
    <phoneticPr fontId="48"/>
  </si>
  <si>
    <t>　⑨　調理は、あらかじめ作成された献立に従って行っていますか。</t>
    <phoneticPr fontId="48"/>
  </si>
  <si>
    <t>　⑩　園児の健康な生活の基本としての食を営む力の育成に努めていますか。</t>
    <rPh sb="3" eb="5">
      <t>エンジ</t>
    </rPh>
    <rPh sb="6" eb="8">
      <t>ケンコウ</t>
    </rPh>
    <rPh sb="9" eb="11">
      <t>セイカツ</t>
    </rPh>
    <rPh sb="12" eb="14">
      <t>キホン</t>
    </rPh>
    <rPh sb="18" eb="19">
      <t>ショク</t>
    </rPh>
    <rPh sb="20" eb="21">
      <t>イトナ</t>
    </rPh>
    <rPh sb="22" eb="23">
      <t>チカラ</t>
    </rPh>
    <rPh sb="24" eb="26">
      <t>イクセイ</t>
    </rPh>
    <rPh sb="27" eb="28">
      <t>ツト</t>
    </rPh>
    <phoneticPr fontId="48"/>
  </si>
  <si>
    <t>　⑪　乳幼児期にふさわしい食生活が展開され、適切な援助が行われるよう、</t>
    <phoneticPr fontId="48"/>
  </si>
  <si>
    <t>食事の提供を含む食育の計画を作成し、教育及び保育の内容に関する全体的な計画</t>
    <rPh sb="18" eb="20">
      <t>キョウイク</t>
    </rPh>
    <rPh sb="20" eb="21">
      <t>オヨ</t>
    </rPh>
    <rPh sb="22" eb="24">
      <t>ホイク</t>
    </rPh>
    <rPh sb="25" eb="27">
      <t>ナイヨウ</t>
    </rPh>
    <rPh sb="28" eb="29">
      <t>カン</t>
    </rPh>
    <rPh sb="31" eb="34">
      <t>ゼンタイテキ</t>
    </rPh>
    <phoneticPr fontId="48"/>
  </si>
  <si>
    <t xml:space="preserve">    </t>
    <phoneticPr fontId="48"/>
  </si>
  <si>
    <t>並びに指導計画に位置づけるとともに、その評価及び改善に努めていますか。</t>
    <phoneticPr fontId="48"/>
  </si>
  <si>
    <t>　⑫　食中毒対策は適切に行っていますか。</t>
    <rPh sb="3" eb="6">
      <t>ショクチュウドク</t>
    </rPh>
    <rPh sb="6" eb="8">
      <t>タイサク</t>
    </rPh>
    <rPh sb="9" eb="11">
      <t>テキセツ</t>
    </rPh>
    <rPh sb="12" eb="13">
      <t>オコナ</t>
    </rPh>
    <phoneticPr fontId="48"/>
  </si>
  <si>
    <t>２２　会計処理状況</t>
    <phoneticPr fontId="48"/>
  </si>
  <si>
    <t>（1）保護者からの費用徴収等の状況</t>
    <rPh sb="3" eb="6">
      <t>ホゴシャ</t>
    </rPh>
    <rPh sb="9" eb="11">
      <t>ヒヨウ</t>
    </rPh>
    <rPh sb="11" eb="13">
      <t>チョウシュウ</t>
    </rPh>
    <rPh sb="13" eb="14">
      <t>トウ</t>
    </rPh>
    <phoneticPr fontId="48"/>
  </si>
  <si>
    <t>徴収</t>
    <rPh sb="0" eb="2">
      <t>チョウシュウ</t>
    </rPh>
    <phoneticPr fontId="48"/>
  </si>
  <si>
    <t>負　担　金　額　等</t>
    <rPh sb="0" eb="1">
      <t>フ</t>
    </rPh>
    <rPh sb="2" eb="3">
      <t>ニナ</t>
    </rPh>
    <rPh sb="4" eb="5">
      <t>キン</t>
    </rPh>
    <rPh sb="6" eb="7">
      <t>ガク</t>
    </rPh>
    <rPh sb="8" eb="9">
      <t>トウ</t>
    </rPh>
    <phoneticPr fontId="48"/>
  </si>
  <si>
    <t>延  長  保  育  料</t>
    <rPh sb="0" eb="1">
      <t>エン</t>
    </rPh>
    <rPh sb="3" eb="4">
      <t>チョウ</t>
    </rPh>
    <rPh sb="6" eb="7">
      <t>タモツ</t>
    </rPh>
    <rPh sb="9" eb="10">
      <t>イク</t>
    </rPh>
    <rPh sb="12" eb="13">
      <t>リョウ</t>
    </rPh>
    <phoneticPr fontId="48"/>
  </si>
  <si>
    <t>（例）１時間</t>
    <rPh sb="1" eb="2">
      <t>レイ</t>
    </rPh>
    <rPh sb="4" eb="6">
      <t>ジカン</t>
    </rPh>
    <phoneticPr fontId="48"/>
  </si>
  <si>
    <t xml:space="preserve"> </t>
    <phoneticPr fontId="48"/>
  </si>
  <si>
    <t>一時預かり料</t>
    <rPh sb="0" eb="1">
      <t>イッ</t>
    </rPh>
    <rPh sb="1" eb="2">
      <t>トキ</t>
    </rPh>
    <rPh sb="2" eb="3">
      <t>アズ</t>
    </rPh>
    <rPh sb="5" eb="6">
      <t>リョウ</t>
    </rPh>
    <phoneticPr fontId="48"/>
  </si>
  <si>
    <t>（例）１日</t>
    <rPh sb="1" eb="2">
      <t>レイ</t>
    </rPh>
    <rPh sb="4" eb="5">
      <t>イチニチ</t>
    </rPh>
    <phoneticPr fontId="48"/>
  </si>
  <si>
    <t>特定保育料</t>
    <rPh sb="0" eb="2">
      <t>トクテイ</t>
    </rPh>
    <rPh sb="2" eb="3">
      <t>タモツ</t>
    </rPh>
    <rPh sb="3" eb="4">
      <t>イク</t>
    </rPh>
    <rPh sb="4" eb="5">
      <t>リョウ</t>
    </rPh>
    <phoneticPr fontId="48"/>
  </si>
  <si>
    <t>（例）月額</t>
    <rPh sb="1" eb="2">
      <t>レイ</t>
    </rPh>
    <rPh sb="3" eb="5">
      <t>ゲツガク</t>
    </rPh>
    <phoneticPr fontId="48"/>
  </si>
  <si>
    <t xml:space="preserve"> </t>
    <phoneticPr fontId="48"/>
  </si>
  <si>
    <t>○○保育料</t>
    <rPh sb="2" eb="3">
      <t>タモツ</t>
    </rPh>
    <rPh sb="3" eb="4">
      <t>イク</t>
    </rPh>
    <rPh sb="4" eb="5">
      <t>リョウ</t>
    </rPh>
    <phoneticPr fontId="48"/>
  </si>
  <si>
    <t>児　童  給  食  費
（児童主食費）</t>
    <rPh sb="0" eb="1">
      <t>ジ</t>
    </rPh>
    <rPh sb="2" eb="3">
      <t>ワラベ</t>
    </rPh>
    <rPh sb="5" eb="6">
      <t>キュウ</t>
    </rPh>
    <rPh sb="8" eb="9">
      <t>ショク</t>
    </rPh>
    <rPh sb="11" eb="12">
      <t>ヒ</t>
    </rPh>
    <rPh sb="14" eb="16">
      <t>ジドウ</t>
    </rPh>
    <rPh sb="16" eb="18">
      <t>シュショク</t>
    </rPh>
    <rPh sb="18" eb="19">
      <t>ヒ</t>
    </rPh>
    <phoneticPr fontId="48"/>
  </si>
  <si>
    <t>月額</t>
    <rPh sb="0" eb="1">
      <t>ツキ</t>
    </rPh>
    <rPh sb="1" eb="2">
      <t>ガク</t>
    </rPh>
    <phoneticPr fontId="48"/>
  </si>
  <si>
    <t>職  員  給  食  費</t>
    <rPh sb="0" eb="1">
      <t>ショク</t>
    </rPh>
    <rPh sb="3" eb="4">
      <t>イン</t>
    </rPh>
    <rPh sb="6" eb="7">
      <t>キュウ</t>
    </rPh>
    <rPh sb="9" eb="10">
      <t>ショク</t>
    </rPh>
    <rPh sb="12" eb="13">
      <t>ヒ</t>
    </rPh>
    <phoneticPr fontId="48"/>
  </si>
  <si>
    <t>教     　材　     費</t>
    <rPh sb="0" eb="1">
      <t>キョウ</t>
    </rPh>
    <rPh sb="7" eb="8">
      <t>ザイ</t>
    </rPh>
    <rPh sb="14" eb="15">
      <t>ヒ</t>
    </rPh>
    <phoneticPr fontId="48"/>
  </si>
  <si>
    <t>年（月）額</t>
    <rPh sb="0" eb="1">
      <t>ネン</t>
    </rPh>
    <rPh sb="2" eb="3">
      <t>ツキ</t>
    </rPh>
    <rPh sb="4" eb="5">
      <t>ガク</t>
    </rPh>
    <phoneticPr fontId="48"/>
  </si>
  <si>
    <t>（左の経費の使用内容）</t>
    <rPh sb="1" eb="2">
      <t>ヒダリ</t>
    </rPh>
    <rPh sb="3" eb="5">
      <t>ケイヒ</t>
    </rPh>
    <rPh sb="6" eb="8">
      <t>シヨウ</t>
    </rPh>
    <rPh sb="8" eb="10">
      <t>ナイヨウ</t>
    </rPh>
    <phoneticPr fontId="48"/>
  </si>
  <si>
    <t>保  護  者  会  費</t>
    <rPh sb="0" eb="1">
      <t>タモツ</t>
    </rPh>
    <rPh sb="3" eb="4">
      <t>マモル</t>
    </rPh>
    <rPh sb="6" eb="7">
      <t>モノ</t>
    </rPh>
    <rPh sb="9" eb="10">
      <t>カイ</t>
    </rPh>
    <rPh sb="12" eb="13">
      <t>ヒ</t>
    </rPh>
    <phoneticPr fontId="48"/>
  </si>
  <si>
    <t>そ　　　の　　　他</t>
    <rPh sb="8" eb="9">
      <t>タ</t>
    </rPh>
    <phoneticPr fontId="48"/>
  </si>
  <si>
    <t>費（代）</t>
    <rPh sb="0" eb="1">
      <t>ヒ</t>
    </rPh>
    <rPh sb="2" eb="3">
      <t>ダイ</t>
    </rPh>
    <phoneticPr fontId="48"/>
  </si>
  <si>
    <t>（左の経費の使用内容）</t>
    <phoneticPr fontId="48"/>
  </si>
  <si>
    <t>（注） 1  「保育料」とは別に別途徴収しているものすべてを記入してください。</t>
    <rPh sb="30" eb="32">
      <t>キニュウ</t>
    </rPh>
    <phoneticPr fontId="48"/>
  </si>
  <si>
    <t>　　　2  延長保育又は一時預かり料等について、保育時間等により料金が異なる場合又は飲食費等を徴収している場合は、区分して記入してください。</t>
    <rPh sb="6" eb="8">
      <t>エンチョウ</t>
    </rPh>
    <rPh sb="8" eb="10">
      <t>ホイク</t>
    </rPh>
    <rPh sb="10" eb="11">
      <t>マタ</t>
    </rPh>
    <rPh sb="12" eb="14">
      <t>イチジ</t>
    </rPh>
    <rPh sb="14" eb="15">
      <t>アズ</t>
    </rPh>
    <rPh sb="17" eb="18">
      <t>リョウ</t>
    </rPh>
    <rPh sb="18" eb="19">
      <t>トウ</t>
    </rPh>
    <rPh sb="24" eb="26">
      <t>ホイク</t>
    </rPh>
    <rPh sb="26" eb="29">
      <t>ジカントウ</t>
    </rPh>
    <rPh sb="32" eb="34">
      <t>リョウキン</t>
    </rPh>
    <rPh sb="35" eb="36">
      <t>コト</t>
    </rPh>
    <rPh sb="38" eb="40">
      <t>バアイ</t>
    </rPh>
    <rPh sb="40" eb="41">
      <t>マタ</t>
    </rPh>
    <rPh sb="42" eb="45">
      <t>インショクヒ</t>
    </rPh>
    <rPh sb="45" eb="46">
      <t>トウ</t>
    </rPh>
    <rPh sb="47" eb="49">
      <t>チョウシュウ</t>
    </rPh>
    <rPh sb="53" eb="55">
      <t>バアイ</t>
    </rPh>
    <rPh sb="57" eb="59">
      <t>クブン</t>
    </rPh>
    <rPh sb="61" eb="63">
      <t>キニュウ</t>
    </rPh>
    <phoneticPr fontId="48"/>
  </si>
  <si>
    <t>(2)私的契約児の利用料の状況</t>
    <rPh sb="3" eb="5">
      <t>シテキ</t>
    </rPh>
    <rPh sb="5" eb="7">
      <t>ケイヤク</t>
    </rPh>
    <rPh sb="7" eb="8">
      <t>ジ</t>
    </rPh>
    <rPh sb="9" eb="12">
      <t>リヨウリョウ</t>
    </rPh>
    <rPh sb="13" eb="15">
      <t>ジョウキョウ</t>
    </rPh>
    <phoneticPr fontId="48"/>
  </si>
  <si>
    <t>運営費上の保育単価</t>
    <rPh sb="0" eb="3">
      <t>ウンエイヒ</t>
    </rPh>
    <rPh sb="3" eb="4">
      <t>ジョウ</t>
    </rPh>
    <rPh sb="5" eb="7">
      <t>ホイク</t>
    </rPh>
    <rPh sb="7" eb="9">
      <t>タンカ</t>
    </rPh>
    <phoneticPr fontId="48"/>
  </si>
  <si>
    <t>利　用　料　（月　額）</t>
    <rPh sb="0" eb="1">
      <t>リ</t>
    </rPh>
    <rPh sb="2" eb="3">
      <t>ヨウ</t>
    </rPh>
    <rPh sb="4" eb="5">
      <t>リョウ</t>
    </rPh>
    <rPh sb="7" eb="8">
      <t>ゲツ</t>
    </rPh>
    <rPh sb="9" eb="10">
      <t>ガク</t>
    </rPh>
    <phoneticPr fontId="48"/>
  </si>
  <si>
    <t>本年度</t>
    <rPh sb="0" eb="3">
      <t>ホンネンド</t>
    </rPh>
    <phoneticPr fontId="48"/>
  </si>
  <si>
    <t>上半期</t>
    <rPh sb="0" eb="3">
      <t>カミハンキ</t>
    </rPh>
    <phoneticPr fontId="48"/>
  </si>
  <si>
    <t>下半期</t>
    <rPh sb="0" eb="3">
      <t>シモハンキ</t>
    </rPh>
    <phoneticPr fontId="48"/>
  </si>
  <si>
    <t>０歳児</t>
    <rPh sb="1" eb="3">
      <t>サイジ</t>
    </rPh>
    <phoneticPr fontId="2"/>
  </si>
  <si>
    <t>０歳児</t>
    <rPh sb="1" eb="3">
      <t>サイジ</t>
    </rPh>
    <phoneticPr fontId="48"/>
  </si>
  <si>
    <t>１・２歳児</t>
    <rPh sb="3" eb="5">
      <t>サイジ</t>
    </rPh>
    <phoneticPr fontId="48"/>
  </si>
  <si>
    <t>３歳児</t>
    <rPh sb="1" eb="3">
      <t>サイジ</t>
    </rPh>
    <phoneticPr fontId="2"/>
  </si>
  <si>
    <t>３歳児</t>
    <rPh sb="1" eb="3">
      <t>サイジ</t>
    </rPh>
    <phoneticPr fontId="48"/>
  </si>
  <si>
    <t>４歳以上児</t>
    <rPh sb="1" eb="5">
      <t>サイジ</t>
    </rPh>
    <phoneticPr fontId="48"/>
  </si>
  <si>
    <t>①　保護者等から費用徴収している場合（保護者会を除く。）、徴収簿を作成していますか。</t>
    <rPh sb="29" eb="31">
      <t>チョウシュウ</t>
    </rPh>
    <rPh sb="31" eb="32">
      <t>ボ</t>
    </rPh>
    <rPh sb="33" eb="35">
      <t>サクセイ</t>
    </rPh>
    <phoneticPr fontId="48"/>
  </si>
  <si>
    <t>②　保護者等から費用徴収している場合（保護者会を除く。）、施設の収入科目に計上して会計処理を
　　 していますか。</t>
    <rPh sb="2" eb="5">
      <t>ホゴシャ</t>
    </rPh>
    <rPh sb="5" eb="6">
      <t>トウ</t>
    </rPh>
    <rPh sb="8" eb="10">
      <t>ヒヨウ</t>
    </rPh>
    <rPh sb="10" eb="12">
      <t>チョウシュウ</t>
    </rPh>
    <rPh sb="16" eb="18">
      <t>バアイ</t>
    </rPh>
    <rPh sb="19" eb="22">
      <t>ホゴシャ</t>
    </rPh>
    <rPh sb="22" eb="23">
      <t>カイ</t>
    </rPh>
    <rPh sb="24" eb="25">
      <t>ノゾ</t>
    </rPh>
    <rPh sb="29" eb="31">
      <t>シセツ</t>
    </rPh>
    <rPh sb="32" eb="34">
      <t>シュウニュウ</t>
    </rPh>
    <rPh sb="34" eb="36">
      <t>カモク</t>
    </rPh>
    <rPh sb="37" eb="39">
      <t>ケイジョウ</t>
    </rPh>
    <rPh sb="41" eb="43">
      <t>カイケイ</t>
    </rPh>
    <rPh sb="43" eb="45">
      <t>ショリ</t>
    </rPh>
    <phoneticPr fontId="48"/>
  </si>
  <si>
    <t>③　実費相当額を保護者等から費用徴収している場合、予めその積算根拠を明確に説明、同意を得ていますか。</t>
    <rPh sb="2" eb="4">
      <t>ジッピ</t>
    </rPh>
    <rPh sb="4" eb="6">
      <t>ソウトウブン</t>
    </rPh>
    <rPh sb="6" eb="7">
      <t>ガク</t>
    </rPh>
    <rPh sb="8" eb="11">
      <t>ホゴシャ</t>
    </rPh>
    <rPh sb="11" eb="12">
      <t>トウ</t>
    </rPh>
    <rPh sb="14" eb="16">
      <t>ヒヨウ</t>
    </rPh>
    <rPh sb="16" eb="18">
      <t>チョウシュウ</t>
    </rPh>
    <rPh sb="22" eb="24">
      <t>バアイ</t>
    </rPh>
    <rPh sb="25" eb="26">
      <t>アラカジ</t>
    </rPh>
    <rPh sb="29" eb="31">
      <t>セキサン</t>
    </rPh>
    <rPh sb="31" eb="33">
      <t>コンキョ</t>
    </rPh>
    <rPh sb="34" eb="36">
      <t>メイカク</t>
    </rPh>
    <rPh sb="37" eb="39">
      <t>セツメイ</t>
    </rPh>
    <rPh sb="40" eb="42">
      <t>ドウイ</t>
    </rPh>
    <rPh sb="43" eb="44">
      <t>エ</t>
    </rPh>
    <phoneticPr fontId="48"/>
  </si>
  <si>
    <t>【　付　属　資　料　】</t>
    <rPh sb="2" eb="3">
      <t>ヅケ</t>
    </rPh>
    <rPh sb="4" eb="5">
      <t>ゾク</t>
    </rPh>
    <rPh sb="6" eb="7">
      <t>シ</t>
    </rPh>
    <rPh sb="8" eb="9">
      <t>リョウ</t>
    </rPh>
    <phoneticPr fontId="2"/>
  </si>
  <si>
    <t>監査年度4月1日現在において記入してください。</t>
    <rPh sb="0" eb="2">
      <t>カンサ</t>
    </rPh>
    <rPh sb="2" eb="4">
      <t>ネンド</t>
    </rPh>
    <rPh sb="5" eb="6">
      <t>ガツ</t>
    </rPh>
    <rPh sb="7" eb="8">
      <t>ニチ</t>
    </rPh>
    <rPh sb="8" eb="10">
      <t>ゲンザイ</t>
    </rPh>
    <rPh sb="14" eb="16">
      <t>キニュウ</t>
    </rPh>
    <phoneticPr fontId="2"/>
  </si>
  <si>
    <t>　</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</si>
  <si>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</si>
  <si>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</si>
  <si>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</si>
  <si>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</si>
  <si>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</si>
  <si>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</si>
  <si>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</si>
  <si>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</si>
  <si>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</si>
  <si>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１日　   　 　　　　　</t>
    <phoneticPr fontId="2"/>
  </si>
  <si>
    <t>時間</t>
    <phoneticPr fontId="2"/>
  </si>
  <si>
    <t>１月　　　　　</t>
    <phoneticPr fontId="2"/>
  </si>
  <si>
    <t>調理員（直営）</t>
    <phoneticPr fontId="2"/>
  </si>
  <si>
    <t>　　　 　（小数点第１位四捨五入）をいいます。</t>
    <phoneticPr fontId="2"/>
  </si>
  <si>
    <t>- 付属資料 1 -</t>
    <phoneticPr fontId="2"/>
  </si>
  <si>
    <t>２</t>
    <phoneticPr fontId="2"/>
  </si>
  <si>
    <t>保育室等の状況</t>
    <rPh sb="0" eb="3">
      <t>ホイクシツ</t>
    </rPh>
    <rPh sb="3" eb="4">
      <t>トウ</t>
    </rPh>
    <rPh sb="5" eb="7">
      <t>ジョウキョウ</t>
    </rPh>
    <phoneticPr fontId="2"/>
  </si>
  <si>
    <t>〈監査資料作成基準日現在）</t>
    <rPh sb="1" eb="3">
      <t>カンサ</t>
    </rPh>
    <rPh sb="3" eb="5">
      <t>シリョウ</t>
    </rPh>
    <rPh sb="5" eb="7">
      <t>サクセイ</t>
    </rPh>
    <rPh sb="7" eb="9">
      <t>キジュン</t>
    </rPh>
    <rPh sb="9" eb="10">
      <t>ビ</t>
    </rPh>
    <rPh sb="10" eb="12">
      <t>ゲンザイ</t>
    </rPh>
    <phoneticPr fontId="2"/>
  </si>
  <si>
    <t>年齢区分</t>
    <rPh sb="0" eb="2">
      <t>ネンレイ</t>
    </rPh>
    <rPh sb="2" eb="4">
      <t>クブン</t>
    </rPh>
    <phoneticPr fontId="2"/>
  </si>
  <si>
    <t>面積基準による算定</t>
    <rPh sb="0" eb="2">
      <t>メンセキ</t>
    </rPh>
    <rPh sb="2" eb="4">
      <t>キジュン</t>
    </rPh>
    <rPh sb="7" eb="9">
      <t>サンテイ</t>
    </rPh>
    <phoneticPr fontId="2"/>
  </si>
  <si>
    <t>認可（現有）</t>
    <rPh sb="0" eb="2">
      <t>ニンカ</t>
    </rPh>
    <rPh sb="3" eb="5">
      <t>ゲンユウ</t>
    </rPh>
    <phoneticPr fontId="2"/>
  </si>
  <si>
    <t>適否</t>
    <rPh sb="0" eb="2">
      <t>テキヒ</t>
    </rPh>
    <phoneticPr fontId="2"/>
  </si>
  <si>
    <t>2歳未満</t>
    <rPh sb="1" eb="2">
      <t>サイ</t>
    </rPh>
    <rPh sb="2" eb="4">
      <t>ミマン</t>
    </rPh>
    <phoneticPr fontId="2"/>
  </si>
  <si>
    <t>乳児室・ほふく室</t>
    <rPh sb="0" eb="2">
      <t>ニュウジ</t>
    </rPh>
    <rPh sb="2" eb="3">
      <t>シツ</t>
    </rPh>
    <rPh sb="7" eb="8">
      <t>シツ</t>
    </rPh>
    <phoneticPr fontId="2"/>
  </si>
  <si>
    <t>㎡×</t>
    <phoneticPr fontId="2"/>
  </si>
  <si>
    <t>㎡×</t>
    <phoneticPr fontId="2"/>
  </si>
  <si>
    <t>人＝</t>
    <rPh sb="0" eb="1">
      <t>ニン</t>
    </rPh>
    <phoneticPr fontId="2"/>
  </si>
  <si>
    <t>㎡</t>
    <phoneticPr fontId="2"/>
  </si>
  <si>
    <t>㎡</t>
    <phoneticPr fontId="2"/>
  </si>
  <si>
    <t>①</t>
    <phoneticPr fontId="2"/>
  </si>
  <si>
    <t>　　</t>
  </si>
  <si>
    <t>2歳以上</t>
    <rPh sb="1" eb="2">
      <t>サイ</t>
    </rPh>
    <rPh sb="2" eb="4">
      <t>イジョウ</t>
    </rPh>
    <phoneticPr fontId="2"/>
  </si>
  <si>
    <t>保育室及び遊戯室 (合計）                              （1人につき1.98㎡）</t>
    <rPh sb="0" eb="2">
      <t>ホイク</t>
    </rPh>
    <rPh sb="2" eb="3">
      <t>シツ</t>
    </rPh>
    <rPh sb="3" eb="4">
      <t>オヨ</t>
    </rPh>
    <rPh sb="5" eb="8">
      <t>ユウギシツ</t>
    </rPh>
    <rPh sb="10" eb="12">
      <t>ゴウケイ</t>
    </rPh>
    <rPh sb="45" eb="46">
      <t>ニン</t>
    </rPh>
    <phoneticPr fontId="2"/>
  </si>
  <si>
    <t>　</t>
  </si>
  <si>
    <t>屋外遊技場</t>
    <rPh sb="0" eb="2">
      <t>オクガイ</t>
    </rPh>
    <rPh sb="2" eb="5">
      <t>ユウギジョウ</t>
    </rPh>
    <phoneticPr fontId="2"/>
  </si>
  <si>
    <t>（注）年齢区分は現在の満年齢により人数算定する。</t>
    <rPh sb="1" eb="2">
      <t>チュウ</t>
    </rPh>
    <rPh sb="3" eb="5">
      <t>ネンレイ</t>
    </rPh>
    <rPh sb="5" eb="7">
      <t>クブン</t>
    </rPh>
    <rPh sb="8" eb="10">
      <t>ゲンザイ</t>
    </rPh>
    <rPh sb="11" eb="14">
      <t>マンネンレイ</t>
    </rPh>
    <rPh sb="17" eb="18">
      <t>ニン</t>
    </rPh>
    <rPh sb="18" eb="19">
      <t>スウ</t>
    </rPh>
    <rPh sb="19" eb="21">
      <t>サンテイ</t>
    </rPh>
    <phoneticPr fontId="2"/>
  </si>
  <si>
    <t>（注）平成26年2月27日以降新たに設置する場合及び保育室の床面積の変更を伴う増改築を行う場合は、満2歳以上の幼児に係る面積は、常時保育を行う部屋のみで、幼児1人につき1.98㎡以上という基準を満たすことが望ましい。　</t>
    <rPh sb="0" eb="1">
      <t>チュウ</t>
    </rPh>
    <rPh sb="2" eb="3">
      <t>アラ</t>
    </rPh>
    <rPh sb="3" eb="5">
      <t>ヘイセイ</t>
    </rPh>
    <rPh sb="7" eb="8">
      <t>ネン</t>
    </rPh>
    <rPh sb="9" eb="10">
      <t>ガツ</t>
    </rPh>
    <rPh sb="12" eb="13">
      <t>ヒ</t>
    </rPh>
    <rPh sb="13" eb="15">
      <t>イコウ</t>
    </rPh>
    <rPh sb="18" eb="20">
      <t>セッチ</t>
    </rPh>
    <rPh sb="22" eb="24">
      <t>バアイ</t>
    </rPh>
    <rPh sb="24" eb="25">
      <t>オヨ</t>
    </rPh>
    <rPh sb="26" eb="29">
      <t>ホイクシツ</t>
    </rPh>
    <rPh sb="30" eb="33">
      <t>ユカメンセキ</t>
    </rPh>
    <rPh sb="34" eb="36">
      <t>ヘンコウ</t>
    </rPh>
    <rPh sb="37" eb="38">
      <t>トモナ</t>
    </rPh>
    <rPh sb="39" eb="42">
      <t>ゾウカイチク</t>
    </rPh>
    <rPh sb="43" eb="44">
      <t>オコナ</t>
    </rPh>
    <rPh sb="45" eb="47">
      <t>バアイ</t>
    </rPh>
    <rPh sb="49" eb="50">
      <t>マン</t>
    </rPh>
    <rPh sb="51" eb="52">
      <t>サイ</t>
    </rPh>
    <rPh sb="52" eb="54">
      <t>イジョウ</t>
    </rPh>
    <rPh sb="55" eb="57">
      <t>ヨウジ</t>
    </rPh>
    <rPh sb="58" eb="59">
      <t>カカ</t>
    </rPh>
    <rPh sb="60" eb="62">
      <t>メンセキ</t>
    </rPh>
    <rPh sb="64" eb="66">
      <t>ジョウジ</t>
    </rPh>
    <rPh sb="66" eb="68">
      <t>ホイク</t>
    </rPh>
    <rPh sb="69" eb="70">
      <t>オコナ</t>
    </rPh>
    <rPh sb="71" eb="73">
      <t>ヘヤ</t>
    </rPh>
    <rPh sb="77" eb="79">
      <t>ヨウジ</t>
    </rPh>
    <rPh sb="80" eb="81">
      <t>ニン</t>
    </rPh>
    <rPh sb="89" eb="91">
      <t>イジョウ</t>
    </rPh>
    <rPh sb="94" eb="96">
      <t>キジュン</t>
    </rPh>
    <rPh sb="97" eb="98">
      <t>ミ</t>
    </rPh>
    <rPh sb="103" eb="104">
      <t>ノゾ</t>
    </rPh>
    <phoneticPr fontId="2"/>
  </si>
  <si>
    <t>①の面積が満たされていない場合</t>
    <rPh sb="2" eb="4">
      <t>メンセキ</t>
    </rPh>
    <rPh sb="5" eb="6">
      <t>ミ</t>
    </rPh>
    <rPh sb="13" eb="15">
      <t>バアイ</t>
    </rPh>
    <phoneticPr fontId="2"/>
  </si>
  <si>
    <t>＊平成25年4月1日現在既に存する認定こども園については、下表を適用する。（ただし、25年4月1日以後に建築又は乳児室の面積の変更を伴い増築又は改築されたものについては、本表は適用しない）</t>
    <rPh sb="1" eb="3">
      <t>ヘイセイ</t>
    </rPh>
    <rPh sb="5" eb="6">
      <t>ネン</t>
    </rPh>
    <rPh sb="7" eb="8">
      <t>ガツ</t>
    </rPh>
    <rPh sb="9" eb="10">
      <t>ニチ</t>
    </rPh>
    <rPh sb="10" eb="12">
      <t>ゲンザイ</t>
    </rPh>
    <rPh sb="12" eb="13">
      <t>スデ</t>
    </rPh>
    <rPh sb="14" eb="15">
      <t>ソン</t>
    </rPh>
    <rPh sb="29" eb="31">
      <t>カヒョウ</t>
    </rPh>
    <rPh sb="32" eb="34">
      <t>テキヨウ</t>
    </rPh>
    <rPh sb="44" eb="45">
      <t>ネン</t>
    </rPh>
    <rPh sb="46" eb="47">
      <t>ガツ</t>
    </rPh>
    <rPh sb="48" eb="49">
      <t>ニチ</t>
    </rPh>
    <rPh sb="49" eb="51">
      <t>イゴ</t>
    </rPh>
    <rPh sb="52" eb="54">
      <t>ケンチク</t>
    </rPh>
    <rPh sb="54" eb="55">
      <t>マタ</t>
    </rPh>
    <rPh sb="56" eb="58">
      <t>ニュウジ</t>
    </rPh>
    <rPh sb="58" eb="59">
      <t>シツ</t>
    </rPh>
    <rPh sb="60" eb="62">
      <t>メンセキ</t>
    </rPh>
    <rPh sb="63" eb="65">
      <t>ヘンコウ</t>
    </rPh>
    <rPh sb="66" eb="67">
      <t>トモナ</t>
    </rPh>
    <rPh sb="68" eb="70">
      <t>ゾウチク</t>
    </rPh>
    <rPh sb="70" eb="71">
      <t>マタ</t>
    </rPh>
    <rPh sb="72" eb="74">
      <t>カイチク</t>
    </rPh>
    <rPh sb="85" eb="87">
      <t>ホンピョウ</t>
    </rPh>
    <rPh sb="88" eb="90">
      <t>テキヨウ</t>
    </rPh>
    <phoneticPr fontId="2"/>
  </si>
  <si>
    <t>ほふくしない子</t>
    <rPh sb="6" eb="7">
      <t>コ</t>
    </rPh>
    <phoneticPr fontId="2"/>
  </si>
  <si>
    <t>ほふくする子</t>
    <rPh sb="5" eb="6">
      <t>コ</t>
    </rPh>
    <phoneticPr fontId="2"/>
  </si>
  <si>
    <t>㎡×</t>
    <phoneticPr fontId="2"/>
  </si>
  <si>
    <t>（注）1</t>
    <rPh sb="1" eb="2">
      <t>チュウ</t>
    </rPh>
    <phoneticPr fontId="2"/>
  </si>
  <si>
    <t>「ほふくする子」には（歩く子）を含みます。</t>
    <rPh sb="6" eb="7">
      <t>コ</t>
    </rPh>
    <rPh sb="11" eb="12">
      <t>アル</t>
    </rPh>
    <rPh sb="13" eb="14">
      <t>コ</t>
    </rPh>
    <rPh sb="16" eb="17">
      <t>フク</t>
    </rPh>
    <phoneticPr fontId="2"/>
  </si>
  <si>
    <t>認可面積欄は、認可書類にて確認してください。</t>
    <rPh sb="0" eb="2">
      <t>ニンカ</t>
    </rPh>
    <rPh sb="2" eb="4">
      <t>メンセキ</t>
    </rPh>
    <rPh sb="4" eb="5">
      <t>ラン</t>
    </rPh>
    <rPh sb="7" eb="9">
      <t>ニンカ</t>
    </rPh>
    <rPh sb="9" eb="11">
      <t>ショルイ</t>
    </rPh>
    <rPh sb="13" eb="15">
      <t>カクニン</t>
    </rPh>
    <phoneticPr fontId="2"/>
  </si>
  <si>
    <t>監査資料作成基準日の属する週の平日（出席児童数が最多の日）</t>
    <rPh sb="10" eb="11">
      <t>ゾク</t>
    </rPh>
    <rPh sb="13" eb="14">
      <t>シュウ</t>
    </rPh>
    <rPh sb="15" eb="17">
      <t>ヘイジツ</t>
    </rPh>
    <rPh sb="18" eb="20">
      <t>シュッセキ</t>
    </rPh>
    <rPh sb="20" eb="22">
      <t>ジドウ</t>
    </rPh>
    <rPh sb="22" eb="23">
      <t>スウ</t>
    </rPh>
    <rPh sb="24" eb="26">
      <t>サイタ</t>
    </rPh>
    <rPh sb="27" eb="28">
      <t>ヒ</t>
    </rPh>
    <rPh sb="28" eb="29">
      <t>ツイタチ</t>
    </rPh>
    <phoneticPr fontId="2"/>
  </si>
  <si>
    <t>１歳児</t>
    <rPh sb="1" eb="3">
      <t>サイジ</t>
    </rPh>
    <phoneticPr fontId="2"/>
  </si>
  <si>
    <t>○○組</t>
    <rPh sb="2" eb="3">
      <t>クミ</t>
    </rPh>
    <phoneticPr fontId="2"/>
  </si>
  <si>
    <t>合　計</t>
    <rPh sb="0" eb="1">
      <t>ゴウ</t>
    </rPh>
    <rPh sb="2" eb="3">
      <t>ケイ</t>
    </rPh>
    <phoneticPr fontId="2"/>
  </si>
  <si>
    <t>保育教諭配置状況が異なる日（曜日）がある場合には、当該日（曜日）にかかるものを別途作成すること。</t>
    <rPh sb="0" eb="2">
      <t>ホイク</t>
    </rPh>
    <rPh sb="2" eb="4">
      <t>キョウユ</t>
    </rPh>
    <rPh sb="4" eb="6">
      <t>ハイチ</t>
    </rPh>
    <rPh sb="6" eb="8">
      <t>ジョウキョウ</t>
    </rPh>
    <rPh sb="9" eb="10">
      <t>コト</t>
    </rPh>
    <rPh sb="12" eb="13">
      <t>ヒ</t>
    </rPh>
    <rPh sb="14" eb="16">
      <t>ヨウビ</t>
    </rPh>
    <rPh sb="20" eb="22">
      <t>バアイ</t>
    </rPh>
    <rPh sb="25" eb="27">
      <t>トウガイ</t>
    </rPh>
    <rPh sb="27" eb="28">
      <t>ビ</t>
    </rPh>
    <rPh sb="29" eb="31">
      <t>ヨウビ</t>
    </rPh>
    <rPh sb="39" eb="41">
      <t>ベット</t>
    </rPh>
    <rPh sb="41" eb="43">
      <t>サクセイ</t>
    </rPh>
    <phoneticPr fontId="2"/>
  </si>
  <si>
    <t>シフトの表に記載の時間と、職員の勤務時間に差異がないよう確認すること。</t>
    <rPh sb="4" eb="5">
      <t>ヒョウ</t>
    </rPh>
    <rPh sb="6" eb="8">
      <t>キサイ</t>
    </rPh>
    <rPh sb="9" eb="11">
      <t>ジカン</t>
    </rPh>
    <rPh sb="13" eb="15">
      <t>ショクイン</t>
    </rPh>
    <rPh sb="16" eb="18">
      <t>キンム</t>
    </rPh>
    <rPh sb="18" eb="20">
      <t>ジカン</t>
    </rPh>
    <rPh sb="21" eb="23">
      <t>サイ</t>
    </rPh>
    <rPh sb="28" eb="30">
      <t>カクニン</t>
    </rPh>
    <phoneticPr fontId="2"/>
  </si>
  <si>
    <t>フリー</t>
    <phoneticPr fontId="2"/>
  </si>
  <si>
    <t>延長保育</t>
    <rPh sb="0" eb="2">
      <t>エンチョウ</t>
    </rPh>
    <rPh sb="2" eb="4">
      <t>ホイク</t>
    </rPh>
    <phoneticPr fontId="2"/>
  </si>
  <si>
    <t>幼稚園教諭</t>
  </si>
  <si>
    <t>10当分の間、従前の基準（３歳児２０対１以上、４歳以上児３０対１以上、他同じ）が有効ですが、改正後基準を満たす数の職員を置くよう努めてください。</t>
    <rPh sb="2" eb="4">
      <t>トウブン</t>
    </rPh>
    <rPh sb="5" eb="6">
      <t>アイダ</t>
    </rPh>
    <rPh sb="10" eb="12">
      <t>キジュン</t>
    </rPh>
    <phoneticPr fontId="2"/>
  </si>
  <si>
    <t>　　　9　児童年齢及び数対応数については、年度初日の前日における満年齢により区分して記入してください。</t>
    <rPh sb="5" eb="7">
      <t>ジドウ</t>
    </rPh>
    <rPh sb="7" eb="9">
      <t>ネンレイ</t>
    </rPh>
    <rPh sb="9" eb="10">
      <t>オヨ</t>
    </rPh>
    <rPh sb="11" eb="12">
      <t>カズ</t>
    </rPh>
    <rPh sb="12" eb="14">
      <t>タイオウ</t>
    </rPh>
    <rPh sb="14" eb="15">
      <t>スウ</t>
    </rPh>
    <rPh sb="21" eb="23">
      <t>ネンド</t>
    </rPh>
    <rPh sb="23" eb="25">
      <t>ショニチ</t>
    </rPh>
    <rPh sb="26" eb="28">
      <t>ゼンジツ</t>
    </rPh>
    <rPh sb="32" eb="33">
      <t>マン</t>
    </rPh>
    <rPh sb="33" eb="35">
      <t>ネンレイ</t>
    </rPh>
    <rPh sb="38" eb="40">
      <t>クブン</t>
    </rPh>
    <rPh sb="42" eb="44">
      <t>キニュウ</t>
    </rPh>
    <phoneticPr fontId="2"/>
  </si>
  <si>
    <t>　　 10　当分の間、従前の基準（３歳児２０対１以上、４歳以上児３０対１以上、他同じ）が有効ですが、改正後基準を満たす数の職員を置くよう努めてください。　</t>
    <phoneticPr fontId="2"/>
  </si>
  <si>
    <r>
      <t>指導要録を作成し、進学先の校長に抄本又は写しを送付していますか。
（指導要録の保存期間は</t>
    </r>
    <r>
      <rPr>
        <sz val="9"/>
        <color indexed="10"/>
        <rFont val="ＭＳ Ｐゴシック"/>
        <family val="3"/>
        <charset val="128"/>
      </rPr>
      <t>小学校を卒業するまで</t>
    </r>
    <r>
      <rPr>
        <sz val="9"/>
        <rFont val="ＭＳ Ｐゴシック"/>
        <family val="3"/>
        <charset val="128"/>
      </rPr>
      <t>です。）</t>
    </r>
    <rPh sb="44" eb="47">
      <t>ショウガッコウ</t>
    </rPh>
    <rPh sb="48" eb="50">
      <t>ソツギョウ</t>
    </rPh>
    <phoneticPr fontId="48"/>
  </si>
  <si>
    <t>４　教育及び保育を行う期間及び時間
（1）教育・保育時間設定の状況・（2）延長保育時間設定の状況・（3）保育時間短縮の状況・（4）休園の状況（日･祝日・休日以外）
５　保育児童及び定員の状況
（1）入園児童数の状況・（2）クラス編成の状況</t>
    <rPh sb="66" eb="67">
      <t>エン</t>
    </rPh>
    <rPh sb="100" eb="101">
      <t>エン</t>
    </rPh>
    <phoneticPr fontId="2"/>
  </si>
  <si>
    <t>９　規程等及び帳簿等の状況
（1) 規程等及び帳簿等の整備状況・（2）規程等の改定・新規作成状況（前年度の指導監査以降）
１０　職員会議等の開催状況（前年度）
１１　就業規則制定等の状況（私立認定こども園）
（1）就業規則の作成、届出等の状況・（2）労働基準監督署の指導状況</t>
    <rPh sb="35" eb="38">
      <t>キテイトウ</t>
    </rPh>
    <rPh sb="39" eb="41">
      <t>カイテイ</t>
    </rPh>
    <rPh sb="42" eb="44">
      <t>シンキ</t>
    </rPh>
    <rPh sb="44" eb="46">
      <t>サクセイ</t>
    </rPh>
    <rPh sb="46" eb="48">
      <t>ジョウキョウ</t>
    </rPh>
    <rPh sb="49" eb="52">
      <t>ゼンネンド</t>
    </rPh>
    <rPh sb="53" eb="55">
      <t>シドウ</t>
    </rPh>
    <rPh sb="55" eb="57">
      <t>カンサ</t>
    </rPh>
    <rPh sb="57" eb="59">
      <t>イコウ</t>
    </rPh>
    <rPh sb="94" eb="96">
      <t>ワタクシリツ</t>
    </rPh>
    <rPh sb="96" eb="98">
      <t>ニンテイ</t>
    </rPh>
    <rPh sb="101" eb="102">
      <t>エン</t>
    </rPh>
    <phoneticPr fontId="2"/>
  </si>
  <si>
    <t>１２　秘密保持等に関する措置状況
（1）守秘義務に関する措置状況・（2）個人情報保護に関する措置状況
１３　健康管理（職員）の状況
（1）職員の健康診断の実施状況・（2）給食従事者等の検便実施状況
１４　職員研修の状況
（1）園内研修の状況・（2）園外研修の状況
１５　福祉サービスの質の向上のための措置状況
（1）苦情解決のための取り組み状況・（2）サービス評価の実施状況・（3）運営委員会の状況</t>
    <rPh sb="30" eb="32">
      <t>ジョウキョウ</t>
    </rPh>
    <rPh sb="48" eb="50">
      <t>ジョウキョウ</t>
    </rPh>
    <rPh sb="113" eb="114">
      <t>エン</t>
    </rPh>
    <rPh sb="124" eb="125">
      <t>エン</t>
    </rPh>
    <phoneticPr fontId="2"/>
  </si>
  <si>
    <t>（4）-1防災訓練の実施状況（前年度）</t>
    <phoneticPr fontId="2"/>
  </si>
  <si>
    <t>（4）-2非常災害に関する具体的計画</t>
    <rPh sb="5" eb="7">
      <t>ヒジョウ</t>
    </rPh>
    <rPh sb="7" eb="9">
      <t>サイガイ</t>
    </rPh>
    <rPh sb="10" eb="11">
      <t>カン</t>
    </rPh>
    <rPh sb="13" eb="16">
      <t>グタイテキ</t>
    </rPh>
    <rPh sb="16" eb="18">
      <t>ケイカク</t>
    </rPh>
    <phoneticPr fontId="2"/>
  </si>
  <si>
    <t>（9）屋内外（保育室、屋外遊戯場等）及び遊具の安全点検実施状況</t>
    <phoneticPr fontId="2"/>
  </si>
  <si>
    <t>１６　地域における子育て支援等の状況
１７　施設設備整備の状況
（1）施設設備の状況・(2)給水設備等の衛生管理の状況
１８　安全管理の状況
（1）消防計画及び防火管理者の届出状況・（2）防災設備等の状況・（3）防災設備の保守点検の状況・（4）‐1防災訓練の実施状況（前年度）・(4)-2非常災害に関する具体的計画・（5）非常災害時における関係機関及び地域団体との協力体制の状況・（6）施設管理責任者（園長）不在時の安全管理体制の状況・（7）消防署の立入検査の状況・（8）交通安全指導の実施状況（前年度）・（9）屋内外（保育室、屋外遊戯場等）及び遊具の安全点検実施状況・（10）事故発生の状況</t>
    <rPh sb="22" eb="24">
      <t>シセツ</t>
    </rPh>
    <rPh sb="24" eb="26">
      <t>セツビ</t>
    </rPh>
    <rPh sb="26" eb="28">
      <t>セイビ</t>
    </rPh>
    <rPh sb="29" eb="31">
      <t>ジョウキョウ</t>
    </rPh>
    <rPh sb="35" eb="37">
      <t>シセツ</t>
    </rPh>
    <rPh sb="37" eb="39">
      <t>セツビ</t>
    </rPh>
    <rPh sb="40" eb="42">
      <t>ジョウキョウ</t>
    </rPh>
    <rPh sb="144" eb="146">
      <t>ヒジョウ</t>
    </rPh>
    <rPh sb="146" eb="148">
      <t>サイガイ</t>
    </rPh>
    <rPh sb="149" eb="150">
      <t>カン</t>
    </rPh>
    <rPh sb="152" eb="155">
      <t>グタイテキ</t>
    </rPh>
    <rPh sb="155" eb="157">
      <t>ケイカク</t>
    </rPh>
    <rPh sb="201" eb="202">
      <t>エン</t>
    </rPh>
    <phoneticPr fontId="2"/>
  </si>
  <si>
    <t>２１　給食の状況
（1）給食の実施状況・（2）給食日数の状況等（前年度）・（3）保健所の立入検査等の状況
２２　会計処理状況
（1）保護者からの費用徴収等の状況・（2）私的契約児の利用料の状況</t>
    <rPh sb="76" eb="77">
      <t>トウ</t>
    </rPh>
    <phoneticPr fontId="2"/>
  </si>
  <si>
    <t>２２　会計処理状況</t>
    <phoneticPr fontId="2"/>
  </si>
  <si>
    <t>６　職員配置の状況
（1）職種別職員配置の状況・ （2）（1）以外の職員（保育補助者等）配置の状況・（3）学校医（嘱託医）の状況・（4）園長の状況
７　職員の採用・退職・異動等の状況
（1）退職者の状況・（2）採用・転出・転入者の状況・（3）産休等職員及び代替職員の状況
８　職員の経験年数等の状況
（1）職員の経験年数等・（2）兼任職員の状況・ （3）社会保険等加入の状況・（4）正規職員の給与等の状況（私立認定こども園）</t>
    <rPh sb="37" eb="39">
      <t>ホイク</t>
    </rPh>
    <rPh sb="39" eb="41">
      <t>ホジョ</t>
    </rPh>
    <rPh sb="41" eb="42">
      <t>シャ</t>
    </rPh>
    <rPh sb="42" eb="43">
      <t>トウ</t>
    </rPh>
    <rPh sb="68" eb="70">
      <t>エンチョウ</t>
    </rPh>
    <rPh sb="71" eb="73">
      <t>ジョウキョウ</t>
    </rPh>
    <rPh sb="203" eb="205">
      <t>シリツ</t>
    </rPh>
    <rPh sb="205" eb="207">
      <t>ニンテイ</t>
    </rPh>
    <rPh sb="210" eb="211">
      <t>エン</t>
    </rPh>
    <phoneticPr fontId="2"/>
  </si>
  <si>
    <t>（　　月　　日）</t>
    <rPh sb="3" eb="4">
      <t>ガツ</t>
    </rPh>
    <rPh sb="6" eb="7">
      <t>ニチ</t>
    </rPh>
    <phoneticPr fontId="2"/>
  </si>
  <si>
    <r>
      <t>区分〔</t>
    </r>
    <r>
      <rPr>
        <b/>
        <u/>
        <sz val="8.5"/>
        <rFont val="ＭＳ Ｐゴシック"/>
        <family val="3"/>
        <charset val="128"/>
      </rPr>
      <t>平　日</t>
    </r>
    <r>
      <rPr>
        <sz val="8.5"/>
        <rFont val="ＭＳ Ｐゴシック"/>
        <family val="3"/>
        <charset val="128"/>
      </rPr>
      <t>・土曜日〕</t>
    </r>
    <rPh sb="0" eb="2">
      <t>クブン</t>
    </rPh>
    <rPh sb="3" eb="6">
      <t>ヘイジツ</t>
    </rPh>
    <rPh sb="7" eb="10">
      <t>ドヨウビ</t>
    </rPh>
    <phoneticPr fontId="2"/>
  </si>
  <si>
    <r>
      <t>時間
帯別
入所
児童
数</t>
    </r>
    <r>
      <rPr>
        <sz val="8.5"/>
        <color indexed="9"/>
        <rFont val="ＭＳ Ｐゴシック"/>
        <family val="3"/>
        <charset val="128"/>
      </rPr>
      <t>＿</t>
    </r>
    <rPh sb="0" eb="4">
      <t>ジカンタイ</t>
    </rPh>
    <rPh sb="4" eb="5">
      <t>ベツ</t>
    </rPh>
    <rPh sb="6" eb="8">
      <t>ニュウショ</t>
    </rPh>
    <rPh sb="9" eb="10">
      <t>コ</t>
    </rPh>
    <rPh sb="10" eb="11">
      <t>ワラベ</t>
    </rPh>
    <rPh sb="12" eb="13">
      <t>スウ</t>
    </rPh>
    <phoneticPr fontId="2"/>
  </si>
  <si>
    <t>年度当初満年齢区分</t>
    <rPh sb="0" eb="2">
      <t>ネンド</t>
    </rPh>
    <rPh sb="2" eb="4">
      <t>トウショ</t>
    </rPh>
    <rPh sb="4" eb="5">
      <t>マン</t>
    </rPh>
    <rPh sb="5" eb="7">
      <t>ジツネンレイ</t>
    </rPh>
    <rPh sb="7" eb="9">
      <t>クブン</t>
    </rPh>
    <phoneticPr fontId="2"/>
  </si>
  <si>
    <t>２歳児</t>
    <rPh sb="1" eb="3">
      <t>サイジ</t>
    </rPh>
    <phoneticPr fontId="2"/>
  </si>
  <si>
    <t>４歳以上児</t>
    <rPh sb="1" eb="2">
      <t>サイ</t>
    </rPh>
    <rPh sb="2" eb="5">
      <t>イジョウジ</t>
    </rPh>
    <phoneticPr fontId="2"/>
  </si>
  <si>
    <t>従前の基準</t>
    <rPh sb="0" eb="2">
      <t>ジュウゼン</t>
    </rPh>
    <rPh sb="3" eb="5">
      <t>キジュン</t>
    </rPh>
    <phoneticPr fontId="2"/>
  </si>
  <si>
    <t>改正後基準</t>
    <rPh sb="0" eb="3">
      <t>カイセイゴ</t>
    </rPh>
    <rPh sb="3" eb="5">
      <t>キジュン</t>
    </rPh>
    <phoneticPr fontId="2"/>
  </si>
  <si>
    <t>※努力義務</t>
    <rPh sb="1" eb="2">
      <t>ツト</t>
    </rPh>
    <rPh sb="2" eb="3">
      <t>リョク</t>
    </rPh>
    <rPh sb="3" eb="5">
      <t>ギム</t>
    </rPh>
    <phoneticPr fontId="2"/>
  </si>
  <si>
    <t>（例）中番</t>
    <rPh sb="1" eb="2">
      <t>レイ</t>
    </rPh>
    <rPh sb="3" eb="4">
      <t>ナカ</t>
    </rPh>
    <rPh sb="4" eb="5">
      <t>バン</t>
    </rPh>
    <phoneticPr fontId="2"/>
  </si>
  <si>
    <t>○○組担当</t>
    <rPh sb="2" eb="3">
      <t>クミ</t>
    </rPh>
    <rPh sb="3" eb="5">
      <t>タントウ</t>
    </rPh>
    <phoneticPr fontId="2"/>
  </si>
  <si>
    <t>～</t>
    <phoneticPr fontId="2"/>
  </si>
  <si>
    <t>適　　　　否</t>
    <rPh sb="0" eb="1">
      <t>テキ</t>
    </rPh>
    <rPh sb="5" eb="6">
      <t>イナ</t>
    </rPh>
    <phoneticPr fontId="2"/>
  </si>
  <si>
    <t>～</t>
    <phoneticPr fontId="2"/>
  </si>
  <si>
    <t>保育教諭配置状況 ※保育補助者（無資格者）を含めないこと。</t>
    <rPh sb="0" eb="2">
      <t>ホイク</t>
    </rPh>
    <rPh sb="2" eb="4">
      <t>キョウユ</t>
    </rPh>
    <rPh sb="4" eb="6">
      <t>ハイチ</t>
    </rPh>
    <rPh sb="6" eb="8">
      <t>ジョウキョウ</t>
    </rPh>
    <rPh sb="10" eb="12">
      <t>ホイク</t>
    </rPh>
    <rPh sb="12" eb="14">
      <t>ホジョ</t>
    </rPh>
    <rPh sb="14" eb="15">
      <t>シャ</t>
    </rPh>
    <phoneticPr fontId="2"/>
  </si>
  <si>
    <t>認定こども園名：</t>
    <rPh sb="0" eb="2">
      <t>ニンテイ</t>
    </rPh>
    <rPh sb="5" eb="6">
      <t>エン</t>
    </rPh>
    <rPh sb="6" eb="7">
      <t>メイ</t>
    </rPh>
    <phoneticPr fontId="2"/>
  </si>
  <si>
    <t>8:15～17:15</t>
    <phoneticPr fontId="2"/>
  </si>
  <si>
    <t>～</t>
    <phoneticPr fontId="2"/>
  </si>
  <si>
    <t>２　時間帯別保育教諭配置表（有資格者のみ）</t>
    <rPh sb="2" eb="3">
      <t>トキ</t>
    </rPh>
    <rPh sb="3" eb="4">
      <t>アイダ</t>
    </rPh>
    <rPh sb="4" eb="5">
      <t>オビ</t>
    </rPh>
    <rPh sb="5" eb="6">
      <t>ベツ</t>
    </rPh>
    <rPh sb="6" eb="8">
      <t>ホイク</t>
    </rPh>
    <rPh sb="8" eb="10">
      <t>キョウユ</t>
    </rPh>
    <rPh sb="10" eb="11">
      <t>クバ</t>
    </rPh>
    <rPh sb="11" eb="12">
      <t>オキ</t>
    </rPh>
    <rPh sb="12" eb="13">
      <t>ヒョウ</t>
    </rPh>
    <rPh sb="14" eb="18">
      <t>ユウシカクシャ</t>
    </rPh>
    <phoneticPr fontId="2"/>
  </si>
  <si>
    <t>必要保育教諭数</t>
    <rPh sb="0" eb="2">
      <t>ヒツヨウ</t>
    </rPh>
    <rPh sb="2" eb="4">
      <t>ホイク</t>
    </rPh>
    <rPh sb="4" eb="6">
      <t>キョウユ</t>
    </rPh>
    <rPh sb="6" eb="7">
      <t>スウ</t>
    </rPh>
    <phoneticPr fontId="2"/>
  </si>
  <si>
    <t>保育教諭の
勤務時間</t>
    <rPh sb="0" eb="4">
      <t>ホイクキョウユ</t>
    </rPh>
    <rPh sb="6" eb="8">
      <t>キンム</t>
    </rPh>
    <rPh sb="8" eb="10">
      <t>ジカン</t>
    </rPh>
    <phoneticPr fontId="2"/>
  </si>
  <si>
    <t>時間帯別入所児童数欄には、時間帯別、年齢区分別に児童数を記入してください。</t>
    <rPh sb="0" eb="3">
      <t>ジカンタイ</t>
    </rPh>
    <rPh sb="3" eb="4">
      <t>ベツ</t>
    </rPh>
    <rPh sb="4" eb="6">
      <t>ニュウショ</t>
    </rPh>
    <rPh sb="6" eb="9">
      <t>ジドウスウ</t>
    </rPh>
    <rPh sb="9" eb="10">
      <t>ラン</t>
    </rPh>
    <rPh sb="13" eb="16">
      <t>ジカンタイ</t>
    </rPh>
    <rPh sb="16" eb="17">
      <t>ベツ</t>
    </rPh>
    <rPh sb="18" eb="20">
      <t>ネンレイ</t>
    </rPh>
    <rPh sb="20" eb="22">
      <t>クブン</t>
    </rPh>
    <rPh sb="22" eb="23">
      <t>ベツ</t>
    </rPh>
    <rPh sb="24" eb="27">
      <t>ジドウスウ</t>
    </rPh>
    <rPh sb="28" eb="30">
      <t>キニュウ</t>
    </rPh>
    <phoneticPr fontId="2"/>
  </si>
  <si>
    <t>必要保育教諭欄は、従前の基準（0歳児3:1，1･2歳児6:1，3歳児20:1，4歳以上児30:1）にて職員数が自動計算され、当分の間はこれにより判断しますが、改正後基準（3歳児15:1，4歳以上児25:1）を満たすよう努めてください。</t>
    <rPh sb="0" eb="2">
      <t>ヒツヨウ</t>
    </rPh>
    <rPh sb="6" eb="7">
      <t>ラン</t>
    </rPh>
    <rPh sb="9" eb="11">
      <t>ジュウゼン</t>
    </rPh>
    <rPh sb="65" eb="66">
      <t>アイダ</t>
    </rPh>
    <rPh sb="72" eb="74">
      <t>ハンダン</t>
    </rPh>
    <rPh sb="79" eb="82">
      <t>カイセイゴ</t>
    </rPh>
    <rPh sb="82" eb="84">
      <t>キジュン</t>
    </rPh>
    <rPh sb="104" eb="105">
      <t>ミ</t>
    </rPh>
    <rPh sb="109" eb="110">
      <t>ツト</t>
    </rPh>
    <phoneticPr fontId="2"/>
  </si>
  <si>
    <t>保有する資格はプルダウンメニュー（保育士、幼稚園教諭、子育て支援員）から選択すること。※左記に該当しない無資格者はこの表に含めない。</t>
    <phoneticPr fontId="2"/>
  </si>
  <si>
    <t>保育教諭配置状況については、当該時間帯に保育教諭が配置されている数（休憩時間の者を含めないこと。）を記入してください。</t>
    <rPh sb="0" eb="2">
      <t>ホイク</t>
    </rPh>
    <rPh sb="2" eb="4">
      <t>キョウユ</t>
    </rPh>
    <rPh sb="14" eb="16">
      <t>トウガイ</t>
    </rPh>
    <rPh sb="16" eb="19">
      <t>ジカンタイ</t>
    </rPh>
    <rPh sb="20" eb="22">
      <t>ホイク</t>
    </rPh>
    <rPh sb="22" eb="24">
      <t>キョウユ</t>
    </rPh>
    <rPh sb="25" eb="27">
      <t>ハイチ</t>
    </rPh>
    <rPh sb="32" eb="33">
      <t>スウ</t>
    </rPh>
    <rPh sb="34" eb="36">
      <t>キュウケイ</t>
    </rPh>
    <rPh sb="36" eb="38">
      <t>ジカン</t>
    </rPh>
    <rPh sb="39" eb="40">
      <t>モノ</t>
    </rPh>
    <rPh sb="41" eb="42">
      <t>フク</t>
    </rPh>
    <rPh sb="50" eb="52">
      <t>キニュウ</t>
    </rPh>
    <phoneticPr fontId="2"/>
  </si>
  <si>
    <t>〇〇こども園</t>
    <rPh sb="5" eb="6">
      <t>エン</t>
    </rPh>
    <phoneticPr fontId="2"/>
  </si>
  <si>
    <t>〇〇　〇〇</t>
    <phoneticPr fontId="2"/>
  </si>
  <si>
    <t>フリー</t>
    <phoneticPr fontId="2"/>
  </si>
  <si>
    <t>〇〇組</t>
    <rPh sb="2" eb="3">
      <t>グミ</t>
    </rPh>
    <phoneticPr fontId="2"/>
  </si>
  <si>
    <t>7:30～16:30</t>
    <phoneticPr fontId="2"/>
  </si>
  <si>
    <t>8:00～12:00</t>
    <phoneticPr fontId="2"/>
  </si>
  <si>
    <t>13:00～17:00</t>
    <phoneticPr fontId="2"/>
  </si>
  <si>
    <t>14:00～19:30</t>
    <phoneticPr fontId="2"/>
  </si>
  <si>
    <t>14:00～19:00</t>
    <phoneticPr fontId="2"/>
  </si>
  <si>
    <t>9:30～18:30</t>
    <phoneticPr fontId="2"/>
  </si>
  <si>
    <t>9:00～18:00</t>
    <phoneticPr fontId="2"/>
  </si>
  <si>
    <t>8:30～17:30</t>
    <phoneticPr fontId="2"/>
  </si>
  <si>
    <t>8:00～17:00</t>
    <phoneticPr fontId="2"/>
  </si>
  <si>
    <r>
      <t>区分〔平　日・</t>
    </r>
    <r>
      <rPr>
        <b/>
        <u/>
        <sz val="8.5"/>
        <rFont val="ＭＳ Ｐゴシック"/>
        <family val="3"/>
        <charset val="128"/>
      </rPr>
      <t>土曜日</t>
    </r>
    <r>
      <rPr>
        <sz val="8.5"/>
        <rFont val="ＭＳ Ｐゴシック"/>
        <family val="3"/>
        <charset val="128"/>
      </rPr>
      <t>〕</t>
    </r>
    <rPh sb="0" eb="2">
      <t>クブン</t>
    </rPh>
    <rPh sb="3" eb="6">
      <t>ヘイジツ</t>
    </rPh>
    <rPh sb="7" eb="10">
      <t>ドヨウビ</t>
    </rPh>
    <phoneticPr fontId="2"/>
  </si>
  <si>
    <t>監査資料作成基準日の属する週の土曜日（祝日の場合は前週の土曜日）</t>
    <rPh sb="10" eb="11">
      <t>ゾク</t>
    </rPh>
    <rPh sb="13" eb="14">
      <t>シュウ</t>
    </rPh>
    <rPh sb="15" eb="18">
      <t>ドヨウビ</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</si>
</sst>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Red]&quot;¥&quot;\-#,##0"/>
    <numFmt numFmtId="176" formatCode="General&quot;人&quot;"/>
    <numFmt numFmtId="177" formatCode="&quot;（&quot;#,##0&quot;）&quot;\ "/>
    <numFmt numFmtId="178" formatCode="#,##0.00_ "/>
    <numFmt numFmtId="179" formatCode="#,##0.00_);[Red]\(#,##0.00\)"/>
    <numFmt numFmtId="180" formatCode="#,##0.0_);[Red]\(#,##0.0\)"/>
    <numFmt numFmtId="181" formatCode="#,##0&quot;人&quot;;[Red]\-#,##0"/>
    <numFmt numFmtId="182" formatCode="#,##0&quot;h/m&quot;;[Red]\-#,##0"/>
    <numFmt numFmtId="183" formatCode="#,##0&quot;日&quot;;[Red]\-#,##0"/>
    <numFmt numFmtId="184" formatCode="#,##0&quot;円&quot;;[Red]\-#,##0"/>
    <numFmt numFmtId="185" formatCode="0_);[Red]\(0\)"/>
    <numFmt numFmtId="186" formatCode="#,##0&quot;Kcal&quot;;[Red]\-#,##0"/>
    <numFmt numFmtId="187" formatCode="General&quot;歳&quot;"/>
    <numFmt numFmtId="188" formatCode="0;[Red]0"/>
    <numFmt numFmtId="189" formatCode="0.00_ "/>
  </numFmts>
  <fonts count="91" x14ac:knownFonts="1">
    <font>
      <sz val="11"/>
      <name val="ＭＳ Ｐゴシック"/>
      <family val="3"/>
      <charset val="128"/>
    </font>
    <font>
      <sz val="11"/>
      <name val="ＭＳ Ｐゴシック"/>
      <family val="3"/>
      <charset val="128"/>
    </font>
    <font>
      <sz val="6"/>
      <name val="ＭＳ Ｐゴシック"/>
      <family val="3"/>
      <charset val="128"/>
    </font>
    <font>
      <sz val="9"/>
      <name val="Times New Roman"/>
      <family val="1"/>
    </font>
    <font>
      <sz val="8.5"/>
      <name val="ＭＳ 明朝"/>
      <family val="1"/>
      <charset val="128"/>
    </font>
    <font>
      <u/>
      <sz val="11"/>
      <color indexed="12"/>
      <name val="ＭＳ Ｐゴシック"/>
      <family val="3"/>
      <charset val="128"/>
    </font>
    <font>
      <sz val="10"/>
      <name val="ＭＳ Ｐゴシック"/>
      <family val="3"/>
      <charset val="128"/>
    </font>
    <font>
      <sz val="9"/>
      <name val="ＭＳ Ｐゴシック"/>
      <family val="3"/>
      <charset val="128"/>
    </font>
    <font>
      <sz val="8.5"/>
      <name val="ＭＳ Ｐゴシック"/>
      <family val="3"/>
      <charset val="128"/>
    </font>
    <font>
      <sz val="8"/>
      <name val="ＭＳ Ｐゴシック"/>
      <family val="3"/>
      <charset val="128"/>
    </font>
    <font>
      <sz val="11"/>
      <name val="ＭＳ Ｐゴシック"/>
      <family val="3"/>
      <charset val="128"/>
    </font>
    <font>
      <u/>
      <sz val="8.5"/>
      <name val="ＭＳ Ｐゴシック"/>
      <family val="3"/>
      <charset val="128"/>
    </font>
    <font>
      <sz val="7"/>
      <name val="ＭＳ Ｐゴシック"/>
      <family val="3"/>
      <charset val="128"/>
    </font>
    <font>
      <sz val="16"/>
      <name val="ＭＳ Ｐゴシック"/>
      <family val="3"/>
      <charset val="128"/>
    </font>
    <font>
      <sz val="11"/>
      <name val="ＭＳ Ｐゴシック"/>
      <family val="3"/>
      <charset val="128"/>
    </font>
    <font>
      <u/>
      <sz val="8"/>
      <name val="ＭＳ Ｐゴシック"/>
      <family val="3"/>
      <charset val="128"/>
    </font>
    <font>
      <b/>
      <sz val="10"/>
      <name val="ＭＳ Ｐゴシック"/>
      <family val="3"/>
      <charset val="128"/>
    </font>
    <font>
      <b/>
      <sz val="12"/>
      <name val="ＭＳ Ｐゴシック"/>
      <family val="3"/>
      <charset val="128"/>
    </font>
    <font>
      <sz val="10"/>
      <color indexed="16"/>
      <name val="ＭＳ Ｐゴシック"/>
      <family val="3"/>
      <charset val="128"/>
    </font>
    <font>
      <sz val="10"/>
      <color indexed="10"/>
      <name val="ＭＳ Ｐゴシック"/>
      <family val="3"/>
      <charset val="128"/>
    </font>
    <font>
      <u/>
      <sz val="10"/>
      <name val="ＭＳ Ｐゴシック"/>
      <family val="3"/>
      <charset val="128"/>
    </font>
    <font>
      <sz val="8"/>
      <color indexed="81"/>
      <name val="ＭＳ Ｐゴシック"/>
      <family val="3"/>
      <charset val="128"/>
    </font>
    <font>
      <sz val="8.3000000000000007"/>
      <name val="ＭＳ Ｐゴシック"/>
      <family val="3"/>
      <charset val="128"/>
    </font>
    <font>
      <sz val="14"/>
      <name val="ＭＳ Ｐゴシック"/>
      <family val="3"/>
      <charset val="128"/>
    </font>
    <font>
      <sz val="8.5"/>
      <name val="ＭＳ ゴシック"/>
      <family val="3"/>
      <charset val="128"/>
    </font>
    <font>
      <sz val="8"/>
      <name val="HGｺﾞｼｯｸM"/>
      <family val="3"/>
      <charset val="128"/>
    </font>
    <font>
      <sz val="9"/>
      <name val="HGｺﾞｼｯｸM"/>
      <family val="3"/>
      <charset val="128"/>
    </font>
    <font>
      <sz val="8.5"/>
      <name val="HGｺﾞｼｯｸM"/>
      <family val="3"/>
      <charset val="128"/>
    </font>
    <font>
      <sz val="10"/>
      <name val="HGｺﾞｼｯｸM"/>
      <family val="3"/>
      <charset val="128"/>
    </font>
    <font>
      <sz val="11"/>
      <name val="HGｺﾞｼｯｸM"/>
      <family val="3"/>
      <charset val="128"/>
    </font>
    <font>
      <u/>
      <sz val="10"/>
      <name val="HGｺﾞｼｯｸM"/>
      <family val="3"/>
      <charset val="128"/>
    </font>
    <font>
      <sz val="8"/>
      <name val="ＭＳ ゴシック"/>
      <family val="3"/>
      <charset val="128"/>
    </font>
    <font>
      <sz val="10"/>
      <name val="ＭＳ ゴシック"/>
      <family val="3"/>
      <charset val="128"/>
    </font>
    <font>
      <sz val="9"/>
      <name val="ＭＳ ゴシック"/>
      <family val="3"/>
      <charset val="128"/>
    </font>
    <font>
      <sz val="11"/>
      <name val="ＭＳ Ｐゴシック"/>
      <family val="3"/>
      <charset val="128"/>
    </font>
    <font>
      <sz val="8.5"/>
      <color indexed="12"/>
      <name val="HGｺﾞｼｯｸM"/>
      <family val="3"/>
      <charset val="128"/>
    </font>
    <font>
      <sz val="8.5"/>
      <color indexed="9"/>
      <name val="ＭＳ Ｐゴシック"/>
      <family val="3"/>
      <charset val="128"/>
    </font>
    <font>
      <b/>
      <sz val="9"/>
      <name val="ＭＳ Ｐゴシック"/>
      <family val="3"/>
      <charset val="128"/>
    </font>
    <font>
      <sz val="10"/>
      <color indexed="9"/>
      <name val="ＭＳ Ｐゴシック"/>
      <family val="3"/>
      <charset val="128"/>
    </font>
    <font>
      <b/>
      <sz val="11"/>
      <name val="ＭＳ Ｐゴシック"/>
      <family val="3"/>
      <charset val="128"/>
    </font>
    <font>
      <b/>
      <sz val="8.5"/>
      <color indexed="9"/>
      <name val="ＭＳ Ｐゴシック"/>
      <family val="3"/>
      <charset val="128"/>
    </font>
    <font>
      <strike/>
      <sz val="8.5"/>
      <name val="ＭＳ Ｐゴシック"/>
      <family val="3"/>
      <charset val="128"/>
    </font>
    <font>
      <sz val="7.5"/>
      <name val="ＭＳ ゴシック"/>
      <family val="3"/>
      <charset val="128"/>
    </font>
    <font>
      <sz val="7.5"/>
      <name val="ＭＳ Ｐゴシック"/>
      <family val="3"/>
      <charset val="128"/>
    </font>
    <font>
      <b/>
      <sz val="8.5"/>
      <name val="ＭＳ Ｐゴシック"/>
      <family val="3"/>
      <charset val="128"/>
    </font>
    <font>
      <sz val="11"/>
      <color indexed="10"/>
      <name val="ＭＳ Ｐゴシック"/>
      <family val="3"/>
      <charset val="128"/>
    </font>
    <font>
      <b/>
      <sz val="11"/>
      <color indexed="10"/>
      <name val="ＭＳ Ｐゴシック"/>
      <family val="3"/>
      <charset val="128"/>
    </font>
    <font>
      <sz val="9"/>
      <color indexed="0"/>
      <name val="ＭＳ Ｐゴシック"/>
      <family val="3"/>
      <charset val="128"/>
    </font>
    <font>
      <sz val="6"/>
      <color indexed="0"/>
      <name val="ＭＳ Ｐゴシック"/>
      <family val="3"/>
      <charset val="128"/>
    </font>
    <font>
      <sz val="9"/>
      <color indexed="0"/>
      <name val="ＭＳ ゴシック"/>
      <family val="3"/>
      <charset val="128"/>
    </font>
    <font>
      <sz val="8.5"/>
      <color indexed="0"/>
      <name val="ＭＳ Ｐゴシック"/>
      <family val="3"/>
      <charset val="128"/>
    </font>
    <font>
      <sz val="8.5"/>
      <color indexed="1"/>
      <name val="ＭＳ Ｐゴシック"/>
      <family val="3"/>
      <charset val="128"/>
    </font>
    <font>
      <sz val="8.5"/>
      <color indexed="1"/>
      <name val="ＭＳ ゴシック"/>
      <family val="3"/>
      <charset val="128"/>
    </font>
    <font>
      <sz val="8.5"/>
      <color indexed="0"/>
      <name val="ＭＳ ゴシック"/>
      <family val="3"/>
      <charset val="128"/>
    </font>
    <font>
      <sz val="10"/>
      <color indexed="0"/>
      <name val="ＭＳ Ｐゴシック"/>
      <family val="3"/>
      <charset val="128"/>
    </font>
    <font>
      <sz val="10"/>
      <color indexed="0"/>
      <name val="ＭＳ ゴシック"/>
      <family val="3"/>
      <charset val="128"/>
    </font>
    <font>
      <sz val="9"/>
      <color indexed="1"/>
      <name val="ＭＳ Ｐゴシック"/>
      <family val="3"/>
      <charset val="128"/>
    </font>
    <font>
      <sz val="9"/>
      <color indexed="1"/>
      <name val="ＭＳ ゴシック"/>
      <family val="3"/>
      <charset val="128"/>
    </font>
    <font>
      <sz val="8"/>
      <color indexed="0"/>
      <name val="ＭＳ ゴシック"/>
      <family val="3"/>
      <charset val="128"/>
    </font>
    <font>
      <sz val="8"/>
      <color indexed="0"/>
      <name val="ＭＳ Ｐゴシック"/>
      <family val="3"/>
      <charset val="128"/>
    </font>
    <font>
      <sz val="11"/>
      <color indexed="0"/>
      <name val="ＭＳ Ｐゴシック"/>
      <family val="3"/>
      <charset val="128"/>
    </font>
    <font>
      <sz val="8.5"/>
      <color indexed="0"/>
      <name val="Times New Roman"/>
      <family val="1"/>
    </font>
    <font>
      <sz val="7"/>
      <color indexed="0"/>
      <name val="ＭＳ Ｐゴシック"/>
      <family val="3"/>
      <charset val="128"/>
    </font>
    <font>
      <sz val="11"/>
      <color indexed="0"/>
      <name val="ＭＳ ゴシック"/>
      <family val="3"/>
      <charset val="128"/>
    </font>
    <font>
      <b/>
      <sz val="8"/>
      <color indexed="0"/>
      <name val="ＭＳ Ｐゴシック"/>
      <family val="3"/>
      <charset val="128"/>
    </font>
    <font>
      <b/>
      <sz val="8"/>
      <color indexed="0"/>
      <name val="ＭＳ ゴシック"/>
      <family val="3"/>
      <charset val="128"/>
    </font>
    <font>
      <sz val="6"/>
      <color indexed="0"/>
      <name val="ＭＳ ゴシック"/>
      <family val="3"/>
      <charset val="128"/>
    </font>
    <font>
      <sz val="11"/>
      <color indexed="1"/>
      <name val="ＭＳ Ｐゴシック"/>
      <family val="3"/>
      <charset val="128"/>
    </font>
    <font>
      <sz val="7"/>
      <color indexed="1"/>
      <name val="ＭＳ Ｐゴシック"/>
      <family val="3"/>
      <charset val="128"/>
    </font>
    <font>
      <b/>
      <sz val="8.5"/>
      <name val="ＭＳ ゴシック"/>
      <family val="3"/>
      <charset val="128"/>
    </font>
    <font>
      <u/>
      <sz val="8.5"/>
      <color indexed="0"/>
      <name val="ＭＳ Ｐゴシック"/>
      <family val="3"/>
      <charset val="128"/>
    </font>
    <font>
      <u/>
      <sz val="10"/>
      <color indexed="0"/>
      <name val="ＭＳ Ｐゴシック"/>
      <family val="3"/>
      <charset val="128"/>
    </font>
    <font>
      <strike/>
      <sz val="9"/>
      <name val="ＭＳ Ｐゴシック"/>
      <family val="3"/>
      <charset val="128"/>
    </font>
    <font>
      <sz val="9"/>
      <color indexed="10"/>
      <name val="ＭＳ Ｐゴシック"/>
      <family val="3"/>
      <charset val="128"/>
    </font>
    <font>
      <sz val="8"/>
      <color theme="1"/>
      <name val="ＭＳ Ｐゴシック"/>
      <family val="3"/>
      <charset val="128"/>
    </font>
    <font>
      <u/>
      <sz val="8"/>
      <color theme="1"/>
      <name val="ＭＳ Ｐゴシック"/>
      <family val="3"/>
      <charset val="128"/>
    </font>
    <font>
      <u/>
      <sz val="9"/>
      <color rgb="FFFF0000"/>
      <name val="ＭＳ Ｐゴシック"/>
      <family val="3"/>
      <charset val="128"/>
    </font>
    <font>
      <u/>
      <sz val="8.5"/>
      <color rgb="FFFF0000"/>
      <name val="ＭＳ Ｐゴシック"/>
      <family val="3"/>
      <charset val="128"/>
    </font>
    <font>
      <sz val="8"/>
      <color rgb="FFFF0000"/>
      <name val="ＭＳ Ｐゴシック"/>
      <family val="3"/>
      <charset val="128"/>
    </font>
    <font>
      <sz val="10"/>
      <color rgb="FFFF0000"/>
      <name val="ＭＳ Ｐゴシック"/>
      <family val="3"/>
      <charset val="128"/>
    </font>
    <font>
      <sz val="8.5"/>
      <color rgb="FFFF0000"/>
      <name val="ＭＳ Ｐゴシック"/>
      <family val="3"/>
      <charset val="128"/>
    </font>
    <font>
      <sz val="9"/>
      <color theme="1"/>
      <name val="ＭＳ Ｐゴシック"/>
      <family val="3"/>
      <charset val="128"/>
    </font>
    <font>
      <b/>
      <u/>
      <sz val="9"/>
      <color theme="1"/>
      <name val="ＭＳ Ｐゴシック"/>
      <family val="3"/>
      <charset val="128"/>
    </font>
    <font>
      <b/>
      <u/>
      <sz val="8.5"/>
      <color theme="1"/>
      <name val="ＭＳ Ｐゴシック"/>
      <family val="3"/>
      <charset val="128"/>
    </font>
    <font>
      <sz val="8.5"/>
      <color theme="1"/>
      <name val="ＭＳ Ｐゴシック"/>
      <family val="3"/>
      <charset val="128"/>
    </font>
    <font>
      <sz val="11"/>
      <color rgb="FFFF0000"/>
      <name val="ＭＳ Ｐゴシック"/>
      <family val="3"/>
      <charset val="128"/>
    </font>
    <font>
      <sz val="8.5"/>
      <name val="ＭＳ Ｐゴシック"/>
      <family val="3"/>
      <charset val="128"/>
      <scheme val="major"/>
    </font>
    <font>
      <sz val="8"/>
      <color rgb="FFFF0000"/>
      <name val="ＭＳ ゴシック"/>
      <family val="3"/>
      <charset val="128"/>
    </font>
    <font>
      <sz val="8.5"/>
      <color theme="0"/>
      <name val="ＭＳ Ｐゴシック"/>
      <family val="3"/>
      <charset val="128"/>
    </font>
    <font>
      <sz val="11"/>
      <color theme="1"/>
      <name val="ＭＳ Ｐゴシック"/>
      <family val="3"/>
      <charset val="128"/>
    </font>
    <font>
      <b/>
      <u/>
      <sz val="8.5"/>
      <name val="ＭＳ Ｐゴシック"/>
      <family val="3"/>
      <charset val="128"/>
    </font>
  </fonts>
  <fills count="23">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lightUp">
        <fgColor indexed="44"/>
      </patternFill>
    </fill>
    <fill>
      <patternFill patternType="solid">
        <fgColor indexed="48"/>
        <bgColor indexed="64"/>
      </patternFill>
    </fill>
    <fill>
      <patternFill patternType="solid">
        <fgColor indexed="43"/>
        <bgColor indexed="64"/>
      </patternFill>
    </fill>
    <fill>
      <patternFill patternType="gray125">
        <fgColor indexed="45"/>
      </patternFill>
    </fill>
    <fill>
      <patternFill patternType="solid">
        <fgColor indexed="65"/>
        <bgColor indexed="44"/>
      </patternFill>
    </fill>
    <fill>
      <patternFill patternType="solid">
        <fgColor indexed="48"/>
        <bgColor indexed="44"/>
      </patternFill>
    </fill>
    <fill>
      <patternFill patternType="solid">
        <fgColor rgb="FFFFFF99"/>
        <bgColor indexed="64"/>
      </patternFill>
    </fill>
    <fill>
      <patternFill patternType="solid">
        <fgColor indexed="65"/>
        <bgColor theme="0"/>
      </patternFill>
    </fill>
    <fill>
      <patternFill patternType="solid">
        <fgColor rgb="FF3366FF"/>
        <bgColor indexed="64"/>
      </patternFill>
    </fill>
    <fill>
      <patternFill patternType="solid">
        <fgColor rgb="FF0066CC"/>
        <bgColor indexed="64"/>
      </patternFill>
    </fill>
    <fill>
      <patternFill patternType="solid">
        <fgColor theme="0"/>
        <bgColor indexed="64"/>
      </patternFill>
    </fill>
    <fill>
      <patternFill patternType="solid">
        <fgColor rgb="FFCCFFCC"/>
        <bgColor indexed="64"/>
      </patternFill>
    </fill>
    <fill>
      <patternFill patternType="solid">
        <fgColor rgb="FF0070C0"/>
        <bgColor indexed="64"/>
      </patternFill>
    </fill>
    <fill>
      <patternFill patternType="solid">
        <fgColor rgb="FFFFFF99"/>
        <bgColor indexed="44"/>
      </patternFill>
    </fill>
    <fill>
      <patternFill patternType="solid">
        <fgColor rgb="FFFFFF99"/>
        <bgColor theme="0"/>
      </patternFill>
    </fill>
    <fill>
      <patternFill patternType="solid">
        <fgColor theme="8" tint="0.79998168889431442"/>
        <bgColor indexed="64"/>
      </patternFill>
    </fill>
    <fill>
      <patternFill patternType="solid">
        <fgColor theme="4"/>
        <bgColor indexed="64"/>
      </patternFill>
    </fill>
    <fill>
      <patternFill patternType="solid">
        <fgColor theme="2"/>
        <bgColor indexed="64"/>
      </patternFill>
    </fill>
    <fill>
      <patternFill patternType="solid">
        <fgColor indexed="10"/>
        <bgColor indexed="64"/>
      </patternFill>
    </fill>
  </fills>
  <borders count="181">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thin">
        <color indexed="64"/>
      </top>
      <bottom style="thin">
        <color indexed="64"/>
      </bottom>
      <diagonal/>
    </border>
    <border>
      <left style="dotted">
        <color indexed="64"/>
      </left>
      <right/>
      <top/>
      <bottom/>
      <diagonal/>
    </border>
    <border>
      <left style="dotted">
        <color indexed="64"/>
      </left>
      <right/>
      <top/>
      <bottom style="thin">
        <color indexed="64"/>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right style="medium">
        <color indexed="64"/>
      </right>
      <top/>
      <bottom/>
      <diagonal/>
    </border>
    <border>
      <left/>
      <right style="double">
        <color indexed="64"/>
      </right>
      <top style="thin">
        <color indexed="64"/>
      </top>
      <bottom/>
      <diagonal/>
    </border>
    <border>
      <left/>
      <right style="medium">
        <color indexed="64"/>
      </right>
      <top style="double">
        <color indexed="64"/>
      </top>
      <bottom/>
      <diagonal/>
    </border>
    <border>
      <left style="medium">
        <color indexed="64"/>
      </left>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double">
        <color indexed="64"/>
      </right>
      <top/>
      <bottom style="thin">
        <color indexed="64"/>
      </bottom>
      <diagonal/>
    </border>
    <border>
      <left/>
      <right style="double">
        <color indexed="64"/>
      </right>
      <top/>
      <bottom/>
      <diagonal/>
    </border>
    <border>
      <left style="dotted">
        <color indexed="64"/>
      </left>
      <right style="thin">
        <color indexed="64"/>
      </right>
      <top style="thin">
        <color indexed="64"/>
      </top>
      <bottom style="thin">
        <color indexed="64"/>
      </bottom>
      <diagonal/>
    </border>
    <border>
      <left style="double">
        <color indexed="64"/>
      </left>
      <right/>
      <top/>
      <bottom/>
      <diagonal/>
    </border>
    <border>
      <left/>
      <right style="double">
        <color indexed="64"/>
      </right>
      <top/>
      <bottom style="double">
        <color indexed="64"/>
      </bottom>
      <diagonal/>
    </border>
    <border>
      <left style="hair">
        <color indexed="64"/>
      </left>
      <right/>
      <top style="thin">
        <color indexed="64"/>
      </top>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uble">
        <color indexed="64"/>
      </left>
      <right/>
      <top style="thin">
        <color indexed="64"/>
      </top>
      <bottom style="thin">
        <color indexed="64"/>
      </bottom>
      <diagonal/>
    </border>
    <border>
      <left style="dotted">
        <color indexed="64"/>
      </left>
      <right/>
      <top style="thin">
        <color indexed="64"/>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right style="double">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double">
        <color indexed="64"/>
      </right>
      <top/>
      <bottom style="thin">
        <color indexed="64"/>
      </bottom>
      <diagonal style="hair">
        <color indexed="64"/>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double">
        <color indexed="64"/>
      </top>
      <bottom/>
      <diagonal/>
    </border>
    <border>
      <left/>
      <right style="medium">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otted">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dotted">
        <color indexed="64"/>
      </bottom>
      <diagonal/>
    </border>
    <border>
      <left style="medium">
        <color indexed="64"/>
      </left>
      <right/>
      <top style="hair">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double">
        <color indexed="64"/>
      </top>
      <bottom/>
      <diagonal/>
    </border>
    <border>
      <left style="medium">
        <color indexed="64"/>
      </left>
      <right/>
      <top style="double">
        <color indexed="64"/>
      </top>
      <bottom/>
      <diagonal/>
    </border>
    <border>
      <left/>
      <right style="hair">
        <color indexed="64"/>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
      <left style="double">
        <color indexed="64"/>
      </left>
      <right/>
      <top style="thin">
        <color indexed="64"/>
      </top>
      <bottom/>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thin">
        <color indexed="64"/>
      </right>
      <top/>
      <bottom style="medium">
        <color indexed="64"/>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style="thin">
        <color indexed="64"/>
      </left>
      <right style="thin">
        <color indexed="64"/>
      </right>
      <top style="thin">
        <color indexed="64"/>
      </top>
      <bottom style="medium">
        <color indexed="64"/>
      </bottom>
      <diagonal/>
    </border>
    <border diagonalUp="1">
      <left/>
      <right style="double">
        <color indexed="64"/>
      </right>
      <top/>
      <bottom style="medium">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right style="double">
        <color indexed="64"/>
      </right>
      <top/>
      <bottom/>
      <diagonal style="hair">
        <color indexed="64"/>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thin">
        <color indexed="64"/>
      </right>
      <top style="medium">
        <color indexed="64"/>
      </top>
      <bottom/>
      <diagonal style="hair">
        <color indexed="64"/>
      </diagonal>
    </border>
    <border>
      <left style="dotted">
        <color indexed="64"/>
      </left>
      <right/>
      <top/>
      <bottom style="medium">
        <color indexed="64"/>
      </bottom>
      <diagonal/>
    </border>
    <border>
      <left/>
      <right style="double">
        <color indexed="64"/>
      </right>
      <top style="double">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top style="dotted">
        <color indexed="64"/>
      </top>
      <bottom/>
      <diagonal/>
    </border>
    <border diagonalUp="1">
      <left/>
      <right style="double">
        <color indexed="64"/>
      </right>
      <top style="medium">
        <color indexed="64"/>
      </top>
      <bottom/>
      <diagonal style="hair">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medium">
        <color indexed="64"/>
      </top>
      <bottom style="thin">
        <color indexed="64"/>
      </bottom>
      <diagonal style="hair">
        <color indexed="64"/>
      </diagonal>
    </border>
    <border diagonalUp="1">
      <left/>
      <right/>
      <top style="medium">
        <color indexed="64"/>
      </top>
      <bottom style="thin">
        <color indexed="64"/>
      </bottom>
      <diagonal style="hair">
        <color indexed="64"/>
      </diagonal>
    </border>
    <border diagonalUp="1">
      <left/>
      <right style="double">
        <color indexed="64"/>
      </right>
      <top style="medium">
        <color indexed="64"/>
      </top>
      <bottom style="thin">
        <color indexed="64"/>
      </bottom>
      <diagonal style="hair">
        <color indexed="64"/>
      </diagonal>
    </border>
    <border>
      <left style="thin">
        <color indexed="64"/>
      </left>
      <right/>
      <top/>
      <bottom style="dotted">
        <color indexed="64"/>
      </bottom>
      <diagonal/>
    </border>
    <border>
      <left/>
      <right/>
      <top/>
      <bottom style="dotted">
        <color indexed="64"/>
      </bottom>
      <diagonal/>
    </border>
    <border>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style="dotted">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bottom style="thin">
        <color indexed="64"/>
      </bottom>
      <diagonal/>
    </border>
    <border>
      <left/>
      <right style="hair">
        <color indexed="64"/>
      </right>
      <top style="thin">
        <color indexed="64"/>
      </top>
      <bottom/>
      <diagonal/>
    </border>
    <border>
      <left style="hair">
        <color indexed="64"/>
      </left>
      <right/>
      <top style="dotted">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hair">
        <color indexed="64"/>
      </left>
      <right/>
      <top style="thin">
        <color indexed="64"/>
      </top>
      <bottom style="thin">
        <color indexed="64"/>
      </bottom>
      <diagonal/>
    </border>
    <border diagonalUp="1">
      <left/>
      <right style="thin">
        <color indexed="64"/>
      </right>
      <top/>
      <bottom style="thin">
        <color indexed="64"/>
      </bottom>
      <diagonal style="hair">
        <color indexed="64"/>
      </diagonal>
    </border>
    <border>
      <left style="hair">
        <color indexed="64"/>
      </left>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s>
  <cellStyleXfs count="5">
    <xf numFmtId="0" fontId="0" fillId="0" borderId="0"/>
    <xf numFmtId="0" fontId="9" fillId="0" borderId="1" applyBorder="0">
      <alignment horizontal="left" vertical="center"/>
    </xf>
    <xf numFmtId="0" fontId="5"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cellStyleXfs>
  <cellXfs count="2253">
    <xf numFmtId="0" fontId="0" fillId="0" borderId="0" xfId="0"/>
    <xf numFmtId="0" fontId="3" fillId="0" borderId="0" xfId="0" applyFont="1" applyFill="1" applyAlignment="1">
      <alignment vertical="center"/>
    </xf>
    <xf numFmtId="0" fontId="7" fillId="0" borderId="0" xfId="0" applyFont="1" applyFill="1" applyAlignment="1">
      <alignment horizontal="left" vertical="center"/>
    </xf>
    <xf numFmtId="0" fontId="7" fillId="0" borderId="0" xfId="0" applyFont="1" applyFill="1" applyAlignment="1">
      <alignment vertical="center"/>
    </xf>
    <xf numFmtId="0" fontId="8" fillId="0" borderId="0" xfId="0" applyFont="1" applyFill="1" applyAlignment="1">
      <alignment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left" vertical="center"/>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8" fillId="0" borderId="0" xfId="0" applyFont="1" applyFill="1" applyBorder="1" applyAlignment="1">
      <alignment horizontal="left" vertical="center"/>
    </xf>
    <xf numFmtId="0" fontId="8" fillId="0" borderId="6" xfId="0" applyFont="1" applyFill="1" applyBorder="1" applyAlignment="1">
      <alignment horizontal="center" vertical="center"/>
    </xf>
    <xf numFmtId="0" fontId="8" fillId="0" borderId="2" xfId="0" applyFont="1" applyFill="1" applyBorder="1" applyAlignment="1">
      <alignment horizontal="left" vertical="center"/>
    </xf>
    <xf numFmtId="0" fontId="8" fillId="0" borderId="2" xfId="0" applyFont="1" applyFill="1" applyBorder="1" applyAlignment="1">
      <alignment vertical="center"/>
    </xf>
    <xf numFmtId="0" fontId="8" fillId="0" borderId="0" xfId="0" applyFont="1" applyFill="1" applyBorder="1" applyAlignment="1">
      <alignment vertical="center"/>
    </xf>
    <xf numFmtId="0" fontId="8" fillId="0" borderId="4" xfId="0" applyFont="1" applyFill="1" applyBorder="1" applyAlignment="1">
      <alignment horizontal="center" vertical="center"/>
    </xf>
    <xf numFmtId="0" fontId="8" fillId="0" borderId="7" xfId="0" applyFont="1" applyFill="1" applyBorder="1" applyAlignment="1">
      <alignment vertical="center"/>
    </xf>
    <xf numFmtId="0" fontId="8" fillId="0" borderId="1" xfId="0" applyFont="1" applyFill="1" applyBorder="1" applyAlignment="1">
      <alignment vertical="center"/>
    </xf>
    <xf numFmtId="0" fontId="8" fillId="0" borderId="4" xfId="0" applyFont="1" applyFill="1" applyBorder="1" applyAlignment="1">
      <alignment vertical="center"/>
    </xf>
    <xf numFmtId="0" fontId="8" fillId="0" borderId="8" xfId="0" applyFont="1" applyFill="1" applyBorder="1" applyAlignment="1">
      <alignment horizontal="center" vertical="center"/>
    </xf>
    <xf numFmtId="0" fontId="6" fillId="0" borderId="0" xfId="0" applyFont="1" applyFill="1" applyAlignment="1">
      <alignment vertical="center"/>
    </xf>
    <xf numFmtId="0" fontId="8" fillId="0" borderId="0" xfId="0" applyFont="1" applyFill="1" applyAlignment="1">
      <alignment horizontal="right" vertical="center"/>
    </xf>
    <xf numFmtId="0" fontId="8" fillId="0" borderId="5" xfId="0" applyFont="1" applyFill="1" applyBorder="1" applyAlignment="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8" fillId="0" borderId="6" xfId="0" applyFont="1" applyFill="1" applyBorder="1" applyAlignment="1">
      <alignment vertical="center"/>
    </xf>
    <xf numFmtId="0" fontId="8" fillId="0" borderId="8" xfId="0" applyFont="1" applyFill="1" applyBorder="1" applyAlignment="1">
      <alignment vertical="center"/>
    </xf>
    <xf numFmtId="0" fontId="8" fillId="0" borderId="11" xfId="0" applyFont="1" applyFill="1" applyBorder="1" applyAlignment="1">
      <alignment horizontal="centerContinuous" vertical="center"/>
    </xf>
    <xf numFmtId="0" fontId="8" fillId="0" borderId="3" xfId="0" applyFont="1" applyFill="1" applyBorder="1" applyAlignment="1">
      <alignment horizontal="centerContinuous" vertical="center"/>
    </xf>
    <xf numFmtId="0" fontId="8" fillId="0" borderId="2" xfId="0" applyFont="1" applyFill="1" applyBorder="1" applyAlignment="1">
      <alignment horizontal="centerContinuous" vertical="center"/>
    </xf>
    <xf numFmtId="0" fontId="8" fillId="0" borderId="0" xfId="0" applyFont="1" applyFill="1" applyBorder="1" applyAlignment="1">
      <alignment horizontal="centerContinuous" vertical="center"/>
    </xf>
    <xf numFmtId="0" fontId="8" fillId="0" borderId="0" xfId="0" applyFont="1" applyFill="1" applyBorder="1" applyAlignment="1">
      <alignment horizontal="center" vertical="center"/>
    </xf>
    <xf numFmtId="0" fontId="8" fillId="0" borderId="7" xfId="0" applyFont="1" applyFill="1" applyBorder="1" applyAlignment="1">
      <alignment horizontal="center" vertical="center"/>
    </xf>
    <xf numFmtId="0" fontId="10" fillId="0" borderId="0" xfId="0" applyFont="1" applyFill="1" applyAlignment="1">
      <alignment vertical="center"/>
    </xf>
    <xf numFmtId="0" fontId="7" fillId="0" borderId="0" xfId="0" applyFont="1" applyFill="1" applyAlignment="1">
      <alignment horizontal="center" vertical="center"/>
    </xf>
    <xf numFmtId="0" fontId="9" fillId="0" borderId="0" xfId="0" applyFont="1" applyFill="1" applyAlignment="1">
      <alignment vertical="center"/>
    </xf>
    <xf numFmtId="0" fontId="6" fillId="0" borderId="0" xfId="0" applyFont="1" applyFill="1" applyBorder="1" applyAlignment="1">
      <alignment vertical="center"/>
    </xf>
    <xf numFmtId="0" fontId="13" fillId="0" borderId="0" xfId="0" applyFont="1" applyFill="1" applyAlignment="1">
      <alignment horizontal="center" vertical="center"/>
    </xf>
    <xf numFmtId="0" fontId="13" fillId="0" borderId="0" xfId="0" applyFont="1" applyFill="1" applyAlignment="1">
      <alignment vertical="center"/>
    </xf>
    <xf numFmtId="0" fontId="14" fillId="0" borderId="0" xfId="0" applyFont="1" applyFill="1" applyAlignment="1">
      <alignment vertical="center"/>
    </xf>
    <xf numFmtId="0" fontId="1" fillId="0" borderId="0" xfId="0" applyFont="1" applyFill="1" applyAlignment="1">
      <alignment vertical="center"/>
    </xf>
    <xf numFmtId="0" fontId="9" fillId="0" borderId="0" xfId="0" applyFont="1" applyFill="1" applyAlignment="1">
      <alignment horizontal="left" vertical="center"/>
    </xf>
    <xf numFmtId="0" fontId="8" fillId="0" borderId="0" xfId="0" applyFont="1" applyFill="1" applyAlignment="1">
      <alignment horizontal="center" vertical="center"/>
    </xf>
    <xf numFmtId="0" fontId="8" fillId="0" borderId="0" xfId="0" applyFont="1" applyFill="1" applyBorder="1" applyAlignment="1">
      <alignment horizontal="right" vertical="center"/>
    </xf>
    <xf numFmtId="0" fontId="9" fillId="0" borderId="0" xfId="0" applyFont="1" applyFill="1" applyBorder="1" applyAlignment="1">
      <alignment vertical="center"/>
    </xf>
    <xf numFmtId="0" fontId="8" fillId="0" borderId="11" xfId="0" applyFont="1" applyFill="1" applyBorder="1" applyAlignment="1">
      <alignment vertical="center"/>
    </xf>
    <xf numFmtId="0" fontId="6" fillId="0" borderId="0" xfId="0" applyFont="1" applyFill="1" applyBorder="1" applyAlignment="1">
      <alignment horizontal="center" vertical="center"/>
    </xf>
    <xf numFmtId="0" fontId="8" fillId="0" borderId="0" xfId="0" applyFont="1" applyFill="1" applyAlignment="1">
      <alignment horizontal="left" vertical="center"/>
    </xf>
    <xf numFmtId="0" fontId="7" fillId="0" borderId="0" xfId="0" applyFont="1" applyFill="1" applyBorder="1" applyAlignment="1">
      <alignment vertical="center"/>
    </xf>
    <xf numFmtId="0" fontId="7" fillId="0" borderId="0" xfId="0" applyFont="1" applyFill="1" applyBorder="1" applyAlignment="1">
      <alignment horizontal="centerContinuous" vertical="center"/>
    </xf>
    <xf numFmtId="0" fontId="6" fillId="0" borderId="0" xfId="0" applyFont="1" applyAlignment="1">
      <alignment vertical="center"/>
    </xf>
    <xf numFmtId="0" fontId="9" fillId="0" borderId="0" xfId="0" applyFont="1" applyBorder="1" applyAlignment="1">
      <alignment vertical="center"/>
    </xf>
    <xf numFmtId="0" fontId="9" fillId="0" borderId="4" xfId="0" applyFont="1" applyFill="1" applyBorder="1" applyAlignment="1">
      <alignment horizontal="left" vertical="center"/>
    </xf>
    <xf numFmtId="0" fontId="9"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8" xfId="0" applyFont="1" applyFill="1" applyBorder="1" applyAlignment="1">
      <alignment vertical="center"/>
    </xf>
    <xf numFmtId="0" fontId="8" fillId="0" borderId="4" xfId="0" applyFont="1" applyFill="1" applyBorder="1" applyAlignment="1">
      <alignment horizontal="righ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8" fillId="0" borderId="11" xfId="0" applyFont="1" applyFill="1" applyBorder="1" applyAlignment="1">
      <alignment horizontal="left" vertical="center"/>
    </xf>
    <xf numFmtId="0" fontId="7" fillId="0" borderId="0" xfId="0" applyFont="1" applyFill="1" applyAlignment="1">
      <alignment horizontal="right" vertical="center"/>
    </xf>
    <xf numFmtId="0" fontId="7" fillId="0" borderId="0" xfId="0" applyFont="1" applyFill="1" applyBorder="1" applyAlignment="1">
      <alignment horizontal="center" vertical="center"/>
    </xf>
    <xf numFmtId="20" fontId="7" fillId="0" borderId="0" xfId="0" applyNumberFormat="1" applyFont="1" applyFill="1" applyBorder="1" applyAlignment="1">
      <alignment horizontal="center" vertical="center"/>
    </xf>
    <xf numFmtId="20" fontId="8" fillId="0" borderId="0" xfId="0" applyNumberFormat="1" applyFont="1" applyFill="1" applyBorder="1" applyAlignment="1">
      <alignment horizontal="center" vertical="center"/>
    </xf>
    <xf numFmtId="0" fontId="6" fillId="0" borderId="4" xfId="0" applyFont="1" applyFill="1" applyBorder="1" applyAlignment="1">
      <alignment vertical="center"/>
    </xf>
    <xf numFmtId="0" fontId="6" fillId="0" borderId="5"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1" fillId="0" borderId="0" xfId="0" applyFont="1" applyFill="1" applyBorder="1" applyAlignment="1">
      <alignment vertical="center"/>
    </xf>
    <xf numFmtId="0" fontId="6" fillId="0" borderId="0" xfId="0" applyFont="1" applyFill="1" applyAlignment="1">
      <alignment horizontal="center" vertical="center"/>
    </xf>
    <xf numFmtId="0" fontId="16" fillId="0" borderId="0" xfId="0" applyFont="1" applyAlignment="1">
      <alignment vertical="center"/>
    </xf>
    <xf numFmtId="49" fontId="6" fillId="0" borderId="0" xfId="0" applyNumberFormat="1" applyFont="1" applyAlignment="1">
      <alignment horizontal="center" vertical="center"/>
    </xf>
    <xf numFmtId="0" fontId="6" fillId="0" borderId="0" xfId="0" quotePrefix="1" applyFont="1" applyAlignment="1">
      <alignment vertical="center"/>
    </xf>
    <xf numFmtId="0" fontId="17" fillId="0" borderId="0" xfId="0" applyFont="1" applyAlignment="1">
      <alignment horizontal="center" vertical="center"/>
    </xf>
    <xf numFmtId="0" fontId="18" fillId="0" borderId="0" xfId="0" applyFont="1" applyAlignment="1">
      <alignment vertical="center"/>
    </xf>
    <xf numFmtId="0" fontId="19" fillId="0" borderId="0" xfId="0" applyFont="1" applyAlignment="1">
      <alignment vertical="center"/>
    </xf>
    <xf numFmtId="0" fontId="3" fillId="0" borderId="0" xfId="0" applyFont="1" applyFill="1" applyBorder="1" applyAlignment="1">
      <alignment vertical="center"/>
    </xf>
    <xf numFmtId="0" fontId="20" fillId="0" borderId="0" xfId="0" applyFont="1" applyFill="1" applyAlignment="1">
      <alignment vertical="center"/>
    </xf>
    <xf numFmtId="0" fontId="15" fillId="0" borderId="0" xfId="0" applyFont="1" applyFill="1" applyAlignment="1">
      <alignment vertical="center"/>
    </xf>
    <xf numFmtId="0" fontId="11" fillId="0" borderId="0" xfId="0" applyFont="1" applyFill="1" applyAlignment="1">
      <alignment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0" xfId="0" applyFont="1" applyFill="1" applyBorder="1" applyAlignment="1">
      <alignment horizontal="right" vertical="center" wrapText="1"/>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8" fillId="0" borderId="0" xfId="0" applyFont="1" applyFill="1" applyAlignment="1">
      <alignment horizontal="center" vertical="center" wrapText="1"/>
    </xf>
    <xf numFmtId="0" fontId="22" fillId="0" borderId="0" xfId="0" applyFont="1" applyFill="1" applyAlignment="1">
      <alignment horizontal="center" vertical="center" shrinkToFit="1"/>
    </xf>
    <xf numFmtId="0" fontId="10" fillId="0" borderId="0" xfId="0" applyFont="1" applyFill="1" applyAlignment="1">
      <alignment horizontal="center" vertical="center"/>
    </xf>
    <xf numFmtId="0" fontId="8" fillId="0" borderId="3" xfId="0" applyFont="1" applyFill="1" applyBorder="1" applyAlignment="1">
      <alignment horizontal="left" vertical="center"/>
    </xf>
    <xf numFmtId="0" fontId="8" fillId="2" borderId="12"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2" xfId="0" applyFont="1" applyFill="1" applyBorder="1" applyAlignment="1">
      <alignment vertical="center"/>
    </xf>
    <xf numFmtId="0" fontId="8" fillId="2" borderId="12" xfId="0" applyFont="1" applyFill="1" applyBorder="1" applyAlignment="1">
      <alignment vertical="center"/>
    </xf>
    <xf numFmtId="0" fontId="23" fillId="0" borderId="0" xfId="0" applyFont="1" applyFill="1" applyAlignment="1">
      <alignment vertical="center"/>
    </xf>
    <xf numFmtId="0" fontId="7" fillId="3" borderId="0" xfId="0" applyFont="1" applyFill="1" applyBorder="1" applyAlignment="1">
      <alignment vertical="center"/>
    </xf>
    <xf numFmtId="0" fontId="8" fillId="4" borderId="12" xfId="0" applyFont="1" applyFill="1" applyBorder="1" applyAlignment="1">
      <alignment horizontal="centerContinuous" vertical="center"/>
    </xf>
    <xf numFmtId="0" fontId="8" fillId="4" borderId="12" xfId="0" applyFont="1" applyFill="1" applyBorder="1" applyAlignment="1">
      <alignment horizontal="center" vertical="center"/>
    </xf>
    <xf numFmtId="0" fontId="8" fillId="4" borderId="1" xfId="0" applyFont="1" applyFill="1" applyBorder="1" applyAlignment="1">
      <alignment horizontal="left" vertical="center"/>
    </xf>
    <xf numFmtId="0" fontId="8" fillId="4" borderId="4" xfId="0" applyFont="1" applyFill="1" applyBorder="1" applyAlignment="1">
      <alignment horizontal="left" vertical="center"/>
    </xf>
    <xf numFmtId="0" fontId="8" fillId="4" borderId="11" xfId="0" applyFont="1" applyFill="1" applyBorder="1" applyAlignment="1">
      <alignment horizontal="center" vertical="center"/>
    </xf>
    <xf numFmtId="0" fontId="8" fillId="4" borderId="2" xfId="0" applyFont="1" applyFill="1" applyBorder="1" applyAlignment="1">
      <alignment horizontal="left" vertical="center"/>
    </xf>
    <xf numFmtId="0" fontId="8" fillId="4" borderId="11" xfId="0" applyFont="1" applyFill="1" applyBorder="1" applyAlignment="1">
      <alignment horizontal="left" vertical="center"/>
    </xf>
    <xf numFmtId="0" fontId="8" fillId="4" borderId="3" xfId="0" applyFont="1" applyFill="1" applyBorder="1" applyAlignment="1">
      <alignment horizontal="left" vertical="center"/>
    </xf>
    <xf numFmtId="0" fontId="8" fillId="4" borderId="5" xfId="0" applyFont="1" applyFill="1" applyBorder="1" applyAlignment="1">
      <alignment horizontal="left" vertical="center"/>
    </xf>
    <xf numFmtId="0" fontId="8" fillId="4" borderId="12" xfId="0" applyFont="1" applyFill="1" applyBorder="1" applyAlignment="1">
      <alignment horizontal="center" vertical="distributed" textRotation="255"/>
    </xf>
    <xf numFmtId="0" fontId="8" fillId="4" borderId="12" xfId="0" quotePrefix="1" applyFont="1" applyFill="1" applyBorder="1" applyAlignment="1">
      <alignment horizontal="centerContinuous" vertical="distributed"/>
    </xf>
    <xf numFmtId="0" fontId="8" fillId="4" borderId="12" xfId="0" applyFont="1" applyFill="1" applyBorder="1" applyAlignment="1">
      <alignment horizontal="center" vertical="distributed"/>
    </xf>
    <xf numFmtId="0" fontId="8" fillId="4" borderId="1" xfId="0" applyFont="1" applyFill="1" applyBorder="1" applyAlignment="1">
      <alignment horizontal="centerContinuous" vertical="center"/>
    </xf>
    <xf numFmtId="0" fontId="8" fillId="4" borderId="4" xfId="0" applyFont="1" applyFill="1" applyBorder="1" applyAlignment="1">
      <alignment horizontal="centerContinuous" vertical="center"/>
    </xf>
    <xf numFmtId="0" fontId="8" fillId="4" borderId="5" xfId="0" applyFont="1" applyFill="1" applyBorder="1" applyAlignment="1">
      <alignment horizontal="centerContinuous" vertical="center"/>
    </xf>
    <xf numFmtId="0" fontId="8" fillId="4" borderId="11" xfId="0" applyFont="1" applyFill="1" applyBorder="1" applyAlignment="1">
      <alignment horizontal="centerContinuous" vertical="center" wrapText="1"/>
    </xf>
    <xf numFmtId="0" fontId="8" fillId="4" borderId="2" xfId="0" applyFont="1" applyFill="1" applyBorder="1" applyAlignment="1">
      <alignment horizontal="centerContinuous" vertical="center"/>
    </xf>
    <xf numFmtId="0" fontId="8" fillId="4" borderId="3" xfId="0" applyFont="1" applyFill="1" applyBorder="1" applyAlignment="1">
      <alignment horizontal="centerContinuous" vertical="center"/>
    </xf>
    <xf numFmtId="0" fontId="8" fillId="4" borderId="11" xfId="0" applyFont="1" applyFill="1" applyBorder="1" applyAlignment="1">
      <alignment horizontal="centerContinuous" vertical="center"/>
    </xf>
    <xf numFmtId="0" fontId="8" fillId="4" borderId="0" xfId="0" applyFont="1" applyFill="1" applyBorder="1" applyAlignment="1">
      <alignment horizontal="centerContinuous" vertical="center"/>
    </xf>
    <xf numFmtId="0" fontId="8" fillId="4" borderId="7" xfId="0" applyFont="1" applyFill="1" applyBorder="1" applyAlignment="1">
      <alignment horizontal="centerContinuous" vertical="center"/>
    </xf>
    <xf numFmtId="57" fontId="8" fillId="4" borderId="9" xfId="0" applyNumberFormat="1" applyFont="1" applyFill="1" applyBorder="1" applyAlignment="1">
      <alignment horizontal="centerContinuous" vertical="center"/>
    </xf>
    <xf numFmtId="38" fontId="8" fillId="0" borderId="0" xfId="3" applyFont="1" applyFill="1" applyBorder="1" applyAlignment="1">
      <alignment horizontal="right" vertical="center"/>
    </xf>
    <xf numFmtId="0" fontId="9" fillId="0" borderId="0" xfId="0" applyFont="1" applyFill="1" applyBorder="1" applyAlignment="1">
      <alignment horizontal="centerContinuous" vertical="center"/>
    </xf>
    <xf numFmtId="0" fontId="9" fillId="0" borderId="0" xfId="0" applyFont="1" applyFill="1" applyBorder="1" applyAlignment="1">
      <alignment horizontal="center" vertical="center" textRotation="255"/>
    </xf>
    <xf numFmtId="0" fontId="9" fillId="0" borderId="0" xfId="0" applyFont="1" applyFill="1" applyBorder="1" applyAlignment="1">
      <alignment horizontal="left" vertical="center" wrapText="1"/>
    </xf>
    <xf numFmtId="0" fontId="24" fillId="0" borderId="9" xfId="0" applyFont="1" applyFill="1" applyBorder="1" applyAlignment="1">
      <alignment horizontal="centerContinuous" vertical="center"/>
    </xf>
    <xf numFmtId="0" fontId="24" fillId="0" borderId="0" xfId="0" applyFont="1" applyFill="1" applyBorder="1" applyAlignment="1">
      <alignment horizontal="left" vertical="center"/>
    </xf>
    <xf numFmtId="0" fontId="24" fillId="0" borderId="11" xfId="0" applyFont="1" applyFill="1" applyBorder="1" applyAlignment="1">
      <alignment horizontal="centerContinuous" vertical="center"/>
    </xf>
    <xf numFmtId="0" fontId="24" fillId="0" borderId="2" xfId="0" applyFont="1" applyFill="1" applyBorder="1" applyAlignment="1">
      <alignment horizontal="left" vertical="center"/>
    </xf>
    <xf numFmtId="0" fontId="24" fillId="0" borderId="7" xfId="0" applyFont="1" applyFill="1" applyBorder="1" applyAlignment="1">
      <alignment horizontal="center" vertical="center"/>
    </xf>
    <xf numFmtId="0" fontId="24" fillId="0" borderId="3" xfId="0" applyFont="1" applyFill="1" applyBorder="1" applyAlignment="1">
      <alignment horizontal="center" vertical="center"/>
    </xf>
    <xf numFmtId="0" fontId="26" fillId="0" borderId="0" xfId="0" applyFont="1" applyFill="1" applyAlignment="1">
      <alignment vertical="center"/>
    </xf>
    <xf numFmtId="0" fontId="27" fillId="0" borderId="0" xfId="0" applyFont="1" applyFill="1" applyAlignment="1">
      <alignment vertical="center"/>
    </xf>
    <xf numFmtId="0" fontId="28" fillId="0" borderId="0" xfId="0" applyFont="1" applyFill="1" applyAlignment="1">
      <alignment vertical="center"/>
    </xf>
    <xf numFmtId="0" fontId="25" fillId="0" borderId="0" xfId="0" applyFont="1" applyFill="1" applyAlignment="1">
      <alignment vertical="center"/>
    </xf>
    <xf numFmtId="0" fontId="29" fillId="0" borderId="0" xfId="0" applyFont="1" applyFill="1" applyAlignment="1">
      <alignment vertical="center"/>
    </xf>
    <xf numFmtId="0" fontId="30" fillId="0" borderId="0" xfId="0" applyFont="1" applyFill="1" applyAlignment="1">
      <alignment vertical="center"/>
    </xf>
    <xf numFmtId="0" fontId="32" fillId="0" borderId="0" xfId="0" applyFont="1" applyFill="1" applyAlignment="1">
      <alignment vertical="center"/>
    </xf>
    <xf numFmtId="0" fontId="24" fillId="0" borderId="0" xfId="0" applyFont="1" applyFill="1" applyAlignment="1">
      <alignment vertical="center"/>
    </xf>
    <xf numFmtId="0" fontId="31" fillId="0" borderId="0" xfId="0" applyFont="1" applyFill="1" applyAlignment="1">
      <alignment vertical="center"/>
    </xf>
    <xf numFmtId="0" fontId="33" fillId="0" borderId="0" xfId="0" applyFont="1" applyFill="1" applyAlignment="1">
      <alignment vertical="center"/>
    </xf>
    <xf numFmtId="58" fontId="8" fillId="0" borderId="0" xfId="0" applyNumberFormat="1" applyFont="1" applyFill="1" applyBorder="1" applyAlignment="1">
      <alignment horizontal="center" vertical="center"/>
    </xf>
    <xf numFmtId="0" fontId="6" fillId="0" borderId="11" xfId="0" applyFont="1" applyFill="1" applyBorder="1" applyAlignment="1">
      <alignmen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34" fillId="0" borderId="0" xfId="0" applyFont="1" applyFill="1" applyAlignment="1">
      <alignment vertical="center"/>
    </xf>
    <xf numFmtId="0" fontId="8" fillId="4" borderId="0" xfId="0" applyFont="1" applyFill="1" applyBorder="1" applyAlignment="1">
      <alignment horizontal="center" vertical="center"/>
    </xf>
    <xf numFmtId="0" fontId="8" fillId="4" borderId="6" xfId="0" applyFont="1" applyFill="1" applyBorder="1" applyAlignment="1">
      <alignment horizontal="centerContinuous" vertical="center"/>
    </xf>
    <xf numFmtId="0" fontId="8" fillId="4" borderId="7" xfId="0" applyFont="1" applyFill="1" applyBorder="1" applyAlignment="1">
      <alignment horizontal="center" vertical="center"/>
    </xf>
    <xf numFmtId="0" fontId="10" fillId="4" borderId="0"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8" fillId="4" borderId="3" xfId="0" applyFont="1" applyFill="1" applyBorder="1" applyAlignment="1">
      <alignment horizontal="center" vertical="center"/>
    </xf>
    <xf numFmtId="184" fontId="8" fillId="0" borderId="3" xfId="3" applyNumberFormat="1" applyFont="1" applyFill="1" applyBorder="1" applyAlignment="1">
      <alignment horizontal="center" vertical="center"/>
    </xf>
    <xf numFmtId="176" fontId="8" fillId="0" borderId="3" xfId="3" applyNumberFormat="1" applyFont="1" applyFill="1" applyBorder="1" applyAlignment="1">
      <alignment horizontal="center" vertical="center"/>
    </xf>
    <xf numFmtId="38" fontId="8" fillId="0" borderId="3" xfId="3" applyFont="1" applyFill="1" applyBorder="1" applyAlignment="1">
      <alignment horizontal="center" vertical="center"/>
    </xf>
    <xf numFmtId="38" fontId="8" fillId="4" borderId="3" xfId="3" applyFont="1" applyFill="1" applyBorder="1" applyAlignment="1">
      <alignment horizontal="center" vertical="center"/>
    </xf>
    <xf numFmtId="38" fontId="8" fillId="0" borderId="3" xfId="3" applyFont="1" applyFill="1" applyBorder="1" applyAlignment="1">
      <alignment horizontal="right" vertical="center"/>
    </xf>
    <xf numFmtId="0" fontId="35" fillId="0" borderId="0" xfId="0" applyFont="1" applyFill="1" applyAlignment="1">
      <alignment vertical="center"/>
    </xf>
    <xf numFmtId="0" fontId="8" fillId="0" borderId="0" xfId="0" applyFont="1" applyFill="1" applyBorder="1" applyAlignment="1">
      <alignment horizontal="left" vertical="top" wrapText="1"/>
    </xf>
    <xf numFmtId="49" fontId="8" fillId="2" borderId="11" xfId="0" applyNumberFormat="1" applyFont="1" applyFill="1" applyBorder="1" applyAlignment="1">
      <alignment horizontal="right" vertical="center" wrapText="1"/>
    </xf>
    <xf numFmtId="0" fontId="8" fillId="4" borderId="2" xfId="0" applyFont="1" applyFill="1" applyBorder="1" applyAlignment="1">
      <alignment horizontal="center" vertical="center"/>
    </xf>
    <xf numFmtId="0" fontId="31" fillId="0" borderId="0" xfId="0" applyFont="1" applyFill="1" applyAlignment="1">
      <alignment horizontal="center" vertical="center"/>
    </xf>
    <xf numFmtId="0" fontId="31" fillId="0" borderId="0" xfId="0" applyFont="1" applyFill="1" applyAlignment="1">
      <alignment horizontal="left" vertical="center"/>
    </xf>
    <xf numFmtId="49" fontId="8" fillId="4" borderId="11" xfId="0" applyNumberFormat="1" applyFont="1" applyFill="1" applyBorder="1" applyAlignment="1">
      <alignment horizontal="right" vertical="center" wrapText="1"/>
    </xf>
    <xf numFmtId="0" fontId="37" fillId="0" borderId="0" xfId="0" applyFont="1" applyFill="1" applyAlignment="1">
      <alignment vertical="center"/>
    </xf>
    <xf numFmtId="0" fontId="36" fillId="5" borderId="11" xfId="0" applyFont="1" applyFill="1" applyBorder="1" applyAlignment="1">
      <alignment horizontal="center" vertical="center"/>
    </xf>
    <xf numFmtId="0" fontId="36" fillId="5" borderId="11" xfId="0" applyFont="1" applyFill="1" applyBorder="1" applyAlignment="1">
      <alignment horizontal="centerContinuous" vertical="center"/>
    </xf>
    <xf numFmtId="0" fontId="36" fillId="5" borderId="2" xfId="0" applyFont="1" applyFill="1" applyBorder="1" applyAlignment="1">
      <alignment horizontal="centerContinuous" vertical="center"/>
    </xf>
    <xf numFmtId="0" fontId="36" fillId="5" borderId="3" xfId="0" applyFont="1" applyFill="1" applyBorder="1" applyAlignment="1">
      <alignment horizontal="centerContinuous" vertical="center"/>
    </xf>
    <xf numFmtId="0" fontId="36" fillId="5" borderId="12" xfId="0" applyFont="1" applyFill="1" applyBorder="1" applyAlignment="1">
      <alignment horizontal="center" vertical="center"/>
    </xf>
    <xf numFmtId="0" fontId="36" fillId="5" borderId="1" xfId="0" applyFont="1" applyFill="1" applyBorder="1" applyAlignment="1">
      <alignment horizontal="centerContinuous" vertical="center"/>
    </xf>
    <xf numFmtId="0" fontId="36" fillId="5" borderId="4" xfId="0" applyFont="1" applyFill="1" applyBorder="1" applyAlignment="1">
      <alignment horizontal="centerContinuous" vertical="center"/>
    </xf>
    <xf numFmtId="0" fontId="36" fillId="5" borderId="5" xfId="0" applyFont="1" applyFill="1" applyBorder="1" applyAlignment="1">
      <alignment horizontal="centerContinuous" vertical="center"/>
    </xf>
    <xf numFmtId="0" fontId="36" fillId="5" borderId="6" xfId="0" applyFont="1" applyFill="1" applyBorder="1" applyAlignment="1">
      <alignment horizontal="centerContinuous" vertical="center"/>
    </xf>
    <xf numFmtId="0" fontId="8" fillId="2" borderId="0" xfId="0" applyFont="1" applyFill="1" applyAlignment="1">
      <alignment horizontal="center" vertical="center"/>
    </xf>
    <xf numFmtId="0" fontId="74" fillId="0" borderId="0" xfId="0" applyFont="1" applyFill="1" applyAlignment="1">
      <alignment vertical="center"/>
    </xf>
    <xf numFmtId="0" fontId="75" fillId="0" borderId="0" xfId="0" applyFont="1" applyFill="1" applyAlignment="1">
      <alignment vertical="center"/>
    </xf>
    <xf numFmtId="0" fontId="6" fillId="0" borderId="0" xfId="0" applyFont="1" applyFill="1" applyAlignment="1">
      <alignment horizontal="left" vertical="center"/>
    </xf>
    <xf numFmtId="0" fontId="76" fillId="0" borderId="0" xfId="0" applyFont="1" applyFill="1" applyBorder="1" applyAlignment="1">
      <alignment horizontal="center" vertical="center"/>
    </xf>
    <xf numFmtId="0" fontId="77" fillId="0" borderId="0"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4" xfId="0" applyFont="1" applyFill="1" applyBorder="1" applyAlignment="1">
      <alignment horizontal="center" vertical="center"/>
    </xf>
    <xf numFmtId="0" fontId="39" fillId="0" borderId="0" xfId="0" applyFont="1" applyFill="1" applyAlignment="1">
      <alignment vertical="center"/>
    </xf>
    <xf numFmtId="0" fontId="0" fillId="0" borderId="0" xfId="0" applyFont="1" applyFill="1" applyAlignment="1">
      <alignment vertical="center"/>
    </xf>
    <xf numFmtId="0" fontId="7" fillId="0" borderId="0" xfId="0" applyFont="1" applyFill="1" applyBorder="1" applyAlignment="1">
      <alignment horizontal="left" vertical="center"/>
    </xf>
    <xf numFmtId="0" fontId="74" fillId="0" borderId="0" xfId="0" applyFont="1" applyFill="1" applyAlignment="1">
      <alignment horizontal="left" vertical="center"/>
    </xf>
    <xf numFmtId="0" fontId="36" fillId="0" borderId="0" xfId="0" applyFont="1" applyFill="1" applyBorder="1" applyAlignment="1">
      <alignment horizontal="center" vertical="center"/>
    </xf>
    <xf numFmtId="0" fontId="36" fillId="0" borderId="0" xfId="0" applyFont="1" applyFill="1" applyBorder="1" applyAlignment="1">
      <alignment vertical="center" wrapText="1"/>
    </xf>
    <xf numFmtId="183" fontId="8" fillId="0" borderId="0" xfId="0" applyNumberFormat="1" applyFont="1" applyFill="1" applyBorder="1" applyAlignment="1">
      <alignment vertical="center"/>
    </xf>
    <xf numFmtId="0" fontId="8" fillId="0" borderId="0" xfId="0" applyFont="1" applyFill="1" applyBorder="1" applyAlignment="1">
      <alignment horizontal="left" vertical="top"/>
    </xf>
    <xf numFmtId="0" fontId="40" fillId="5" borderId="10" xfId="0" applyFont="1" applyFill="1" applyBorder="1" applyAlignment="1">
      <alignment horizontal="centerContinuous" vertical="center"/>
    </xf>
    <xf numFmtId="0" fontId="8" fillId="0" borderId="0" xfId="0" applyFont="1" applyFill="1" applyAlignment="1">
      <alignment vertical="center" wrapText="1"/>
    </xf>
    <xf numFmtId="0" fontId="9" fillId="0" borderId="0" xfId="0" applyFont="1" applyFill="1" applyAlignment="1">
      <alignment horizontal="right" vertical="top"/>
    </xf>
    <xf numFmtId="0" fontId="7" fillId="10" borderId="0" xfId="0" applyFont="1" applyFill="1" applyBorder="1" applyAlignment="1">
      <alignment vertical="center"/>
    </xf>
    <xf numFmtId="0" fontId="8" fillId="0" borderId="0" xfId="0" applyFont="1" applyFill="1" applyBorder="1" applyAlignment="1">
      <alignment horizontal="left" vertical="center" wrapText="1"/>
    </xf>
    <xf numFmtId="0" fontId="6" fillId="0" borderId="0" xfId="0" applyFont="1" applyFill="1" applyBorder="1" applyAlignment="1"/>
    <xf numFmtId="0" fontId="9" fillId="0" borderId="0" xfId="0" applyFont="1" applyFill="1" applyBorder="1" applyAlignment="1">
      <alignment horizontal="left" vertical="top" wrapText="1"/>
    </xf>
    <xf numFmtId="0" fontId="8" fillId="0" borderId="0" xfId="0" applyFont="1" applyFill="1" applyAlignment="1">
      <alignment horizontal="left" vertical="center" shrinkToFit="1"/>
    </xf>
    <xf numFmtId="38" fontId="8" fillId="0" borderId="0" xfId="3" applyFont="1" applyFill="1" applyBorder="1" applyAlignment="1">
      <alignment horizontal="center" vertical="center"/>
    </xf>
    <xf numFmtId="0" fontId="41" fillId="0" borderId="0" xfId="0" applyFont="1" applyFill="1" applyBorder="1" applyAlignment="1">
      <alignment horizontal="center" vertical="center"/>
    </xf>
    <xf numFmtId="0" fontId="8" fillId="0" borderId="0" xfId="0" applyFont="1" applyFill="1" applyBorder="1" applyAlignment="1">
      <alignment horizontal="center" vertical="center" shrinkToFit="1"/>
    </xf>
    <xf numFmtId="0" fontId="8" fillId="0" borderId="0" xfId="0" applyFont="1" applyFill="1" applyBorder="1" applyAlignment="1">
      <alignment horizontal="left" vertical="center" shrinkToFit="1"/>
    </xf>
    <xf numFmtId="0" fontId="36" fillId="0" borderId="0" xfId="0" applyFont="1" applyFill="1" applyBorder="1" applyAlignment="1">
      <alignment horizontal="center" vertical="center" wrapText="1"/>
    </xf>
    <xf numFmtId="0" fontId="36" fillId="0" borderId="0" xfId="0" applyFont="1" applyFill="1" applyBorder="1" applyAlignment="1">
      <alignment horizontal="center" vertical="center" shrinkToFit="1"/>
    </xf>
    <xf numFmtId="0" fontId="9" fillId="0" borderId="0" xfId="0" applyFont="1" applyFill="1" applyAlignment="1">
      <alignment horizontal="left" vertical="top" wrapText="1"/>
    </xf>
    <xf numFmtId="0" fontId="36" fillId="0" borderId="0" xfId="0" applyFont="1" applyFill="1" applyBorder="1" applyAlignment="1">
      <alignment horizontal="centerContinuous" vertical="center"/>
    </xf>
    <xf numFmtId="0" fontId="36" fillId="0" borderId="0" xfId="0" applyFont="1" applyFill="1" applyBorder="1" applyAlignment="1">
      <alignment horizontal="centerContinuous" vertical="center" shrinkToFit="1"/>
    </xf>
    <xf numFmtId="0" fontId="36" fillId="0" borderId="0" xfId="0" applyFont="1" applyFill="1" applyBorder="1" applyAlignment="1">
      <alignment horizontal="right" vertical="center"/>
    </xf>
    <xf numFmtId="0" fontId="8" fillId="0" borderId="13" xfId="0" applyFont="1" applyFill="1" applyBorder="1" applyAlignment="1">
      <alignment horizontal="center" vertical="center"/>
    </xf>
    <xf numFmtId="0" fontId="24" fillId="0" borderId="14" xfId="0" applyFont="1" applyFill="1" applyBorder="1" applyAlignment="1">
      <alignment horizontal="centerContinuous" vertical="center"/>
    </xf>
    <xf numFmtId="0" fontId="24" fillId="0" borderId="15" xfId="0" applyFont="1" applyFill="1" applyBorder="1" applyAlignment="1">
      <alignment horizontal="left" vertical="center"/>
    </xf>
    <xf numFmtId="0" fontId="24"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Continuous" vertical="center"/>
    </xf>
    <xf numFmtId="0" fontId="8" fillId="0" borderId="19" xfId="0" applyFont="1" applyFill="1" applyBorder="1" applyAlignment="1">
      <alignment horizontal="centerContinuous" vertical="center"/>
    </xf>
    <xf numFmtId="0" fontId="8" fillId="0" borderId="13" xfId="0" applyFont="1" applyFill="1" applyBorder="1" applyAlignment="1">
      <alignment horizontal="centerContinuous" vertical="center"/>
    </xf>
    <xf numFmtId="180" fontId="8" fillId="6" borderId="3" xfId="0" applyNumberFormat="1" applyFont="1" applyFill="1" applyBorder="1" applyAlignment="1">
      <alignment vertical="center"/>
    </xf>
    <xf numFmtId="0" fontId="8" fillId="0" borderId="2" xfId="0" applyFont="1" applyFill="1" applyBorder="1" applyAlignment="1">
      <alignment vertical="center" shrinkToFit="1"/>
    </xf>
    <xf numFmtId="0" fontId="8" fillId="7" borderId="6" xfId="0" applyFont="1" applyFill="1" applyBorder="1" applyAlignment="1">
      <alignment horizontal="center" vertical="center"/>
    </xf>
    <xf numFmtId="0" fontId="0" fillId="0" borderId="0" xfId="0" applyBorder="1" applyAlignment="1">
      <alignment vertical="center"/>
    </xf>
    <xf numFmtId="0" fontId="8" fillId="0" borderId="9" xfId="0" applyFont="1" applyFill="1" applyBorder="1" applyAlignment="1">
      <alignment horizontal="centerContinuous" vertical="center"/>
    </xf>
    <xf numFmtId="181" fontId="8" fillId="6" borderId="20" xfId="0" applyNumberFormat="1" applyFont="1" applyFill="1" applyBorder="1" applyAlignment="1">
      <alignment horizontal="center" vertical="center"/>
    </xf>
    <xf numFmtId="0" fontId="0" fillId="0" borderId="0" xfId="0" applyFont="1" applyFill="1" applyBorder="1" applyAlignment="1">
      <alignment vertical="center"/>
    </xf>
    <xf numFmtId="0" fontId="8" fillId="5" borderId="11" xfId="0" applyFont="1" applyFill="1" applyBorder="1" applyAlignment="1">
      <alignment horizontal="centerContinuous" vertical="center"/>
    </xf>
    <xf numFmtId="0" fontId="8" fillId="5" borderId="2" xfId="0" applyFont="1" applyFill="1" applyBorder="1" applyAlignment="1">
      <alignment horizontal="centerContinuous" vertical="center"/>
    </xf>
    <xf numFmtId="0" fontId="8" fillId="5" borderId="3" xfId="0" applyFont="1" applyFill="1" applyBorder="1" applyAlignment="1">
      <alignment horizontal="centerContinuous" vertical="center"/>
    </xf>
    <xf numFmtId="0" fontId="9" fillId="0" borderId="0" xfId="0" applyFont="1" applyFill="1" applyAlignment="1">
      <alignment horizontal="center" vertical="center" wrapText="1"/>
    </xf>
    <xf numFmtId="0" fontId="8" fillId="0" borderId="0" xfId="0" applyFont="1" applyFill="1" applyBorder="1" applyAlignment="1">
      <alignment vertical="center" wrapText="1"/>
    </xf>
    <xf numFmtId="0" fontId="0" fillId="5" borderId="2" xfId="0" applyFont="1" applyFill="1" applyBorder="1" applyAlignment="1">
      <alignment horizontal="centerContinuous" vertical="center"/>
    </xf>
    <xf numFmtId="0" fontId="8" fillId="5" borderId="1" xfId="0" applyFont="1" applyFill="1" applyBorder="1" applyAlignment="1">
      <alignment horizontal="centerContinuous" vertical="center"/>
    </xf>
    <xf numFmtId="0" fontId="8" fillId="5" borderId="4" xfId="0" applyFont="1" applyFill="1" applyBorder="1" applyAlignment="1">
      <alignment horizontal="centerContinuous" vertical="center"/>
    </xf>
    <xf numFmtId="0" fontId="8" fillId="5" borderId="5" xfId="0" applyFont="1" applyFill="1" applyBorder="1" applyAlignment="1">
      <alignment horizontal="centerContinuous" vertical="center"/>
    </xf>
    <xf numFmtId="0" fontId="8" fillId="5" borderId="12" xfId="0" applyFont="1" applyFill="1" applyBorder="1" applyAlignment="1">
      <alignment horizontal="centerContinuous" vertical="center"/>
    </xf>
    <xf numFmtId="0" fontId="8" fillId="5" borderId="12" xfId="0" applyFont="1" applyFill="1" applyBorder="1" applyAlignment="1">
      <alignment horizontal="centerContinuous" vertical="center" shrinkToFit="1"/>
    </xf>
    <xf numFmtId="0" fontId="0" fillId="0" borderId="6" xfId="0" applyFont="1" applyFill="1" applyBorder="1" applyAlignment="1">
      <alignment vertical="top" wrapText="1"/>
    </xf>
    <xf numFmtId="0" fontId="8" fillId="0" borderId="6" xfId="0" applyFont="1" applyFill="1" applyBorder="1" applyAlignment="1">
      <alignment horizontal="left" vertical="center"/>
    </xf>
    <xf numFmtId="49" fontId="8" fillId="0" borderId="0"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0" fontId="0" fillId="0" borderId="0" xfId="0" applyFont="1" applyFill="1" applyBorder="1" applyAlignment="1">
      <alignment vertical="top"/>
    </xf>
    <xf numFmtId="0" fontId="7" fillId="0" borderId="0" xfId="0" applyFont="1" applyFill="1" applyBorder="1" applyAlignment="1">
      <alignment vertical="top"/>
    </xf>
    <xf numFmtId="0" fontId="8" fillId="0" borderId="0" xfId="0" applyFont="1" applyFill="1" applyBorder="1" applyAlignment="1">
      <alignment vertical="top"/>
    </xf>
    <xf numFmtId="0" fontId="8" fillId="0" borderId="7" xfId="0" applyFont="1" applyFill="1" applyBorder="1" applyAlignment="1">
      <alignment vertical="top"/>
    </xf>
    <xf numFmtId="0" fontId="7" fillId="0" borderId="10" xfId="0" applyFont="1" applyFill="1" applyBorder="1" applyAlignment="1">
      <alignment horizontal="left" vertical="center"/>
    </xf>
    <xf numFmtId="0" fontId="7" fillId="0" borderId="6" xfId="0" applyFont="1" applyFill="1" applyBorder="1" applyAlignment="1">
      <alignment horizontal="left" vertical="center"/>
    </xf>
    <xf numFmtId="49" fontId="8" fillId="0" borderId="21" xfId="0" applyNumberFormat="1" applyFont="1" applyFill="1" applyBorder="1" applyAlignment="1">
      <alignment vertical="center" wrapText="1"/>
    </xf>
    <xf numFmtId="49" fontId="8" fillId="0" borderId="22" xfId="0" applyNumberFormat="1" applyFont="1" applyFill="1" applyBorder="1" applyAlignment="1">
      <alignment vertical="center" wrapText="1"/>
    </xf>
    <xf numFmtId="0" fontId="7" fillId="0" borderId="6" xfId="0" applyFont="1" applyFill="1" applyBorder="1" applyAlignment="1">
      <alignment vertical="center"/>
    </xf>
    <xf numFmtId="49" fontId="8" fillId="0" borderId="21" xfId="0" applyNumberFormat="1" applyFont="1" applyFill="1" applyBorder="1" applyAlignment="1">
      <alignment vertical="center"/>
    </xf>
    <xf numFmtId="0" fontId="8" fillId="0" borderId="3" xfId="0" applyFont="1" applyFill="1" applyBorder="1" applyAlignment="1">
      <alignment vertical="center"/>
    </xf>
    <xf numFmtId="49" fontId="8" fillId="0" borderId="10" xfId="0" applyNumberFormat="1" applyFont="1" applyFill="1" applyBorder="1" applyAlignment="1">
      <alignment vertical="center" wrapText="1"/>
    </xf>
    <xf numFmtId="0" fontId="8" fillId="0" borderId="15" xfId="0" applyFont="1" applyFill="1" applyBorder="1" applyAlignment="1">
      <alignment vertical="center" shrinkToFit="1"/>
    </xf>
    <xf numFmtId="0" fontId="8" fillId="0" borderId="23" xfId="0" applyFont="1" applyFill="1" applyBorder="1" applyAlignment="1">
      <alignment vertical="center" shrinkToFit="1"/>
    </xf>
    <xf numFmtId="0" fontId="8" fillId="0" borderId="0" xfId="0" applyFont="1" applyFill="1" applyBorder="1" applyAlignment="1">
      <alignment vertical="center" shrinkToFit="1"/>
    </xf>
    <xf numFmtId="0" fontId="8" fillId="5" borderId="0" xfId="0" applyFont="1" applyFill="1" applyBorder="1" applyAlignment="1">
      <alignment vertical="center"/>
    </xf>
    <xf numFmtId="0" fontId="8" fillId="5" borderId="7" xfId="0" applyFont="1" applyFill="1" applyBorder="1" applyAlignment="1">
      <alignment vertical="center"/>
    </xf>
    <xf numFmtId="0" fontId="36" fillId="0" borderId="9" xfId="0" applyFont="1" applyFill="1" applyBorder="1" applyAlignment="1">
      <alignment horizontal="centerContinuous" vertical="center"/>
    </xf>
    <xf numFmtId="0" fontId="8" fillId="0" borderId="24" xfId="0" applyFont="1" applyFill="1" applyBorder="1" applyAlignment="1">
      <alignment horizontal="centerContinuous" vertical="center"/>
    </xf>
    <xf numFmtId="0" fontId="8" fillId="0" borderId="5" xfId="0" applyFont="1" applyFill="1" applyBorder="1" applyAlignment="1">
      <alignment horizontal="center" vertical="center"/>
    </xf>
    <xf numFmtId="0" fontId="8" fillId="0" borderId="25" xfId="0" applyFont="1" applyFill="1" applyBorder="1" applyAlignment="1">
      <alignment vertical="center" shrinkToFit="1"/>
    </xf>
    <xf numFmtId="0" fontId="8" fillId="0" borderId="15" xfId="0" applyFont="1" applyFill="1" applyBorder="1" applyAlignment="1">
      <alignment vertical="center"/>
    </xf>
    <xf numFmtId="38" fontId="8" fillId="6" borderId="26" xfId="3" applyFont="1" applyFill="1" applyBorder="1" applyAlignment="1">
      <alignment horizontal="center" vertical="center"/>
    </xf>
    <xf numFmtId="38" fontId="8" fillId="6" borderId="27" xfId="3" applyFont="1" applyFill="1" applyBorder="1" applyAlignment="1">
      <alignment horizontal="center" vertical="center"/>
    </xf>
    <xf numFmtId="0" fontId="8" fillId="0" borderId="0" xfId="0" applyFont="1" applyFill="1" applyBorder="1" applyAlignment="1">
      <alignment vertical="center" textRotation="255" wrapText="1" shrinkToFit="1"/>
    </xf>
    <xf numFmtId="0" fontId="8" fillId="0" borderId="15" xfId="0" applyFont="1" applyFill="1" applyBorder="1" applyAlignment="1">
      <alignment vertical="center" textRotation="255" wrapText="1" shrinkToFit="1"/>
    </xf>
    <xf numFmtId="0" fontId="11" fillId="4" borderId="4" xfId="0" applyFont="1" applyFill="1" applyBorder="1" applyAlignment="1">
      <alignment horizontal="centerContinuous" vertical="center"/>
    </xf>
    <xf numFmtId="0" fontId="11" fillId="4" borderId="5" xfId="0" applyFont="1" applyFill="1" applyBorder="1" applyAlignment="1">
      <alignment horizontal="centerContinuous" vertical="center"/>
    </xf>
    <xf numFmtId="0" fontId="7" fillId="0" borderId="8" xfId="0" applyFont="1" applyFill="1" applyBorder="1" applyAlignment="1">
      <alignment vertical="top"/>
    </xf>
    <xf numFmtId="0" fontId="42" fillId="0" borderId="0" xfId="0" applyFont="1" applyFill="1" applyAlignment="1">
      <alignment horizontal="left" vertical="center"/>
    </xf>
    <xf numFmtId="0" fontId="8" fillId="11" borderId="2" xfId="0" applyFont="1" applyFill="1" applyBorder="1" applyAlignment="1">
      <alignment horizontal="center" vertical="center"/>
    </xf>
    <xf numFmtId="0" fontId="31" fillId="6" borderId="21" xfId="0" applyFont="1" applyFill="1" applyBorder="1" applyAlignment="1">
      <alignment horizontal="left" vertical="center" wrapText="1"/>
    </xf>
    <xf numFmtId="0" fontId="12" fillId="0" borderId="0" xfId="0" applyFont="1" applyFill="1" applyBorder="1" applyAlignment="1">
      <alignment horizontal="left" vertical="center"/>
    </xf>
    <xf numFmtId="0" fontId="8" fillId="11" borderId="0" xfId="0" applyFont="1" applyFill="1" applyBorder="1" applyAlignment="1">
      <alignment horizontal="center" vertical="center"/>
    </xf>
    <xf numFmtId="0" fontId="8" fillId="5" borderId="28" xfId="0" applyFont="1" applyFill="1" applyBorder="1" applyAlignment="1">
      <alignment vertical="center"/>
    </xf>
    <xf numFmtId="177" fontId="7" fillId="0" borderId="0" xfId="0" applyNumberFormat="1" applyFont="1" applyFill="1" applyBorder="1" applyAlignment="1">
      <alignment horizontal="center" vertical="center"/>
    </xf>
    <xf numFmtId="0" fontId="43" fillId="0" borderId="0" xfId="0" applyFont="1" applyFill="1" applyAlignment="1">
      <alignment vertical="center"/>
    </xf>
    <xf numFmtId="0" fontId="43" fillId="0" borderId="4" xfId="0" applyFont="1" applyFill="1" applyBorder="1" applyAlignment="1">
      <alignment vertical="center"/>
    </xf>
    <xf numFmtId="182" fontId="8" fillId="6" borderId="10" xfId="0" applyNumberFormat="1" applyFont="1" applyFill="1" applyBorder="1" applyAlignment="1">
      <alignment horizontal="right" vertical="center"/>
    </xf>
    <xf numFmtId="182" fontId="8" fillId="6" borderId="6" xfId="0" applyNumberFormat="1" applyFont="1" applyFill="1" applyBorder="1" applyAlignment="1">
      <alignment horizontal="right" vertical="center"/>
    </xf>
    <xf numFmtId="182" fontId="8" fillId="6" borderId="8" xfId="0" applyNumberFormat="1" applyFont="1" applyFill="1" applyBorder="1" applyAlignment="1">
      <alignment horizontal="right" vertical="center"/>
    </xf>
    <xf numFmtId="0" fontId="8" fillId="0" borderId="29" xfId="0" applyFont="1" applyFill="1" applyBorder="1" applyAlignment="1">
      <alignment vertical="center" wrapText="1" shrinkToFit="1"/>
    </xf>
    <xf numFmtId="0" fontId="8" fillId="0" borderId="30" xfId="0" applyFont="1" applyFill="1" applyBorder="1" applyAlignment="1">
      <alignment vertical="center" shrinkToFit="1"/>
    </xf>
    <xf numFmtId="0" fontId="0" fillId="0" borderId="30" xfId="0" applyFont="1" applyFill="1" applyBorder="1" applyAlignment="1">
      <alignment vertical="center"/>
    </xf>
    <xf numFmtId="0" fontId="8" fillId="0" borderId="31" xfId="0" applyFont="1" applyFill="1" applyBorder="1" applyAlignment="1">
      <alignment vertical="center" shrinkToFit="1"/>
    </xf>
    <xf numFmtId="0" fontId="8" fillId="0" borderId="32" xfId="0" applyFont="1" applyFill="1" applyBorder="1" applyAlignment="1">
      <alignment vertical="center" shrinkToFit="1"/>
    </xf>
    <xf numFmtId="0" fontId="0" fillId="0" borderId="32" xfId="0" applyFont="1" applyFill="1" applyBorder="1" applyAlignment="1">
      <alignment vertical="center"/>
    </xf>
    <xf numFmtId="181" fontId="8" fillId="6" borderId="26" xfId="0" applyNumberFormat="1" applyFont="1" applyFill="1" applyBorder="1" applyAlignment="1">
      <alignment horizontal="center" vertical="center"/>
    </xf>
    <xf numFmtId="0" fontId="7" fillId="0" borderId="11" xfId="0" applyFont="1" applyFill="1" applyBorder="1" applyAlignment="1">
      <alignment horizontal="left" vertical="center"/>
    </xf>
    <xf numFmtId="0" fontId="7" fillId="0" borderId="2" xfId="0" applyFont="1" applyFill="1" applyBorder="1" applyAlignment="1">
      <alignment horizontal="left" vertical="center"/>
    </xf>
    <xf numFmtId="0" fontId="7" fillId="0" borderId="2" xfId="0" applyFont="1" applyFill="1" applyBorder="1" applyAlignment="1">
      <alignment vertical="center"/>
    </xf>
    <xf numFmtId="0" fontId="7" fillId="0" borderId="3" xfId="0" applyFont="1" applyFill="1" applyBorder="1" applyAlignment="1">
      <alignment vertical="top"/>
    </xf>
    <xf numFmtId="0" fontId="31" fillId="6" borderId="0" xfId="0" applyFont="1" applyFill="1" applyBorder="1" applyAlignment="1">
      <alignment horizontal="left" vertical="center" wrapText="1"/>
    </xf>
    <xf numFmtId="0" fontId="8" fillId="0" borderId="33" xfId="0" applyFont="1" applyFill="1" applyBorder="1" applyAlignment="1">
      <alignment vertical="center" wrapText="1"/>
    </xf>
    <xf numFmtId="0" fontId="8" fillId="0" borderId="4" xfId="0" applyFont="1" applyFill="1" applyBorder="1" applyAlignment="1">
      <alignment vertical="center" wrapText="1"/>
    </xf>
    <xf numFmtId="0" fontId="8" fillId="0" borderId="5" xfId="0" applyFont="1" applyFill="1" applyBorder="1" applyAlignment="1">
      <alignment vertical="center" wrapText="1"/>
    </xf>
    <xf numFmtId="0" fontId="8" fillId="0" borderId="28" xfId="0" applyFont="1" applyFill="1" applyBorder="1" applyAlignment="1">
      <alignment vertical="center" wrapText="1"/>
    </xf>
    <xf numFmtId="0" fontId="8" fillId="0" borderId="7" xfId="0" applyFont="1" applyFill="1" applyBorder="1" applyAlignment="1">
      <alignment vertical="center" wrapText="1"/>
    </xf>
    <xf numFmtId="0" fontId="8" fillId="0" borderId="34" xfId="0" applyFont="1" applyFill="1" applyBorder="1" applyAlignment="1">
      <alignment vertical="center" wrapText="1"/>
    </xf>
    <xf numFmtId="0" fontId="8" fillId="0" borderId="6" xfId="0" applyFont="1" applyFill="1" applyBorder="1" applyAlignment="1">
      <alignment vertical="center" wrapText="1"/>
    </xf>
    <xf numFmtId="0" fontId="8" fillId="0" borderId="8" xfId="0" applyFont="1" applyFill="1" applyBorder="1" applyAlignment="1">
      <alignment vertical="center" wrapText="1"/>
    </xf>
    <xf numFmtId="0" fontId="8" fillId="0" borderId="28" xfId="0" applyFont="1" applyFill="1" applyBorder="1" applyAlignment="1">
      <alignment horizontal="center" vertical="center" wrapText="1"/>
    </xf>
    <xf numFmtId="0" fontId="8" fillId="0" borderId="7" xfId="0" applyFont="1" applyFill="1" applyBorder="1" applyAlignment="1">
      <alignment horizontal="center" vertical="center" wrapText="1"/>
    </xf>
    <xf numFmtId="32" fontId="8" fillId="0" borderId="0" xfId="0" applyNumberFormat="1" applyFont="1" applyFill="1" applyBorder="1" applyAlignment="1">
      <alignment vertical="center"/>
    </xf>
    <xf numFmtId="32" fontId="8" fillId="0" borderId="1" xfId="0" applyNumberFormat="1" applyFont="1" applyFill="1" applyBorder="1" applyAlignment="1">
      <alignment vertical="center"/>
    </xf>
    <xf numFmtId="32" fontId="8" fillId="0" borderId="4" xfId="0" applyNumberFormat="1" applyFont="1" applyFill="1" applyBorder="1" applyAlignment="1">
      <alignment vertical="center"/>
    </xf>
    <xf numFmtId="32" fontId="8" fillId="0" borderId="5" xfId="0" applyNumberFormat="1" applyFont="1" applyFill="1" applyBorder="1" applyAlignment="1">
      <alignment vertical="center"/>
    </xf>
    <xf numFmtId="32" fontId="8" fillId="0" borderId="11" xfId="0" applyNumberFormat="1" applyFont="1" applyFill="1" applyBorder="1" applyAlignment="1">
      <alignment vertical="center"/>
    </xf>
    <xf numFmtId="32" fontId="8" fillId="0" borderId="2" xfId="0" applyNumberFormat="1" applyFont="1" applyFill="1" applyBorder="1" applyAlignment="1">
      <alignment vertical="center"/>
    </xf>
    <xf numFmtId="32" fontId="8" fillId="0" borderId="3" xfId="0" applyNumberFormat="1" applyFont="1" applyFill="1" applyBorder="1" applyAlignment="1">
      <alignment vertical="center"/>
    </xf>
    <xf numFmtId="32" fontId="8" fillId="0" borderId="2" xfId="0" applyNumberFormat="1" applyFont="1" applyFill="1" applyBorder="1" applyAlignment="1">
      <alignment horizontal="center" vertical="center"/>
    </xf>
    <xf numFmtId="0" fontId="8" fillId="12" borderId="0" xfId="0" applyFont="1" applyFill="1" applyBorder="1" applyAlignment="1">
      <alignment horizontal="center" vertical="center"/>
    </xf>
    <xf numFmtId="32" fontId="8" fillId="0" borderId="4" xfId="0" applyNumberFormat="1" applyFont="1" applyFill="1" applyBorder="1" applyAlignment="1">
      <alignment horizontal="center" vertical="center"/>
    </xf>
    <xf numFmtId="0" fontId="7" fillId="0" borderId="0" xfId="0" applyFont="1" applyFill="1" applyAlignment="1">
      <alignment vertical="top"/>
    </xf>
    <xf numFmtId="0" fontId="8" fillId="12" borderId="0" xfId="0" applyFont="1" applyFill="1" applyBorder="1" applyAlignment="1">
      <alignment vertical="center"/>
    </xf>
    <xf numFmtId="32" fontId="8" fillId="0" borderId="7" xfId="0" applyNumberFormat="1" applyFont="1" applyFill="1" applyBorder="1" applyAlignment="1">
      <alignment vertical="center"/>
    </xf>
    <xf numFmtId="49" fontId="7" fillId="0" borderId="0" xfId="0" applyNumberFormat="1" applyFont="1" applyFill="1" applyBorder="1" applyAlignment="1">
      <alignment horizontal="right" vertical="center"/>
    </xf>
    <xf numFmtId="0" fontId="8" fillId="13" borderId="1" xfId="0" applyFont="1" applyFill="1" applyBorder="1" applyAlignment="1">
      <alignment vertical="center"/>
    </xf>
    <xf numFmtId="0" fontId="8" fillId="13" borderId="4" xfId="0" applyFont="1" applyFill="1" applyBorder="1" applyAlignment="1">
      <alignment vertical="center"/>
    </xf>
    <xf numFmtId="0" fontId="8" fillId="13" borderId="10" xfId="0" applyFont="1" applyFill="1" applyBorder="1" applyAlignment="1">
      <alignment vertical="center"/>
    </xf>
    <xf numFmtId="0" fontId="8" fillId="13" borderId="6" xfId="0" applyFont="1" applyFill="1" applyBorder="1" applyAlignment="1">
      <alignment vertical="center"/>
    </xf>
    <xf numFmtId="20" fontId="8" fillId="0" borderId="0" xfId="0" applyNumberFormat="1" applyFont="1" applyFill="1" applyBorder="1" applyAlignment="1">
      <alignment vertical="center"/>
    </xf>
    <xf numFmtId="0" fontId="8" fillId="0" borderId="35" xfId="0" applyFont="1" applyFill="1" applyBorder="1" applyAlignment="1">
      <alignment vertical="center"/>
    </xf>
    <xf numFmtId="32" fontId="8" fillId="0" borderId="35" xfId="0" applyNumberFormat="1" applyFont="1" applyFill="1" applyBorder="1" applyAlignment="1">
      <alignment vertical="center"/>
    </xf>
    <xf numFmtId="32" fontId="8" fillId="0" borderId="35" xfId="0" applyNumberFormat="1" applyFont="1" applyFill="1" applyBorder="1" applyAlignment="1">
      <alignment horizontal="center" vertical="center"/>
    </xf>
    <xf numFmtId="32" fontId="8" fillId="0" borderId="36" xfId="0" applyNumberFormat="1" applyFont="1" applyFill="1" applyBorder="1" applyAlignment="1">
      <alignment vertical="center"/>
    </xf>
    <xf numFmtId="0" fontId="8" fillId="0" borderId="37" xfId="0" applyFont="1" applyFill="1" applyBorder="1" applyAlignment="1">
      <alignment vertical="center"/>
    </xf>
    <xf numFmtId="0" fontId="8" fillId="0" borderId="38" xfId="0" applyFont="1" applyFill="1" applyBorder="1" applyAlignment="1">
      <alignment horizontal="center" vertical="center"/>
    </xf>
    <xf numFmtId="0" fontId="8" fillId="0" borderId="39" xfId="0" applyFont="1" applyFill="1" applyBorder="1" applyAlignment="1">
      <alignment vertical="center"/>
    </xf>
    <xf numFmtId="38" fontId="8" fillId="6" borderId="20" xfId="3" applyFont="1" applyFill="1" applyBorder="1" applyAlignment="1">
      <alignment horizontal="center" vertical="center"/>
    </xf>
    <xf numFmtId="0" fontId="8" fillId="0" borderId="20" xfId="0" applyFont="1" applyFill="1" applyBorder="1" applyAlignment="1">
      <alignment horizontal="center" vertical="center"/>
    </xf>
    <xf numFmtId="32" fontId="8"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7" fillId="0" borderId="0" xfId="0" applyFont="1" applyFill="1" applyBorder="1" applyAlignment="1">
      <alignment vertical="center" wrapText="1"/>
    </xf>
    <xf numFmtId="0" fontId="8" fillId="12" borderId="0" xfId="0" applyFont="1" applyFill="1" applyBorder="1" applyAlignment="1">
      <alignment horizontal="center" vertical="center"/>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9" fillId="0" borderId="25" xfId="0" applyFont="1" applyFill="1" applyBorder="1" applyAlignment="1">
      <alignment horizontal="left" vertical="center"/>
    </xf>
    <xf numFmtId="0" fontId="9" fillId="0" borderId="0" xfId="0" applyFont="1" applyAlignment="1">
      <alignment vertical="center"/>
    </xf>
    <xf numFmtId="0" fontId="9" fillId="0" borderId="0" xfId="0" applyFont="1" applyFill="1" applyBorder="1" applyAlignment="1">
      <alignment horizontal="justify" vertical="center" wrapText="1"/>
    </xf>
    <xf numFmtId="0" fontId="9" fillId="0" borderId="0" xfId="0" applyFont="1" applyFill="1" applyBorder="1" applyAlignment="1">
      <alignment vertical="center" wrapText="1"/>
    </xf>
    <xf numFmtId="0" fontId="9" fillId="0" borderId="11" xfId="0" applyFont="1" applyFill="1" applyBorder="1" applyAlignment="1">
      <alignment horizontal="center" vertical="center"/>
    </xf>
    <xf numFmtId="0" fontId="9" fillId="0" borderId="2" xfId="0" applyFont="1" applyFill="1" applyBorder="1" applyAlignment="1">
      <alignment vertical="center"/>
    </xf>
    <xf numFmtId="0" fontId="9" fillId="0" borderId="11" xfId="0" applyFont="1" applyFill="1" applyBorder="1" applyAlignment="1">
      <alignment vertical="center"/>
    </xf>
    <xf numFmtId="0" fontId="9" fillId="0" borderId="40" xfId="0" applyFont="1" applyFill="1" applyBorder="1" applyAlignment="1">
      <alignment horizontal="center" vertical="center"/>
    </xf>
    <xf numFmtId="0" fontId="8" fillId="0" borderId="41"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42" xfId="0" applyFont="1" applyFill="1" applyBorder="1" applyAlignment="1">
      <alignment vertical="center"/>
    </xf>
    <xf numFmtId="0" fontId="8" fillId="0" borderId="6" xfId="0" applyFont="1" applyFill="1" applyBorder="1" applyAlignment="1">
      <alignment vertical="center" shrinkToFit="1"/>
    </xf>
    <xf numFmtId="0" fontId="8" fillId="0" borderId="8" xfId="0" applyFont="1" applyFill="1" applyBorder="1" applyAlignment="1">
      <alignment vertical="center" shrinkToFit="1"/>
    </xf>
    <xf numFmtId="0" fontId="8" fillId="2" borderId="11" xfId="0" applyFont="1" applyFill="1" applyBorder="1" applyAlignment="1">
      <alignment horizontal="center" vertical="center"/>
    </xf>
    <xf numFmtId="0" fontId="36" fillId="5" borderId="2" xfId="0" applyFont="1" applyFill="1" applyBorder="1" applyAlignment="1">
      <alignment horizontal="center" vertical="center"/>
    </xf>
    <xf numFmtId="0" fontId="36" fillId="5" borderId="3" xfId="0" applyFont="1" applyFill="1" applyBorder="1" applyAlignment="1">
      <alignment horizontal="center" vertical="center"/>
    </xf>
    <xf numFmtId="0" fontId="8" fillId="14" borderId="0" xfId="0" applyFont="1" applyFill="1" applyAlignment="1">
      <alignment vertical="center"/>
    </xf>
    <xf numFmtId="0" fontId="8" fillId="14" borderId="0" xfId="0" applyFont="1" applyFill="1" applyBorder="1" applyAlignment="1">
      <alignment horizontal="left" vertical="center"/>
    </xf>
    <xf numFmtId="0" fontId="8" fillId="14" borderId="0"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left" vertical="center"/>
    </xf>
    <xf numFmtId="0" fontId="47" fillId="0" borderId="0" xfId="0" applyFont="1" applyFill="1" applyBorder="1" applyAlignment="1">
      <alignment horizontal="left" vertical="center"/>
    </xf>
    <xf numFmtId="0" fontId="47" fillId="0" borderId="0" xfId="0" applyFont="1" applyFill="1" applyBorder="1" applyAlignment="1">
      <alignment vertical="center"/>
    </xf>
    <xf numFmtId="0" fontId="49" fillId="0" borderId="0" xfId="0" applyFont="1" applyFill="1" applyAlignment="1">
      <alignment vertical="center"/>
    </xf>
    <xf numFmtId="0" fontId="47" fillId="0" borderId="0" xfId="0" applyFont="1" applyFill="1" applyAlignment="1">
      <alignment vertical="center"/>
    </xf>
    <xf numFmtId="0" fontId="50" fillId="0" borderId="0" xfId="0" applyFont="1" applyFill="1" applyAlignment="1">
      <alignment vertical="center"/>
    </xf>
    <xf numFmtId="0" fontId="51" fillId="5" borderId="11" xfId="0" applyFont="1" applyFill="1" applyBorder="1" applyAlignment="1">
      <alignment horizontal="centerContinuous" vertical="center"/>
    </xf>
    <xf numFmtId="0" fontId="51" fillId="5" borderId="2" xfId="0" applyFont="1" applyFill="1" applyBorder="1" applyAlignment="1">
      <alignment horizontal="centerContinuous" vertical="center"/>
    </xf>
    <xf numFmtId="0" fontId="52" fillId="5" borderId="1" xfId="0" applyFont="1" applyFill="1" applyBorder="1" applyAlignment="1">
      <alignment horizontal="centerContinuous" vertical="center"/>
    </xf>
    <xf numFmtId="0" fontId="52" fillId="5" borderId="5" xfId="0" applyFont="1" applyFill="1" applyBorder="1" applyAlignment="1">
      <alignment horizontal="centerContinuous" vertical="center"/>
    </xf>
    <xf numFmtId="0" fontId="52" fillId="5" borderId="4" xfId="0" applyFont="1" applyFill="1" applyBorder="1" applyAlignment="1">
      <alignment horizontal="centerContinuous" vertical="center"/>
    </xf>
    <xf numFmtId="0" fontId="51" fillId="5" borderId="4" xfId="0" applyFont="1" applyFill="1" applyBorder="1" applyAlignment="1">
      <alignment horizontal="centerContinuous" vertical="center"/>
    </xf>
    <xf numFmtId="0" fontId="51" fillId="5" borderId="3" xfId="0" applyFont="1" applyFill="1" applyBorder="1" applyAlignment="1">
      <alignment horizontal="centerContinuous" vertical="center"/>
    </xf>
    <xf numFmtId="0" fontId="53" fillId="0" borderId="0" xfId="0" applyFont="1" applyFill="1" applyAlignment="1">
      <alignment vertical="center"/>
    </xf>
    <xf numFmtId="0" fontId="50" fillId="0" borderId="1" xfId="0" applyFont="1" applyFill="1" applyBorder="1" applyAlignment="1">
      <alignment horizontal="left" vertical="center"/>
    </xf>
    <xf numFmtId="0" fontId="50" fillId="0" borderId="4" xfId="0" applyFont="1" applyFill="1" applyBorder="1" applyAlignment="1">
      <alignment horizontal="left" vertical="center"/>
    </xf>
    <xf numFmtId="0" fontId="50" fillId="2" borderId="11" xfId="0" applyFont="1" applyFill="1" applyBorder="1" applyAlignment="1">
      <alignment horizontal="center" vertical="center"/>
    </xf>
    <xf numFmtId="0" fontId="50" fillId="2" borderId="12" xfId="0" applyFont="1" applyFill="1" applyBorder="1" applyAlignment="1">
      <alignment horizontal="center" vertical="center"/>
    </xf>
    <xf numFmtId="0" fontId="24" fillId="0" borderId="2" xfId="0" applyFont="1" applyFill="1" applyBorder="1" applyAlignment="1">
      <alignment vertical="center"/>
    </xf>
    <xf numFmtId="0" fontId="1" fillId="0" borderId="3" xfId="0" applyFont="1" applyBorder="1" applyAlignment="1"/>
    <xf numFmtId="0" fontId="24" fillId="0" borderId="2" xfId="0" applyFont="1" applyFill="1" applyBorder="1" applyAlignment="1">
      <alignment horizontal="center" vertical="center"/>
    </xf>
    <xf numFmtId="0" fontId="50" fillId="0" borderId="11" xfId="0" applyFont="1" applyFill="1" applyBorder="1" applyAlignment="1">
      <alignment horizontal="left" vertical="center"/>
    </xf>
    <xf numFmtId="0" fontId="50" fillId="0" borderId="2" xfId="0" applyFont="1" applyFill="1" applyBorder="1" applyAlignment="1">
      <alignment horizontal="left" vertical="center"/>
    </xf>
    <xf numFmtId="0" fontId="50" fillId="0" borderId="10" xfId="0" applyFont="1" applyFill="1" applyBorder="1" applyAlignment="1">
      <alignment horizontal="left" vertical="center"/>
    </xf>
    <xf numFmtId="0" fontId="50" fillId="0" borderId="6" xfId="0" applyFont="1" applyFill="1" applyBorder="1" applyAlignment="1">
      <alignment horizontal="left" vertical="center"/>
    </xf>
    <xf numFmtId="0" fontId="54" fillId="0" borderId="0" xfId="0" applyFont="1" applyFill="1" applyAlignment="1">
      <alignment vertical="center"/>
    </xf>
    <xf numFmtId="0" fontId="54" fillId="0" borderId="0" xfId="0" applyFont="1" applyFill="1" applyAlignment="1">
      <alignment horizontal="center" vertical="center"/>
    </xf>
    <xf numFmtId="0" fontId="55" fillId="0" borderId="0" xfId="0" applyFont="1" applyFill="1" applyAlignment="1">
      <alignment vertical="center"/>
    </xf>
    <xf numFmtId="0" fontId="56" fillId="5" borderId="2" xfId="0" applyFont="1" applyFill="1" applyBorder="1" applyAlignment="1">
      <alignment horizontal="centerContinuous" vertical="center"/>
    </xf>
    <xf numFmtId="0" fontId="57" fillId="5" borderId="2" xfId="0" applyFont="1" applyFill="1" applyBorder="1" applyAlignment="1">
      <alignment horizontal="centerContinuous" vertical="center"/>
    </xf>
    <xf numFmtId="0" fontId="51" fillId="5" borderId="2" xfId="0" applyFont="1" applyFill="1" applyBorder="1" applyAlignment="1">
      <alignment horizontal="centerContinuous" vertical="center" wrapText="1"/>
    </xf>
    <xf numFmtId="0" fontId="50" fillId="0" borderId="11" xfId="0" applyFont="1" applyFill="1" applyBorder="1" applyAlignment="1">
      <alignment vertical="center"/>
    </xf>
    <xf numFmtId="0" fontId="50" fillId="0" borderId="2" xfId="0" applyFont="1" applyFill="1" applyBorder="1" applyAlignment="1">
      <alignment vertical="center"/>
    </xf>
    <xf numFmtId="0" fontId="53" fillId="0" borderId="2" xfId="0" applyFont="1" applyFill="1" applyBorder="1" applyAlignment="1">
      <alignment vertical="center"/>
    </xf>
    <xf numFmtId="0" fontId="50" fillId="0" borderId="2" xfId="0" applyFont="1" applyFill="1" applyBorder="1" applyAlignment="1">
      <alignment vertical="top"/>
    </xf>
    <xf numFmtId="0" fontId="50" fillId="0" borderId="3" xfId="0" applyFont="1" applyFill="1" applyBorder="1" applyAlignment="1">
      <alignment vertical="top"/>
    </xf>
    <xf numFmtId="0" fontId="50" fillId="0" borderId="11" xfId="0" applyFont="1" applyFill="1" applyBorder="1" applyAlignment="1">
      <alignment horizontal="centerContinuous" vertical="center"/>
    </xf>
    <xf numFmtId="0" fontId="50" fillId="0" borderId="2" xfId="0" applyFont="1" applyFill="1" applyBorder="1" applyAlignment="1">
      <alignment horizontal="centerContinuous" vertical="center"/>
    </xf>
    <xf numFmtId="0" fontId="59" fillId="0" borderId="0" xfId="0" applyFont="1" applyFill="1" applyAlignment="1">
      <alignment vertical="center"/>
    </xf>
    <xf numFmtId="0" fontId="58" fillId="0" borderId="0" xfId="0" applyFont="1" applyFill="1" applyAlignment="1">
      <alignment vertical="center"/>
    </xf>
    <xf numFmtId="0" fontId="47" fillId="0" borderId="2" xfId="0" applyFont="1" applyFill="1" applyBorder="1" applyAlignment="1">
      <alignment vertical="center"/>
    </xf>
    <xf numFmtId="0" fontId="47" fillId="0" borderId="3" xfId="0" applyFont="1" applyFill="1" applyBorder="1" applyAlignment="1">
      <alignment vertical="center"/>
    </xf>
    <xf numFmtId="0" fontId="53" fillId="0" borderId="6" xfId="0" applyFont="1" applyFill="1" applyBorder="1" applyAlignment="1">
      <alignment horizontal="left" vertical="center"/>
    </xf>
    <xf numFmtId="0" fontId="53" fillId="0" borderId="2" xfId="0" applyFont="1" applyFill="1" applyBorder="1" applyAlignment="1">
      <alignment horizontal="left" vertical="center"/>
    </xf>
    <xf numFmtId="0" fontId="50" fillId="2" borderId="10" xfId="0" applyFont="1" applyFill="1" applyBorder="1" applyAlignment="1">
      <alignment horizontal="center" vertical="center"/>
    </xf>
    <xf numFmtId="0" fontId="53" fillId="0" borderId="3" xfId="0" applyFont="1" applyFill="1" applyBorder="1" applyAlignment="1">
      <alignment vertical="center"/>
    </xf>
    <xf numFmtId="0" fontId="53" fillId="0" borderId="0" xfId="0" applyFont="1" applyFill="1" applyBorder="1" applyAlignment="1">
      <alignment horizontal="left" vertical="center"/>
    </xf>
    <xf numFmtId="0" fontId="53" fillId="0" borderId="0" xfId="0" applyFont="1" applyFill="1" applyBorder="1" applyAlignment="1">
      <alignment vertical="center"/>
    </xf>
    <xf numFmtId="0" fontId="53" fillId="0" borderId="7" xfId="0" applyFont="1" applyFill="1" applyBorder="1" applyAlignment="1">
      <alignment vertical="center"/>
    </xf>
    <xf numFmtId="0" fontId="53" fillId="0" borderId="4" xfId="0" applyFont="1" applyFill="1" applyBorder="1" applyAlignment="1">
      <alignment vertical="center"/>
    </xf>
    <xf numFmtId="0" fontId="50" fillId="0" borderId="4" xfId="0" applyFont="1" applyFill="1" applyBorder="1" applyAlignment="1">
      <alignment vertical="top"/>
    </xf>
    <xf numFmtId="0" fontId="50" fillId="0" borderId="5" xfId="0" applyFont="1" applyFill="1" applyBorder="1" applyAlignment="1">
      <alignment vertical="top"/>
    </xf>
    <xf numFmtId="0" fontId="50" fillId="0" borderId="8" xfId="0" applyFont="1" applyFill="1" applyBorder="1" applyAlignment="1">
      <alignment horizontal="left" vertical="center"/>
    </xf>
    <xf numFmtId="0" fontId="50" fillId="0" borderId="0" xfId="0" applyFont="1" applyFill="1" applyAlignment="1">
      <alignment horizontal="left" vertical="center"/>
    </xf>
    <xf numFmtId="0" fontId="50" fillId="0" borderId="0" xfId="0" applyFont="1" applyFill="1" applyAlignment="1">
      <alignment horizontal="left" vertical="center" wrapText="1"/>
    </xf>
    <xf numFmtId="0" fontId="50" fillId="0" borderId="0" xfId="0" applyFont="1" applyFill="1" applyAlignment="1">
      <alignment horizontal="center" vertical="center" wrapText="1"/>
    </xf>
    <xf numFmtId="0" fontId="50" fillId="2" borderId="0" xfId="0" applyFont="1" applyFill="1" applyAlignment="1">
      <alignment horizontal="center" vertical="center"/>
    </xf>
    <xf numFmtId="0" fontId="47" fillId="0" borderId="0" xfId="0" applyFont="1" applyFill="1" applyAlignment="1">
      <alignment horizontal="left" vertical="center"/>
    </xf>
    <xf numFmtId="0" fontId="54" fillId="0" borderId="0" xfId="0" applyFont="1" applyFill="1" applyBorder="1" applyAlignment="1">
      <alignment vertical="center"/>
    </xf>
    <xf numFmtId="0" fontId="50" fillId="0" borderId="0" xfId="0" applyFont="1" applyFill="1" applyBorder="1" applyAlignment="1">
      <alignment vertical="center"/>
    </xf>
    <xf numFmtId="0" fontId="54"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50" fillId="0" borderId="1" xfId="0" applyFont="1" applyFill="1" applyBorder="1" applyAlignment="1">
      <alignment horizontal="center" vertical="center"/>
    </xf>
    <xf numFmtId="0" fontId="50" fillId="0" borderId="4" xfId="0" applyFont="1" applyFill="1" applyBorder="1" applyAlignment="1">
      <alignment horizontal="center" vertical="center"/>
    </xf>
    <xf numFmtId="0" fontId="50" fillId="0" borderId="5" xfId="0" applyFont="1" applyFill="1" applyBorder="1" applyAlignment="1">
      <alignment horizontal="center" vertical="center"/>
    </xf>
    <xf numFmtId="0" fontId="50" fillId="0" borderId="1" xfId="0" applyFont="1" applyFill="1" applyBorder="1" applyAlignment="1">
      <alignment horizontal="centerContinuous" vertical="center"/>
    </xf>
    <xf numFmtId="0" fontId="50" fillId="0" borderId="4" xfId="0" applyFont="1" applyFill="1" applyBorder="1" applyAlignment="1">
      <alignment horizontal="centerContinuous" vertical="center"/>
    </xf>
    <xf numFmtId="0" fontId="50" fillId="0" borderId="5" xfId="0" applyFont="1" applyFill="1" applyBorder="1" applyAlignment="1">
      <alignment horizontal="centerContinuous" vertical="center"/>
    </xf>
    <xf numFmtId="0" fontId="50" fillId="0" borderId="2" xfId="0" applyFont="1" applyFill="1" applyBorder="1" applyAlignment="1">
      <alignment horizontal="right" vertical="center"/>
    </xf>
    <xf numFmtId="0" fontId="50" fillId="0" borderId="12" xfId="0" applyFont="1" applyFill="1" applyBorder="1" applyAlignment="1">
      <alignment horizontal="center" vertical="center"/>
    </xf>
    <xf numFmtId="0" fontId="50" fillId="0" borderId="10" xfId="0" applyFont="1" applyFill="1" applyBorder="1" applyAlignment="1">
      <alignment horizontal="center" vertical="center"/>
    </xf>
    <xf numFmtId="0" fontId="50" fillId="0" borderId="8" xfId="0" applyFont="1" applyFill="1" applyBorder="1" applyAlignment="1">
      <alignment horizontal="center" vertical="center"/>
    </xf>
    <xf numFmtId="0" fontId="50" fillId="0" borderId="3" xfId="0" applyFont="1" applyFill="1" applyBorder="1" applyAlignment="1">
      <alignment horizontal="centerContinuous" vertical="center"/>
    </xf>
    <xf numFmtId="0" fontId="50" fillId="0" borderId="5" xfId="0" applyFont="1" applyFill="1" applyBorder="1" applyAlignment="1">
      <alignment horizontal="left" vertical="center"/>
    </xf>
    <xf numFmtId="0" fontId="50" fillId="0" borderId="4" xfId="0" applyFont="1" applyFill="1" applyBorder="1" applyAlignment="1">
      <alignment horizontal="right" vertical="center"/>
    </xf>
    <xf numFmtId="0" fontId="53" fillId="0" borderId="5" xfId="0" applyFont="1" applyFill="1" applyBorder="1" applyAlignment="1">
      <alignment vertical="center"/>
    </xf>
    <xf numFmtId="0" fontId="53" fillId="0" borderId="1" xfId="0" applyFont="1" applyFill="1" applyBorder="1" applyAlignment="1">
      <alignment vertical="center"/>
    </xf>
    <xf numFmtId="0" fontId="50" fillId="0" borderId="9" xfId="0" applyFont="1" applyFill="1" applyBorder="1" applyAlignment="1">
      <alignment horizontal="left" vertical="center"/>
    </xf>
    <xf numFmtId="0" fontId="50" fillId="0" borderId="0" xfId="0" applyFont="1" applyFill="1" applyBorder="1" applyAlignment="1">
      <alignment horizontal="left" vertical="center"/>
    </xf>
    <xf numFmtId="0" fontId="50" fillId="0" borderId="7" xfId="0" applyFont="1" applyFill="1" applyBorder="1" applyAlignment="1">
      <alignment horizontal="left" vertical="center"/>
    </xf>
    <xf numFmtId="0" fontId="50" fillId="0" borderId="0" xfId="0" applyFont="1" applyFill="1" applyBorder="1" applyAlignment="1">
      <alignment horizontal="right" vertical="center"/>
    </xf>
    <xf numFmtId="0" fontId="50" fillId="0" borderId="7" xfId="0" applyFont="1" applyFill="1" applyBorder="1" applyAlignment="1">
      <alignment horizontal="center" vertical="center"/>
    </xf>
    <xf numFmtId="0" fontId="53" fillId="0" borderId="9" xfId="0" applyFont="1" applyFill="1" applyBorder="1" applyAlignment="1">
      <alignment vertical="center"/>
    </xf>
    <xf numFmtId="0" fontId="0" fillId="0" borderId="9" xfId="0" applyFont="1" applyBorder="1" applyAlignment="1">
      <alignment horizontal="left" vertical="center"/>
    </xf>
    <xf numFmtId="0" fontId="0" fillId="0" borderId="0" xfId="0" applyFont="1" applyBorder="1" applyAlignment="1">
      <alignment horizontal="left" vertical="center"/>
    </xf>
    <xf numFmtId="0" fontId="0" fillId="0" borderId="10" xfId="0" applyFont="1" applyBorder="1" applyAlignment="1">
      <alignment horizontal="left" vertical="center"/>
    </xf>
    <xf numFmtId="0" fontId="0" fillId="0" borderId="6" xfId="0" applyFont="1" applyBorder="1" applyAlignment="1">
      <alignment horizontal="left" vertical="center"/>
    </xf>
    <xf numFmtId="0" fontId="53" fillId="0" borderId="6" xfId="0" applyFont="1" applyFill="1" applyBorder="1" applyAlignment="1">
      <alignment vertical="center"/>
    </xf>
    <xf numFmtId="0" fontId="53" fillId="0" borderId="8" xfId="0" applyFont="1" applyFill="1" applyBorder="1" applyAlignment="1">
      <alignment vertical="center"/>
    </xf>
    <xf numFmtId="0" fontId="53" fillId="0" borderId="10" xfId="0" applyFont="1" applyFill="1" applyBorder="1" applyAlignment="1">
      <alignment vertical="center"/>
    </xf>
    <xf numFmtId="0" fontId="59" fillId="0" borderId="0" xfId="0" applyFont="1" applyFill="1" applyBorder="1" applyAlignment="1">
      <alignment vertical="center"/>
    </xf>
    <xf numFmtId="0" fontId="50" fillId="0" borderId="0" xfId="0" applyFont="1" applyFill="1" applyAlignment="1">
      <alignment horizontal="center" vertical="top" wrapText="1"/>
    </xf>
    <xf numFmtId="0" fontId="50" fillId="0" borderId="0" xfId="0" applyFont="1" applyFill="1" applyAlignment="1">
      <alignment vertical="top" wrapText="1"/>
    </xf>
    <xf numFmtId="0" fontId="50" fillId="0" borderId="0" xfId="0" applyFont="1" applyFill="1" applyAlignment="1">
      <alignment horizontal="center" vertical="center"/>
    </xf>
    <xf numFmtId="0" fontId="50" fillId="0" borderId="0" xfId="0" applyFont="1" applyFill="1" applyAlignment="1">
      <alignment vertical="center" wrapText="1"/>
    </xf>
    <xf numFmtId="0" fontId="50" fillId="0" borderId="0" xfId="0" applyFont="1" applyFill="1" applyAlignment="1">
      <alignment horizontal="left" vertical="top"/>
    </xf>
    <xf numFmtId="0" fontId="51" fillId="5" borderId="12" xfId="0" applyFont="1" applyFill="1" applyBorder="1" applyAlignment="1">
      <alignment horizontal="centerContinuous" vertical="center"/>
    </xf>
    <xf numFmtId="181" fontId="50" fillId="0" borderId="3" xfId="0" applyNumberFormat="1" applyFont="1" applyFill="1" applyBorder="1" applyAlignment="1">
      <alignment horizontal="center" vertical="center"/>
    </xf>
    <xf numFmtId="0" fontId="50" fillId="0" borderId="3" xfId="0" applyFont="1" applyFill="1" applyBorder="1" applyAlignment="1">
      <alignment horizontal="left" vertical="center"/>
    </xf>
    <xf numFmtId="0" fontId="50" fillId="0" borderId="11" xfId="0" applyFont="1" applyFill="1" applyBorder="1" applyAlignment="1">
      <alignment horizontal="center" vertical="center"/>
    </xf>
    <xf numFmtId="0" fontId="50" fillId="0" borderId="3" xfId="0" applyFont="1" applyFill="1" applyBorder="1" applyAlignment="1">
      <alignment horizontal="center" vertical="center"/>
    </xf>
    <xf numFmtId="0" fontId="59" fillId="0" borderId="4" xfId="0" applyFont="1" applyFill="1" applyBorder="1" applyAlignment="1">
      <alignment horizontal="left" vertical="top"/>
    </xf>
    <xf numFmtId="0" fontId="59" fillId="0" borderId="0" xfId="0" applyFont="1" applyFill="1" applyBorder="1" applyAlignment="1">
      <alignment horizontal="left" vertical="top"/>
    </xf>
    <xf numFmtId="0" fontId="50" fillId="0" borderId="0" xfId="0" applyFont="1" applyFill="1" applyBorder="1" applyAlignment="1">
      <alignment horizontal="centerContinuous" vertical="center"/>
    </xf>
    <xf numFmtId="0" fontId="50" fillId="0" borderId="2" xfId="0" applyFont="1" applyFill="1" applyBorder="1" applyAlignment="1">
      <alignment horizontal="center" vertical="center"/>
    </xf>
    <xf numFmtId="0" fontId="8" fillId="0" borderId="0" xfId="0" applyFont="1" applyFill="1" applyBorder="1" applyAlignment="1">
      <alignment vertical="top" wrapText="1"/>
    </xf>
    <xf numFmtId="0" fontId="50" fillId="0" borderId="0" xfId="0" applyFont="1" applyFill="1" applyBorder="1" applyAlignment="1">
      <alignment horizontal="left" vertical="top"/>
    </xf>
    <xf numFmtId="0" fontId="50" fillId="0" borderId="1" xfId="0" applyFont="1" applyFill="1" applyBorder="1" applyAlignment="1">
      <alignment horizontal="left" vertical="top" wrapText="1"/>
    </xf>
    <xf numFmtId="0" fontId="50" fillId="0" borderId="4" xfId="0" applyFont="1" applyFill="1" applyBorder="1" applyAlignment="1">
      <alignment horizontal="left" vertical="top" wrapText="1"/>
    </xf>
    <xf numFmtId="0" fontId="50" fillId="0" borderId="5" xfId="0" applyFont="1" applyFill="1" applyBorder="1" applyAlignment="1">
      <alignment horizontal="left" vertical="top" wrapText="1"/>
    </xf>
    <xf numFmtId="0" fontId="50" fillId="0" borderId="10" xfId="0" applyFont="1" applyFill="1" applyBorder="1" applyAlignment="1">
      <alignment horizontal="left" vertical="top" wrapText="1"/>
    </xf>
    <xf numFmtId="0" fontId="50" fillId="0" borderId="6" xfId="0" applyFont="1" applyFill="1" applyBorder="1" applyAlignment="1">
      <alignment horizontal="left" vertical="top" wrapText="1"/>
    </xf>
    <xf numFmtId="0" fontId="50" fillId="0" borderId="8" xfId="0" applyFont="1" applyFill="1" applyBorder="1" applyAlignment="1">
      <alignment horizontal="left" vertical="top" wrapText="1"/>
    </xf>
    <xf numFmtId="0" fontId="50" fillId="0" borderId="12" xfId="0" applyFont="1" applyFill="1" applyBorder="1" applyAlignment="1">
      <alignment horizontal="centerContinuous" vertical="center"/>
    </xf>
    <xf numFmtId="0" fontId="50" fillId="0" borderId="12" xfId="0" applyFont="1" applyFill="1" applyBorder="1" applyAlignment="1">
      <alignment vertical="center"/>
    </xf>
    <xf numFmtId="0" fontId="50" fillId="0" borderId="4" xfId="0" applyFont="1" applyFill="1" applyBorder="1" applyAlignment="1">
      <alignment vertical="center"/>
    </xf>
    <xf numFmtId="0" fontId="50" fillId="0" borderId="5" xfId="0" applyFont="1" applyFill="1" applyBorder="1" applyAlignment="1">
      <alignment vertical="center"/>
    </xf>
    <xf numFmtId="0" fontId="9" fillId="0" borderId="0" xfId="0" applyFont="1" applyFill="1" applyAlignment="1">
      <alignment horizontal="right" vertical="center"/>
    </xf>
    <xf numFmtId="0" fontId="50" fillId="0" borderId="9" xfId="0" applyFont="1" applyFill="1" applyBorder="1" applyAlignment="1">
      <alignment horizontal="center" vertical="center"/>
    </xf>
    <xf numFmtId="0" fontId="51" fillId="5" borderId="3" xfId="0" applyFont="1" applyFill="1" applyBorder="1" applyAlignment="1">
      <alignment horizontal="center" vertical="center"/>
    </xf>
    <xf numFmtId="0" fontId="61" fillId="0" borderId="0" xfId="0" applyFont="1" applyFill="1" applyAlignment="1">
      <alignment vertical="center"/>
    </xf>
    <xf numFmtId="0" fontId="8" fillId="0" borderId="1" xfId="0" applyFont="1" applyFill="1" applyBorder="1" applyAlignment="1">
      <alignment horizontal="centerContinuous" vertical="center"/>
    </xf>
    <xf numFmtId="0" fontId="63" fillId="0" borderId="0" xfId="0" applyFont="1" applyFill="1" applyAlignment="1">
      <alignment vertical="center"/>
    </xf>
    <xf numFmtId="0" fontId="50" fillId="0" borderId="0" xfId="0" applyFont="1" applyFill="1" applyBorder="1" applyAlignment="1">
      <alignment horizontal="left" vertical="top" wrapText="1"/>
    </xf>
    <xf numFmtId="0" fontId="50" fillId="6" borderId="3" xfId="0" applyFont="1" applyFill="1" applyBorder="1" applyAlignment="1">
      <alignment horizontal="center" vertical="center"/>
    </xf>
    <xf numFmtId="0" fontId="0" fillId="0" borderId="2" xfId="0" applyFont="1" applyBorder="1" applyAlignment="1"/>
    <xf numFmtId="0" fontId="0" fillId="0" borderId="3" xfId="0" applyFont="1" applyBorder="1" applyAlignment="1"/>
    <xf numFmtId="0" fontId="50" fillId="0" borderId="3" xfId="0" applyFont="1" applyFill="1" applyBorder="1" applyAlignment="1">
      <alignment horizontal="right" vertical="center"/>
    </xf>
    <xf numFmtId="0" fontId="50" fillId="0" borderId="12" xfId="0" applyFont="1" applyFill="1" applyBorder="1" applyAlignment="1">
      <alignment horizontal="right" vertical="center"/>
    </xf>
    <xf numFmtId="0" fontId="50" fillId="0" borderId="5" xfId="0" applyFont="1" applyFill="1" applyBorder="1" applyAlignment="1">
      <alignment horizontal="right" vertical="center"/>
    </xf>
    <xf numFmtId="0" fontId="50" fillId="0" borderId="8" xfId="0" applyFont="1" applyFill="1" applyBorder="1" applyAlignment="1">
      <alignment horizontal="right" vertical="center"/>
    </xf>
    <xf numFmtId="0" fontId="50" fillId="2" borderId="2" xfId="0" applyFont="1" applyFill="1" applyBorder="1" applyAlignment="1">
      <alignment horizontal="center" vertical="center"/>
    </xf>
    <xf numFmtId="0" fontId="50" fillId="6" borderId="5" xfId="0" applyFont="1" applyFill="1" applyBorder="1" applyAlignment="1">
      <alignment horizontal="center" vertical="center"/>
    </xf>
    <xf numFmtId="0" fontId="53" fillId="0" borderId="0" xfId="0" applyFont="1" applyFill="1" applyAlignment="1">
      <alignment horizontal="center" vertical="center"/>
    </xf>
    <xf numFmtId="0" fontId="50" fillId="0" borderId="7" xfId="0" applyFont="1" applyFill="1" applyBorder="1" applyAlignment="1">
      <alignment vertical="center"/>
    </xf>
    <xf numFmtId="0" fontId="50" fillId="0" borderId="9" xfId="0" applyFont="1" applyFill="1" applyBorder="1" applyAlignment="1">
      <alignment vertical="center"/>
    </xf>
    <xf numFmtId="0" fontId="54" fillId="0" borderId="10" xfId="0" applyFont="1" applyFill="1" applyBorder="1" applyAlignment="1">
      <alignment vertical="center"/>
    </xf>
    <xf numFmtId="0" fontId="54" fillId="0" borderId="6" xfId="0" applyFont="1" applyFill="1" applyBorder="1" applyAlignment="1">
      <alignment vertical="center"/>
    </xf>
    <xf numFmtId="0" fontId="54" fillId="0" borderId="8" xfId="0" applyFont="1" applyFill="1" applyBorder="1" applyAlignment="1">
      <alignment vertical="center"/>
    </xf>
    <xf numFmtId="0" fontId="50" fillId="2" borderId="43" xfId="0" applyFont="1" applyFill="1" applyBorder="1" applyAlignment="1">
      <alignment horizontal="center" vertical="center"/>
    </xf>
    <xf numFmtId="0" fontId="47" fillId="0" borderId="0" xfId="0" applyFont="1" applyFill="1" applyAlignment="1">
      <alignment horizontal="center" vertical="center"/>
    </xf>
    <xf numFmtId="0" fontId="59" fillId="0" borderId="0" xfId="0" applyFont="1" applyFill="1" applyBorder="1" applyAlignment="1">
      <alignment horizontal="center" vertical="center"/>
    </xf>
    <xf numFmtId="0" fontId="59" fillId="0" borderId="0" xfId="0" applyFont="1" applyFill="1" applyBorder="1" applyAlignment="1">
      <alignment horizontal="centerContinuous" vertical="center"/>
    </xf>
    <xf numFmtId="0" fontId="59" fillId="0" borderId="0" xfId="0" applyFont="1" applyFill="1" applyBorder="1" applyAlignment="1">
      <alignment horizontal="right" vertical="center"/>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78" fillId="0" borderId="0" xfId="0" applyFont="1" applyFill="1" applyAlignment="1">
      <alignment vertical="center"/>
    </xf>
    <xf numFmtId="0" fontId="50" fillId="0" borderId="1" xfId="0" applyFont="1" applyFill="1" applyBorder="1" applyAlignment="1">
      <alignment vertical="center"/>
    </xf>
    <xf numFmtId="0" fontId="50" fillId="0" borderId="0" xfId="0" applyFont="1" applyFill="1" applyBorder="1" applyAlignment="1">
      <alignment horizontal="left" vertical="center" wrapText="1"/>
    </xf>
    <xf numFmtId="0" fontId="50" fillId="0" borderId="10" xfId="0" applyFont="1" applyFill="1" applyBorder="1" applyAlignment="1">
      <alignment vertical="center"/>
    </xf>
    <xf numFmtId="0" fontId="50" fillId="0" borderId="6" xfId="0" applyFont="1" applyFill="1" applyBorder="1" applyAlignment="1">
      <alignment vertical="center"/>
    </xf>
    <xf numFmtId="0" fontId="50" fillId="0" borderId="8" xfId="0" applyFont="1" applyFill="1" applyBorder="1" applyAlignment="1">
      <alignment vertical="center"/>
    </xf>
    <xf numFmtId="0" fontId="50" fillId="2" borderId="44" xfId="0" applyFont="1" applyFill="1" applyBorder="1" applyAlignment="1">
      <alignment horizontal="center" vertical="center"/>
    </xf>
    <xf numFmtId="0" fontId="50" fillId="0" borderId="2" xfId="0" applyFont="1" applyFill="1" applyBorder="1" applyAlignment="1">
      <alignment vertical="center" textRotation="255" shrinkToFit="1"/>
    </xf>
    <xf numFmtId="0" fontId="64" fillId="0" borderId="0" xfId="0" applyFont="1" applyFill="1" applyBorder="1" applyAlignment="1">
      <alignment vertical="center"/>
    </xf>
    <xf numFmtId="0" fontId="64" fillId="0" borderId="0" xfId="0" applyFont="1" applyFill="1" applyBorder="1" applyAlignment="1">
      <alignment horizontal="center" vertical="center"/>
    </xf>
    <xf numFmtId="0" fontId="64" fillId="0" borderId="0" xfId="0" applyFont="1" applyFill="1" applyBorder="1" applyAlignment="1">
      <alignment horizontal="centerContinuous" vertical="center"/>
    </xf>
    <xf numFmtId="0" fontId="64" fillId="0" borderId="0" xfId="0" applyFont="1" applyFill="1" applyBorder="1" applyAlignment="1">
      <alignment horizontal="left" vertical="center"/>
    </xf>
    <xf numFmtId="0" fontId="65" fillId="0" borderId="0" xfId="0" applyFont="1" applyFill="1" applyAlignment="1">
      <alignment vertical="center"/>
    </xf>
    <xf numFmtId="0" fontId="59" fillId="0" borderId="0" xfId="0" applyFont="1" applyFill="1" applyBorder="1" applyAlignment="1">
      <alignment horizontal="left" vertical="center"/>
    </xf>
    <xf numFmtId="0" fontId="50" fillId="0" borderId="2" xfId="0" applyFont="1" applyFill="1" applyBorder="1" applyAlignment="1">
      <alignment horizontal="left" vertical="top" wrapText="1"/>
    </xf>
    <xf numFmtId="0" fontId="50" fillId="0" borderId="0" xfId="0" applyFont="1" applyFill="1" applyAlignment="1">
      <alignment horizontal="right" vertical="center"/>
    </xf>
    <xf numFmtId="38" fontId="50" fillId="0" borderId="0" xfId="3" applyFont="1" applyFill="1" applyAlignment="1">
      <alignment horizontal="right" vertical="center"/>
    </xf>
    <xf numFmtId="0" fontId="59" fillId="0" borderId="0" xfId="0" applyFont="1" applyFill="1" applyBorder="1" applyAlignment="1">
      <alignment horizontal="center" vertical="center" textRotation="255"/>
    </xf>
    <xf numFmtId="0" fontId="7" fillId="0" borderId="0" xfId="0" applyFont="1" applyFill="1" applyAlignment="1">
      <alignment vertical="center" wrapText="1"/>
    </xf>
    <xf numFmtId="0" fontId="7" fillId="0" borderId="0" xfId="0" applyFont="1" applyFill="1" applyAlignment="1">
      <alignment vertical="top" wrapText="1"/>
    </xf>
    <xf numFmtId="0" fontId="7" fillId="0" borderId="0" xfId="0" applyFont="1" applyFill="1" applyAlignment="1">
      <alignment horizontal="left" vertical="top"/>
    </xf>
    <xf numFmtId="0" fontId="7" fillId="0" borderId="0" xfId="0" applyFont="1" applyFill="1" applyAlignment="1">
      <alignment horizontal="left" vertical="top" wrapText="1"/>
    </xf>
    <xf numFmtId="0" fontId="50" fillId="0" borderId="0" xfId="0" applyFont="1" applyFill="1" applyAlignment="1">
      <alignment horizontal="center" wrapText="1"/>
    </xf>
    <xf numFmtId="0" fontId="48" fillId="0" borderId="0" xfId="0" applyFont="1" applyFill="1" applyAlignment="1">
      <alignment vertical="center"/>
    </xf>
    <xf numFmtId="0" fontId="50" fillId="4" borderId="12" xfId="0" applyFont="1" applyFill="1" applyBorder="1" applyAlignment="1">
      <alignment horizontal="center" vertical="center"/>
    </xf>
    <xf numFmtId="0" fontId="53" fillId="4" borderId="2" xfId="0" applyFont="1" applyFill="1" applyBorder="1" applyAlignment="1">
      <alignment horizontal="center" vertical="center"/>
    </xf>
    <xf numFmtId="0" fontId="53" fillId="4" borderId="3" xfId="0" applyFont="1" applyFill="1" applyBorder="1" applyAlignment="1">
      <alignment horizontal="center" vertical="center"/>
    </xf>
    <xf numFmtId="0" fontId="53" fillId="0" borderId="2" xfId="0" applyFont="1" applyFill="1" applyBorder="1" applyAlignment="1">
      <alignment horizontal="center" vertical="center"/>
    </xf>
    <xf numFmtId="0" fontId="53" fillId="0" borderId="3" xfId="0" applyFont="1" applyFill="1" applyBorder="1" applyAlignment="1">
      <alignment horizontal="center" vertical="center"/>
    </xf>
    <xf numFmtId="0" fontId="53" fillId="0" borderId="45" xfId="0" applyFont="1" applyFill="1" applyBorder="1" applyAlignment="1">
      <alignment horizontal="left" vertical="center"/>
    </xf>
    <xf numFmtId="0" fontId="0" fillId="0" borderId="0" xfId="0" applyFont="1"/>
    <xf numFmtId="0" fontId="0" fillId="0" borderId="2" xfId="0" applyFont="1" applyBorder="1"/>
    <xf numFmtId="0" fontId="0" fillId="0" borderId="3" xfId="0" applyFont="1" applyBorder="1"/>
    <xf numFmtId="0" fontId="1" fillId="0" borderId="0" xfId="0" applyFont="1"/>
    <xf numFmtId="0" fontId="9" fillId="0" borderId="4" xfId="0" applyFont="1" applyFill="1" applyBorder="1" applyAlignment="1">
      <alignment vertical="center"/>
    </xf>
    <xf numFmtId="0" fontId="8" fillId="0" borderId="0" xfId="0" applyFont="1" applyFill="1" applyAlignment="1">
      <alignment vertical="top" wrapText="1"/>
    </xf>
    <xf numFmtId="0" fontId="50" fillId="4" borderId="9" xfId="0" applyFont="1" applyFill="1" applyBorder="1" applyAlignment="1">
      <alignment vertical="center"/>
    </xf>
    <xf numFmtId="0" fontId="50" fillId="4" borderId="0" xfId="0" applyFont="1" applyFill="1" applyBorder="1" applyAlignment="1">
      <alignment vertical="center"/>
    </xf>
    <xf numFmtId="0" fontId="50" fillId="4" borderId="7" xfId="0" applyFont="1" applyFill="1" applyBorder="1" applyAlignment="1">
      <alignment vertical="center"/>
    </xf>
    <xf numFmtId="0" fontId="50" fillId="4" borderId="46" xfId="0" applyFont="1" applyFill="1" applyBorder="1" applyAlignment="1">
      <alignment vertical="center"/>
    </xf>
    <xf numFmtId="0" fontId="50" fillId="4" borderId="47" xfId="0" applyFont="1" applyFill="1" applyBorder="1" applyAlignment="1">
      <alignment vertical="center"/>
    </xf>
    <xf numFmtId="0" fontId="50" fillId="4" borderId="48" xfId="0" applyFont="1" applyFill="1" applyBorder="1" applyAlignment="1">
      <alignment vertical="center"/>
    </xf>
    <xf numFmtId="0" fontId="50" fillId="4" borderId="49" xfId="0" applyFont="1" applyFill="1" applyBorder="1" applyAlignment="1">
      <alignment vertical="center"/>
    </xf>
    <xf numFmtId="0" fontId="50" fillId="4" borderId="50" xfId="0" applyFont="1" applyFill="1" applyBorder="1" applyAlignment="1">
      <alignment vertical="center"/>
    </xf>
    <xf numFmtId="0" fontId="50" fillId="4" borderId="51" xfId="0" applyFont="1" applyFill="1" applyBorder="1" applyAlignment="1">
      <alignment vertical="center"/>
    </xf>
    <xf numFmtId="0" fontId="50" fillId="4" borderId="10" xfId="0" applyFont="1" applyFill="1" applyBorder="1" applyAlignment="1">
      <alignment vertical="center"/>
    </xf>
    <xf numFmtId="0" fontId="50" fillId="4" borderId="6" xfId="0" applyFont="1" applyFill="1" applyBorder="1" applyAlignment="1">
      <alignment vertical="center"/>
    </xf>
    <xf numFmtId="0" fontId="50" fillId="4" borderId="8" xfId="0" applyFont="1" applyFill="1" applyBorder="1" applyAlignment="1">
      <alignment vertical="center"/>
    </xf>
    <xf numFmtId="0" fontId="8" fillId="0" borderId="12" xfId="0" applyFont="1" applyFill="1" applyBorder="1" applyAlignment="1">
      <alignment horizontal="centerContinuous" vertical="center"/>
    </xf>
    <xf numFmtId="0" fontId="50" fillId="0" borderId="3" xfId="0" applyFont="1" applyFill="1" applyBorder="1" applyAlignment="1">
      <alignment vertical="center"/>
    </xf>
    <xf numFmtId="0" fontId="67" fillId="5" borderId="3" xfId="0" applyFont="1" applyFill="1" applyBorder="1" applyAlignment="1">
      <alignment horizontal="centerContinuous" vertical="center"/>
    </xf>
    <xf numFmtId="0" fontId="62" fillId="0" borderId="11" xfId="0" applyFont="1" applyFill="1" applyBorder="1" applyAlignment="1">
      <alignment horizontal="left" vertical="top" wrapText="1"/>
    </xf>
    <xf numFmtId="0" fontId="62" fillId="0" borderId="2" xfId="0" applyFont="1" applyFill="1" applyBorder="1" applyAlignment="1">
      <alignment horizontal="left" vertical="top" wrapText="1"/>
    </xf>
    <xf numFmtId="0" fontId="62" fillId="0" borderId="3" xfId="0" applyFont="1" applyFill="1" applyBorder="1" applyAlignment="1">
      <alignment horizontal="left" vertical="top" wrapText="1"/>
    </xf>
    <xf numFmtId="0" fontId="62" fillId="0" borderId="1" xfId="0" applyFont="1" applyFill="1" applyBorder="1" applyAlignment="1">
      <alignment horizontal="left" vertical="top" wrapText="1"/>
    </xf>
    <xf numFmtId="0" fontId="62" fillId="0" borderId="4" xfId="0" applyFont="1" applyFill="1" applyBorder="1" applyAlignment="1">
      <alignment horizontal="left" vertical="top" wrapText="1"/>
    </xf>
    <xf numFmtId="0" fontId="62" fillId="0" borderId="5" xfId="0" applyFont="1" applyFill="1" applyBorder="1" applyAlignment="1">
      <alignment horizontal="left" vertical="top" wrapText="1"/>
    </xf>
    <xf numFmtId="0" fontId="62" fillId="0" borderId="10" xfId="0" applyFont="1" applyFill="1" applyBorder="1" applyAlignment="1">
      <alignment horizontal="left" vertical="top" wrapText="1"/>
    </xf>
    <xf numFmtId="0" fontId="62" fillId="0" borderId="6" xfId="0" applyFont="1" applyFill="1" applyBorder="1" applyAlignment="1">
      <alignment horizontal="left" vertical="top" wrapText="1"/>
    </xf>
    <xf numFmtId="0" fontId="62" fillId="0" borderId="8" xfId="0" applyFont="1" applyFill="1" applyBorder="1" applyAlignment="1">
      <alignment horizontal="left" vertical="top" wrapText="1"/>
    </xf>
    <xf numFmtId="0" fontId="50" fillId="2" borderId="52" xfId="0" applyFont="1" applyFill="1" applyBorder="1" applyAlignment="1">
      <alignment horizontal="center" vertical="center"/>
    </xf>
    <xf numFmtId="0" fontId="58" fillId="0" borderId="2" xfId="0" applyFont="1" applyFill="1" applyBorder="1" applyAlignment="1">
      <alignment vertical="center"/>
    </xf>
    <xf numFmtId="0" fontId="58" fillId="0" borderId="3" xfId="0" applyFont="1" applyFill="1" applyBorder="1" applyAlignment="1">
      <alignment vertical="center"/>
    </xf>
    <xf numFmtId="0" fontId="50" fillId="0" borderId="9" xfId="0" applyFont="1" applyFill="1" applyBorder="1" applyAlignment="1">
      <alignment horizontal="center" vertical="top" wrapText="1"/>
    </xf>
    <xf numFmtId="0" fontId="50" fillId="0" borderId="0" xfId="0" applyFont="1" applyFill="1" applyBorder="1" applyAlignment="1">
      <alignment horizontal="center" vertical="top" wrapText="1"/>
    </xf>
    <xf numFmtId="0" fontId="50" fillId="0" borderId="7" xfId="0" applyFont="1" applyFill="1" applyBorder="1" applyAlignment="1">
      <alignment horizontal="center" vertical="top" wrapText="1"/>
    </xf>
    <xf numFmtId="0" fontId="50" fillId="0" borderId="10" xfId="0" applyFont="1" applyFill="1" applyBorder="1" applyAlignment="1">
      <alignment horizontal="center" vertical="top" wrapText="1"/>
    </xf>
    <xf numFmtId="0" fontId="50" fillId="0" borderId="6" xfId="0" applyFont="1" applyFill="1" applyBorder="1" applyAlignment="1">
      <alignment horizontal="center" vertical="top" wrapText="1"/>
    </xf>
    <xf numFmtId="0" fontId="50" fillId="0" borderId="8" xfId="0" applyFont="1" applyFill="1" applyBorder="1" applyAlignment="1">
      <alignment horizontal="center" vertical="top" wrapText="1"/>
    </xf>
    <xf numFmtId="0" fontId="62" fillId="0" borderId="9" xfId="0" applyFont="1" applyFill="1" applyBorder="1" applyAlignment="1">
      <alignment horizontal="left" vertical="top" wrapText="1"/>
    </xf>
    <xf numFmtId="0" fontId="62" fillId="0" borderId="0" xfId="0" applyFont="1" applyFill="1" applyBorder="1" applyAlignment="1">
      <alignment horizontal="left" vertical="top" wrapText="1"/>
    </xf>
    <xf numFmtId="0" fontId="62" fillId="0" borderId="7" xfId="0" applyFont="1" applyFill="1" applyBorder="1" applyAlignment="1">
      <alignment horizontal="left" vertical="top" wrapText="1"/>
    </xf>
    <xf numFmtId="0" fontId="53" fillId="0" borderId="11" xfId="0" applyFont="1" applyFill="1" applyBorder="1" applyAlignment="1">
      <alignment horizontal="left" vertical="center"/>
    </xf>
    <xf numFmtId="0" fontId="8" fillId="0" borderId="9"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79" fillId="0" borderId="0" xfId="0" applyFont="1" applyFill="1" applyAlignment="1">
      <alignment vertical="center"/>
    </xf>
    <xf numFmtId="0" fontId="8" fillId="0" borderId="0" xfId="0" applyFont="1" applyFill="1" applyAlignment="1">
      <alignment horizontal="left" vertical="top"/>
    </xf>
    <xf numFmtId="0" fontId="80" fillId="0" borderId="0" xfId="0" applyFont="1" applyFill="1" applyAlignment="1">
      <alignment horizontal="left" vertical="top"/>
    </xf>
    <xf numFmtId="0" fontId="67" fillId="5" borderId="2" xfId="0" applyFont="1" applyFill="1" applyBorder="1" applyAlignment="1">
      <alignment horizontal="centerContinuous" vertical="center"/>
    </xf>
    <xf numFmtId="0" fontId="69" fillId="0" borderId="0" xfId="0" applyFont="1" applyFill="1" applyBorder="1" applyAlignment="1">
      <alignment vertical="center"/>
    </xf>
    <xf numFmtId="0" fontId="70" fillId="0" borderId="2" xfId="0" applyFont="1" applyFill="1" applyBorder="1" applyAlignment="1">
      <alignment horizontal="left" vertical="center"/>
    </xf>
    <xf numFmtId="0" fontId="70" fillId="0" borderId="3" xfId="0" applyFont="1" applyFill="1" applyBorder="1" applyAlignment="1">
      <alignment horizontal="left" vertical="center"/>
    </xf>
    <xf numFmtId="0" fontId="48" fillId="0" borderId="5" xfId="0" applyFont="1" applyFill="1" applyBorder="1" applyAlignment="1">
      <alignment vertical="center"/>
    </xf>
    <xf numFmtId="0" fontId="50" fillId="0" borderId="2" xfId="0" applyFont="1" applyBorder="1" applyAlignment="1"/>
    <xf numFmtId="0" fontId="50" fillId="0" borderId="3" xfId="0" applyFont="1" applyBorder="1" applyAlignment="1"/>
    <xf numFmtId="0" fontId="50" fillId="0" borderId="0" xfId="0" applyFont="1" applyFill="1" applyBorder="1" applyAlignment="1">
      <alignment horizontal="center" vertical="center" textRotation="255"/>
    </xf>
    <xf numFmtId="0" fontId="50" fillId="0" borderId="0" xfId="0" applyFont="1" applyFill="1" applyBorder="1" applyAlignment="1">
      <alignment horizontal="left" vertical="center" textRotation="255"/>
    </xf>
    <xf numFmtId="0" fontId="71" fillId="0" borderId="0" xfId="0" applyFont="1" applyFill="1" applyAlignment="1">
      <alignment vertical="center"/>
    </xf>
    <xf numFmtId="184" fontId="50" fillId="0" borderId="3" xfId="3" applyNumberFormat="1" applyFont="1" applyFill="1" applyBorder="1" applyAlignment="1">
      <alignment horizontal="center" vertical="center"/>
    </xf>
    <xf numFmtId="183" fontId="50" fillId="0" borderId="3" xfId="3" applyNumberFormat="1" applyFont="1" applyFill="1" applyBorder="1" applyAlignment="1">
      <alignment horizontal="center" vertical="center"/>
    </xf>
    <xf numFmtId="181" fontId="50" fillId="0" borderId="3" xfId="3" applyNumberFormat="1" applyFont="1" applyFill="1" applyBorder="1" applyAlignment="1">
      <alignment horizontal="center" vertical="center"/>
    </xf>
    <xf numFmtId="0" fontId="50" fillId="0" borderId="9" xfId="0" applyFont="1" applyFill="1" applyBorder="1" applyAlignment="1">
      <alignment horizontal="centerContinuous" vertical="center"/>
    </xf>
    <xf numFmtId="0" fontId="50" fillId="0" borderId="7" xfId="0" applyFont="1" applyFill="1" applyBorder="1" applyAlignment="1">
      <alignment horizontal="centerContinuous" vertical="center"/>
    </xf>
    <xf numFmtId="183" fontId="50" fillId="6" borderId="3" xfId="3" applyNumberFormat="1" applyFont="1" applyFill="1" applyBorder="1" applyAlignment="1">
      <alignment horizontal="center" vertical="center"/>
    </xf>
    <xf numFmtId="181" fontId="50" fillId="6" borderId="3" xfId="3" applyNumberFormat="1" applyFont="1" applyFill="1" applyBorder="1" applyAlignment="1">
      <alignment horizontal="center" vertical="center"/>
    </xf>
    <xf numFmtId="0" fontId="74" fillId="0" borderId="4" xfId="0" applyFont="1" applyFill="1" applyBorder="1" applyAlignment="1">
      <alignment horizontal="left" vertical="center"/>
    </xf>
    <xf numFmtId="184" fontId="50" fillId="0" borderId="2" xfId="3" applyNumberFormat="1" applyFont="1" applyFill="1" applyBorder="1" applyAlignment="1">
      <alignment horizontal="center" vertical="center"/>
    </xf>
    <xf numFmtId="184" fontId="50" fillId="0" borderId="0" xfId="3" applyNumberFormat="1" applyFont="1" applyFill="1" applyBorder="1" applyAlignment="1">
      <alignment horizontal="right" vertical="center"/>
    </xf>
    <xf numFmtId="0" fontId="54" fillId="0" borderId="0" xfId="0" applyFont="1" applyFill="1" applyBorder="1" applyAlignment="1">
      <alignment horizontal="left" vertical="center" wrapText="1"/>
    </xf>
    <xf numFmtId="0" fontId="23" fillId="0" borderId="0" xfId="0" applyFont="1" applyFill="1" applyAlignment="1">
      <alignment horizontal="left" vertical="center"/>
    </xf>
    <xf numFmtId="0" fontId="7" fillId="0" borderId="0" xfId="0" quotePrefix="1" applyFont="1" applyFill="1" applyAlignment="1">
      <alignment horizontal="center" vertical="center"/>
    </xf>
    <xf numFmtId="0" fontId="9" fillId="0" borderId="0" xfId="0" quotePrefix="1" applyFont="1" applyFill="1" applyAlignment="1">
      <alignment horizontal="center" vertical="center"/>
    </xf>
    <xf numFmtId="0" fontId="81" fillId="0" borderId="0" xfId="0" applyFont="1" applyFill="1" applyAlignment="1">
      <alignment vertical="center"/>
    </xf>
    <xf numFmtId="0" fontId="7" fillId="0" borderId="0" xfId="0" applyFont="1" applyFill="1" applyAlignment="1">
      <alignment horizontal="center" vertical="center" wrapText="1"/>
    </xf>
    <xf numFmtId="0" fontId="36" fillId="14" borderId="0" xfId="0" applyFont="1" applyFill="1" applyBorder="1" applyAlignment="1">
      <alignment horizontal="center" vertical="center" wrapText="1"/>
    </xf>
    <xf numFmtId="0" fontId="6" fillId="0" borderId="0" xfId="0" applyFont="1" applyFill="1" applyAlignment="1">
      <alignment vertical="center" wrapText="1"/>
    </xf>
    <xf numFmtId="4" fontId="8" fillId="14" borderId="0" xfId="0" applyNumberFormat="1" applyFont="1" applyFill="1" applyBorder="1" applyAlignment="1">
      <alignment horizontal="right" vertical="center" wrapText="1"/>
    </xf>
    <xf numFmtId="0" fontId="8" fillId="14" borderId="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53" xfId="0" applyFont="1" applyFill="1" applyBorder="1" applyAlignment="1">
      <alignment horizontal="center" vertical="center" wrapText="1"/>
    </xf>
    <xf numFmtId="4" fontId="8" fillId="15" borderId="54" xfId="0" applyNumberFormat="1" applyFont="1" applyFill="1" applyBorder="1" applyAlignment="1">
      <alignment vertical="center" wrapText="1"/>
    </xf>
    <xf numFmtId="0" fontId="0" fillId="15" borderId="55" xfId="0" applyFont="1" applyFill="1" applyBorder="1" applyAlignment="1">
      <alignment vertical="center" wrapText="1"/>
    </xf>
    <xf numFmtId="0" fontId="0" fillId="15" borderId="9" xfId="0" applyFont="1" applyFill="1" applyBorder="1" applyAlignment="1">
      <alignment vertical="center" wrapText="1"/>
    </xf>
    <xf numFmtId="0" fontId="0" fillId="15" borderId="25" xfId="0" applyFont="1" applyFill="1" applyBorder="1" applyAlignment="1">
      <alignment vertical="center" wrapText="1"/>
    </xf>
    <xf numFmtId="0" fontId="0" fillId="15" borderId="1" xfId="0" applyFont="1" applyFill="1" applyBorder="1" applyAlignment="1">
      <alignment vertical="center" wrapText="1"/>
    </xf>
    <xf numFmtId="0" fontId="0" fillId="15" borderId="56" xfId="0" applyFont="1" applyFill="1" applyBorder="1" applyAlignment="1">
      <alignment vertical="center" wrapText="1"/>
    </xf>
    <xf numFmtId="0" fontId="0" fillId="15" borderId="10" xfId="0" applyFont="1" applyFill="1" applyBorder="1" applyAlignment="1">
      <alignment vertical="center" wrapText="1"/>
    </xf>
    <xf numFmtId="0" fontId="0" fillId="15" borderId="57" xfId="0" applyFont="1" applyFill="1" applyBorder="1" applyAlignment="1">
      <alignment vertical="center" wrapText="1"/>
    </xf>
    <xf numFmtId="0" fontId="0" fillId="15" borderId="14" xfId="0" applyFont="1" applyFill="1" applyBorder="1" applyAlignment="1">
      <alignment vertical="center" wrapText="1"/>
    </xf>
    <xf numFmtId="0" fontId="0" fillId="15" borderId="23" xfId="0" applyFont="1" applyFill="1" applyBorder="1" applyAlignment="1">
      <alignment vertical="center" wrapText="1"/>
    </xf>
    <xf numFmtId="0" fontId="72" fillId="0" borderId="0" xfId="0" quotePrefix="1" applyFont="1" applyFill="1" applyAlignment="1">
      <alignment horizontal="center" vertical="center"/>
    </xf>
    <xf numFmtId="0" fontId="0" fillId="0" borderId="0" xfId="0" applyAlignment="1">
      <alignment vertical="center" wrapText="1"/>
    </xf>
    <xf numFmtId="0" fontId="36" fillId="14" borderId="9" xfId="0" applyFont="1" applyFill="1" applyBorder="1" applyAlignment="1">
      <alignment horizontal="center" vertical="center" wrapText="1"/>
    </xf>
    <xf numFmtId="4" fontId="8" fillId="14" borderId="9" xfId="0" applyNumberFormat="1" applyFont="1" applyFill="1" applyBorder="1" applyAlignment="1">
      <alignment horizontal="right" vertical="center" wrapText="1"/>
    </xf>
    <xf numFmtId="0" fontId="6" fillId="0" borderId="0" xfId="0" applyFont="1" applyFill="1" applyAlignment="1">
      <alignment vertical="center" shrinkToFit="1"/>
    </xf>
    <xf numFmtId="0" fontId="82" fillId="0" borderId="0" xfId="0" applyFont="1" applyFill="1" applyAlignment="1">
      <alignment vertical="center"/>
    </xf>
    <xf numFmtId="0" fontId="83" fillId="0" borderId="0" xfId="0" applyFont="1" applyFill="1" applyAlignment="1">
      <alignment vertical="center"/>
    </xf>
    <xf numFmtId="0" fontId="84" fillId="0" borderId="0" xfId="0" applyFont="1" applyFill="1" applyAlignment="1">
      <alignment vertical="center"/>
    </xf>
    <xf numFmtId="0" fontId="23" fillId="0" borderId="0" xfId="0" applyFont="1" applyFill="1" applyAlignment="1">
      <alignment horizontal="center" vertical="center"/>
    </xf>
    <xf numFmtId="0" fontId="78" fillId="0" borderId="0" xfId="0" applyFont="1" applyFill="1" applyAlignment="1">
      <alignment horizontal="left" vertical="center"/>
    </xf>
    <xf numFmtId="0" fontId="8" fillId="4" borderId="10" xfId="0" applyFont="1" applyFill="1" applyBorder="1" applyAlignment="1">
      <alignment horizontal="right" vertical="center"/>
    </xf>
    <xf numFmtId="0" fontId="8" fillId="0" borderId="0" xfId="0" applyFont="1" applyAlignment="1">
      <alignment vertical="center"/>
    </xf>
    <xf numFmtId="0" fontId="8" fillId="0" borderId="1" xfId="0" applyFont="1" applyBorder="1" applyAlignment="1">
      <alignment horizontal="left" vertical="center"/>
    </xf>
    <xf numFmtId="0" fontId="8" fillId="0" borderId="5" xfId="0" applyFont="1" applyBorder="1" applyAlignment="1">
      <alignment horizontal="left" vertical="center"/>
    </xf>
    <xf numFmtId="0" fontId="8" fillId="0" borderId="11" xfId="0" applyFont="1" applyBorder="1" applyAlignment="1">
      <alignment horizontal="left" vertical="center"/>
    </xf>
    <xf numFmtId="0" fontId="8" fillId="0" borderId="3" xfId="0" applyFont="1" applyBorder="1" applyAlignment="1">
      <alignment horizontal="left" vertical="center"/>
    </xf>
    <xf numFmtId="0" fontId="8" fillId="10" borderId="12" xfId="0" applyFont="1" applyFill="1" applyBorder="1" applyAlignment="1">
      <alignment vertical="center"/>
    </xf>
    <xf numFmtId="0" fontId="8" fillId="21" borderId="12" xfId="0" applyFont="1" applyFill="1" applyBorder="1" applyAlignment="1">
      <alignment vertical="center"/>
    </xf>
    <xf numFmtId="0" fontId="8" fillId="21" borderId="45" xfId="0" applyFont="1" applyFill="1" applyBorder="1" applyAlignment="1">
      <alignment horizontal="center" vertical="center"/>
    </xf>
    <xf numFmtId="0" fontId="8" fillId="4" borderId="1" xfId="0" applyFont="1" applyFill="1" applyBorder="1" applyAlignment="1">
      <alignment horizontal="right" vertical="center"/>
    </xf>
    <xf numFmtId="0" fontId="8" fillId="4" borderId="4" xfId="0" applyFont="1" applyFill="1" applyBorder="1" applyAlignment="1">
      <alignment horizontal="right" vertical="center"/>
    </xf>
    <xf numFmtId="0" fontId="8" fillId="4" borderId="5" xfId="0" applyFont="1" applyFill="1" applyBorder="1" applyAlignment="1">
      <alignment horizontal="right" vertical="center"/>
    </xf>
    <xf numFmtId="0" fontId="8" fillId="0" borderId="5" xfId="0" applyFont="1" applyBorder="1" applyAlignment="1">
      <alignment horizontal="right" vertical="center"/>
    </xf>
    <xf numFmtId="0" fontId="8" fillId="0" borderId="4" xfId="0" applyFont="1" applyBorder="1" applyAlignment="1">
      <alignment horizontal="right" vertical="center"/>
    </xf>
    <xf numFmtId="0" fontId="8" fillId="4" borderId="9" xfId="0" applyFont="1" applyFill="1" applyBorder="1" applyAlignment="1">
      <alignment horizontal="right" vertical="center"/>
    </xf>
    <xf numFmtId="0" fontId="8" fillId="4" borderId="0" xfId="0" applyFont="1" applyFill="1" applyAlignment="1">
      <alignment horizontal="right" vertical="center"/>
    </xf>
    <xf numFmtId="0" fontId="8" fillId="22" borderId="7" xfId="0" applyFont="1" applyFill="1" applyBorder="1" applyAlignment="1">
      <alignment horizontal="right" vertical="center"/>
    </xf>
    <xf numFmtId="0" fontId="8" fillId="22" borderId="0" xfId="0" applyFont="1" applyFill="1" applyAlignment="1">
      <alignment horizontal="right" vertical="center"/>
    </xf>
    <xf numFmtId="0" fontId="8" fillId="22" borderId="9" xfId="0" applyFont="1" applyFill="1" applyBorder="1" applyAlignment="1">
      <alignment horizontal="right" vertical="center"/>
    </xf>
    <xf numFmtId="0" fontId="8" fillId="0" borderId="7" xfId="0" applyFont="1" applyBorder="1" applyAlignment="1">
      <alignment horizontal="right" vertical="center"/>
    </xf>
    <xf numFmtId="0" fontId="8" fillId="0" borderId="0" xfId="0" applyFont="1" applyAlignment="1">
      <alignment horizontal="right" vertical="center"/>
    </xf>
    <xf numFmtId="0" fontId="8" fillId="4" borderId="7" xfId="0" applyFont="1" applyFill="1" applyBorder="1" applyAlignment="1">
      <alignment horizontal="right" vertical="center"/>
    </xf>
    <xf numFmtId="0" fontId="8" fillId="4" borderId="6" xfId="0" applyFont="1" applyFill="1" applyBorder="1" applyAlignment="1">
      <alignment horizontal="right" vertical="center"/>
    </xf>
    <xf numFmtId="0" fontId="8" fillId="4" borderId="8" xfId="0" applyFont="1" applyFill="1" applyBorder="1" applyAlignment="1">
      <alignment horizontal="right" vertical="center"/>
    </xf>
    <xf numFmtId="0" fontId="8" fillId="0" borderId="8" xfId="0" applyFont="1" applyBorder="1" applyAlignment="1">
      <alignment horizontal="right" vertical="center"/>
    </xf>
    <xf numFmtId="0" fontId="8" fillId="0" borderId="6" xfId="0" applyFont="1" applyBorder="1" applyAlignment="1">
      <alignment horizontal="right" vertical="center"/>
    </xf>
    <xf numFmtId="0" fontId="8" fillId="0" borderId="9" xfId="0" applyFont="1" applyBorder="1" applyAlignment="1">
      <alignment horizontal="right" vertical="center" shrinkToFit="1"/>
    </xf>
    <xf numFmtId="0" fontId="8" fillId="0" borderId="0" xfId="0" applyFont="1" applyAlignment="1">
      <alignment horizontal="right" vertical="center" shrinkToFit="1"/>
    </xf>
    <xf numFmtId="0" fontId="8" fillId="0" borderId="1" xfId="0" applyFont="1" applyBorder="1" applyAlignment="1">
      <alignment horizontal="right" vertical="center" shrinkToFit="1"/>
    </xf>
    <xf numFmtId="0" fontId="8" fillId="0" borderId="5" xfId="0" applyFont="1" applyBorder="1" applyAlignment="1">
      <alignment horizontal="right" vertical="center" shrinkToFit="1"/>
    </xf>
    <xf numFmtId="0" fontId="8" fillId="0" borderId="7" xfId="0" applyFont="1" applyBorder="1" applyAlignment="1">
      <alignment horizontal="right" vertical="center" shrinkToFit="1"/>
    </xf>
    <xf numFmtId="0" fontId="8" fillId="0" borderId="10" xfId="0" applyFont="1" applyBorder="1" applyAlignment="1">
      <alignment horizontal="right" vertical="center" shrinkToFit="1"/>
    </xf>
    <xf numFmtId="0" fontId="8" fillId="0" borderId="6" xfId="0" applyFont="1" applyBorder="1" applyAlignment="1">
      <alignment horizontal="right" vertical="center" shrinkToFit="1"/>
    </xf>
    <xf numFmtId="0" fontId="8" fillId="0" borderId="8" xfId="0" applyFont="1" applyBorder="1" applyAlignment="1">
      <alignment horizontal="right" vertical="center" shrinkToFit="1"/>
    </xf>
    <xf numFmtId="0" fontId="8" fillId="6" borderId="11" xfId="0" applyFont="1" applyFill="1" applyBorder="1" applyAlignment="1">
      <alignment horizontal="right" vertical="center" shrinkToFit="1"/>
    </xf>
    <xf numFmtId="0" fontId="8" fillId="6" borderId="2" xfId="0" applyFont="1" applyFill="1" applyBorder="1" applyAlignment="1">
      <alignment horizontal="right" vertical="center" shrinkToFit="1"/>
    </xf>
    <xf numFmtId="0" fontId="8" fillId="6" borderId="3" xfId="0" applyFont="1" applyFill="1" applyBorder="1" applyAlignment="1">
      <alignment horizontal="right" vertical="center" shrinkToFit="1"/>
    </xf>
    <xf numFmtId="0" fontId="8" fillId="0" borderId="180" xfId="0" applyFont="1" applyBorder="1" applyAlignment="1">
      <alignment vertical="center"/>
    </xf>
    <xf numFmtId="0" fontId="8" fillId="6" borderId="11" xfId="0" applyFont="1" applyFill="1" applyBorder="1" applyAlignment="1">
      <alignment horizontal="center" vertical="center" shrinkToFit="1"/>
    </xf>
    <xf numFmtId="0" fontId="8" fillId="6" borderId="2" xfId="0" applyFont="1" applyFill="1" applyBorder="1" applyAlignment="1">
      <alignment horizontal="center" vertical="center" shrinkToFit="1"/>
    </xf>
    <xf numFmtId="0" fontId="8" fillId="6" borderId="3" xfId="0" applyFont="1" applyFill="1" applyBorder="1" applyAlignment="1">
      <alignment horizontal="center" vertical="center" shrinkToFit="1"/>
    </xf>
    <xf numFmtId="0" fontId="8" fillId="0" borderId="123" xfId="0" applyFont="1" applyBorder="1" applyAlignment="1">
      <alignment vertical="center"/>
    </xf>
    <xf numFmtId="0" fontId="8" fillId="21" borderId="11" xfId="0" applyFont="1" applyFill="1" applyBorder="1" applyAlignment="1">
      <alignment horizontal="center" vertical="center" shrinkToFit="1"/>
    </xf>
    <xf numFmtId="0" fontId="8" fillId="21" borderId="2" xfId="0" applyFont="1" applyFill="1" applyBorder="1" applyAlignment="1">
      <alignment horizontal="center" vertical="center" shrinkToFit="1"/>
    </xf>
    <xf numFmtId="0" fontId="8" fillId="21" borderId="12" xfId="0" applyFont="1" applyFill="1" applyBorder="1" applyAlignment="1">
      <alignment horizontal="center" vertical="center"/>
    </xf>
    <xf numFmtId="0" fontId="9" fillId="0" borderId="0" xfId="0" applyFont="1" applyAlignment="1">
      <alignment horizontal="right"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17" fillId="0" borderId="0" xfId="0" applyFont="1" applyAlignment="1">
      <alignment horizontal="center" vertical="center"/>
    </xf>
    <xf numFmtId="0" fontId="6" fillId="2" borderId="1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10" borderId="11" xfId="0" applyFont="1" applyFill="1" applyBorder="1" applyAlignment="1">
      <alignment horizontal="center" vertical="center"/>
    </xf>
    <xf numFmtId="0" fontId="6" fillId="10" borderId="2" xfId="0" applyFont="1" applyFill="1" applyBorder="1" applyAlignment="1">
      <alignment horizontal="center" vertical="center"/>
    </xf>
    <xf numFmtId="0" fontId="6" fillId="10" borderId="3" xfId="0" applyFont="1" applyFill="1" applyBorder="1" applyAlignment="1">
      <alignment horizontal="center" vertical="center"/>
    </xf>
    <xf numFmtId="0" fontId="9" fillId="0" borderId="10" xfId="0" applyFont="1" applyFill="1" applyBorder="1" applyAlignment="1">
      <alignment horizontal="left" vertical="top" wrapText="1"/>
    </xf>
    <xf numFmtId="0" fontId="9" fillId="0" borderId="6" xfId="0" applyFont="1" applyFill="1" applyBorder="1" applyAlignment="1">
      <alignment horizontal="left" vertical="top"/>
    </xf>
    <xf numFmtId="0" fontId="9" fillId="0" borderId="8" xfId="0" applyFont="1" applyFill="1" applyBorder="1" applyAlignment="1">
      <alignment horizontal="left" vertical="top"/>
    </xf>
    <xf numFmtId="0" fontId="38" fillId="5" borderId="52" xfId="0" applyFont="1" applyFill="1" applyBorder="1" applyAlignment="1">
      <alignment horizontal="center" vertical="center"/>
    </xf>
    <xf numFmtId="0" fontId="9" fillId="0" borderId="9" xfId="0" applyFont="1" applyFill="1" applyBorder="1" applyAlignment="1">
      <alignment horizontal="left" wrapText="1"/>
    </xf>
    <xf numFmtId="0" fontId="9" fillId="0" borderId="0" xfId="0" applyFont="1" applyFill="1" applyBorder="1" applyAlignment="1">
      <alignment horizontal="left"/>
    </xf>
    <xf numFmtId="0" fontId="9" fillId="0" borderId="7" xfId="0" applyFont="1" applyFill="1" applyBorder="1" applyAlignment="1">
      <alignment horizontal="left"/>
    </xf>
    <xf numFmtId="0" fontId="38" fillId="5" borderId="12" xfId="0" applyFont="1" applyFill="1" applyBorder="1" applyAlignment="1">
      <alignment horizontal="center" vertical="center"/>
    </xf>
    <xf numFmtId="0" fontId="6" fillId="0" borderId="11" xfId="2" applyFont="1" applyFill="1" applyBorder="1" applyAlignment="1" applyProtection="1">
      <alignment horizontal="center" vertical="center"/>
    </xf>
    <xf numFmtId="0" fontId="6" fillId="0" borderId="2" xfId="2" applyFont="1" applyFill="1" applyBorder="1" applyAlignment="1" applyProtection="1">
      <alignment horizontal="center" vertical="center"/>
    </xf>
    <xf numFmtId="0" fontId="6" fillId="0" borderId="3" xfId="2" applyFont="1" applyFill="1" applyBorder="1" applyAlignment="1" applyProtection="1">
      <alignment horizontal="center" vertical="center"/>
    </xf>
    <xf numFmtId="0" fontId="9" fillId="0" borderId="45" xfId="0" applyFont="1" applyFill="1" applyBorder="1" applyAlignment="1">
      <alignment horizontal="left" vertical="center" wrapText="1"/>
    </xf>
    <xf numFmtId="0" fontId="9" fillId="0" borderId="45" xfId="0" applyFont="1" applyFill="1" applyBorder="1" applyAlignment="1">
      <alignment horizontal="left" vertical="center"/>
    </xf>
    <xf numFmtId="0" fontId="9" fillId="0" borderId="9"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6" fillId="0" borderId="1" xfId="2" applyFont="1" applyFill="1" applyBorder="1" applyAlignment="1" applyProtection="1">
      <alignment horizontal="center" vertical="center"/>
    </xf>
    <xf numFmtId="0" fontId="6" fillId="0" borderId="4" xfId="2" applyFont="1" applyFill="1" applyBorder="1" applyAlignment="1" applyProtection="1">
      <alignment horizontal="center" vertical="center"/>
    </xf>
    <xf numFmtId="0" fontId="6" fillId="0" borderId="5" xfId="2" applyFont="1" applyFill="1" applyBorder="1" applyAlignment="1" applyProtection="1">
      <alignment horizontal="center" vertical="center"/>
    </xf>
    <xf numFmtId="0" fontId="6" fillId="0" borderId="9" xfId="2" applyFont="1" applyFill="1" applyBorder="1" applyAlignment="1" applyProtection="1">
      <alignment horizontal="center" vertical="center"/>
    </xf>
    <xf numFmtId="0" fontId="6" fillId="0" borderId="0" xfId="2" applyFont="1" applyFill="1" applyBorder="1" applyAlignment="1" applyProtection="1">
      <alignment horizontal="center" vertical="center"/>
    </xf>
    <xf numFmtId="0" fontId="6" fillId="0" borderId="7" xfId="2" applyFont="1" applyFill="1" applyBorder="1" applyAlignment="1" applyProtection="1">
      <alignment horizontal="center" vertical="center"/>
    </xf>
    <xf numFmtId="0" fontId="6" fillId="0" borderId="10" xfId="2" applyFont="1" applyFill="1" applyBorder="1" applyAlignment="1" applyProtection="1">
      <alignment horizontal="center" vertical="center"/>
    </xf>
    <xf numFmtId="0" fontId="6" fillId="0" borderId="6" xfId="2" applyFont="1" applyFill="1" applyBorder="1" applyAlignment="1" applyProtection="1">
      <alignment horizontal="center" vertical="center"/>
    </xf>
    <xf numFmtId="0" fontId="6" fillId="0" borderId="8" xfId="2" applyFont="1" applyFill="1" applyBorder="1" applyAlignment="1" applyProtection="1">
      <alignment horizontal="center" vertical="center"/>
    </xf>
    <xf numFmtId="0" fontId="9" fillId="0" borderId="11" xfId="0" applyFont="1" applyFill="1" applyBorder="1" applyAlignment="1">
      <alignment vertical="center" wrapText="1"/>
    </xf>
    <xf numFmtId="0" fontId="9" fillId="0" borderId="2" xfId="0" applyFont="1" applyFill="1" applyBorder="1" applyAlignment="1">
      <alignment vertical="center" wrapText="1"/>
    </xf>
    <xf numFmtId="0" fontId="9" fillId="0" borderId="3" xfId="0" applyFont="1" applyFill="1" applyBorder="1" applyAlignment="1">
      <alignment vertical="center" wrapText="1"/>
    </xf>
    <xf numFmtId="0" fontId="9" fillId="0" borderId="1" xfId="0" applyFont="1" applyFill="1" applyBorder="1" applyAlignment="1">
      <alignment horizontal="left" wrapText="1"/>
    </xf>
    <xf numFmtId="0" fontId="9" fillId="0" borderId="4" xfId="0" applyFont="1" applyFill="1" applyBorder="1" applyAlignment="1">
      <alignment horizontal="left"/>
    </xf>
    <xf numFmtId="0" fontId="9" fillId="0" borderId="5" xfId="0" applyFont="1" applyFill="1" applyBorder="1" applyAlignment="1">
      <alignment horizontal="left"/>
    </xf>
    <xf numFmtId="0" fontId="6" fillId="0" borderId="12" xfId="2" applyFont="1" applyFill="1" applyBorder="1" applyAlignment="1" applyProtection="1">
      <alignment horizontal="center" vertical="center"/>
    </xf>
    <xf numFmtId="0" fontId="9" fillId="0" borderId="10" xfId="0" applyFont="1" applyFill="1" applyBorder="1" applyAlignment="1">
      <alignment vertical="top" wrapText="1"/>
    </xf>
    <xf numFmtId="0" fontId="9" fillId="0" borderId="6" xfId="0" applyFont="1" applyFill="1" applyBorder="1" applyAlignment="1">
      <alignment vertical="top"/>
    </xf>
    <xf numFmtId="0" fontId="9" fillId="0" borderId="8" xfId="0" applyFont="1" applyFill="1" applyBorder="1" applyAlignment="1">
      <alignment vertical="top"/>
    </xf>
    <xf numFmtId="0" fontId="13" fillId="0" borderId="0" xfId="0" applyFont="1" applyFill="1" applyAlignment="1">
      <alignment horizontal="center" vertical="center"/>
    </xf>
    <xf numFmtId="0" fontId="6" fillId="0" borderId="11" xfId="0" applyFont="1" applyFill="1" applyBorder="1" applyAlignment="1">
      <alignment horizontal="center" vertical="center" wrapText="1"/>
    </xf>
    <xf numFmtId="0" fontId="6" fillId="0" borderId="3" xfId="0" applyFont="1" applyFill="1" applyBorder="1" applyAlignment="1">
      <alignment horizontal="center" vertical="center" wrapText="1"/>
    </xf>
    <xf numFmtId="58" fontId="6" fillId="0" borderId="11" xfId="0" quotePrefix="1" applyNumberFormat="1" applyFont="1" applyFill="1" applyBorder="1" applyAlignment="1">
      <alignment horizontal="center" vertical="center"/>
    </xf>
    <xf numFmtId="58" fontId="6" fillId="0" borderId="2" xfId="0" quotePrefix="1" applyNumberFormat="1" applyFont="1" applyFill="1" applyBorder="1" applyAlignment="1">
      <alignment horizontal="center" vertical="center"/>
    </xf>
    <xf numFmtId="58" fontId="6" fillId="0" borderId="3" xfId="0" quotePrefix="1" applyNumberFormat="1" applyFont="1" applyFill="1" applyBorder="1" applyAlignment="1">
      <alignment horizontal="center" vertical="center"/>
    </xf>
    <xf numFmtId="0" fontId="6" fillId="0" borderId="0" xfId="0" applyFont="1" applyFill="1" applyAlignment="1">
      <alignment horizontal="center" vertical="center"/>
    </xf>
    <xf numFmtId="0" fontId="6" fillId="0" borderId="1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85" fillId="0" borderId="0" xfId="0" applyFont="1" applyAlignment="1">
      <alignment horizontal="left" vertical="center" wrapText="1"/>
    </xf>
    <xf numFmtId="0" fontId="7" fillId="0" borderId="3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188" fontId="9" fillId="8" borderId="1" xfId="0" applyNumberFormat="1" applyFont="1" applyFill="1" applyBorder="1" applyAlignment="1">
      <alignment horizontal="center" vertical="center"/>
    </xf>
    <xf numFmtId="188" fontId="9" fillId="8" borderId="4" xfId="0" applyNumberFormat="1" applyFont="1" applyFill="1" applyBorder="1" applyAlignment="1">
      <alignment horizontal="center" vertical="center"/>
    </xf>
    <xf numFmtId="188" fontId="9" fillId="8" borderId="5" xfId="0" applyNumberFormat="1" applyFont="1" applyFill="1" applyBorder="1" applyAlignment="1">
      <alignment horizontal="center" vertical="center"/>
    </xf>
    <xf numFmtId="188" fontId="9" fillId="8" borderId="9" xfId="0" applyNumberFormat="1" applyFont="1" applyFill="1" applyBorder="1" applyAlignment="1">
      <alignment horizontal="center" vertical="center"/>
    </xf>
    <xf numFmtId="188" fontId="9" fillId="8" borderId="0" xfId="0" applyNumberFormat="1" applyFont="1" applyFill="1" applyBorder="1" applyAlignment="1">
      <alignment horizontal="center" vertical="center"/>
    </xf>
    <xf numFmtId="188" fontId="9" fillId="8" borderId="7" xfId="0" applyNumberFormat="1" applyFont="1" applyFill="1" applyBorder="1" applyAlignment="1">
      <alignment horizontal="center" vertical="center"/>
    </xf>
    <xf numFmtId="188" fontId="9" fillId="8" borderId="10" xfId="0" applyNumberFormat="1" applyFont="1" applyFill="1" applyBorder="1" applyAlignment="1">
      <alignment horizontal="center" vertical="center"/>
    </xf>
    <xf numFmtId="188" fontId="9" fillId="8" borderId="6" xfId="0" applyNumberFormat="1" applyFont="1" applyFill="1" applyBorder="1" applyAlignment="1">
      <alignment horizontal="center" vertical="center"/>
    </xf>
    <xf numFmtId="188" fontId="9" fillId="8" borderId="8" xfId="0" applyNumberFormat="1" applyFont="1" applyFill="1" applyBorder="1" applyAlignment="1">
      <alignment horizontal="center" vertical="center"/>
    </xf>
    <xf numFmtId="188" fontId="9" fillId="17" borderId="1" xfId="0" applyNumberFormat="1" applyFont="1" applyFill="1" applyBorder="1" applyAlignment="1">
      <alignment horizontal="center" vertical="center"/>
    </xf>
    <xf numFmtId="188" fontId="9" fillId="17" borderId="4" xfId="0" applyNumberFormat="1" applyFont="1" applyFill="1" applyBorder="1" applyAlignment="1">
      <alignment horizontal="center" vertical="center"/>
    </xf>
    <xf numFmtId="188" fontId="9" fillId="17" borderId="5" xfId="0" applyNumberFormat="1" applyFont="1" applyFill="1" applyBorder="1" applyAlignment="1">
      <alignment horizontal="center" vertical="center"/>
    </xf>
    <xf numFmtId="188" fontId="9" fillId="17" borderId="9" xfId="0" applyNumberFormat="1" applyFont="1" applyFill="1" applyBorder="1" applyAlignment="1">
      <alignment horizontal="center" vertical="center"/>
    </xf>
    <xf numFmtId="188" fontId="9" fillId="17" borderId="0" xfId="0" applyNumberFormat="1" applyFont="1" applyFill="1" applyBorder="1" applyAlignment="1">
      <alignment horizontal="center" vertical="center"/>
    </xf>
    <xf numFmtId="188" fontId="9" fillId="17" borderId="7" xfId="0" applyNumberFormat="1" applyFont="1" applyFill="1" applyBorder="1" applyAlignment="1">
      <alignment horizontal="center" vertical="center"/>
    </xf>
    <xf numFmtId="188" fontId="9" fillId="17" borderId="10" xfId="0" applyNumberFormat="1" applyFont="1" applyFill="1" applyBorder="1" applyAlignment="1">
      <alignment horizontal="center" vertical="center"/>
    </xf>
    <xf numFmtId="188" fontId="9" fillId="17" borderId="6" xfId="0" applyNumberFormat="1" applyFont="1" applyFill="1" applyBorder="1" applyAlignment="1">
      <alignment horizontal="center" vertical="center"/>
    </xf>
    <xf numFmtId="188" fontId="9" fillId="17" borderId="8" xfId="0" applyNumberFormat="1" applyFont="1" applyFill="1" applyBorder="1" applyAlignment="1">
      <alignment horizontal="center" vertical="center"/>
    </xf>
    <xf numFmtId="38" fontId="9" fillId="0" borderId="68" xfId="3" applyFont="1" applyFill="1" applyBorder="1" applyAlignment="1">
      <alignment horizontal="center" vertical="center" shrinkToFit="1"/>
    </xf>
    <xf numFmtId="38" fontId="9" fillId="0" borderId="69" xfId="3" applyFont="1" applyFill="1" applyBorder="1" applyAlignment="1">
      <alignment horizontal="center" vertical="center" shrinkToFit="1"/>
    </xf>
    <xf numFmtId="38" fontId="9" fillId="0" borderId="70" xfId="3" applyFont="1" applyFill="1" applyBorder="1" applyAlignment="1">
      <alignment horizontal="center" vertical="center" shrinkToFit="1"/>
    </xf>
    <xf numFmtId="38" fontId="9" fillId="0" borderId="1" xfId="3" applyFont="1" applyFill="1" applyBorder="1" applyAlignment="1">
      <alignment horizontal="center" vertical="center" wrapText="1"/>
    </xf>
    <xf numFmtId="38" fontId="9" fillId="0" borderId="65" xfId="3" applyFont="1" applyFill="1" applyBorder="1" applyAlignment="1">
      <alignment horizontal="center" vertical="center" wrapText="1"/>
    </xf>
    <xf numFmtId="38" fontId="9" fillId="0" borderId="9" xfId="3" applyFont="1" applyFill="1" applyBorder="1" applyAlignment="1">
      <alignment horizontal="center" vertical="center" wrapText="1"/>
    </xf>
    <xf numFmtId="38" fontId="9" fillId="0" borderId="66" xfId="3" applyFont="1" applyFill="1" applyBorder="1" applyAlignment="1">
      <alignment horizontal="center" vertical="center" wrapText="1"/>
    </xf>
    <xf numFmtId="38" fontId="9" fillId="0" borderId="10" xfId="3" applyFont="1" applyFill="1" applyBorder="1" applyAlignment="1">
      <alignment horizontal="center" vertical="center" wrapText="1"/>
    </xf>
    <xf numFmtId="38" fontId="9" fillId="0" borderId="67" xfId="3" applyFont="1" applyFill="1" applyBorder="1" applyAlignment="1">
      <alignment horizontal="center" vertical="center" wrapText="1"/>
    </xf>
    <xf numFmtId="38" fontId="9" fillId="0" borderId="4" xfId="3" applyFont="1" applyFill="1" applyBorder="1" applyAlignment="1">
      <alignment horizontal="center" vertical="center" wrapText="1"/>
    </xf>
    <xf numFmtId="38" fontId="9" fillId="0" borderId="56" xfId="3" applyFont="1" applyFill="1" applyBorder="1" applyAlignment="1">
      <alignment horizontal="center" vertical="center" wrapText="1"/>
    </xf>
    <xf numFmtId="38" fontId="9" fillId="0" borderId="0" xfId="3" applyFont="1" applyFill="1" applyBorder="1" applyAlignment="1">
      <alignment horizontal="center" vertical="center" wrapText="1"/>
    </xf>
    <xf numFmtId="38" fontId="9" fillId="0" borderId="25" xfId="3" applyFont="1" applyFill="1" applyBorder="1" applyAlignment="1">
      <alignment horizontal="center" vertical="center" wrapText="1"/>
    </xf>
    <xf numFmtId="38" fontId="9" fillId="0" borderId="6" xfId="3" applyFont="1" applyFill="1" applyBorder="1" applyAlignment="1">
      <alignment horizontal="center" vertical="center" wrapText="1"/>
    </xf>
    <xf numFmtId="38" fontId="9" fillId="0" borderId="57" xfId="3" applyFont="1" applyFill="1" applyBorder="1" applyAlignment="1">
      <alignment horizontal="center" vertical="center" wrapText="1"/>
    </xf>
    <xf numFmtId="188" fontId="9" fillId="8" borderId="74" xfId="0" applyNumberFormat="1" applyFont="1" applyFill="1" applyBorder="1" applyAlignment="1">
      <alignment horizontal="center" vertical="center"/>
    </xf>
    <xf numFmtId="188" fontId="9" fillId="8" borderId="75" xfId="0" applyNumberFormat="1" applyFont="1" applyFill="1" applyBorder="1" applyAlignment="1">
      <alignment horizontal="center" vertical="center"/>
    </xf>
    <xf numFmtId="188" fontId="9" fillId="8" borderId="76" xfId="0" applyNumberFormat="1" applyFont="1" applyFill="1" applyBorder="1" applyAlignment="1">
      <alignment horizontal="center" vertical="center"/>
    </xf>
    <xf numFmtId="188" fontId="9" fillId="17" borderId="52" xfId="0" applyNumberFormat="1" applyFont="1" applyFill="1" applyBorder="1" applyAlignment="1">
      <alignment horizontal="center" vertical="center"/>
    </xf>
    <xf numFmtId="188" fontId="9" fillId="17" borderId="72" xfId="0" applyNumberFormat="1" applyFont="1" applyFill="1" applyBorder="1" applyAlignment="1">
      <alignment horizontal="center" vertical="center"/>
    </xf>
    <xf numFmtId="0" fontId="9" fillId="11" borderId="37" xfId="0" applyNumberFormat="1" applyFont="1" applyFill="1" applyBorder="1" applyAlignment="1">
      <alignment horizontal="center" vertical="center"/>
    </xf>
    <xf numFmtId="0" fontId="9" fillId="11" borderId="35" xfId="0" applyNumberFormat="1" applyFont="1" applyFill="1" applyBorder="1" applyAlignment="1">
      <alignment horizontal="center" vertical="center"/>
    </xf>
    <xf numFmtId="0" fontId="9" fillId="11" borderId="36" xfId="0" applyNumberFormat="1" applyFont="1" applyFill="1" applyBorder="1" applyAlignment="1">
      <alignment horizontal="center" vertical="center"/>
    </xf>
    <xf numFmtId="9" fontId="9" fillId="18" borderId="37" xfId="3" applyNumberFormat="1" applyFont="1" applyFill="1" applyBorder="1" applyAlignment="1">
      <alignment horizontal="center" vertical="center"/>
    </xf>
    <xf numFmtId="9" fontId="9" fillId="18" borderId="35" xfId="3" applyNumberFormat="1" applyFont="1" applyFill="1" applyBorder="1" applyAlignment="1">
      <alignment horizontal="center" vertical="center"/>
    </xf>
    <xf numFmtId="9" fontId="9" fillId="18" borderId="36" xfId="3" applyNumberFormat="1" applyFont="1" applyFill="1" applyBorder="1" applyAlignment="1">
      <alignment horizontal="center" vertical="center"/>
    </xf>
    <xf numFmtId="0" fontId="9" fillId="11" borderId="74" xfId="0" applyNumberFormat="1" applyFont="1" applyFill="1" applyBorder="1" applyAlignment="1">
      <alignment horizontal="center" vertical="center"/>
    </xf>
    <xf numFmtId="0" fontId="9" fillId="11" borderId="75" xfId="0" applyNumberFormat="1" applyFont="1" applyFill="1" applyBorder="1" applyAlignment="1">
      <alignment horizontal="center" vertical="center"/>
    </xf>
    <xf numFmtId="0" fontId="9" fillId="11" borderId="76" xfId="0" applyNumberFormat="1" applyFont="1" applyFill="1" applyBorder="1" applyAlignment="1">
      <alignment horizontal="center" vertical="center"/>
    </xf>
    <xf numFmtId="9" fontId="9" fillId="18" borderId="74" xfId="3" applyNumberFormat="1" applyFont="1" applyFill="1" applyBorder="1" applyAlignment="1">
      <alignment horizontal="center" vertical="center"/>
    </xf>
    <xf numFmtId="9" fontId="9" fillId="18" borderId="75" xfId="3" applyNumberFormat="1" applyFont="1" applyFill="1" applyBorder="1" applyAlignment="1">
      <alignment horizontal="center" vertical="center"/>
    </xf>
    <xf numFmtId="9" fontId="9" fillId="18" borderId="76" xfId="3" applyNumberFormat="1" applyFont="1" applyFill="1" applyBorder="1" applyAlignment="1">
      <alignment horizontal="center" vertical="center"/>
    </xf>
    <xf numFmtId="38" fontId="9" fillId="0" borderId="4" xfId="3" applyFont="1" applyFill="1" applyBorder="1" applyAlignment="1">
      <alignment horizontal="center" vertical="center" shrinkToFit="1"/>
    </xf>
    <xf numFmtId="38" fontId="9" fillId="0" borderId="0" xfId="3" applyFont="1" applyFill="1" applyBorder="1" applyAlignment="1">
      <alignment horizontal="center" vertical="center" shrinkToFit="1"/>
    </xf>
    <xf numFmtId="38" fontId="9" fillId="0" borderId="6" xfId="3" applyFont="1" applyFill="1" applyBorder="1" applyAlignment="1">
      <alignment horizontal="center" vertical="center" shrinkToFit="1"/>
    </xf>
    <xf numFmtId="188" fontId="9" fillId="17" borderId="73" xfId="0" applyNumberFormat="1" applyFont="1" applyFill="1" applyBorder="1" applyAlignment="1">
      <alignment horizontal="center" vertical="center"/>
    </xf>
    <xf numFmtId="0" fontId="9" fillId="11" borderId="1" xfId="0" applyNumberFormat="1" applyFont="1" applyFill="1" applyBorder="1" applyAlignment="1">
      <alignment horizontal="center" vertical="center"/>
    </xf>
    <xf numFmtId="0" fontId="9" fillId="11" borderId="4" xfId="0" applyNumberFormat="1" applyFont="1" applyFill="1" applyBorder="1" applyAlignment="1">
      <alignment horizontal="center" vertical="center"/>
    </xf>
    <xf numFmtId="0" fontId="9" fillId="11" borderId="5" xfId="0" applyNumberFormat="1" applyFont="1" applyFill="1" applyBorder="1" applyAlignment="1">
      <alignment horizontal="center" vertical="center"/>
    </xf>
    <xf numFmtId="9" fontId="9" fillId="18" borderId="1" xfId="3" applyNumberFormat="1" applyFont="1" applyFill="1" applyBorder="1" applyAlignment="1">
      <alignment horizontal="center" vertical="center"/>
    </xf>
    <xf numFmtId="9" fontId="9" fillId="18" borderId="4" xfId="3" applyNumberFormat="1" applyFont="1" applyFill="1" applyBorder="1" applyAlignment="1">
      <alignment horizontal="center" vertical="center"/>
    </xf>
    <xf numFmtId="9" fontId="9" fillId="18" borderId="5" xfId="3" applyNumberFormat="1" applyFont="1" applyFill="1" applyBorder="1" applyAlignment="1">
      <alignment horizontal="center" vertical="center"/>
    </xf>
    <xf numFmtId="188" fontId="9" fillId="8" borderId="52" xfId="0" applyNumberFormat="1" applyFont="1" applyFill="1" applyBorder="1" applyAlignment="1">
      <alignment horizontal="center" vertical="center"/>
    </xf>
    <xf numFmtId="0" fontId="8" fillId="12" borderId="1" xfId="0" applyFont="1" applyFill="1" applyBorder="1" applyAlignment="1">
      <alignment horizontal="center" vertical="center" textRotation="255" wrapText="1"/>
    </xf>
    <xf numFmtId="0" fontId="8" fillId="12" borderId="9" xfId="0" applyFont="1" applyFill="1" applyBorder="1" applyAlignment="1">
      <alignment horizontal="center" vertical="center" textRotation="255" wrapText="1"/>
    </xf>
    <xf numFmtId="0" fontId="8" fillId="12" borderId="10" xfId="0" applyFont="1" applyFill="1" applyBorder="1" applyAlignment="1">
      <alignment horizontal="center" vertical="center" textRotation="255" wrapText="1"/>
    </xf>
    <xf numFmtId="0" fontId="8" fillId="12" borderId="43" xfId="0" applyFont="1" applyFill="1" applyBorder="1" applyAlignment="1">
      <alignment horizontal="center" vertical="center" wrapText="1"/>
    </xf>
    <xf numFmtId="0" fontId="8" fillId="12" borderId="5" xfId="0" applyFont="1" applyFill="1" applyBorder="1" applyAlignment="1">
      <alignment horizontal="center" vertical="center" wrapText="1"/>
    </xf>
    <xf numFmtId="0" fontId="8" fillId="12" borderId="110" xfId="0" applyFont="1" applyFill="1" applyBorder="1" applyAlignment="1">
      <alignment horizontal="center" vertical="center" wrapText="1"/>
    </xf>
    <xf numFmtId="0" fontId="8" fillId="12" borderId="7" xfId="0" applyFont="1" applyFill="1" applyBorder="1" applyAlignment="1">
      <alignment horizontal="center" vertical="center" wrapText="1"/>
    </xf>
    <xf numFmtId="0" fontId="8" fillId="12" borderId="111" xfId="0" applyFont="1" applyFill="1" applyBorder="1" applyAlignment="1">
      <alignment horizontal="center" vertical="center" wrapText="1"/>
    </xf>
    <xf numFmtId="0" fontId="8" fillId="12" borderId="8" xfId="0" applyFont="1" applyFill="1" applyBorder="1" applyAlignment="1">
      <alignment horizontal="center" vertical="center" wrapText="1"/>
    </xf>
    <xf numFmtId="0" fontId="8" fillId="12" borderId="1" xfId="0" applyFont="1" applyFill="1" applyBorder="1" applyAlignment="1">
      <alignment horizontal="center" vertical="center" textRotation="255"/>
    </xf>
    <xf numFmtId="0" fontId="8" fillId="12" borderId="9" xfId="0" applyFont="1" applyFill="1" applyBorder="1" applyAlignment="1">
      <alignment horizontal="center" vertical="center" textRotation="255"/>
    </xf>
    <xf numFmtId="0" fontId="8" fillId="12" borderId="10" xfId="0" applyFont="1" applyFill="1" applyBorder="1" applyAlignment="1">
      <alignment horizontal="center" vertical="center" textRotation="255"/>
    </xf>
    <xf numFmtId="0" fontId="12" fillId="5" borderId="1"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152" xfId="0" applyFont="1" applyFill="1" applyBorder="1" applyAlignment="1">
      <alignment horizontal="center" vertical="center" wrapText="1"/>
    </xf>
    <xf numFmtId="0" fontId="12" fillId="5" borderId="76" xfId="0" applyFont="1" applyFill="1" applyBorder="1" applyAlignment="1">
      <alignment horizontal="center" vertical="center" wrapText="1"/>
    </xf>
    <xf numFmtId="0" fontId="12" fillId="5" borderId="111" xfId="0" applyFont="1" applyFill="1" applyBorder="1" applyAlignment="1">
      <alignment horizontal="center" vertical="center" wrapText="1"/>
    </xf>
    <xf numFmtId="0" fontId="9" fillId="5" borderId="74" xfId="0" applyFont="1" applyFill="1" applyBorder="1" applyAlignment="1">
      <alignment horizontal="center" vertical="center" shrinkToFit="1"/>
    </xf>
    <xf numFmtId="0" fontId="9" fillId="5" borderId="75" xfId="0" applyFont="1" applyFill="1" applyBorder="1" applyAlignment="1">
      <alignment horizontal="center" vertical="center" shrinkToFit="1"/>
    </xf>
    <xf numFmtId="0" fontId="9" fillId="5" borderId="76" xfId="0" applyFont="1" applyFill="1" applyBorder="1" applyAlignment="1">
      <alignment horizontal="center" vertical="center" shrinkToFit="1"/>
    </xf>
    <xf numFmtId="0" fontId="9" fillId="5" borderId="1" xfId="0" applyFont="1" applyFill="1" applyBorder="1" applyAlignment="1">
      <alignment horizontal="center" vertical="center" shrinkToFit="1"/>
    </xf>
    <xf numFmtId="0" fontId="9" fillId="5" borderId="4" xfId="0" applyFont="1" applyFill="1" applyBorder="1" applyAlignment="1">
      <alignment horizontal="center" vertical="center" shrinkToFit="1"/>
    </xf>
    <xf numFmtId="0" fontId="9" fillId="5" borderId="5" xfId="0" applyFont="1" applyFill="1" applyBorder="1" applyAlignment="1">
      <alignment horizontal="center" vertical="center" shrinkToFit="1"/>
    </xf>
    <xf numFmtId="0" fontId="8" fillId="4" borderId="90" xfId="0" applyFont="1" applyFill="1" applyBorder="1" applyAlignment="1">
      <alignment horizontal="center" vertical="center" wrapText="1"/>
    </xf>
    <xf numFmtId="0" fontId="8" fillId="4" borderId="96" xfId="0" applyFont="1" applyFill="1" applyBorder="1" applyAlignment="1">
      <alignment horizontal="center" vertical="center" wrapText="1"/>
    </xf>
    <xf numFmtId="0" fontId="8" fillId="4" borderId="97" xfId="0" applyFont="1" applyFill="1" applyBorder="1" applyAlignment="1">
      <alignment horizontal="center" vertical="center" wrapText="1"/>
    </xf>
    <xf numFmtId="0" fontId="8" fillId="4" borderId="1"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NumberFormat="1" applyFont="1" applyFill="1" applyBorder="1" applyAlignment="1">
      <alignment horizontal="center" vertical="center"/>
    </xf>
    <xf numFmtId="0" fontId="9" fillId="4" borderId="4" xfId="0" applyNumberFormat="1" applyFont="1" applyFill="1" applyBorder="1" applyAlignment="1">
      <alignment horizontal="center" vertical="center"/>
    </xf>
    <xf numFmtId="0" fontId="9" fillId="4" borderId="5" xfId="0" applyNumberFormat="1" applyFont="1" applyFill="1" applyBorder="1" applyAlignment="1">
      <alignment horizontal="center" vertical="center"/>
    </xf>
    <xf numFmtId="0" fontId="9" fillId="4" borderId="9" xfId="0" applyNumberFormat="1" applyFont="1" applyFill="1" applyBorder="1" applyAlignment="1">
      <alignment horizontal="center" vertical="center"/>
    </xf>
    <xf numFmtId="0" fontId="9" fillId="4" borderId="0" xfId="0" applyNumberFormat="1" applyFont="1" applyFill="1" applyBorder="1" applyAlignment="1">
      <alignment horizontal="center" vertical="center"/>
    </xf>
    <xf numFmtId="0" fontId="9" fillId="4" borderId="7" xfId="0" applyNumberFormat="1" applyFont="1" applyFill="1" applyBorder="1" applyAlignment="1">
      <alignment horizontal="center" vertical="center"/>
    </xf>
    <xf numFmtId="0" fontId="9" fillId="4" borderId="10" xfId="0" applyNumberFormat="1" applyFont="1" applyFill="1" applyBorder="1" applyAlignment="1">
      <alignment horizontal="center" vertical="center"/>
    </xf>
    <xf numFmtId="0" fontId="9" fillId="4" borderId="6" xfId="0" applyNumberFormat="1" applyFont="1" applyFill="1" applyBorder="1" applyAlignment="1">
      <alignment horizontal="center" vertical="center"/>
    </xf>
    <xf numFmtId="0" fontId="9" fillId="4" borderId="8" xfId="0" applyNumberFormat="1" applyFont="1" applyFill="1" applyBorder="1" applyAlignment="1">
      <alignment horizontal="center" vertical="center"/>
    </xf>
    <xf numFmtId="38" fontId="9" fillId="4" borderId="68" xfId="3" applyFont="1" applyFill="1" applyBorder="1" applyAlignment="1">
      <alignment horizontal="center" vertical="center" wrapText="1"/>
    </xf>
    <xf numFmtId="38" fontId="9" fillId="4" borderId="69" xfId="3" applyFont="1" applyFill="1" applyBorder="1" applyAlignment="1">
      <alignment horizontal="center" vertical="center" wrapText="1"/>
    </xf>
    <xf numFmtId="38" fontId="9" fillId="4" borderId="70" xfId="3" applyFont="1" applyFill="1" applyBorder="1" applyAlignment="1">
      <alignment horizontal="center" vertical="center" wrapText="1"/>
    </xf>
    <xf numFmtId="0" fontId="9" fillId="4" borderId="74" xfId="0" applyFont="1" applyFill="1" applyBorder="1" applyAlignment="1">
      <alignment horizontal="center" vertical="center"/>
    </xf>
    <xf numFmtId="0" fontId="9" fillId="4" borderId="75" xfId="0" applyFont="1" applyFill="1" applyBorder="1" applyAlignment="1">
      <alignment horizontal="center" vertical="center"/>
    </xf>
    <xf numFmtId="0" fontId="9" fillId="4" borderId="76" xfId="0" applyFont="1" applyFill="1" applyBorder="1" applyAlignment="1">
      <alignment horizontal="center" vertical="center"/>
    </xf>
    <xf numFmtId="9" fontId="9" fillId="4" borderId="74" xfId="3" applyNumberFormat="1" applyFont="1" applyFill="1" applyBorder="1" applyAlignment="1">
      <alignment horizontal="center" vertical="center"/>
    </xf>
    <xf numFmtId="9" fontId="9" fillId="4" borderId="75" xfId="3" applyNumberFormat="1" applyFont="1" applyFill="1" applyBorder="1" applyAlignment="1">
      <alignment horizontal="center" vertical="center"/>
    </xf>
    <xf numFmtId="9" fontId="9" fillId="4" borderId="76" xfId="3" applyNumberFormat="1" applyFont="1" applyFill="1" applyBorder="1" applyAlignment="1">
      <alignment horizontal="center" vertical="center"/>
    </xf>
    <xf numFmtId="0" fontId="8" fillId="5" borderId="54" xfId="0" applyFont="1" applyFill="1" applyBorder="1" applyAlignment="1">
      <alignment horizontal="center" vertical="center" wrapText="1" shrinkToFit="1"/>
    </xf>
    <xf numFmtId="0" fontId="8" fillId="5" borderId="86" xfId="0" applyFont="1" applyFill="1" applyBorder="1" applyAlignment="1">
      <alignment horizontal="center" vertical="center" wrapText="1" shrinkToFit="1"/>
    </xf>
    <xf numFmtId="0" fontId="8" fillId="5" borderId="55" xfId="0" applyFont="1" applyFill="1" applyBorder="1" applyAlignment="1">
      <alignment horizontal="center" vertical="center" wrapText="1" shrinkToFit="1"/>
    </xf>
    <xf numFmtId="0" fontId="8" fillId="5" borderId="10" xfId="0" applyFont="1" applyFill="1" applyBorder="1" applyAlignment="1">
      <alignment horizontal="center" vertical="center" wrapText="1" shrinkToFit="1"/>
    </xf>
    <xf numFmtId="0" fontId="8" fillId="5" borderId="6" xfId="0" applyFont="1" applyFill="1" applyBorder="1" applyAlignment="1">
      <alignment horizontal="center" vertical="center" wrapText="1" shrinkToFit="1"/>
    </xf>
    <xf numFmtId="0" fontId="8" fillId="5" borderId="57" xfId="0" applyFont="1" applyFill="1" applyBorder="1" applyAlignment="1">
      <alignment horizontal="center" vertical="center" wrapText="1" shrinkToFit="1"/>
    </xf>
    <xf numFmtId="0" fontId="8" fillId="5" borderId="1" xfId="0" applyFont="1" applyFill="1" applyBorder="1" applyAlignment="1">
      <alignment horizontal="center" vertical="center" wrapText="1" shrinkToFit="1"/>
    </xf>
    <xf numFmtId="0" fontId="8" fillId="5" borderId="153" xfId="0" applyFont="1" applyFill="1" applyBorder="1" applyAlignment="1">
      <alignment horizontal="center" vertical="center" wrapText="1" shrinkToFit="1"/>
    </xf>
    <xf numFmtId="0" fontId="8" fillId="5" borderId="154" xfId="0" applyFont="1" applyFill="1" applyBorder="1" applyAlignment="1">
      <alignment horizontal="center" vertical="center" wrapText="1" shrinkToFit="1"/>
    </xf>
    <xf numFmtId="0" fontId="9" fillId="12" borderId="1" xfId="0" applyFont="1" applyFill="1" applyBorder="1" applyAlignment="1">
      <alignment horizontal="center" vertical="center" wrapText="1"/>
    </xf>
    <xf numFmtId="0" fontId="9" fillId="12" borderId="4" xfId="0" applyFont="1" applyFill="1" applyBorder="1" applyAlignment="1">
      <alignment horizontal="center" vertical="center" wrapText="1"/>
    </xf>
    <xf numFmtId="0" fontId="9" fillId="12" borderId="10" xfId="0" applyFont="1" applyFill="1" applyBorder="1" applyAlignment="1">
      <alignment horizontal="center" vertical="center" wrapText="1"/>
    </xf>
    <xf numFmtId="0" fontId="9" fillId="12" borderId="6" xfId="0" applyFont="1" applyFill="1" applyBorder="1" applyAlignment="1">
      <alignment horizontal="center" vertical="center" wrapText="1"/>
    </xf>
    <xf numFmtId="0" fontId="9" fillId="12" borderId="78" xfId="0" applyFont="1" applyFill="1" applyBorder="1" applyAlignment="1">
      <alignment horizontal="center" vertical="center" wrapText="1"/>
    </xf>
    <xf numFmtId="0" fontId="9" fillId="12" borderId="56" xfId="0" applyFont="1" applyFill="1" applyBorder="1" applyAlignment="1">
      <alignment horizontal="center" vertical="center" wrapText="1"/>
    </xf>
    <xf numFmtId="0" fontId="9" fillId="12" borderId="22" xfId="0" applyFont="1" applyFill="1" applyBorder="1" applyAlignment="1">
      <alignment horizontal="center" vertical="center" wrapText="1"/>
    </xf>
    <xf numFmtId="0" fontId="9" fillId="12" borderId="57" xfId="0" applyFont="1" applyFill="1" applyBorder="1" applyAlignment="1">
      <alignment horizontal="center" vertical="center" wrapText="1"/>
    </xf>
    <xf numFmtId="0" fontId="8" fillId="12" borderId="54" xfId="0" applyFont="1" applyFill="1" applyBorder="1" applyAlignment="1">
      <alignment horizontal="center" vertical="center"/>
    </xf>
    <xf numFmtId="0" fontId="8" fillId="12" borderId="86" xfId="0" applyFont="1" applyFill="1" applyBorder="1" applyAlignment="1">
      <alignment horizontal="center" vertical="center"/>
    </xf>
    <xf numFmtId="0" fontId="8" fillId="12" borderId="53" xfId="0" applyFont="1" applyFill="1" applyBorder="1" applyAlignment="1">
      <alignment horizontal="center" vertical="center"/>
    </xf>
    <xf numFmtId="0" fontId="9" fillId="12" borderId="37" xfId="0" applyFont="1" applyFill="1" applyBorder="1" applyAlignment="1">
      <alignment horizontal="center" vertical="center" shrinkToFit="1"/>
    </xf>
    <xf numFmtId="0" fontId="9" fillId="12" borderId="35" xfId="0" applyFont="1" applyFill="1" applyBorder="1" applyAlignment="1">
      <alignment horizontal="center" vertical="center" shrinkToFit="1"/>
    </xf>
    <xf numFmtId="0" fontId="9" fillId="12" borderId="36" xfId="0" applyFont="1" applyFill="1" applyBorder="1" applyAlignment="1">
      <alignment horizontal="center" vertical="center" shrinkToFit="1"/>
    </xf>
    <xf numFmtId="0" fontId="8" fillId="12" borderId="18" xfId="0" applyFont="1" applyFill="1" applyBorder="1" applyAlignment="1">
      <alignment horizontal="center" vertical="center" wrapText="1"/>
    </xf>
    <xf numFmtId="0" fontId="8" fillId="12" borderId="10" xfId="0" applyFont="1" applyFill="1" applyBorder="1" applyAlignment="1">
      <alignment horizontal="center" vertical="center" wrapText="1"/>
    </xf>
    <xf numFmtId="0" fontId="8" fillId="12" borderId="12" xfId="0" applyFont="1" applyFill="1" applyBorder="1" applyAlignment="1">
      <alignment horizontal="center" vertical="center" wrapText="1"/>
    </xf>
    <xf numFmtId="0" fontId="8" fillId="12" borderId="86" xfId="0" applyFont="1" applyFill="1" applyBorder="1" applyAlignment="1">
      <alignment horizontal="center" vertical="center" wrapText="1"/>
    </xf>
    <xf numFmtId="0" fontId="8" fillId="12" borderId="53" xfId="0" applyFont="1" applyFill="1" applyBorder="1" applyAlignment="1">
      <alignment horizontal="center" vertical="center" wrapText="1"/>
    </xf>
    <xf numFmtId="38" fontId="9" fillId="4" borderId="4" xfId="3" applyFont="1" applyFill="1" applyBorder="1" applyAlignment="1">
      <alignment horizontal="center" vertical="center" wrapText="1"/>
    </xf>
    <xf numFmtId="38" fontId="9" fillId="4" borderId="56" xfId="3" applyFont="1" applyFill="1" applyBorder="1" applyAlignment="1">
      <alignment horizontal="center" vertical="center" wrapText="1"/>
    </xf>
    <xf numFmtId="38" fontId="9" fillId="4" borderId="0" xfId="3" applyFont="1" applyFill="1" applyBorder="1" applyAlignment="1">
      <alignment horizontal="center" vertical="center" wrapText="1"/>
    </xf>
    <xf numFmtId="38" fontId="9" fillId="4" borderId="25" xfId="3" applyFont="1" applyFill="1" applyBorder="1" applyAlignment="1">
      <alignment horizontal="center" vertical="center" wrapText="1"/>
    </xf>
    <xf numFmtId="38" fontId="9" fillId="4" borderId="6" xfId="3" applyFont="1" applyFill="1" applyBorder="1" applyAlignment="1">
      <alignment horizontal="center" vertical="center" wrapText="1"/>
    </xf>
    <xf numFmtId="38" fontId="9" fillId="4" borderId="57" xfId="3" applyFont="1" applyFill="1" applyBorder="1" applyAlignment="1">
      <alignment horizontal="center" vertical="center" wrapText="1"/>
    </xf>
    <xf numFmtId="38" fontId="9" fillId="0" borderId="78" xfId="3" applyFont="1" applyFill="1" applyBorder="1" applyAlignment="1">
      <alignment horizontal="center" vertical="center" wrapText="1"/>
    </xf>
    <xf numFmtId="38" fontId="9" fillId="0" borderId="21" xfId="3" applyFont="1" applyFill="1" applyBorder="1" applyAlignment="1">
      <alignment horizontal="center" vertical="center" wrapText="1"/>
    </xf>
    <xf numFmtId="38" fontId="9" fillId="4" borderId="1" xfId="3" applyFont="1" applyFill="1" applyBorder="1" applyAlignment="1">
      <alignment horizontal="center" vertical="center" wrapText="1"/>
    </xf>
    <xf numFmtId="38" fontId="9" fillId="4" borderId="65" xfId="3" applyFont="1" applyFill="1" applyBorder="1" applyAlignment="1">
      <alignment horizontal="center" vertical="center" wrapText="1"/>
    </xf>
    <xf numFmtId="38" fontId="9" fillId="4" borderId="9" xfId="3" applyFont="1" applyFill="1" applyBorder="1" applyAlignment="1">
      <alignment horizontal="center" vertical="center" wrapText="1"/>
    </xf>
    <xf numFmtId="38" fontId="9" fillId="4" borderId="66" xfId="3" applyFont="1" applyFill="1" applyBorder="1" applyAlignment="1">
      <alignment horizontal="center" vertical="center" wrapText="1"/>
    </xf>
    <xf numFmtId="38" fontId="9" fillId="4" borderId="10" xfId="3" applyFont="1" applyFill="1" applyBorder="1" applyAlignment="1">
      <alignment horizontal="center" vertical="center" wrapText="1"/>
    </xf>
    <xf numFmtId="38" fontId="9" fillId="4" borderId="67" xfId="3" applyFont="1" applyFill="1" applyBorder="1" applyAlignment="1">
      <alignment horizontal="center" vertical="center" wrapText="1"/>
    </xf>
    <xf numFmtId="9" fontId="9" fillId="18" borderId="143" xfId="3" applyNumberFormat="1" applyFont="1" applyFill="1" applyBorder="1" applyAlignment="1">
      <alignment horizontal="center" vertical="center"/>
    </xf>
    <xf numFmtId="9" fontId="9" fillId="18" borderId="144" xfId="3" applyNumberFormat="1" applyFont="1" applyFill="1" applyBorder="1" applyAlignment="1">
      <alignment horizontal="center" vertical="center"/>
    </xf>
    <xf numFmtId="0" fontId="86" fillId="0" borderId="18" xfId="0" applyFont="1" applyFill="1" applyBorder="1" applyAlignment="1">
      <alignment horizontal="center" vertical="center"/>
    </xf>
    <xf numFmtId="0" fontId="86" fillId="0" borderId="19" xfId="0" applyFont="1" applyFill="1" applyBorder="1" applyAlignment="1">
      <alignment horizontal="center" vertical="center"/>
    </xf>
    <xf numFmtId="0" fontId="86" fillId="0" borderId="13" xfId="0" applyFont="1" applyFill="1" applyBorder="1" applyAlignment="1">
      <alignment horizontal="center" vertical="center"/>
    </xf>
    <xf numFmtId="38" fontId="7" fillId="0" borderId="105" xfId="3" applyFont="1" applyFill="1" applyBorder="1" applyAlignment="1">
      <alignment horizontal="center" wrapText="1"/>
    </xf>
    <xf numFmtId="38" fontId="7" fillId="0" borderId="86" xfId="3" applyFont="1" applyFill="1" applyBorder="1" applyAlignment="1">
      <alignment horizontal="center" wrapText="1"/>
    </xf>
    <xf numFmtId="0" fontId="9" fillId="0" borderId="143" xfId="0" applyFont="1" applyFill="1" applyBorder="1" applyAlignment="1">
      <alignment horizontal="center" vertical="center" shrinkToFit="1"/>
    </xf>
    <xf numFmtId="0" fontId="9" fillId="0" borderId="144" xfId="0" applyFont="1" applyFill="1" applyBorder="1" applyAlignment="1">
      <alignment horizontal="center" vertical="center" shrinkToFit="1"/>
    </xf>
    <xf numFmtId="0" fontId="9" fillId="0" borderId="147" xfId="0" applyFont="1" applyFill="1" applyBorder="1" applyAlignment="1">
      <alignment horizontal="center" vertical="center" shrinkToFit="1"/>
    </xf>
    <xf numFmtId="9" fontId="9" fillId="0" borderId="9" xfId="3" applyNumberFormat="1" applyFont="1" applyFill="1" applyBorder="1" applyAlignment="1">
      <alignment horizontal="center" vertical="center"/>
    </xf>
    <xf numFmtId="9" fontId="9" fillId="0" borderId="0" xfId="3" applyNumberFormat="1" applyFont="1" applyFill="1" applyBorder="1" applyAlignment="1">
      <alignment horizontal="center" vertical="center"/>
    </xf>
    <xf numFmtId="9" fontId="9" fillId="0" borderId="25" xfId="3" applyNumberFormat="1" applyFont="1" applyFill="1" applyBorder="1" applyAlignment="1">
      <alignment horizontal="center" vertical="center"/>
    </xf>
    <xf numFmtId="0" fontId="86" fillId="0" borderId="146" xfId="0" applyFont="1" applyFill="1" applyBorder="1" applyAlignment="1">
      <alignment horizontal="center" vertical="center"/>
    </xf>
    <xf numFmtId="32" fontId="8" fillId="0" borderId="7" xfId="0" applyNumberFormat="1" applyFont="1" applyFill="1" applyBorder="1" applyAlignment="1">
      <alignment horizontal="center" vertical="center"/>
    </xf>
    <xf numFmtId="32" fontId="8" fillId="0" borderId="8" xfId="0" applyNumberFormat="1" applyFont="1" applyFill="1" applyBorder="1" applyAlignment="1">
      <alignment horizontal="center" vertical="center"/>
    </xf>
    <xf numFmtId="32" fontId="8" fillId="0" borderId="0" xfId="0" applyNumberFormat="1" applyFont="1" applyFill="1" applyBorder="1" applyAlignment="1">
      <alignment horizontal="center" vertical="center"/>
    </xf>
    <xf numFmtId="32"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8" xfId="0" applyFont="1" applyFill="1" applyBorder="1" applyAlignment="1">
      <alignment horizontal="center" vertical="center"/>
    </xf>
    <xf numFmtId="32" fontId="8" fillId="0" borderId="4" xfId="0" applyNumberFormat="1" applyFont="1" applyFill="1" applyBorder="1" applyAlignment="1">
      <alignment horizontal="center" vertical="center"/>
    </xf>
    <xf numFmtId="0" fontId="7" fillId="0" borderId="0" xfId="0" applyFont="1" applyFill="1" applyBorder="1" applyAlignment="1">
      <alignment horizontal="left" vertical="center" wrapText="1"/>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2" xfId="0" applyFont="1" applyFill="1" applyBorder="1" applyAlignment="1">
      <alignment horizontal="center" vertical="center"/>
    </xf>
    <xf numFmtId="0" fontId="8" fillId="12" borderId="1" xfId="0" applyFont="1" applyFill="1" applyBorder="1" applyAlignment="1">
      <alignment horizontal="center" vertical="center"/>
    </xf>
    <xf numFmtId="0" fontId="8" fillId="12" borderId="5" xfId="0" applyFont="1" applyFill="1" applyBorder="1" applyAlignment="1">
      <alignment horizontal="center" vertical="center"/>
    </xf>
    <xf numFmtId="0" fontId="8" fillId="12" borderId="10" xfId="0" applyFont="1" applyFill="1" applyBorder="1" applyAlignment="1">
      <alignment horizontal="center" vertical="center"/>
    </xf>
    <xf numFmtId="0" fontId="8" fillId="12" borderId="8" xfId="0" applyFont="1" applyFill="1" applyBorder="1" applyAlignment="1">
      <alignment horizontal="center" vertical="center"/>
    </xf>
    <xf numFmtId="32" fontId="8" fillId="0" borderId="5" xfId="0" applyNumberFormat="1" applyFont="1" applyFill="1" applyBorder="1" applyAlignment="1">
      <alignment horizontal="center" vertical="center"/>
    </xf>
    <xf numFmtId="0" fontId="8" fillId="13" borderId="4" xfId="0" applyFont="1" applyFill="1" applyBorder="1" applyAlignment="1">
      <alignment horizontal="center" vertical="center"/>
    </xf>
    <xf numFmtId="0" fontId="8" fillId="13" borderId="6" xfId="0" applyFont="1" applyFill="1" applyBorder="1" applyAlignment="1">
      <alignment horizontal="center" vertical="center"/>
    </xf>
    <xf numFmtId="0" fontId="8" fillId="0" borderId="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12" borderId="12" xfId="0" applyFont="1" applyFill="1" applyBorder="1" applyAlignment="1">
      <alignment horizontal="center" vertical="center"/>
    </xf>
    <xf numFmtId="0" fontId="8" fillId="2" borderId="1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4" borderId="1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11" borderId="2" xfId="0" applyFont="1" applyFill="1" applyBorder="1" applyAlignment="1">
      <alignment horizontal="center" vertical="center" shrinkToFit="1"/>
    </xf>
    <xf numFmtId="0" fontId="8" fillId="11" borderId="3" xfId="0" applyFont="1" applyFill="1" applyBorder="1" applyAlignment="1">
      <alignment horizontal="center" vertical="center" shrinkToFit="1"/>
    </xf>
    <xf numFmtId="0" fontId="9" fillId="12" borderId="11" xfId="0" applyFont="1" applyFill="1" applyBorder="1" applyAlignment="1">
      <alignment horizontal="center" vertical="center" shrinkToFit="1"/>
    </xf>
    <xf numFmtId="0" fontId="9" fillId="12" borderId="2" xfId="0" applyFont="1" applyFill="1" applyBorder="1" applyAlignment="1">
      <alignment horizontal="center" vertical="center" shrinkToFit="1"/>
    </xf>
    <xf numFmtId="0" fontId="9" fillId="12" borderId="3" xfId="0" applyFont="1" applyFill="1" applyBorder="1" applyAlignment="1">
      <alignment horizontal="center" vertical="center" shrinkToFit="1"/>
    </xf>
    <xf numFmtId="0" fontId="8" fillId="8" borderId="12" xfId="0" applyFont="1" applyFill="1" applyBorder="1" applyAlignment="1">
      <alignment horizontal="center" vertical="center"/>
    </xf>
    <xf numFmtId="20" fontId="8" fillId="11" borderId="9" xfId="0" applyNumberFormat="1" applyFont="1" applyFill="1" applyBorder="1" applyAlignment="1">
      <alignment horizontal="center" vertical="center"/>
    </xf>
    <xf numFmtId="20" fontId="8" fillId="11" borderId="0" xfId="0" applyNumberFormat="1" applyFont="1" applyFill="1" applyBorder="1" applyAlignment="1">
      <alignment horizontal="center" vertical="center"/>
    </xf>
    <xf numFmtId="20" fontId="8" fillId="11" borderId="11" xfId="0" applyNumberFormat="1" applyFont="1" applyFill="1" applyBorder="1" applyAlignment="1">
      <alignment horizontal="center" vertical="center"/>
    </xf>
    <xf numFmtId="20" fontId="8" fillId="11" borderId="2" xfId="0" applyNumberFormat="1" applyFont="1" applyFill="1" applyBorder="1" applyAlignment="1">
      <alignment horizontal="center" vertical="center"/>
    </xf>
    <xf numFmtId="0" fontId="8" fillId="5" borderId="54" xfId="0" applyFont="1" applyFill="1" applyBorder="1" applyAlignment="1">
      <alignment horizontal="center" vertical="center" wrapText="1" justifyLastLine="1"/>
    </xf>
    <xf numFmtId="0" fontId="8" fillId="5" borderId="9" xfId="0" applyFont="1" applyFill="1" applyBorder="1" applyAlignment="1">
      <alignment horizontal="center" vertical="center" wrapText="1" justifyLastLine="1"/>
    </xf>
    <xf numFmtId="0" fontId="9" fillId="4" borderId="74" xfId="0" applyNumberFormat="1" applyFont="1" applyFill="1" applyBorder="1" applyAlignment="1">
      <alignment horizontal="center" vertical="center"/>
    </xf>
    <xf numFmtId="0" fontId="9" fillId="4" borderId="75" xfId="0" applyNumberFormat="1" applyFont="1" applyFill="1" applyBorder="1" applyAlignment="1">
      <alignment horizontal="center" vertical="center"/>
    </xf>
    <xf numFmtId="0" fontId="9" fillId="4" borderId="76" xfId="0" applyNumberFormat="1" applyFont="1" applyFill="1" applyBorder="1" applyAlignment="1">
      <alignment horizontal="center" vertical="center"/>
    </xf>
    <xf numFmtId="0" fontId="9" fillId="4" borderId="37" xfId="0" applyNumberFormat="1" applyFont="1" applyFill="1" applyBorder="1" applyAlignment="1">
      <alignment horizontal="center" vertical="center"/>
    </xf>
    <xf numFmtId="0" fontId="9" fillId="4" borderId="35" xfId="0" applyNumberFormat="1" applyFont="1" applyFill="1" applyBorder="1" applyAlignment="1">
      <alignment horizontal="center" vertical="center"/>
    </xf>
    <xf numFmtId="0" fontId="9" fillId="4" borderId="36" xfId="0" applyNumberFormat="1" applyFont="1" applyFill="1" applyBorder="1" applyAlignment="1">
      <alignment horizontal="center" vertical="center"/>
    </xf>
    <xf numFmtId="9" fontId="9" fillId="4" borderId="1" xfId="3" applyNumberFormat="1" applyFont="1" applyFill="1" applyBorder="1" applyAlignment="1">
      <alignment horizontal="center" vertical="center"/>
    </xf>
    <xf numFmtId="9" fontId="9" fillId="4" borderId="4" xfId="3" applyNumberFormat="1" applyFont="1" applyFill="1" applyBorder="1" applyAlignment="1">
      <alignment horizontal="center" vertical="center"/>
    </xf>
    <xf numFmtId="9" fontId="9" fillId="4" borderId="5" xfId="3" applyNumberFormat="1" applyFont="1" applyFill="1" applyBorder="1" applyAlignment="1">
      <alignment horizontal="center" vertical="center"/>
    </xf>
    <xf numFmtId="0" fontId="8" fillId="0" borderId="62"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6" fillId="0" borderId="12" xfId="0" applyFont="1" applyFill="1" applyBorder="1" applyAlignment="1">
      <alignment horizontal="center" vertical="center"/>
    </xf>
    <xf numFmtId="183" fontId="8" fillId="4" borderId="11" xfId="0" applyNumberFormat="1" applyFont="1" applyFill="1" applyBorder="1" applyAlignment="1">
      <alignment horizontal="right" vertical="center"/>
    </xf>
    <xf numFmtId="183" fontId="8" fillId="4" borderId="3" xfId="0" applyNumberFormat="1" applyFont="1" applyFill="1" applyBorder="1" applyAlignment="1">
      <alignment horizontal="right" vertical="center"/>
    </xf>
    <xf numFmtId="0" fontId="8" fillId="12" borderId="11" xfId="0" applyFont="1" applyFill="1" applyBorder="1" applyAlignment="1">
      <alignment horizontal="center" vertical="center"/>
    </xf>
    <xf numFmtId="0" fontId="8" fillId="12" borderId="2" xfId="0" applyFont="1" applyFill="1" applyBorder="1" applyAlignment="1">
      <alignment horizontal="center" vertical="center"/>
    </xf>
    <xf numFmtId="0" fontId="8" fillId="12" borderId="3" xfId="0" applyFont="1" applyFill="1" applyBorder="1" applyAlignment="1">
      <alignment horizontal="center" vertical="center"/>
    </xf>
    <xf numFmtId="0" fontId="8" fillId="0" borderId="77" xfId="0" applyFont="1" applyFill="1" applyBorder="1" applyAlignment="1">
      <alignment horizontal="center" vertical="center"/>
    </xf>
    <xf numFmtId="0" fontId="8" fillId="7" borderId="150" xfId="0" applyFont="1" applyFill="1" applyBorder="1" applyAlignment="1">
      <alignment horizontal="center" vertical="center"/>
    </xf>
    <xf numFmtId="0" fontId="8" fillId="7" borderId="6" xfId="0" applyFont="1" applyFill="1" applyBorder="1" applyAlignment="1">
      <alignment horizontal="center" vertical="center"/>
    </xf>
    <xf numFmtId="0" fontId="24" fillId="0" borderId="112" xfId="0" applyFont="1" applyFill="1" applyBorder="1" applyAlignment="1">
      <alignment horizontal="center" vertical="center" shrinkToFit="1"/>
    </xf>
    <xf numFmtId="0" fontId="24" fillId="0" borderId="4" xfId="0" applyFont="1" applyFill="1" applyBorder="1" applyAlignment="1">
      <alignment horizontal="center" vertical="center" shrinkToFit="1"/>
    </xf>
    <xf numFmtId="0" fontId="24" fillId="0" borderId="5" xfId="0" applyFont="1" applyFill="1" applyBorder="1" applyAlignment="1">
      <alignment horizontal="center" vertical="center" shrinkToFit="1"/>
    </xf>
    <xf numFmtId="0" fontId="24" fillId="0" borderId="77"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180" fontId="8" fillId="6" borderId="1" xfId="0" applyNumberFormat="1" applyFont="1" applyFill="1" applyBorder="1" applyAlignment="1">
      <alignment horizontal="center" vertical="center"/>
    </xf>
    <xf numFmtId="180" fontId="8" fillId="6" borderId="151" xfId="0" applyNumberFormat="1" applyFont="1" applyFill="1" applyBorder="1" applyAlignment="1">
      <alignment horizontal="center" vertical="center"/>
    </xf>
    <xf numFmtId="0" fontId="8" fillId="0" borderId="1" xfId="0" applyFont="1" applyFill="1" applyBorder="1" applyAlignment="1">
      <alignment horizontal="right" vertical="center"/>
    </xf>
    <xf numFmtId="0" fontId="8" fillId="0" borderId="4" xfId="0" applyFont="1" applyFill="1" applyBorder="1" applyAlignment="1">
      <alignment horizontal="right" vertical="center"/>
    </xf>
    <xf numFmtId="0" fontId="8" fillId="2" borderId="62" xfId="0" applyFont="1" applyFill="1" applyBorder="1" applyAlignment="1">
      <alignment horizontal="center" vertical="center" shrinkToFit="1"/>
    </xf>
    <xf numFmtId="0" fontId="8" fillId="2" borderId="63" xfId="0" applyFont="1" applyFill="1" applyBorder="1" applyAlignment="1">
      <alignment horizontal="center" vertical="center" shrinkToFit="1"/>
    </xf>
    <xf numFmtId="0" fontId="8" fillId="2" borderId="64" xfId="0" applyFont="1" applyFill="1" applyBorder="1" applyAlignment="1">
      <alignment horizontal="center" vertical="center" shrinkToFit="1"/>
    </xf>
    <xf numFmtId="0" fontId="8" fillId="12" borderId="4" xfId="0" applyFont="1" applyFill="1" applyBorder="1" applyAlignment="1">
      <alignment horizontal="center" vertical="center"/>
    </xf>
    <xf numFmtId="0" fontId="8" fillId="12" borderId="6" xfId="0" applyFont="1" applyFill="1" applyBorder="1" applyAlignment="1">
      <alignment horizontal="center" vertical="center"/>
    </xf>
    <xf numFmtId="0" fontId="8" fillId="0" borderId="116" xfId="0" applyFont="1" applyFill="1" applyBorder="1" applyAlignment="1">
      <alignment horizontal="center" vertical="center"/>
    </xf>
    <xf numFmtId="0" fontId="8" fillId="0" borderId="117" xfId="0" applyFont="1" applyFill="1" applyBorder="1" applyAlignment="1">
      <alignment horizontal="center" vertical="center"/>
    </xf>
    <xf numFmtId="0" fontId="8" fillId="0" borderId="124" xfId="0" applyFont="1" applyFill="1" applyBorder="1" applyAlignment="1">
      <alignment horizontal="center" vertical="center"/>
    </xf>
    <xf numFmtId="0" fontId="80" fillId="7" borderId="148" xfId="0" applyFont="1" applyFill="1" applyBorder="1" applyAlignment="1">
      <alignment horizontal="center" vertical="center"/>
    </xf>
    <xf numFmtId="0" fontId="80" fillId="7" borderId="149" xfId="0" applyFont="1" applyFill="1" applyBorder="1" applyAlignment="1">
      <alignment horizontal="center" vertical="center"/>
    </xf>
    <xf numFmtId="180" fontId="8" fillId="6" borderId="11" xfId="0" applyNumberFormat="1" applyFont="1" applyFill="1" applyBorder="1" applyAlignment="1">
      <alignment horizontal="center" vertical="center"/>
    </xf>
    <xf numFmtId="180" fontId="8" fillId="6" borderId="109" xfId="0" applyNumberFormat="1" applyFont="1" applyFill="1" applyBorder="1" applyAlignment="1">
      <alignment horizontal="center" vertical="center"/>
    </xf>
    <xf numFmtId="0" fontId="8" fillId="0" borderId="37"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6" xfId="0" applyFont="1" applyFill="1" applyBorder="1" applyAlignment="1">
      <alignment horizontal="center" vertical="center"/>
    </xf>
    <xf numFmtId="0" fontId="8" fillId="2" borderId="1"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56" xfId="0" applyFont="1" applyFill="1" applyBorder="1" applyAlignment="1">
      <alignment horizontal="center" vertical="center" shrinkToFit="1"/>
    </xf>
    <xf numFmtId="0" fontId="8" fillId="2" borderId="37" xfId="0" applyFont="1" applyFill="1" applyBorder="1" applyAlignment="1">
      <alignment horizontal="center" vertical="center" shrinkToFit="1"/>
    </xf>
    <xf numFmtId="0" fontId="8" fillId="2" borderId="35" xfId="0" applyFont="1" applyFill="1" applyBorder="1" applyAlignment="1">
      <alignment horizontal="center" vertical="center" shrinkToFit="1"/>
    </xf>
    <xf numFmtId="0" fontId="8" fillId="2" borderId="93" xfId="0" applyFont="1" applyFill="1" applyBorder="1" applyAlignment="1">
      <alignment horizontal="center" vertical="center" shrinkToFit="1"/>
    </xf>
    <xf numFmtId="0" fontId="8" fillId="2" borderId="36"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181" fontId="8" fillId="0" borderId="1" xfId="0" applyNumberFormat="1" applyFont="1" applyFill="1" applyBorder="1" applyAlignment="1">
      <alignment horizontal="center" vertical="center"/>
    </xf>
    <xf numFmtId="181" fontId="8" fillId="0" borderId="4" xfId="0" applyNumberFormat="1" applyFont="1" applyFill="1" applyBorder="1" applyAlignment="1">
      <alignment horizontal="center" vertical="center"/>
    </xf>
    <xf numFmtId="181" fontId="8" fillId="0" borderId="9" xfId="0" applyNumberFormat="1" applyFont="1" applyFill="1" applyBorder="1" applyAlignment="1">
      <alignment horizontal="center" vertical="center"/>
    </xf>
    <xf numFmtId="181" fontId="8" fillId="0" borderId="0" xfId="0" applyNumberFormat="1" applyFont="1" applyFill="1" applyBorder="1" applyAlignment="1">
      <alignment horizontal="center" vertical="center"/>
    </xf>
    <xf numFmtId="181" fontId="8" fillId="0" borderId="10" xfId="0" applyNumberFormat="1" applyFont="1" applyFill="1" applyBorder="1" applyAlignment="1">
      <alignment horizontal="center" vertical="center"/>
    </xf>
    <xf numFmtId="181" fontId="8" fillId="0" borderId="6" xfId="0" applyNumberFormat="1" applyFont="1" applyFill="1" applyBorder="1" applyAlignment="1">
      <alignment horizontal="center" vertical="center"/>
    </xf>
    <xf numFmtId="181" fontId="8" fillId="0" borderId="78" xfId="0" applyNumberFormat="1" applyFont="1" applyFill="1" applyBorder="1" applyAlignment="1">
      <alignment horizontal="center" vertical="center"/>
    </xf>
    <xf numFmtId="181" fontId="8" fillId="0" borderId="5" xfId="0" applyNumberFormat="1" applyFont="1" applyFill="1" applyBorder="1" applyAlignment="1">
      <alignment horizontal="center" vertical="center"/>
    </xf>
    <xf numFmtId="181" fontId="8" fillId="0" borderId="21" xfId="0" applyNumberFormat="1" applyFont="1" applyFill="1" applyBorder="1" applyAlignment="1">
      <alignment horizontal="center" vertical="center"/>
    </xf>
    <xf numFmtId="181" fontId="8" fillId="0" borderId="7" xfId="0" applyNumberFormat="1" applyFont="1" applyFill="1" applyBorder="1" applyAlignment="1">
      <alignment horizontal="center" vertical="center"/>
    </xf>
    <xf numFmtId="181" fontId="8" fillId="0" borderId="22" xfId="0" applyNumberFormat="1" applyFont="1" applyFill="1" applyBorder="1" applyAlignment="1">
      <alignment horizontal="center" vertical="center"/>
    </xf>
    <xf numFmtId="181" fontId="8" fillId="0" borderId="8" xfId="0" applyNumberFormat="1" applyFont="1" applyFill="1" applyBorder="1" applyAlignment="1">
      <alignment horizontal="center" vertical="center"/>
    </xf>
    <xf numFmtId="0" fontId="8" fillId="0" borderId="52" xfId="0" applyFont="1" applyFill="1" applyBorder="1" applyAlignment="1">
      <alignment horizontal="center" vertical="center" textRotation="255" shrinkToFit="1"/>
    </xf>
    <xf numFmtId="0" fontId="8" fillId="0" borderId="61" xfId="0" applyFont="1" applyFill="1" applyBorder="1" applyAlignment="1">
      <alignment horizontal="center" vertical="center" textRotation="255" shrinkToFit="1"/>
    </xf>
    <xf numFmtId="0" fontId="8" fillId="0" borderId="1"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181" fontId="8" fillId="0" borderId="12" xfId="0" applyNumberFormat="1" applyFont="1" applyFill="1" applyBorder="1" applyAlignment="1">
      <alignment horizontal="center" vertical="center" wrapText="1"/>
    </xf>
    <xf numFmtId="0" fontId="8" fillId="5" borderId="12" xfId="0" applyFont="1" applyFill="1" applyBorder="1" applyAlignment="1">
      <alignment horizontal="center" vertical="center" textRotation="255" shrinkToFit="1"/>
    </xf>
    <xf numFmtId="0" fontId="8" fillId="5" borderId="12" xfId="0" applyFont="1" applyFill="1" applyBorder="1" applyAlignment="1">
      <alignment horizontal="center" vertical="center" wrapText="1" shrinkToFit="1"/>
    </xf>
    <xf numFmtId="0" fontId="8" fillId="12" borderId="12" xfId="0" applyFont="1" applyFill="1" applyBorder="1" applyAlignment="1">
      <alignment horizontal="center" vertical="center" shrinkToFit="1"/>
    </xf>
    <xf numFmtId="0" fontId="8" fillId="0" borderId="126" xfId="0" applyFont="1" applyFill="1" applyBorder="1" applyAlignment="1">
      <alignment horizontal="center" vertical="center" textRotation="255" shrinkToFit="1"/>
    </xf>
    <xf numFmtId="0" fontId="8" fillId="0" borderId="96" xfId="0" applyFont="1" applyFill="1" applyBorder="1" applyAlignment="1">
      <alignment horizontal="center" vertical="center" textRotation="255" shrinkToFit="1"/>
    </xf>
    <xf numFmtId="0" fontId="8" fillId="0" borderId="91" xfId="0" applyFont="1" applyFill="1" applyBorder="1" applyAlignment="1">
      <alignment horizontal="center" vertical="center" textRotation="255" shrinkToFit="1"/>
    </xf>
    <xf numFmtId="0" fontId="8" fillId="0" borderId="29" xfId="0" applyFont="1" applyFill="1" applyBorder="1" applyAlignment="1">
      <alignment horizontal="center" vertical="center" shrinkToFit="1"/>
    </xf>
    <xf numFmtId="0" fontId="8" fillId="0" borderId="30" xfId="0" applyFont="1" applyFill="1" applyBorder="1" applyAlignment="1">
      <alignment horizontal="center" vertical="center" shrinkToFit="1"/>
    </xf>
    <xf numFmtId="0" fontId="8" fillId="0" borderId="107" xfId="0" applyFont="1" applyFill="1" applyBorder="1" applyAlignment="1">
      <alignment horizontal="center" vertical="center" shrinkToFit="1"/>
    </xf>
    <xf numFmtId="0" fontId="8" fillId="0" borderId="140" xfId="0" applyFont="1" applyFill="1" applyBorder="1" applyAlignment="1">
      <alignment horizontal="center" vertical="center"/>
    </xf>
    <xf numFmtId="0" fontId="8" fillId="0" borderId="141" xfId="0" applyFont="1" applyFill="1" applyBorder="1" applyAlignment="1">
      <alignment horizontal="center" vertical="center"/>
    </xf>
    <xf numFmtId="0" fontId="8" fillId="0" borderId="142" xfId="0" applyFont="1" applyFill="1" applyBorder="1" applyAlignment="1">
      <alignment horizontal="center" vertical="center"/>
    </xf>
    <xf numFmtId="0" fontId="8" fillId="6" borderId="1" xfId="0" applyFont="1" applyFill="1" applyBorder="1" applyAlignment="1">
      <alignment horizontal="right" vertical="center"/>
    </xf>
    <xf numFmtId="0" fontId="8" fillId="6" borderId="4" xfId="0" applyFont="1" applyFill="1" applyBorder="1" applyAlignment="1">
      <alignment horizontal="right" vertical="center"/>
    </xf>
    <xf numFmtId="0" fontId="8" fillId="6" borderId="11" xfId="0" applyNumberFormat="1" applyFont="1" applyFill="1" applyBorder="1" applyAlignment="1">
      <alignment horizontal="right" vertical="center"/>
    </xf>
    <xf numFmtId="0" fontId="8" fillId="6" borderId="2" xfId="0" applyNumberFormat="1" applyFont="1" applyFill="1" applyBorder="1" applyAlignment="1">
      <alignment horizontal="right" vertical="center"/>
    </xf>
    <xf numFmtId="0" fontId="80" fillId="0" borderId="126" xfId="0" applyFont="1" applyFill="1" applyBorder="1" applyAlignment="1">
      <alignment horizontal="center" vertical="center" textRotation="255"/>
    </xf>
    <xf numFmtId="0" fontId="80" fillId="0" borderId="96" xfId="0" applyFont="1" applyFill="1" applyBorder="1" applyAlignment="1">
      <alignment horizontal="center" vertical="center" textRotation="255"/>
    </xf>
    <xf numFmtId="0" fontId="80" fillId="0" borderId="96" xfId="0" applyFont="1" applyBorder="1" applyAlignment="1">
      <alignment horizontal="center" vertical="center" textRotation="255"/>
    </xf>
    <xf numFmtId="0" fontId="8" fillId="0" borderId="11" xfId="0" applyFont="1" applyFill="1" applyBorder="1" applyAlignment="1">
      <alignment horizontal="right" vertical="center"/>
    </xf>
    <xf numFmtId="0" fontId="8" fillId="0" borderId="2" xfId="0" applyFont="1" applyFill="1" applyBorder="1" applyAlignment="1">
      <alignment horizontal="right" vertical="center"/>
    </xf>
    <xf numFmtId="0" fontId="8" fillId="4" borderId="12" xfId="0" quotePrefix="1" applyFont="1" applyFill="1" applyBorder="1" applyAlignment="1">
      <alignment horizontal="center" vertical="center"/>
    </xf>
    <xf numFmtId="0" fontId="8" fillId="2" borderId="12" xfId="0" applyFont="1" applyFill="1" applyBorder="1" applyAlignment="1">
      <alignment horizontal="center" vertical="center" shrinkToFit="1"/>
    </xf>
    <xf numFmtId="0" fontId="0" fillId="0" borderId="2" xfId="0" applyFont="1" applyBorder="1" applyAlignment="1">
      <alignment horizontal="center" vertical="center"/>
    </xf>
    <xf numFmtId="0" fontId="0" fillId="0" borderId="3" xfId="0" applyFont="1" applyBorder="1" applyAlignment="1">
      <alignment horizontal="center" vertical="center"/>
    </xf>
    <xf numFmtId="182" fontId="8" fillId="6" borderId="11" xfId="0" applyNumberFormat="1" applyFont="1" applyFill="1" applyBorder="1" applyAlignment="1">
      <alignment horizontal="right" vertical="center"/>
    </xf>
    <xf numFmtId="182" fontId="8" fillId="6" borderId="2" xfId="0" applyNumberFormat="1" applyFont="1" applyFill="1" applyBorder="1" applyAlignment="1">
      <alignment horizontal="right" vertical="center"/>
    </xf>
    <xf numFmtId="182" fontId="8" fillId="6" borderId="3" xfId="0" applyNumberFormat="1" applyFont="1" applyFill="1" applyBorder="1" applyAlignment="1">
      <alignment horizontal="right" vertical="center"/>
    </xf>
    <xf numFmtId="0" fontId="8" fillId="4" borderId="12" xfId="0" applyFont="1" applyFill="1" applyBorder="1" applyAlignment="1">
      <alignment horizontal="center" vertical="center"/>
    </xf>
    <xf numFmtId="0" fontId="8" fillId="0" borderId="127" xfId="0" applyFont="1" applyFill="1" applyBorder="1" applyAlignment="1">
      <alignment horizontal="center" vertical="center"/>
    </xf>
    <xf numFmtId="0" fontId="8" fillId="0" borderId="128" xfId="0" applyFont="1" applyFill="1" applyBorder="1" applyAlignment="1">
      <alignment horizontal="center" vertical="center"/>
    </xf>
    <xf numFmtId="0" fontId="8" fillId="0" borderId="136" xfId="0" applyFont="1" applyFill="1" applyBorder="1" applyAlignment="1">
      <alignment horizontal="center" vertical="center"/>
    </xf>
    <xf numFmtId="182" fontId="8" fillId="6" borderId="54" xfId="0" applyNumberFormat="1" applyFont="1" applyFill="1" applyBorder="1" applyAlignment="1">
      <alignment horizontal="right" vertical="center"/>
    </xf>
    <xf numFmtId="182" fontId="8" fillId="6" borderId="86" xfId="0" applyNumberFormat="1" applyFont="1" applyFill="1" applyBorder="1" applyAlignment="1">
      <alignment horizontal="right" vertical="center"/>
    </xf>
    <xf numFmtId="182" fontId="8" fillId="6" borderId="53" xfId="0" applyNumberFormat="1" applyFont="1" applyFill="1" applyBorder="1" applyAlignment="1">
      <alignment horizontal="right" vertical="center"/>
    </xf>
    <xf numFmtId="181" fontId="8" fillId="10" borderId="12" xfId="0" applyNumberFormat="1" applyFont="1" applyFill="1" applyBorder="1" applyAlignment="1">
      <alignment horizontal="center" vertical="center" wrapText="1"/>
    </xf>
    <xf numFmtId="181" fontId="8" fillId="10" borderId="119" xfId="0" applyNumberFormat="1" applyFont="1" applyFill="1" applyBorder="1" applyAlignment="1">
      <alignment horizontal="center" vertical="center" wrapText="1"/>
    </xf>
    <xf numFmtId="0" fontId="8" fillId="0" borderId="62" xfId="0" applyFont="1" applyFill="1" applyBorder="1" applyAlignment="1">
      <alignment horizontal="right" vertical="center"/>
    </xf>
    <xf numFmtId="0" fontId="8" fillId="0" borderId="63" xfId="0" applyFont="1" applyFill="1" applyBorder="1" applyAlignment="1">
      <alignment horizontal="right" vertical="center"/>
    </xf>
    <xf numFmtId="0" fontId="8" fillId="0" borderId="37" xfId="0" applyFont="1" applyFill="1" applyBorder="1" applyAlignment="1">
      <alignment horizontal="center" vertical="center" shrinkToFit="1"/>
    </xf>
    <xf numFmtId="0" fontId="8" fillId="0" borderId="36" xfId="0" applyFont="1" applyFill="1" applyBorder="1" applyAlignment="1">
      <alignment horizontal="center" vertical="center" shrinkToFit="1"/>
    </xf>
    <xf numFmtId="0" fontId="8" fillId="0" borderId="72" xfId="0" applyFont="1" applyFill="1" applyBorder="1" applyAlignment="1">
      <alignment horizontal="center" vertical="center"/>
    </xf>
    <xf numFmtId="0" fontId="8" fillId="4" borderId="12" xfId="0" applyFont="1" applyFill="1" applyBorder="1" applyAlignment="1">
      <alignment horizontal="right" vertical="center"/>
    </xf>
    <xf numFmtId="6" fontId="8" fillId="5" borderId="1" xfId="4" applyFont="1" applyFill="1" applyBorder="1" applyAlignment="1">
      <alignment horizontal="center" vertical="center" shrinkToFit="1"/>
    </xf>
    <xf numFmtId="6" fontId="8" fillId="5" borderId="4" xfId="4" applyFont="1" applyFill="1" applyBorder="1" applyAlignment="1">
      <alignment horizontal="center" vertical="center" shrinkToFit="1"/>
    </xf>
    <xf numFmtId="6" fontId="8" fillId="5" borderId="5" xfId="4" applyFont="1" applyFill="1" applyBorder="1" applyAlignment="1">
      <alignment horizontal="center" vertical="center" shrinkToFit="1"/>
    </xf>
    <xf numFmtId="181" fontId="8" fillId="0" borderId="119" xfId="0" applyNumberFormat="1" applyFont="1" applyFill="1" applyBorder="1" applyAlignment="1">
      <alignment horizontal="center" vertical="center" wrapText="1"/>
    </xf>
    <xf numFmtId="0" fontId="8" fillId="0" borderId="119" xfId="0" applyFont="1" applyFill="1" applyBorder="1" applyAlignment="1">
      <alignment horizontal="center" vertical="center" shrinkToFit="1"/>
    </xf>
    <xf numFmtId="0" fontId="27" fillId="5" borderId="11" xfId="0" applyFont="1" applyFill="1" applyBorder="1" applyAlignment="1">
      <alignment horizontal="center" vertical="center"/>
    </xf>
    <xf numFmtId="0" fontId="27" fillId="5" borderId="2" xfId="0" applyFont="1" applyFill="1" applyBorder="1" applyAlignment="1">
      <alignment horizontal="center" vertical="center"/>
    </xf>
    <xf numFmtId="0" fontId="8" fillId="0" borderId="113" xfId="0" applyFont="1" applyFill="1" applyBorder="1" applyAlignment="1">
      <alignment horizontal="center" vertical="center"/>
    </xf>
    <xf numFmtId="0" fontId="8" fillId="0" borderId="114" xfId="0" applyFont="1" applyFill="1" applyBorder="1" applyAlignment="1">
      <alignment horizontal="center" vertical="center"/>
    </xf>
    <xf numFmtId="0" fontId="8" fillId="0" borderId="120" xfId="0" applyFont="1" applyFill="1" applyBorder="1" applyAlignment="1">
      <alignment horizontal="center" vertical="center"/>
    </xf>
    <xf numFmtId="0" fontId="8" fillId="9" borderId="137" xfId="0" applyFont="1" applyFill="1" applyBorder="1" applyAlignment="1">
      <alignment horizontal="center" vertical="center" wrapText="1"/>
    </xf>
    <xf numFmtId="0" fontId="8" fillId="9" borderId="138" xfId="0" applyFont="1" applyFill="1" applyBorder="1" applyAlignment="1">
      <alignment horizontal="center" vertical="center"/>
    </xf>
    <xf numFmtId="0" fontId="8" fillId="9" borderId="139" xfId="0" applyFont="1" applyFill="1" applyBorder="1" applyAlignment="1">
      <alignment horizontal="center" vertical="center"/>
    </xf>
    <xf numFmtId="0" fontId="8" fillId="2" borderId="17" xfId="0" applyFont="1" applyFill="1" applyBorder="1" applyAlignment="1">
      <alignment horizontal="center" vertical="center" shrinkToFit="1"/>
    </xf>
    <xf numFmtId="0" fontId="8" fillId="2" borderId="0" xfId="0" applyFont="1" applyFill="1" applyAlignment="1">
      <alignment horizontal="center" vertical="center"/>
    </xf>
    <xf numFmtId="0" fontId="8" fillId="11" borderId="11" xfId="0" applyFont="1" applyFill="1" applyBorder="1" applyAlignment="1">
      <alignment horizontal="right" vertical="center"/>
    </xf>
    <xf numFmtId="0" fontId="8" fillId="11" borderId="2" xfId="0" applyFont="1" applyFill="1" applyBorder="1" applyAlignment="1">
      <alignment horizontal="right" vertical="center"/>
    </xf>
    <xf numFmtId="0" fontId="8" fillId="11" borderId="3" xfId="0" applyFont="1" applyFill="1" applyBorder="1" applyAlignment="1">
      <alignment horizontal="right" vertical="center"/>
    </xf>
    <xf numFmtId="0" fontId="8" fillId="11" borderId="12" xfId="0" applyFont="1" applyFill="1" applyBorder="1" applyAlignment="1">
      <alignment horizontal="right" vertical="center"/>
    </xf>
    <xf numFmtId="32" fontId="8" fillId="0" borderId="35" xfId="0" applyNumberFormat="1" applyFont="1" applyFill="1" applyBorder="1" applyAlignment="1">
      <alignment horizontal="center" vertical="center"/>
    </xf>
    <xf numFmtId="0" fontId="8" fillId="13" borderId="11" xfId="0" applyFont="1" applyFill="1" applyBorder="1" applyAlignment="1">
      <alignment horizontal="center" vertical="center"/>
    </xf>
    <xf numFmtId="0" fontId="8" fillId="13" borderId="2" xfId="0" applyFont="1" applyFill="1" applyBorder="1" applyAlignment="1">
      <alignment horizontal="center" vertical="center"/>
    </xf>
    <xf numFmtId="0" fontId="8" fillId="11" borderId="12" xfId="0" applyFont="1" applyFill="1" applyBorder="1" applyAlignment="1">
      <alignment horizontal="center" vertical="center"/>
    </xf>
    <xf numFmtId="0" fontId="8" fillId="8" borderId="11" xfId="0" applyFont="1" applyFill="1" applyBorder="1" applyAlignment="1">
      <alignment horizontal="right" vertical="center"/>
    </xf>
    <xf numFmtId="0" fontId="8" fillId="8" borderId="2" xfId="0" applyFont="1" applyFill="1" applyBorder="1" applyAlignment="1">
      <alignment horizontal="right" vertical="center"/>
    </xf>
    <xf numFmtId="0" fontId="8" fillId="8" borderId="3" xfId="0" applyFont="1" applyFill="1" applyBorder="1" applyAlignment="1">
      <alignment horizontal="right" vertical="center"/>
    </xf>
    <xf numFmtId="0" fontId="8" fillId="12" borderId="11" xfId="0" applyFont="1" applyFill="1" applyBorder="1" applyAlignment="1">
      <alignment horizontal="center" vertical="center" shrinkToFit="1"/>
    </xf>
    <xf numFmtId="0" fontId="8" fillId="12" borderId="2" xfId="0" applyFont="1" applyFill="1" applyBorder="1" applyAlignment="1">
      <alignment horizontal="center" vertical="center" shrinkToFit="1"/>
    </xf>
    <xf numFmtId="0" fontId="8" fillId="12" borderId="3" xfId="0" applyFont="1" applyFill="1" applyBorder="1" applyAlignment="1">
      <alignment horizontal="center" vertical="center" shrinkToFit="1"/>
    </xf>
    <xf numFmtId="0" fontId="8" fillId="0" borderId="45" xfId="0" applyFont="1" applyFill="1" applyBorder="1" applyAlignment="1">
      <alignment horizontal="center" vertical="center"/>
    </xf>
    <xf numFmtId="0" fontId="8" fillId="0" borderId="1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0" xfId="0" applyFont="1" applyFill="1" applyAlignment="1">
      <alignment horizontal="left" vertical="center"/>
    </xf>
    <xf numFmtId="0" fontId="7" fillId="0" borderId="15" xfId="0" applyFont="1" applyFill="1" applyBorder="1" applyAlignment="1">
      <alignment horizontal="left" vertical="center"/>
    </xf>
    <xf numFmtId="0" fontId="8" fillId="12" borderId="105" xfId="0" applyFont="1" applyFill="1" applyBorder="1" applyAlignment="1">
      <alignment horizontal="center" vertical="center"/>
    </xf>
    <xf numFmtId="0" fontId="8" fillId="12" borderId="28" xfId="0" applyFont="1" applyFill="1" applyBorder="1" applyAlignment="1">
      <alignment horizontal="center" vertical="center"/>
    </xf>
    <xf numFmtId="0" fontId="8" fillId="12" borderId="0" xfId="0" applyFont="1" applyFill="1" applyBorder="1" applyAlignment="1">
      <alignment horizontal="center" vertical="center"/>
    </xf>
    <xf numFmtId="0" fontId="8" fillId="12" borderId="7" xfId="0" applyFont="1" applyFill="1" applyBorder="1" applyAlignment="1">
      <alignment horizontal="center" vertical="center"/>
    </xf>
    <xf numFmtId="0" fontId="8" fillId="12" borderId="58" xfId="0" applyFont="1" applyFill="1" applyBorder="1" applyAlignment="1">
      <alignment horizontal="center" vertical="center"/>
    </xf>
    <xf numFmtId="0" fontId="12" fillId="5" borderId="43" xfId="0" applyFont="1" applyFill="1" applyBorder="1" applyAlignment="1">
      <alignment horizontal="center" vertical="center" wrapText="1"/>
    </xf>
    <xf numFmtId="0" fontId="8" fillId="5" borderId="18" xfId="0" applyFont="1" applyFill="1" applyBorder="1" applyAlignment="1">
      <alignment horizontal="center" vertical="center" wrapText="1" shrinkToFit="1"/>
    </xf>
    <xf numFmtId="0" fontId="8" fillId="5" borderId="19" xfId="0" applyFont="1" applyFill="1" applyBorder="1" applyAlignment="1">
      <alignment horizontal="center" vertical="center" wrapText="1" shrinkToFit="1"/>
    </xf>
    <xf numFmtId="181" fontId="8" fillId="4" borderId="12" xfId="0" applyNumberFormat="1" applyFont="1" applyFill="1" applyBorder="1" applyAlignment="1">
      <alignment horizontal="center" vertical="center"/>
    </xf>
    <xf numFmtId="181" fontId="8" fillId="4" borderId="11" xfId="0" applyNumberFormat="1"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14" borderId="30" xfId="0" applyFont="1" applyFill="1" applyBorder="1" applyAlignment="1">
      <alignment horizontal="center" vertical="center"/>
    </xf>
    <xf numFmtId="0" fontId="8" fillId="14" borderId="131" xfId="0" applyFont="1" applyFill="1" applyBorder="1" applyAlignment="1">
      <alignment horizontal="center" vertical="center"/>
    </xf>
    <xf numFmtId="0" fontId="8" fillId="14" borderId="32" xfId="0" applyFont="1" applyFill="1" applyBorder="1" applyAlignment="1">
      <alignment horizontal="center" vertical="center"/>
    </xf>
    <xf numFmtId="0" fontId="8" fillId="14" borderId="42" xfId="0" applyFont="1" applyFill="1" applyBorder="1" applyAlignment="1">
      <alignment horizontal="center" vertical="center"/>
    </xf>
    <xf numFmtId="0" fontId="0" fillId="0" borderId="0" xfId="0" applyFont="1" applyFill="1" applyBorder="1" applyAlignment="1">
      <alignment horizontal="center" vertical="center"/>
    </xf>
    <xf numFmtId="9" fontId="9" fillId="0" borderId="132" xfId="3" applyNumberFormat="1" applyFont="1" applyFill="1" applyBorder="1" applyAlignment="1">
      <alignment horizontal="center" vertical="center"/>
    </xf>
    <xf numFmtId="9" fontId="9" fillId="0" borderId="133" xfId="3" applyNumberFormat="1" applyFont="1" applyFill="1" applyBorder="1" applyAlignment="1">
      <alignment horizontal="center" vertical="center"/>
    </xf>
    <xf numFmtId="9" fontId="9" fillId="0" borderId="134" xfId="3" applyNumberFormat="1" applyFont="1" applyFill="1" applyBorder="1" applyAlignment="1">
      <alignment horizontal="center" vertical="center"/>
    </xf>
    <xf numFmtId="0" fontId="31" fillId="6" borderId="135" xfId="0" applyFont="1" applyFill="1" applyBorder="1" applyAlignment="1">
      <alignment horizontal="left" vertical="center" wrapText="1"/>
    </xf>
    <xf numFmtId="0" fontId="31" fillId="6" borderId="21" xfId="0" applyFont="1" applyFill="1" applyBorder="1" applyAlignment="1">
      <alignment horizontal="left" vertical="center" wrapText="1"/>
    </xf>
    <xf numFmtId="0" fontId="31" fillId="6" borderId="98" xfId="0" applyFont="1" applyFill="1" applyBorder="1" applyAlignment="1">
      <alignment horizontal="left" vertical="center" wrapText="1"/>
    </xf>
    <xf numFmtId="0" fontId="8" fillId="13" borderId="3" xfId="0" applyFont="1" applyFill="1" applyBorder="1" applyAlignment="1">
      <alignment horizontal="center" vertical="center"/>
    </xf>
    <xf numFmtId="20" fontId="8" fillId="0" borderId="0" xfId="0" applyNumberFormat="1" applyFont="1" applyFill="1" applyBorder="1" applyAlignment="1">
      <alignment horizontal="center" vertical="center"/>
    </xf>
    <xf numFmtId="0" fontId="8" fillId="4" borderId="2"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8" borderId="11"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6" fontId="8" fillId="5" borderId="11" xfId="4" applyFont="1" applyFill="1" applyBorder="1" applyAlignment="1">
      <alignment horizontal="center" vertical="center" shrinkToFit="1"/>
    </xf>
    <xf numFmtId="6" fontId="8" fillId="5" borderId="2" xfId="4" applyFont="1" applyFill="1" applyBorder="1" applyAlignment="1">
      <alignment horizontal="center" vertical="center" shrinkToFit="1"/>
    </xf>
    <xf numFmtId="6" fontId="8" fillId="5" borderId="3" xfId="4" applyFont="1" applyFill="1" applyBorder="1" applyAlignment="1">
      <alignment horizontal="center" vertical="center" shrinkToFit="1"/>
    </xf>
    <xf numFmtId="0" fontId="8" fillId="11" borderId="11" xfId="0" applyFont="1" applyFill="1" applyBorder="1" applyAlignment="1">
      <alignment horizontal="center" vertical="center"/>
    </xf>
    <xf numFmtId="0" fontId="8" fillId="11" borderId="2" xfId="0" applyFont="1" applyFill="1" applyBorder="1" applyAlignment="1">
      <alignment horizontal="center" vertical="center"/>
    </xf>
    <xf numFmtId="0" fontId="8" fillId="11" borderId="3" xfId="0" applyFont="1" applyFill="1" applyBorder="1" applyAlignment="1">
      <alignment horizontal="center" vertical="center"/>
    </xf>
    <xf numFmtId="0" fontId="27" fillId="5" borderId="24" xfId="0" applyFont="1" applyFill="1" applyBorder="1" applyAlignment="1">
      <alignment horizontal="center" vertical="center"/>
    </xf>
    <xf numFmtId="0" fontId="27" fillId="5" borderId="3" xfId="0" applyFont="1" applyFill="1" applyBorder="1" applyAlignment="1">
      <alignment horizontal="center" vertical="center"/>
    </xf>
    <xf numFmtId="0" fontId="9" fillId="0" borderId="86" xfId="0" applyFont="1" applyFill="1" applyBorder="1" applyAlignment="1">
      <alignment horizontal="left" vertical="center" wrapText="1"/>
    </xf>
    <xf numFmtId="0" fontId="8" fillId="0" borderId="0" xfId="0" applyFont="1" applyFill="1" applyAlignment="1">
      <alignment horizontal="left" vertical="center" wrapText="1"/>
    </xf>
    <xf numFmtId="0" fontId="8" fillId="4" borderId="37" xfId="0" applyFont="1" applyFill="1" applyBorder="1" applyAlignment="1">
      <alignment horizontal="center" vertical="center"/>
    </xf>
    <xf numFmtId="0" fontId="8" fillId="4" borderId="35" xfId="0" applyFont="1" applyFill="1" applyBorder="1" applyAlignment="1">
      <alignment horizontal="center" vertical="center"/>
    </xf>
    <xf numFmtId="0" fontId="8" fillId="4" borderId="36" xfId="0" applyFont="1" applyFill="1" applyBorder="1" applyAlignment="1">
      <alignment horizontal="center" vertical="center"/>
    </xf>
    <xf numFmtId="181" fontId="8" fillId="0" borderId="14" xfId="0" applyNumberFormat="1" applyFont="1" applyFill="1" applyBorder="1" applyAlignment="1">
      <alignment horizontal="center" vertical="center"/>
    </xf>
    <xf numFmtId="181" fontId="8" fillId="0" borderId="15" xfId="0" applyNumberFormat="1" applyFont="1" applyFill="1" applyBorder="1" applyAlignment="1">
      <alignment horizontal="center" vertical="center"/>
    </xf>
    <xf numFmtId="0" fontId="8" fillId="4" borderId="4" xfId="0" applyFont="1" applyFill="1" applyBorder="1" applyAlignment="1">
      <alignment horizontal="center" vertical="center"/>
    </xf>
    <xf numFmtId="0" fontId="8" fillId="4" borderId="52" xfId="0" applyFont="1" applyFill="1" applyBorder="1" applyAlignment="1">
      <alignment horizontal="center" vertical="center" textRotation="255" shrinkToFit="1"/>
    </xf>
    <xf numFmtId="0" fontId="8" fillId="4" borderId="61" xfId="0" applyFont="1" applyFill="1" applyBorder="1" applyAlignment="1">
      <alignment horizontal="center" vertical="center" textRotation="255" shrinkToFit="1"/>
    </xf>
    <xf numFmtId="0" fontId="8" fillId="12" borderId="105" xfId="0" applyFont="1" applyFill="1" applyBorder="1" applyAlignment="1">
      <alignment horizontal="center" vertical="center" wrapText="1"/>
    </xf>
    <xf numFmtId="0" fontId="8" fillId="5" borderId="34" xfId="0" applyFont="1" applyFill="1" applyBorder="1" applyAlignment="1">
      <alignment horizontal="center" vertical="center"/>
    </xf>
    <xf numFmtId="0" fontId="8" fillId="0" borderId="0" xfId="0" applyFont="1" applyFill="1" applyBorder="1" applyAlignment="1">
      <alignment horizontal="center" vertical="center" wrapText="1"/>
    </xf>
    <xf numFmtId="0" fontId="27" fillId="4" borderId="40" xfId="0" applyFont="1" applyFill="1" applyBorder="1" applyAlignment="1">
      <alignment horizontal="center" vertical="center"/>
    </xf>
    <xf numFmtId="0" fontId="27" fillId="4" borderId="12" xfId="0" applyFont="1" applyFill="1" applyBorder="1" applyAlignment="1">
      <alignment horizontal="center" vertical="center"/>
    </xf>
    <xf numFmtId="0" fontId="8" fillId="0" borderId="52" xfId="0" applyFont="1" applyFill="1" applyBorder="1" applyAlignment="1">
      <alignment horizontal="center" vertical="center" textRotation="255"/>
    </xf>
    <xf numFmtId="0" fontId="8" fillId="0" borderId="45" xfId="0" applyFont="1" applyFill="1" applyBorder="1" applyAlignment="1">
      <alignment horizontal="center" vertical="center" textRotation="255"/>
    </xf>
    <xf numFmtId="0" fontId="8" fillId="0" borderId="61" xfId="0" applyFont="1" applyFill="1" applyBorder="1" applyAlignment="1">
      <alignment horizontal="center" vertical="center" textRotation="255"/>
    </xf>
    <xf numFmtId="182" fontId="8" fillId="6" borderId="49" xfId="0" applyNumberFormat="1" applyFont="1" applyFill="1" applyBorder="1" applyAlignment="1">
      <alignment horizontal="right" vertical="center"/>
    </xf>
    <xf numFmtId="182" fontId="8" fillId="6" borderId="50" xfId="0" applyNumberFormat="1" applyFont="1" applyFill="1" applyBorder="1" applyAlignment="1">
      <alignment horizontal="right" vertical="center"/>
    </xf>
    <xf numFmtId="182" fontId="8" fillId="6" borderId="51" xfId="0" applyNumberFormat="1" applyFont="1" applyFill="1" applyBorder="1" applyAlignment="1">
      <alignment horizontal="right" vertical="center"/>
    </xf>
    <xf numFmtId="0" fontId="8" fillId="0" borderId="126" xfId="0" applyFont="1" applyFill="1" applyBorder="1" applyAlignment="1">
      <alignment horizontal="center" vertical="center" textRotation="255"/>
    </xf>
    <xf numFmtId="0" fontId="0" fillId="0" borderId="96" xfId="0" applyFont="1" applyBorder="1" applyAlignment="1">
      <alignment horizontal="center" vertical="center" textRotation="255"/>
    </xf>
    <xf numFmtId="0" fontId="8" fillId="0" borderId="18" xfId="0" applyFont="1" applyFill="1" applyBorder="1" applyAlignment="1">
      <alignment horizontal="right" vertical="center"/>
    </xf>
    <xf numFmtId="0" fontId="8" fillId="0" borderId="19" xfId="0" applyFont="1" applyFill="1" applyBorder="1" applyAlignment="1">
      <alignment horizontal="right" vertical="center"/>
    </xf>
    <xf numFmtId="181" fontId="8" fillId="0" borderId="121" xfId="0" applyNumberFormat="1" applyFont="1" applyFill="1" applyBorder="1" applyAlignment="1">
      <alignment horizontal="center" vertical="center"/>
    </xf>
    <xf numFmtId="0" fontId="8" fillId="0" borderId="122" xfId="0" applyFont="1" applyFill="1" applyBorder="1" applyAlignment="1">
      <alignment horizontal="center" vertical="center"/>
    </xf>
    <xf numFmtId="0" fontId="8" fillId="0" borderId="123" xfId="0" applyFont="1" applyFill="1" applyBorder="1" applyAlignment="1">
      <alignment horizontal="center" vertical="center"/>
    </xf>
    <xf numFmtId="182" fontId="8" fillId="6" borderId="1" xfId="0" applyNumberFormat="1" applyFont="1" applyFill="1" applyBorder="1" applyAlignment="1">
      <alignment horizontal="right" vertical="center"/>
    </xf>
    <xf numFmtId="182" fontId="8" fillId="6" borderId="4" xfId="0" applyNumberFormat="1" applyFont="1" applyFill="1" applyBorder="1" applyAlignment="1">
      <alignment horizontal="right" vertical="center"/>
    </xf>
    <xf numFmtId="182" fontId="8" fillId="6" borderId="5" xfId="0" applyNumberFormat="1" applyFont="1" applyFill="1" applyBorder="1" applyAlignment="1">
      <alignment horizontal="right" vertical="center"/>
    </xf>
    <xf numFmtId="0" fontId="8" fillId="0" borderId="91" xfId="0" applyFont="1" applyFill="1" applyBorder="1" applyAlignment="1">
      <alignment horizontal="center" vertical="center" textRotation="255"/>
    </xf>
    <xf numFmtId="0" fontId="8" fillId="0" borderId="129" xfId="0" applyFont="1" applyFill="1" applyBorder="1" applyAlignment="1">
      <alignment horizontal="center" vertical="center"/>
    </xf>
    <xf numFmtId="0" fontId="8" fillId="0" borderId="115" xfId="0" applyFont="1" applyFill="1" applyBorder="1" applyAlignment="1">
      <alignment horizontal="center" vertical="center"/>
    </xf>
    <xf numFmtId="0" fontId="8" fillId="0" borderId="54" xfId="0" applyFont="1" applyFill="1" applyBorder="1" applyAlignment="1">
      <alignment horizontal="center" vertical="center"/>
    </xf>
    <xf numFmtId="0" fontId="8" fillId="0" borderId="86" xfId="0" applyFont="1" applyFill="1" applyBorder="1" applyAlignment="1">
      <alignment horizontal="center" vertical="center"/>
    </xf>
    <xf numFmtId="0" fontId="8" fillId="0" borderId="53" xfId="0" applyFont="1" applyFill="1" applyBorder="1" applyAlignment="1">
      <alignment horizontal="center" vertical="center"/>
    </xf>
    <xf numFmtId="181" fontId="8" fillId="0" borderId="130" xfId="0" applyNumberFormat="1" applyFont="1" applyFill="1" applyBorder="1" applyAlignment="1">
      <alignment horizontal="center" vertical="center"/>
    </xf>
    <xf numFmtId="181" fontId="8" fillId="0" borderId="16" xfId="0" applyNumberFormat="1" applyFont="1" applyFill="1" applyBorder="1" applyAlignment="1">
      <alignment horizontal="center" vertical="center"/>
    </xf>
    <xf numFmtId="0" fontId="8" fillId="0" borderId="62" xfId="0" applyFont="1" applyFill="1" applyBorder="1" applyAlignment="1">
      <alignment horizontal="center" vertical="center" shrinkToFit="1"/>
    </xf>
    <xf numFmtId="0" fontId="8" fillId="0" borderId="63"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8" fillId="0" borderId="119" xfId="0" applyFont="1" applyFill="1" applyBorder="1" applyAlignment="1">
      <alignment horizontal="center" vertical="center"/>
    </xf>
    <xf numFmtId="0" fontId="8" fillId="0" borderId="96" xfId="0" applyFont="1" applyFill="1" applyBorder="1" applyAlignment="1">
      <alignment horizontal="center" vertical="center" textRotation="255"/>
    </xf>
    <xf numFmtId="0" fontId="0" fillId="0" borderId="91" xfId="0" applyFont="1" applyBorder="1" applyAlignment="1">
      <alignment horizontal="center" vertical="center" textRotation="255"/>
    </xf>
    <xf numFmtId="0" fontId="8" fillId="2" borderId="12" xfId="0" applyFont="1" applyFill="1" applyBorder="1" applyAlignment="1">
      <alignment horizontal="center" vertical="center"/>
    </xf>
    <xf numFmtId="0" fontId="8" fillId="12" borderId="12" xfId="0" applyFont="1" applyFill="1" applyBorder="1" applyAlignment="1">
      <alignment horizontal="center" vertical="center" textRotation="255" wrapText="1"/>
    </xf>
    <xf numFmtId="0" fontId="8" fillId="12" borderId="1" xfId="0" applyFont="1" applyFill="1" applyBorder="1" applyAlignment="1">
      <alignment horizontal="center" vertical="center" wrapText="1"/>
    </xf>
    <xf numFmtId="0" fontId="8" fillId="12" borderId="4" xfId="0" applyFont="1" applyFill="1" applyBorder="1" applyAlignment="1">
      <alignment horizontal="center" vertical="center" wrapText="1"/>
    </xf>
    <xf numFmtId="0" fontId="8" fillId="12" borderId="6" xfId="0" applyFont="1" applyFill="1" applyBorder="1" applyAlignment="1">
      <alignment horizontal="center" vertical="center" wrapText="1"/>
    </xf>
    <xf numFmtId="0" fontId="8" fillId="0" borderId="0" xfId="0" applyFont="1" applyFill="1" applyBorder="1" applyAlignment="1">
      <alignment horizontal="center" vertical="center" textRotation="255" shrinkToFit="1"/>
    </xf>
    <xf numFmtId="0" fontId="8" fillId="10" borderId="11" xfId="0" applyFont="1" applyFill="1" applyBorder="1" applyAlignment="1">
      <alignment horizontal="center" vertical="center"/>
    </xf>
    <xf numFmtId="0" fontId="8" fillId="10" borderId="2" xfId="0" applyFont="1" applyFill="1" applyBorder="1" applyAlignment="1">
      <alignment horizontal="center" vertical="center"/>
    </xf>
    <xf numFmtId="0" fontId="8" fillId="10" borderId="1" xfId="0" applyFont="1" applyFill="1" applyBorder="1" applyAlignment="1">
      <alignment horizontal="center" vertical="center"/>
    </xf>
    <xf numFmtId="0" fontId="8" fillId="10" borderId="4" xfId="0" applyFont="1" applyFill="1" applyBorder="1" applyAlignment="1">
      <alignment horizontal="center" vertical="center"/>
    </xf>
    <xf numFmtId="0" fontId="8" fillId="10" borderId="26" xfId="0" applyFont="1" applyFill="1" applyBorder="1" applyAlignment="1">
      <alignment horizontal="center" vertical="center"/>
    </xf>
    <xf numFmtId="180" fontId="8" fillId="6" borderId="2" xfId="0" applyNumberFormat="1" applyFont="1" applyFill="1" applyBorder="1" applyAlignment="1">
      <alignment horizontal="center" vertical="center"/>
    </xf>
    <xf numFmtId="38" fontId="8" fillId="0" borderId="11" xfId="3" applyFont="1" applyFill="1" applyBorder="1" applyAlignment="1">
      <alignment horizontal="right" vertical="center"/>
    </xf>
    <xf numFmtId="38" fontId="8" fillId="0" borderId="2" xfId="3" applyFont="1" applyFill="1" applyBorder="1" applyAlignment="1">
      <alignment horizontal="right" vertical="center"/>
    </xf>
    <xf numFmtId="38" fontId="8" fillId="4" borderId="11" xfId="3" quotePrefix="1" applyFont="1" applyFill="1" applyBorder="1" applyAlignment="1">
      <alignment horizontal="right" vertical="center"/>
    </xf>
    <xf numFmtId="38" fontId="8" fillId="4" borderId="2" xfId="3" applyFont="1" applyFill="1" applyBorder="1" applyAlignment="1">
      <alignment horizontal="right" vertical="center"/>
    </xf>
    <xf numFmtId="38" fontId="8" fillId="4" borderId="11" xfId="3" applyFont="1" applyFill="1" applyBorder="1" applyAlignment="1">
      <alignment horizontal="right" vertical="center"/>
    </xf>
    <xf numFmtId="57" fontId="8" fillId="4" borderId="12" xfId="0" applyNumberFormat="1" applyFont="1" applyFill="1" applyBorder="1" applyAlignment="1">
      <alignment horizontal="center" vertical="center" wrapText="1"/>
    </xf>
    <xf numFmtId="0" fontId="8" fillId="4" borderId="12" xfId="0" applyFont="1" applyFill="1" applyBorder="1" applyAlignment="1">
      <alignment horizontal="center" vertical="center" wrapText="1"/>
    </xf>
    <xf numFmtId="38" fontId="8" fillId="0" borderId="1" xfId="3" applyFont="1" applyFill="1" applyBorder="1" applyAlignment="1">
      <alignment horizontal="right" vertical="center"/>
    </xf>
    <xf numFmtId="38" fontId="8" fillId="0" borderId="4" xfId="3" applyFont="1" applyFill="1" applyBorder="1" applyAlignment="1">
      <alignment horizontal="right" vertical="center"/>
    </xf>
    <xf numFmtId="38" fontId="8" fillId="0" borderId="10" xfId="3" applyFont="1" applyFill="1" applyBorder="1" applyAlignment="1">
      <alignment horizontal="right" vertical="center"/>
    </xf>
    <xf numFmtId="38" fontId="8" fillId="0" borderId="6" xfId="3" applyFont="1" applyFill="1" applyBorder="1" applyAlignment="1">
      <alignment horizontal="right" vertical="center"/>
    </xf>
    <xf numFmtId="38" fontId="8" fillId="0" borderId="5" xfId="3" applyFont="1" applyFill="1" applyBorder="1" applyAlignment="1">
      <alignment horizontal="center" vertical="center"/>
    </xf>
    <xf numFmtId="38" fontId="8" fillId="0" borderId="8" xfId="3" applyFont="1" applyFill="1" applyBorder="1" applyAlignment="1">
      <alignment horizontal="center" vertical="center"/>
    </xf>
    <xf numFmtId="187" fontId="8" fillId="0" borderId="1" xfId="0" applyNumberFormat="1" applyFont="1" applyFill="1" applyBorder="1" applyAlignment="1">
      <alignment horizontal="right" vertical="center"/>
    </xf>
    <xf numFmtId="187" fontId="0" fillId="0" borderId="5" xfId="0" applyNumberFormat="1" applyFont="1" applyFill="1" applyBorder="1" applyAlignment="1">
      <alignment horizontal="right" vertical="center"/>
    </xf>
    <xf numFmtId="187" fontId="8" fillId="0" borderId="10" xfId="0" applyNumberFormat="1" applyFont="1" applyFill="1" applyBorder="1" applyAlignment="1">
      <alignment horizontal="right" vertical="center"/>
    </xf>
    <xf numFmtId="187" fontId="0" fillId="0" borderId="8" xfId="0" applyNumberFormat="1" applyFont="1" applyFill="1" applyBorder="1" applyAlignment="1">
      <alignment horizontal="right" vertical="center"/>
    </xf>
    <xf numFmtId="0" fontId="9" fillId="12" borderId="5" xfId="0" applyFont="1" applyFill="1" applyBorder="1" applyAlignment="1">
      <alignment horizontal="center" vertical="center" wrapText="1"/>
    </xf>
    <xf numFmtId="0" fontId="8" fillId="0" borderId="7"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61" xfId="0" applyFont="1" applyFill="1" applyBorder="1" applyAlignment="1">
      <alignment horizontal="center" vertical="center"/>
    </xf>
    <xf numFmtId="0" fontId="8" fillId="12" borderId="9"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12" borderId="52" xfId="0" applyFont="1" applyFill="1" applyBorder="1" applyAlignment="1">
      <alignment horizontal="center" vertical="center" textRotation="255" wrapText="1"/>
    </xf>
    <xf numFmtId="0" fontId="8" fillId="12" borderId="45" xfId="0" applyFont="1" applyFill="1" applyBorder="1" applyAlignment="1">
      <alignment horizontal="center" vertical="center" textRotation="255" wrapText="1"/>
    </xf>
    <xf numFmtId="0" fontId="8" fillId="4" borderId="6" xfId="0" applyFont="1" applyFill="1" applyBorder="1" applyAlignment="1">
      <alignment horizontal="center" vertical="center"/>
    </xf>
    <xf numFmtId="0" fontId="8" fillId="0" borderId="125" xfId="0" applyFont="1" applyFill="1" applyBorder="1" applyAlignment="1">
      <alignment horizontal="center" vertical="center"/>
    </xf>
    <xf numFmtId="0" fontId="8" fillId="5" borderId="11" xfId="0" applyFont="1" applyFill="1" applyBorder="1" applyAlignment="1">
      <alignment horizontal="center" vertical="center" textRotation="255" wrapText="1"/>
    </xf>
    <xf numFmtId="0" fontId="0" fillId="5" borderId="3" xfId="0" applyFont="1" applyFill="1" applyBorder="1" applyAlignment="1">
      <alignment horizontal="center" vertical="center" wrapText="1"/>
    </xf>
    <xf numFmtId="38" fontId="8" fillId="4" borderId="1" xfId="3" quotePrefix="1" applyFont="1" applyFill="1" applyBorder="1" applyAlignment="1">
      <alignment horizontal="right" vertical="center"/>
    </xf>
    <xf numFmtId="38" fontId="8" fillId="4" borderId="4" xfId="3" applyFont="1" applyFill="1" applyBorder="1" applyAlignment="1">
      <alignment horizontal="right" vertical="center"/>
    </xf>
    <xf numFmtId="38" fontId="8" fillId="4" borderId="10" xfId="3" applyFont="1" applyFill="1" applyBorder="1" applyAlignment="1">
      <alignment horizontal="right" vertical="center"/>
    </xf>
    <xf numFmtId="38" fontId="8" fillId="4" borderId="6" xfId="3" applyFont="1" applyFill="1" applyBorder="1" applyAlignment="1">
      <alignment horizontal="right" vertical="center"/>
    </xf>
    <xf numFmtId="0" fontId="8" fillId="0" borderId="11"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5" xfId="0" applyFont="1" applyFill="1" applyBorder="1" applyAlignment="1">
      <alignment horizontal="center" vertical="center" textRotation="255" shrinkToFit="1"/>
    </xf>
    <xf numFmtId="0" fontId="8" fillId="0" borderId="8" xfId="0" applyFont="1" applyFill="1" applyBorder="1" applyAlignment="1">
      <alignment horizontal="center" vertical="center" textRotation="255" shrinkToFit="1"/>
    </xf>
    <xf numFmtId="38" fontId="8" fillId="4" borderId="5" xfId="3" applyFont="1" applyFill="1" applyBorder="1" applyAlignment="1">
      <alignment horizontal="center" vertical="center"/>
    </xf>
    <xf numFmtId="38" fontId="8" fillId="4" borderId="8" xfId="3" applyFont="1" applyFill="1" applyBorder="1" applyAlignment="1">
      <alignment horizontal="center" vertical="center"/>
    </xf>
    <xf numFmtId="0" fontId="8" fillId="0" borderId="1" xfId="0" applyFont="1" applyFill="1" applyBorder="1" applyAlignment="1">
      <alignment horizontal="center" vertical="center" textRotation="255" shrinkToFit="1"/>
    </xf>
    <xf numFmtId="0" fontId="8" fillId="0" borderId="10" xfId="0" applyFont="1" applyFill="1" applyBorder="1" applyAlignment="1">
      <alignment horizontal="center" vertical="center" textRotation="255" shrinkToFit="1"/>
    </xf>
    <xf numFmtId="0" fontId="8" fillId="2" borderId="11" xfId="0" applyFont="1" applyFill="1" applyBorder="1" applyAlignment="1">
      <alignment horizontal="center" vertical="center"/>
    </xf>
    <xf numFmtId="0" fontId="8" fillId="4" borderId="1" xfId="0" quotePrefix="1" applyFont="1" applyFill="1" applyBorder="1" applyAlignment="1">
      <alignment horizontal="right" vertical="center"/>
    </xf>
    <xf numFmtId="0" fontId="0" fillId="4" borderId="5" xfId="0" applyFont="1" applyFill="1" applyBorder="1" applyAlignment="1">
      <alignment horizontal="right" vertical="center"/>
    </xf>
    <xf numFmtId="0" fontId="8" fillId="4" borderId="10" xfId="0" applyFont="1" applyFill="1" applyBorder="1" applyAlignment="1">
      <alignment horizontal="right" vertical="center"/>
    </xf>
    <xf numFmtId="0" fontId="0" fillId="4" borderId="8" xfId="0" applyFont="1" applyFill="1" applyBorder="1" applyAlignment="1">
      <alignment horizontal="right" vertical="center"/>
    </xf>
    <xf numFmtId="0" fontId="43" fillId="0" borderId="0" xfId="0" applyFont="1" applyFill="1" applyAlignment="1">
      <alignment horizontal="left" vertical="center" shrinkToFit="1"/>
    </xf>
    <xf numFmtId="0" fontId="8" fillId="5" borderId="52" xfId="0" applyFont="1" applyFill="1" applyBorder="1" applyAlignment="1">
      <alignment horizontal="center" vertical="distributed" textRotation="255"/>
    </xf>
    <xf numFmtId="0" fontId="8" fillId="5" borderId="45" xfId="0" applyFont="1" applyFill="1" applyBorder="1" applyAlignment="1">
      <alignment horizontal="center" vertical="distributed" textRotation="255"/>
    </xf>
    <xf numFmtId="0" fontId="8" fillId="5" borderId="61" xfId="0" applyFont="1" applyFill="1" applyBorder="1" applyAlignment="1">
      <alignment horizontal="center" vertical="distributed" textRotation="255"/>
    </xf>
    <xf numFmtId="0" fontId="8" fillId="4" borderId="12" xfId="0" applyFont="1" applyFill="1" applyBorder="1" applyAlignment="1">
      <alignment horizontal="center" vertical="distributed" wrapText="1"/>
    </xf>
    <xf numFmtId="0" fontId="8" fillId="4" borderId="11" xfId="0" applyFont="1" applyFill="1" applyBorder="1" applyAlignment="1">
      <alignment horizontal="center" vertical="distributed"/>
    </xf>
    <xf numFmtId="0" fontId="8" fillId="4" borderId="2" xfId="0" applyFont="1" applyFill="1" applyBorder="1" applyAlignment="1">
      <alignment horizontal="center" vertical="distributed"/>
    </xf>
    <xf numFmtId="0" fontId="8" fillId="4" borderId="3" xfId="0" applyFont="1" applyFill="1" applyBorder="1" applyAlignment="1">
      <alignment horizontal="center" vertical="distributed"/>
    </xf>
    <xf numFmtId="0" fontId="8" fillId="4" borderId="52" xfId="0" applyFont="1" applyFill="1" applyBorder="1" applyAlignment="1">
      <alignment horizontal="center" vertical="center" textRotation="255"/>
    </xf>
    <xf numFmtId="0" fontId="8" fillId="4" borderId="45" xfId="0" applyFont="1" applyFill="1" applyBorder="1" applyAlignment="1">
      <alignment horizontal="center" vertical="center" textRotation="255"/>
    </xf>
    <xf numFmtId="0" fontId="9" fillId="4" borderId="12" xfId="0" applyFont="1" applyFill="1" applyBorder="1" applyAlignment="1">
      <alignment horizontal="center" vertical="center" shrinkToFit="1"/>
    </xf>
    <xf numFmtId="0" fontId="8" fillId="4" borderId="12" xfId="0" applyFont="1" applyFill="1" applyBorder="1" applyAlignment="1">
      <alignment horizontal="center" vertical="center" shrinkToFit="1"/>
    </xf>
    <xf numFmtId="0" fontId="8" fillId="5" borderId="9" xfId="0" applyFont="1" applyFill="1" applyBorder="1" applyAlignment="1">
      <alignment horizontal="center" vertical="center"/>
    </xf>
    <xf numFmtId="0" fontId="8" fillId="0" borderId="4" xfId="0"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25" xfId="0" applyFont="1" applyFill="1" applyBorder="1" applyAlignment="1">
      <alignment horizontal="left" vertical="center" wrapText="1"/>
    </xf>
    <xf numFmtId="183" fontId="8" fillId="0" borderId="12" xfId="0" applyNumberFormat="1" applyFont="1" applyFill="1" applyBorder="1" applyAlignment="1">
      <alignment horizontal="right" vertical="center"/>
    </xf>
    <xf numFmtId="0" fontId="8" fillId="0" borderId="3" xfId="0" applyFont="1" applyFill="1" applyBorder="1" applyAlignment="1">
      <alignment horizontal="right" vertical="center"/>
    </xf>
    <xf numFmtId="0" fontId="8" fillId="0" borderId="79" xfId="0" applyFont="1" applyFill="1" applyBorder="1" applyAlignment="1">
      <alignment horizontal="center" vertical="center"/>
    </xf>
    <xf numFmtId="0" fontId="8" fillId="0" borderId="80" xfId="0" applyFont="1" applyFill="1" applyBorder="1" applyAlignment="1">
      <alignment horizontal="center" vertical="center"/>
    </xf>
    <xf numFmtId="0" fontId="8" fillId="0" borderId="82" xfId="0" applyFont="1" applyFill="1" applyBorder="1" applyAlignment="1">
      <alignment horizontal="center" vertical="center"/>
    </xf>
    <xf numFmtId="0" fontId="8" fillId="0" borderId="83" xfId="0" applyFont="1" applyFill="1" applyBorder="1" applyAlignment="1">
      <alignment horizontal="center" vertical="center"/>
    </xf>
    <xf numFmtId="0" fontId="8" fillId="0" borderId="84" xfId="0" applyFont="1" applyFill="1" applyBorder="1" applyAlignment="1">
      <alignment horizontal="center" vertical="center"/>
    </xf>
    <xf numFmtId="0" fontId="8" fillId="0" borderId="85" xfId="0" applyFont="1" applyFill="1" applyBorder="1" applyAlignment="1">
      <alignment horizontal="center" vertical="center"/>
    </xf>
    <xf numFmtId="0" fontId="8" fillId="0" borderId="94" xfId="0" applyFont="1" applyFill="1" applyBorder="1" applyAlignment="1">
      <alignment horizontal="center" vertical="center"/>
    </xf>
    <xf numFmtId="57" fontId="8" fillId="4" borderId="11" xfId="0" applyNumberFormat="1" applyFont="1" applyFill="1" applyBorder="1" applyAlignment="1">
      <alignment horizontal="center" vertical="center"/>
    </xf>
    <xf numFmtId="57" fontId="8" fillId="4" borderId="2" xfId="0" applyNumberFormat="1" applyFont="1" applyFill="1" applyBorder="1" applyAlignment="1">
      <alignment horizontal="center" vertical="center"/>
    </xf>
    <xf numFmtId="57" fontId="8" fillId="4" borderId="3" xfId="0" applyNumberFormat="1" applyFont="1" applyFill="1" applyBorder="1" applyAlignment="1">
      <alignment horizontal="center" vertical="center"/>
    </xf>
    <xf numFmtId="0" fontId="8" fillId="0" borderId="52"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0" borderId="12" xfId="0" applyFont="1" applyFill="1" applyBorder="1" applyAlignment="1">
      <alignment horizontal="center" vertical="center" wrapText="1"/>
    </xf>
    <xf numFmtId="182" fontId="8" fillId="6" borderId="1" xfId="0" applyNumberFormat="1" applyFont="1" applyFill="1" applyBorder="1" applyAlignment="1">
      <alignment horizontal="center" vertical="center"/>
    </xf>
    <xf numFmtId="182" fontId="8" fillId="6" borderId="4" xfId="0" applyNumberFormat="1" applyFont="1" applyFill="1" applyBorder="1" applyAlignment="1">
      <alignment horizontal="center" vertical="center"/>
    </xf>
    <xf numFmtId="182" fontId="8" fillId="6" borderId="5" xfId="0" applyNumberFormat="1" applyFont="1" applyFill="1" applyBorder="1" applyAlignment="1">
      <alignment horizontal="center" vertical="center"/>
    </xf>
    <xf numFmtId="182" fontId="8" fillId="6" borderId="10" xfId="0" applyNumberFormat="1" applyFont="1" applyFill="1" applyBorder="1" applyAlignment="1">
      <alignment horizontal="center" vertical="center"/>
    </xf>
    <xf numFmtId="182" fontId="8" fillId="6" borderId="6" xfId="0" applyNumberFormat="1" applyFont="1" applyFill="1" applyBorder="1" applyAlignment="1">
      <alignment horizontal="center" vertical="center"/>
    </xf>
    <xf numFmtId="182" fontId="8" fillId="6" borderId="8" xfId="0" applyNumberFormat="1" applyFont="1" applyFill="1" applyBorder="1" applyAlignment="1">
      <alignment horizontal="center" vertical="center"/>
    </xf>
    <xf numFmtId="0" fontId="8" fillId="2" borderId="46" xfId="0" applyFont="1" applyFill="1" applyBorder="1" applyAlignment="1">
      <alignment horizontal="center" vertical="center"/>
    </xf>
    <xf numFmtId="0" fontId="8" fillId="2" borderId="4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6" fillId="0" borderId="1" xfId="0"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9" fillId="0" borderId="9"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8" xfId="0" applyFont="1" applyFill="1" applyBorder="1" applyAlignment="1">
      <alignment horizontal="left" vertical="top" wrapText="1"/>
    </xf>
    <xf numFmtId="0" fontId="8" fillId="12" borderId="11" xfId="0" applyFont="1" applyFill="1" applyBorder="1" applyAlignment="1">
      <alignment horizontal="center" vertical="center" wrapText="1"/>
    </xf>
    <xf numFmtId="0" fontId="0" fillId="5" borderId="3" xfId="0" applyFont="1" applyFill="1" applyBorder="1" applyAlignment="1">
      <alignment horizontal="center"/>
    </xf>
    <xf numFmtId="49" fontId="7" fillId="0" borderId="12" xfId="0" applyNumberFormat="1" applyFont="1" applyFill="1" applyBorder="1" applyAlignment="1">
      <alignment horizontal="center" vertical="center" textRotation="255"/>
    </xf>
    <xf numFmtId="49" fontId="9" fillId="12" borderId="10" xfId="0" applyNumberFormat="1" applyFont="1" applyFill="1" applyBorder="1" applyAlignment="1">
      <alignment horizontal="center" vertical="top"/>
    </xf>
    <xf numFmtId="49" fontId="9" fillId="12" borderId="6" xfId="0" applyNumberFormat="1" applyFont="1" applyFill="1" applyBorder="1" applyAlignment="1">
      <alignment horizontal="center" vertical="top"/>
    </xf>
    <xf numFmtId="49" fontId="9" fillId="12" borderId="8" xfId="0" applyNumberFormat="1" applyFont="1" applyFill="1" applyBorder="1" applyAlignment="1">
      <alignment horizontal="center" vertical="top"/>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9" fillId="2" borderId="0" xfId="0" applyFont="1" applyFill="1" applyAlignment="1">
      <alignment horizontal="center" vertical="center"/>
    </xf>
    <xf numFmtId="0" fontId="8" fillId="0" borderId="4" xfId="0" applyFont="1" applyFill="1" applyBorder="1" applyAlignment="1">
      <alignment horizontal="left" vertical="center" wrapText="1"/>
    </xf>
    <xf numFmtId="0" fontId="8" fillId="0" borderId="56"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24" fillId="5" borderId="12" xfId="0" applyFont="1" applyFill="1" applyBorder="1" applyAlignment="1">
      <alignment horizontal="center" vertical="center" wrapText="1"/>
    </xf>
    <xf numFmtId="0" fontId="24" fillId="5" borderId="12" xfId="0" applyFont="1" applyFill="1" applyBorder="1" applyAlignment="1">
      <alignment horizontal="center" vertical="center"/>
    </xf>
    <xf numFmtId="0" fontId="8" fillId="4" borderId="11" xfId="0" applyFont="1" applyFill="1" applyBorder="1" applyAlignment="1">
      <alignment horizontal="right" vertical="center"/>
    </xf>
    <xf numFmtId="0" fontId="8" fillId="4" borderId="2" xfId="0" applyFont="1" applyFill="1" applyBorder="1" applyAlignment="1">
      <alignment horizontal="right" vertical="center"/>
    </xf>
    <xf numFmtId="0" fontId="8" fillId="4" borderId="3" xfId="0" applyFont="1" applyFill="1" applyBorder="1" applyAlignment="1">
      <alignment horizontal="right" vertical="center"/>
    </xf>
    <xf numFmtId="0" fontId="8" fillId="4" borderId="52" xfId="0" applyFont="1" applyFill="1" applyBorder="1" applyAlignment="1">
      <alignment horizontal="center" vertical="center"/>
    </xf>
    <xf numFmtId="0" fontId="8" fillId="4" borderId="61" xfId="0" applyFont="1" applyFill="1" applyBorder="1" applyAlignment="1">
      <alignment horizontal="center" vertical="center"/>
    </xf>
    <xf numFmtId="49" fontId="9" fillId="12" borderId="1" xfId="0" applyNumberFormat="1" applyFont="1" applyFill="1" applyBorder="1" applyAlignment="1">
      <alignment horizontal="center" vertical="center" wrapText="1"/>
    </xf>
    <xf numFmtId="49" fontId="9" fillId="12" borderId="4" xfId="0" applyNumberFormat="1" applyFont="1" applyFill="1" applyBorder="1" applyAlignment="1">
      <alignment horizontal="center" vertical="center" wrapText="1"/>
    </xf>
    <xf numFmtId="49" fontId="9" fillId="12" borderId="5" xfId="0" applyNumberFormat="1" applyFont="1" applyFill="1" applyBorder="1" applyAlignment="1">
      <alignment horizontal="center" vertical="center" wrapText="1"/>
    </xf>
    <xf numFmtId="49" fontId="9" fillId="12" borderId="9" xfId="0" applyNumberFormat="1" applyFont="1" applyFill="1" applyBorder="1" applyAlignment="1">
      <alignment horizontal="center" vertical="center" wrapText="1"/>
    </xf>
    <xf numFmtId="49" fontId="9" fillId="12" borderId="0" xfId="0" applyNumberFormat="1" applyFont="1" applyFill="1" applyBorder="1" applyAlignment="1">
      <alignment horizontal="center" vertical="center" wrapText="1"/>
    </xf>
    <xf numFmtId="49" fontId="9" fillId="12" borderId="7" xfId="0" applyNumberFormat="1" applyFont="1" applyFill="1" applyBorder="1" applyAlignment="1">
      <alignment horizontal="center" vertical="center" wrapText="1"/>
    </xf>
    <xf numFmtId="49" fontId="9" fillId="12" borderId="10" xfId="0" applyNumberFormat="1" applyFont="1" applyFill="1" applyBorder="1" applyAlignment="1">
      <alignment horizontal="center" vertical="center" wrapText="1"/>
    </xf>
    <xf numFmtId="49" fontId="9" fillId="12" borderId="6" xfId="0" applyNumberFormat="1" applyFont="1" applyFill="1" applyBorder="1" applyAlignment="1">
      <alignment horizontal="center" vertical="center" wrapText="1"/>
    </xf>
    <xf numFmtId="49" fontId="9" fillId="12" borderId="8" xfId="0" applyNumberFormat="1" applyFont="1" applyFill="1" applyBorder="1" applyAlignment="1">
      <alignment horizontal="center" vertical="center" wrapText="1"/>
    </xf>
    <xf numFmtId="0" fontId="11" fillId="4" borderId="11" xfId="0" applyFont="1" applyFill="1" applyBorder="1" applyAlignment="1">
      <alignment horizontal="center" vertical="center"/>
    </xf>
    <xf numFmtId="0" fontId="11" fillId="4" borderId="3" xfId="0" applyFont="1" applyFill="1" applyBorder="1" applyAlignment="1">
      <alignment horizontal="center" vertical="center"/>
    </xf>
    <xf numFmtId="0" fontId="8" fillId="4" borderId="1" xfId="0" applyFont="1" applyFill="1" applyBorder="1" applyAlignment="1">
      <alignment horizontal="center" vertical="center" shrinkToFit="1"/>
    </xf>
    <xf numFmtId="0" fontId="8" fillId="4" borderId="5" xfId="0" applyFont="1" applyFill="1" applyBorder="1" applyAlignment="1">
      <alignment horizontal="center" vertical="center" shrinkToFit="1"/>
    </xf>
    <xf numFmtId="0" fontId="8" fillId="4" borderId="52" xfId="0" applyFont="1" applyFill="1" applyBorder="1" applyAlignment="1">
      <alignment vertical="center" textRotation="255"/>
    </xf>
    <xf numFmtId="0" fontId="8" fillId="4" borderId="61" xfId="0" applyFont="1" applyFill="1" applyBorder="1" applyAlignment="1">
      <alignment vertical="center" textRotation="255"/>
    </xf>
    <xf numFmtId="0" fontId="9" fillId="12" borderId="3" xfId="0" applyFont="1" applyFill="1" applyBorder="1" applyAlignment="1">
      <alignment horizontal="center" vertical="center"/>
    </xf>
    <xf numFmtId="0" fontId="9" fillId="12" borderId="12" xfId="0" applyFont="1" applyFill="1" applyBorder="1" applyAlignment="1">
      <alignment horizontal="center" vertical="center"/>
    </xf>
    <xf numFmtId="49" fontId="9" fillId="12" borderId="52" xfId="0" applyNumberFormat="1" applyFont="1" applyFill="1" applyBorder="1" applyAlignment="1">
      <alignment horizontal="center" vertical="center" textRotation="255"/>
    </xf>
    <xf numFmtId="49" fontId="9" fillId="12" borderId="9" xfId="0" applyNumberFormat="1" applyFont="1" applyFill="1" applyBorder="1" applyAlignment="1">
      <alignment horizontal="center" vertical="center" textRotation="255"/>
    </xf>
    <xf numFmtId="49" fontId="9" fillId="12" borderId="10" xfId="0" applyNumberFormat="1" applyFont="1" applyFill="1" applyBorder="1" applyAlignment="1">
      <alignment horizontal="center" vertical="center" textRotation="255"/>
    </xf>
    <xf numFmtId="0" fontId="9" fillId="12" borderId="1" xfId="0" applyFont="1" applyFill="1" applyBorder="1" applyAlignment="1">
      <alignment horizontal="center" vertical="center"/>
    </xf>
    <xf numFmtId="0" fontId="9" fillId="12" borderId="4" xfId="0" applyFont="1" applyFill="1" applyBorder="1" applyAlignment="1">
      <alignment horizontal="center" vertical="center"/>
    </xf>
    <xf numFmtId="0" fontId="9" fillId="12" borderId="5" xfId="0" applyFont="1" applyFill="1" applyBorder="1" applyAlignment="1">
      <alignment horizontal="center" vertical="center"/>
    </xf>
    <xf numFmtId="0" fontId="8" fillId="4" borderId="0" xfId="0" applyFont="1" applyFill="1" applyBorder="1" applyAlignment="1">
      <alignment horizontal="center" vertical="center"/>
    </xf>
    <xf numFmtId="0" fontId="9" fillId="4" borderId="11" xfId="0" applyFont="1" applyFill="1" applyBorder="1" applyAlignment="1">
      <alignment horizontal="center" vertical="center" shrinkToFit="1"/>
    </xf>
    <xf numFmtId="0" fontId="9" fillId="4" borderId="2"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0" fillId="0" borderId="79" xfId="0" applyFont="1" applyBorder="1" applyAlignment="1">
      <alignment horizontal="center"/>
    </xf>
    <xf numFmtId="0" fontId="0" fillId="0" borderId="80" xfId="0" applyFont="1" applyBorder="1" applyAlignment="1">
      <alignment horizontal="center"/>
    </xf>
    <xf numFmtId="0" fontId="0" fillId="0" borderId="81" xfId="0" applyFont="1" applyBorder="1" applyAlignment="1">
      <alignment horizontal="center"/>
    </xf>
    <xf numFmtId="0" fontId="0" fillId="0" borderId="113" xfId="0" applyFont="1" applyBorder="1" applyAlignment="1">
      <alignment horizontal="center"/>
    </xf>
    <xf numFmtId="0" fontId="0" fillId="0" borderId="114" xfId="0" applyFont="1" applyBorder="1" applyAlignment="1">
      <alignment horizontal="center"/>
    </xf>
    <xf numFmtId="0" fontId="0" fillId="0" borderId="115" xfId="0" applyFont="1" applyBorder="1" applyAlignment="1">
      <alignment horizontal="center"/>
    </xf>
    <xf numFmtId="0" fontId="0" fillId="0" borderId="116" xfId="0" applyFont="1" applyBorder="1" applyAlignment="1">
      <alignment horizontal="center"/>
    </xf>
    <xf numFmtId="0" fontId="0" fillId="0" borderId="117" xfId="0" applyFont="1" applyBorder="1" applyAlignment="1">
      <alignment horizontal="center"/>
    </xf>
    <xf numFmtId="0" fontId="0" fillId="0" borderId="118" xfId="0" applyFont="1" applyBorder="1" applyAlignment="1">
      <alignment horizontal="center"/>
    </xf>
    <xf numFmtId="0" fontId="7" fillId="0" borderId="11" xfId="0" applyFont="1" applyFill="1" applyBorder="1" applyAlignment="1">
      <alignment horizontal="center" vertical="center"/>
    </xf>
    <xf numFmtId="0" fontId="7"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8" fillId="2" borderId="4" xfId="0" applyFont="1" applyFill="1" applyBorder="1" applyAlignment="1">
      <alignment horizontal="center" vertical="center"/>
    </xf>
    <xf numFmtId="0" fontId="8" fillId="0" borderId="77" xfId="0" applyFont="1" applyFill="1" applyBorder="1" applyAlignment="1">
      <alignment horizontal="center" vertical="center" shrinkToFit="1"/>
    </xf>
    <xf numFmtId="0" fontId="0" fillId="0" borderId="45" xfId="0" applyFont="1" applyBorder="1" applyAlignment="1">
      <alignment horizontal="center" vertical="center" wrapText="1"/>
    </xf>
    <xf numFmtId="0" fontId="0" fillId="0" borderId="61" xfId="0" applyFont="1" applyBorder="1" applyAlignment="1">
      <alignment horizontal="center" vertical="center" wrapTex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13" xfId="0" applyFont="1" applyFill="1" applyBorder="1" applyAlignment="1">
      <alignment horizontal="center" vertical="center"/>
    </xf>
    <xf numFmtId="0" fontId="9" fillId="0" borderId="54" xfId="0" applyFont="1" applyFill="1" applyBorder="1" applyAlignment="1">
      <alignment horizontal="left" vertical="top" wrapText="1"/>
    </xf>
    <xf numFmtId="0" fontId="9" fillId="0" borderId="86"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15" xfId="0" applyFont="1" applyFill="1" applyBorder="1" applyAlignment="1">
      <alignment horizontal="left" vertical="top" wrapText="1"/>
    </xf>
    <xf numFmtId="0" fontId="8" fillId="4" borderId="11" xfId="0" quotePrefix="1" applyFont="1" applyFill="1" applyBorder="1" applyAlignment="1">
      <alignment horizontal="right"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1" fillId="0" borderId="11" xfId="0" applyFont="1" applyFill="1" applyBorder="1" applyAlignment="1">
      <alignment horizontal="center" vertical="center"/>
    </xf>
    <xf numFmtId="0" fontId="41" fillId="0" borderId="2"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45" xfId="0" applyFont="1" applyFill="1" applyBorder="1" applyAlignment="1">
      <alignment horizontal="center" vertical="center" textRotation="255" shrinkToFit="1"/>
    </xf>
    <xf numFmtId="0" fontId="8" fillId="0" borderId="71" xfId="0" applyFont="1" applyFill="1" applyBorder="1" applyAlignment="1">
      <alignment horizontal="center" vertical="center" textRotation="255" shrinkToFit="1"/>
    </xf>
    <xf numFmtId="0" fontId="6" fillId="0" borderId="11"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8" fillId="4" borderId="11" xfId="0" applyFont="1" applyFill="1" applyBorder="1" applyAlignment="1">
      <alignment horizontal="center" vertical="center" shrinkToFit="1"/>
    </xf>
    <xf numFmtId="49" fontId="8" fillId="0" borderId="10" xfId="0" applyNumberFormat="1" applyFont="1" applyFill="1" applyBorder="1" applyAlignment="1">
      <alignment horizontal="center" vertical="top"/>
    </xf>
    <xf numFmtId="49" fontId="8" fillId="0" borderId="6" xfId="0" applyNumberFormat="1" applyFont="1" applyFill="1" applyBorder="1" applyAlignment="1">
      <alignment horizontal="center" vertical="top"/>
    </xf>
    <xf numFmtId="49" fontId="8" fillId="0" borderId="8" xfId="0" applyNumberFormat="1" applyFont="1" applyFill="1" applyBorder="1" applyAlignment="1">
      <alignment horizontal="center" vertical="top"/>
    </xf>
    <xf numFmtId="0" fontId="6" fillId="0" borderId="10" xfId="0" applyFont="1" applyFill="1" applyBorder="1" applyAlignment="1">
      <alignment horizontal="left" vertical="center"/>
    </xf>
    <xf numFmtId="0" fontId="6" fillId="0" borderId="6" xfId="0" applyFont="1" applyFill="1" applyBorder="1" applyAlignment="1">
      <alignment horizontal="left" vertical="center"/>
    </xf>
    <xf numFmtId="0" fontId="6" fillId="0" borderId="8" xfId="0" applyFont="1" applyFill="1" applyBorder="1" applyAlignment="1">
      <alignment horizontal="left" vertical="center"/>
    </xf>
    <xf numFmtId="0" fontId="7" fillId="0" borderId="10" xfId="0" applyFont="1" applyFill="1" applyBorder="1" applyAlignment="1">
      <alignment horizontal="center" vertical="center"/>
    </xf>
    <xf numFmtId="0" fontId="0" fillId="0" borderId="0" xfId="0" applyFont="1" applyAlignment="1">
      <alignment horizontal="left" vertical="center"/>
    </xf>
    <xf numFmtId="0" fontId="8" fillId="4" borderId="90" xfId="0" applyFont="1" applyFill="1" applyBorder="1" applyAlignment="1">
      <alignment horizontal="center" vertical="center" textRotation="255" wrapText="1"/>
    </xf>
    <xf numFmtId="0" fontId="8" fillId="4" borderId="96" xfId="0" applyFont="1" applyFill="1" applyBorder="1" applyAlignment="1">
      <alignment horizontal="center" vertical="center" textRotation="255" wrapText="1"/>
    </xf>
    <xf numFmtId="0" fontId="8" fillId="4" borderId="97" xfId="0" applyFont="1" applyFill="1" applyBorder="1" applyAlignment="1">
      <alignment horizontal="center" vertical="center" textRotation="255"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181" fontId="8" fillId="4" borderId="12" xfId="0" applyNumberFormat="1" applyFont="1" applyFill="1" applyBorder="1" applyAlignment="1">
      <alignment horizontal="center" vertical="center" wrapText="1"/>
    </xf>
    <xf numFmtId="0" fontId="8" fillId="12" borderId="54" xfId="0" applyFont="1" applyFill="1" applyBorder="1" applyAlignment="1">
      <alignment horizontal="center" vertical="center" wrapText="1"/>
    </xf>
    <xf numFmtId="0" fontId="8" fillId="12" borderId="94" xfId="0" applyFont="1" applyFill="1" applyBorder="1" applyAlignment="1">
      <alignment horizontal="center" vertical="center"/>
    </xf>
    <xf numFmtId="0" fontId="8" fillId="4" borderId="37" xfId="0" applyFont="1" applyFill="1" applyBorder="1" applyAlignment="1">
      <alignment horizontal="center" vertical="center" shrinkToFit="1"/>
    </xf>
    <xf numFmtId="0" fontId="8" fillId="4" borderId="36" xfId="0" applyFont="1" applyFill="1" applyBorder="1" applyAlignment="1">
      <alignment horizontal="center" vertical="center" shrinkToFit="1"/>
    </xf>
    <xf numFmtId="9" fontId="9" fillId="18" borderId="14" xfId="3" applyNumberFormat="1" applyFont="1" applyFill="1" applyBorder="1" applyAlignment="1">
      <alignment horizontal="center" vertical="center"/>
    </xf>
    <xf numFmtId="9" fontId="9" fillId="18" borderId="15" xfId="3" applyNumberFormat="1" applyFont="1" applyFill="1" applyBorder="1" applyAlignment="1">
      <alignment horizontal="center" vertical="center"/>
    </xf>
    <xf numFmtId="9" fontId="9" fillId="0" borderId="102" xfId="3" applyNumberFormat="1" applyFont="1" applyFill="1" applyBorder="1" applyAlignment="1">
      <alignment horizontal="center" vertical="center"/>
    </xf>
    <xf numFmtId="9" fontId="9" fillId="0" borderId="103" xfId="3" applyNumberFormat="1" applyFont="1" applyFill="1" applyBorder="1" applyAlignment="1">
      <alignment horizontal="center" vertical="center"/>
    </xf>
    <xf numFmtId="9" fontId="9" fillId="0" borderId="104" xfId="3" applyNumberFormat="1" applyFont="1" applyFill="1" applyBorder="1" applyAlignment="1">
      <alignment horizontal="center" vertical="center"/>
    </xf>
    <xf numFmtId="0" fontId="2" fillId="5" borderId="54" xfId="0" applyFont="1" applyFill="1" applyBorder="1" applyAlignment="1">
      <alignment horizontal="center" vertical="center" wrapText="1" shrinkToFit="1"/>
    </xf>
    <xf numFmtId="0" fontId="2" fillId="5" borderId="53" xfId="0" applyFont="1" applyFill="1" applyBorder="1" applyAlignment="1">
      <alignment horizontal="center" vertical="center" wrapText="1" shrinkToFit="1"/>
    </xf>
    <xf numFmtId="0" fontId="2" fillId="5" borderId="10" xfId="0" applyFont="1" applyFill="1" applyBorder="1" applyAlignment="1">
      <alignment horizontal="center" vertical="center" wrapText="1" shrinkToFit="1"/>
    </xf>
    <xf numFmtId="0" fontId="2" fillId="5" borderId="8" xfId="0" applyFont="1" applyFill="1" applyBorder="1" applyAlignment="1">
      <alignment horizontal="center" vertical="center" wrapText="1" shrinkToFit="1"/>
    </xf>
    <xf numFmtId="38" fontId="9" fillId="0" borderId="28" xfId="3" applyFont="1" applyFill="1" applyBorder="1" applyAlignment="1">
      <alignment horizontal="center" vertical="center" wrapText="1"/>
    </xf>
    <xf numFmtId="38" fontId="9" fillId="0" borderId="7" xfId="3" applyFont="1" applyFill="1" applyBorder="1" applyAlignment="1">
      <alignment horizontal="center" vertical="center" wrapText="1"/>
    </xf>
    <xf numFmtId="38" fontId="9" fillId="0" borderId="106" xfId="3" applyFont="1" applyFill="1" applyBorder="1" applyAlignment="1">
      <alignment horizontal="center" vertical="center" wrapText="1"/>
    </xf>
    <xf numFmtId="38" fontId="9" fillId="0" borderId="15" xfId="3" applyFont="1" applyFill="1" applyBorder="1" applyAlignment="1">
      <alignment horizontal="center" vertical="center" wrapText="1"/>
    </xf>
    <xf numFmtId="38" fontId="9" fillId="0" borderId="16" xfId="3" applyFont="1" applyFill="1" applyBorder="1" applyAlignment="1">
      <alignment horizontal="center" vertical="center" wrapText="1"/>
    </xf>
    <xf numFmtId="188" fontId="9" fillId="17" borderId="92" xfId="0" applyNumberFormat="1" applyFont="1" applyFill="1" applyBorder="1" applyAlignment="1">
      <alignment horizontal="center" vertical="center"/>
    </xf>
    <xf numFmtId="188" fontId="9" fillId="17" borderId="30" xfId="0" applyNumberFormat="1" applyFont="1" applyFill="1" applyBorder="1" applyAlignment="1">
      <alignment horizontal="center" vertical="center"/>
    </xf>
    <xf numFmtId="188" fontId="9" fillId="17" borderId="107" xfId="0" applyNumberFormat="1" applyFont="1" applyFill="1" applyBorder="1" applyAlignment="1">
      <alignment horizontal="center" vertical="center"/>
    </xf>
    <xf numFmtId="188" fontId="9" fillId="17" borderId="14" xfId="0" applyNumberFormat="1" applyFont="1" applyFill="1" applyBorder="1" applyAlignment="1">
      <alignment horizontal="center" vertical="center"/>
    </xf>
    <xf numFmtId="188" fontId="9" fillId="17" borderId="15" xfId="0" applyNumberFormat="1" applyFont="1" applyFill="1" applyBorder="1" applyAlignment="1">
      <alignment horizontal="center" vertical="center"/>
    </xf>
    <xf numFmtId="188" fontId="9" fillId="17" borderId="16" xfId="0" applyNumberFormat="1" applyFont="1" applyFill="1" applyBorder="1" applyAlignment="1">
      <alignment horizontal="center" vertical="center"/>
    </xf>
    <xf numFmtId="185" fontId="9" fillId="17" borderId="100" xfId="0" applyNumberFormat="1" applyFont="1" applyFill="1" applyBorder="1" applyAlignment="1">
      <alignment horizontal="center" vertical="center"/>
    </xf>
    <xf numFmtId="0" fontId="9" fillId="0" borderId="74" xfId="0" applyFont="1" applyFill="1" applyBorder="1" applyAlignment="1">
      <alignment horizontal="center" vertical="center" shrinkToFit="1"/>
    </xf>
    <xf numFmtId="0" fontId="9" fillId="0" borderId="75" xfId="0" applyFont="1" applyFill="1" applyBorder="1" applyAlignment="1">
      <alignment horizontal="center" vertical="center" shrinkToFit="1"/>
    </xf>
    <xf numFmtId="0" fontId="9" fillId="0" borderId="76" xfId="0" applyFont="1" applyFill="1" applyBorder="1" applyAlignment="1">
      <alignment horizontal="center" vertical="center" shrinkToFit="1"/>
    </xf>
    <xf numFmtId="0" fontId="9" fillId="0" borderId="132" xfId="0" applyFont="1" applyFill="1" applyBorder="1" applyAlignment="1">
      <alignment horizontal="center" vertical="center" shrinkToFit="1"/>
    </xf>
    <xf numFmtId="0" fontId="9" fillId="0" borderId="133" xfId="0" applyFont="1" applyFill="1" applyBorder="1" applyAlignment="1">
      <alignment horizontal="center" vertical="center" shrinkToFit="1"/>
    </xf>
    <xf numFmtId="0" fontId="9" fillId="0" borderId="145" xfId="0" applyFont="1" applyFill="1" applyBorder="1" applyAlignment="1">
      <alignment horizontal="center" vertical="center" shrinkToFit="1"/>
    </xf>
    <xf numFmtId="185" fontId="9" fillId="17" borderId="99" xfId="0" applyNumberFormat="1" applyFont="1" applyFill="1" applyBorder="1" applyAlignment="1">
      <alignment horizontal="center" vertical="center"/>
    </xf>
    <xf numFmtId="0" fontId="7" fillId="0" borderId="101"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48" xfId="0" applyFont="1" applyFill="1" applyBorder="1" applyAlignment="1">
      <alignment horizontal="center" vertical="center"/>
    </xf>
    <xf numFmtId="0" fontId="9" fillId="4" borderId="52" xfId="0" applyFont="1" applyFill="1" applyBorder="1" applyAlignment="1">
      <alignment horizontal="center" vertical="center"/>
    </xf>
    <xf numFmtId="0" fontId="7" fillId="0" borderId="108"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107" xfId="0" applyFont="1" applyFill="1" applyBorder="1" applyAlignment="1">
      <alignment horizontal="center" vertical="center"/>
    </xf>
    <xf numFmtId="0" fontId="7" fillId="0" borderId="10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8" fillId="11" borderId="0" xfId="0" applyFont="1" applyFill="1" applyBorder="1" applyAlignment="1">
      <alignment horizontal="center" vertical="center"/>
    </xf>
    <xf numFmtId="0" fontId="8" fillId="11" borderId="7"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5"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8" xfId="0" applyFont="1" applyFill="1" applyBorder="1" applyAlignment="1">
      <alignment horizontal="center" vertical="center"/>
    </xf>
    <xf numFmtId="0" fontId="7" fillId="0" borderId="11"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9" fillId="0" borderId="1" xfId="0" applyFont="1" applyFill="1" applyBorder="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7" fillId="0" borderId="1"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6" xfId="0" applyFont="1" applyFill="1" applyBorder="1" applyAlignment="1">
      <alignment horizontal="left" vertical="center"/>
    </xf>
    <xf numFmtId="0" fontId="7" fillId="0" borderId="8" xfId="0" applyFont="1" applyFill="1" applyBorder="1" applyAlignment="1">
      <alignment horizontal="left" vertical="center"/>
    </xf>
    <xf numFmtId="0" fontId="8" fillId="0" borderId="1"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top"/>
    </xf>
    <xf numFmtId="0" fontId="8" fillId="0" borderId="0" xfId="0" applyFont="1" applyFill="1" applyBorder="1" applyAlignment="1">
      <alignment horizontal="left" vertical="top"/>
    </xf>
    <xf numFmtId="0" fontId="8" fillId="0" borderId="7" xfId="0" applyFont="1" applyFill="1" applyBorder="1" applyAlignment="1">
      <alignment horizontal="left" vertical="top"/>
    </xf>
    <xf numFmtId="0" fontId="8" fillId="0" borderId="49" xfId="0" applyFont="1" applyFill="1" applyBorder="1" applyAlignment="1">
      <alignment horizontal="left" vertical="top"/>
    </xf>
    <xf numFmtId="0" fontId="8" fillId="0" borderId="50" xfId="0" applyFont="1" applyFill="1" applyBorder="1" applyAlignment="1">
      <alignment horizontal="left" vertical="top"/>
    </xf>
    <xf numFmtId="0" fontId="8" fillId="0" borderId="51" xfId="0" applyFont="1" applyFill="1" applyBorder="1" applyAlignment="1">
      <alignment horizontal="left" vertical="top"/>
    </xf>
    <xf numFmtId="0" fontId="8" fillId="0" borderId="1" xfId="0" applyFont="1" applyFill="1" applyBorder="1" applyAlignment="1">
      <alignment horizontal="left" vertical="top"/>
    </xf>
    <xf numFmtId="0" fontId="8" fillId="0" borderId="4" xfId="0" applyFont="1" applyFill="1" applyBorder="1" applyAlignment="1">
      <alignment horizontal="left" vertical="top"/>
    </xf>
    <xf numFmtId="0" fontId="8" fillId="0" borderId="5" xfId="0" applyFont="1" applyFill="1" applyBorder="1" applyAlignment="1">
      <alignment horizontal="left" vertical="top"/>
    </xf>
    <xf numFmtId="0" fontId="8" fillId="5" borderId="52" xfId="0" applyFont="1" applyFill="1" applyBorder="1" applyAlignment="1">
      <alignment horizontal="center" vertical="center" textRotation="255"/>
    </xf>
    <xf numFmtId="0" fontId="8" fillId="5" borderId="45" xfId="0" applyFont="1" applyFill="1" applyBorder="1" applyAlignment="1">
      <alignment horizontal="center" vertical="center" textRotation="255"/>
    </xf>
    <xf numFmtId="0" fontId="8" fillId="5" borderId="61" xfId="0" applyFont="1" applyFill="1" applyBorder="1" applyAlignment="1">
      <alignment horizontal="center" vertical="center" textRotation="255"/>
    </xf>
    <xf numFmtId="0" fontId="8" fillId="0" borderId="1" xfId="0" applyFont="1" applyFill="1" applyBorder="1" applyAlignment="1">
      <alignment horizontal="right" vertical="center" wrapText="1"/>
    </xf>
    <xf numFmtId="0" fontId="8" fillId="0" borderId="4" xfId="0" applyFont="1" applyFill="1" applyBorder="1" applyAlignment="1">
      <alignment horizontal="right" vertical="center" wrapText="1"/>
    </xf>
    <xf numFmtId="0" fontId="8" fillId="0" borderId="10" xfId="0" applyFont="1" applyFill="1" applyBorder="1" applyAlignment="1">
      <alignment horizontal="right" vertical="center" wrapText="1"/>
    </xf>
    <xf numFmtId="0" fontId="8" fillId="0" borderId="6" xfId="0" applyFont="1" applyFill="1" applyBorder="1" applyAlignment="1">
      <alignment horizontal="right" vertical="center" wrapText="1"/>
    </xf>
    <xf numFmtId="0" fontId="8" fillId="0" borderId="24" xfId="0" applyFont="1" applyFill="1" applyBorder="1" applyAlignment="1">
      <alignment horizontal="center" vertical="center"/>
    </xf>
    <xf numFmtId="38" fontId="8" fillId="0" borderId="24" xfId="3" applyFont="1" applyFill="1" applyBorder="1" applyAlignment="1">
      <alignment horizontal="right" vertical="center"/>
    </xf>
    <xf numFmtId="49" fontId="7" fillId="0" borderId="4" xfId="0" applyNumberFormat="1" applyFont="1" applyFill="1" applyBorder="1" applyAlignment="1">
      <alignment horizontal="center" vertical="center"/>
    </xf>
    <xf numFmtId="0" fontId="8" fillId="6" borderId="5"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7" fillId="0" borderId="9" xfId="0" applyFont="1" applyFill="1" applyBorder="1" applyAlignment="1">
      <alignment horizontal="left" vertical="center"/>
    </xf>
    <xf numFmtId="0" fontId="7" fillId="0" borderId="0" xfId="0" applyFont="1" applyFill="1" applyBorder="1" applyAlignment="1">
      <alignment horizontal="left" vertical="center"/>
    </xf>
    <xf numFmtId="0" fontId="7" fillId="0" borderId="7" xfId="0" applyFont="1" applyFill="1" applyBorder="1" applyAlignment="1">
      <alignment horizontal="left" vertical="center"/>
    </xf>
    <xf numFmtId="0" fontId="8" fillId="0" borderId="10" xfId="0" applyFont="1" applyFill="1" applyBorder="1" applyAlignment="1">
      <alignment horizontal="left" vertical="center"/>
    </xf>
    <xf numFmtId="0" fontId="0" fillId="0" borderId="6" xfId="0" applyFont="1" applyFill="1" applyBorder="1"/>
    <xf numFmtId="0" fontId="0" fillId="0" borderId="8" xfId="0" applyFont="1" applyFill="1" applyBorder="1"/>
    <xf numFmtId="0" fontId="8" fillId="0" borderId="11" xfId="0" applyFont="1" applyFill="1" applyBorder="1" applyAlignment="1">
      <alignment horizontal="center" vertical="center" wrapText="1"/>
    </xf>
    <xf numFmtId="0" fontId="22" fillId="2" borderId="0" xfId="0" applyFont="1" applyFill="1" applyAlignment="1">
      <alignment horizontal="center" vertical="center" shrinkToFit="1"/>
    </xf>
    <xf numFmtId="0" fontId="8" fillId="0" borderId="0" xfId="0" applyFont="1" applyFill="1" applyAlignment="1">
      <alignment horizontal="center" vertical="center" wrapText="1"/>
    </xf>
    <xf numFmtId="0" fontId="8" fillId="0" borderId="0" xfId="0" applyFont="1" applyFill="1" applyBorder="1" applyAlignment="1">
      <alignment horizontal="left" vertical="center"/>
    </xf>
    <xf numFmtId="0" fontId="9" fillId="4" borderId="72" xfId="0" applyNumberFormat="1" applyFont="1" applyFill="1" applyBorder="1" applyAlignment="1">
      <alignment horizontal="center" vertical="center"/>
    </xf>
    <xf numFmtId="185" fontId="9" fillId="17" borderId="74" xfId="0" applyNumberFormat="1" applyFont="1" applyFill="1" applyBorder="1" applyAlignment="1">
      <alignment horizontal="center" vertical="center"/>
    </xf>
    <xf numFmtId="185" fontId="9" fillId="17" borderId="75" xfId="0" applyNumberFormat="1" applyFont="1" applyFill="1" applyBorder="1" applyAlignment="1">
      <alignment horizontal="center" vertical="center"/>
    </xf>
    <xf numFmtId="185" fontId="9" fillId="17" borderId="76" xfId="0" applyNumberFormat="1" applyFont="1" applyFill="1" applyBorder="1" applyAlignment="1">
      <alignment horizontal="center" vertical="center"/>
    </xf>
    <xf numFmtId="185" fontId="9" fillId="17" borderId="14" xfId="0" applyNumberFormat="1" applyFont="1" applyFill="1" applyBorder="1" applyAlignment="1">
      <alignment horizontal="center" vertical="center"/>
    </xf>
    <xf numFmtId="185" fontId="9" fillId="17" borderId="15" xfId="0" applyNumberFormat="1" applyFont="1" applyFill="1" applyBorder="1" applyAlignment="1">
      <alignment horizontal="center" vertical="center"/>
    </xf>
    <xf numFmtId="185" fontId="9" fillId="17" borderId="16" xfId="0" applyNumberFormat="1" applyFont="1" applyFill="1" applyBorder="1" applyAlignment="1">
      <alignment horizontal="center" vertical="center"/>
    </xf>
    <xf numFmtId="0" fontId="9" fillId="0" borderId="0" xfId="0" applyFont="1" applyAlignment="1">
      <alignment horizontal="left" vertical="top" wrapText="1"/>
    </xf>
    <xf numFmtId="0" fontId="8" fillId="0" borderId="1"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12" borderId="95" xfId="0" applyFont="1" applyFill="1" applyBorder="1" applyAlignment="1">
      <alignment horizontal="center" vertical="center"/>
    </xf>
    <xf numFmtId="0" fontId="8" fillId="0" borderId="90" xfId="0" applyFont="1" applyFill="1" applyBorder="1" applyAlignment="1">
      <alignment horizontal="center" vertical="center" textRotation="255" shrinkToFit="1"/>
    </xf>
    <xf numFmtId="38" fontId="8" fillId="6" borderId="92" xfId="0" applyNumberFormat="1" applyFont="1" applyFill="1" applyBorder="1" applyAlignment="1">
      <alignment horizontal="right" vertical="center"/>
    </xf>
    <xf numFmtId="38" fontId="8" fillId="6" borderId="30" xfId="0" applyNumberFormat="1" applyFont="1" applyFill="1" applyBorder="1" applyAlignment="1">
      <alignment horizontal="right" vertical="center"/>
    </xf>
    <xf numFmtId="0" fontId="8" fillId="0" borderId="26" xfId="0" applyFont="1" applyFill="1" applyBorder="1" applyAlignment="1">
      <alignment horizontal="center" vertical="center"/>
    </xf>
    <xf numFmtId="0" fontId="8" fillId="10" borderId="20" xfId="0" applyFont="1" applyFill="1" applyBorder="1" applyAlignment="1">
      <alignment horizontal="center" vertical="center"/>
    </xf>
    <xf numFmtId="0" fontId="8" fillId="0" borderId="43" xfId="0" applyFont="1" applyFill="1" applyBorder="1" applyAlignment="1">
      <alignment horizontal="center" vertical="center" textRotation="255" shrinkToFit="1"/>
    </xf>
    <xf numFmtId="0" fontId="8" fillId="0" borderId="110" xfId="0" applyFont="1" applyFill="1" applyBorder="1" applyAlignment="1">
      <alignment horizontal="center" vertical="center" textRotation="255" shrinkToFit="1"/>
    </xf>
    <xf numFmtId="0" fontId="8" fillId="0" borderId="111" xfId="0" applyFont="1" applyFill="1" applyBorder="1" applyAlignment="1">
      <alignment horizontal="center" vertical="center" textRotation="255" shrinkToFit="1"/>
    </xf>
    <xf numFmtId="0" fontId="8" fillId="4" borderId="87" xfId="0" applyFont="1" applyFill="1" applyBorder="1" applyAlignment="1">
      <alignment horizontal="center" vertical="center"/>
    </xf>
    <xf numFmtId="0" fontId="8" fillId="4" borderId="88" xfId="0" applyFont="1" applyFill="1" applyBorder="1" applyAlignment="1">
      <alignment horizontal="center" vertical="center"/>
    </xf>
    <xf numFmtId="0" fontId="8" fillId="4" borderId="89" xfId="0" applyFont="1" applyFill="1" applyBorder="1" applyAlignment="1">
      <alignment horizontal="center" vertical="center"/>
    </xf>
    <xf numFmtId="0" fontId="8" fillId="0" borderId="0" xfId="0" applyFont="1" applyFill="1" applyAlignment="1">
      <alignment horizontal="left" vertical="center" shrinkToFit="1"/>
    </xf>
    <xf numFmtId="0" fontId="8" fillId="0" borderId="0" xfId="0" applyFont="1" applyFill="1" applyAlignment="1">
      <alignment horizontal="right" vertical="center"/>
    </xf>
    <xf numFmtId="0" fontId="0" fillId="0" borderId="0" xfId="0" applyFont="1" applyAlignment="1">
      <alignment vertical="center"/>
    </xf>
    <xf numFmtId="49" fontId="9" fillId="12" borderId="1" xfId="0" applyNumberFormat="1" applyFont="1" applyFill="1" applyBorder="1" applyAlignment="1">
      <alignment horizontal="center"/>
    </xf>
    <xf numFmtId="49" fontId="9" fillId="12" borderId="4" xfId="0" applyNumberFormat="1" applyFont="1" applyFill="1" applyBorder="1" applyAlignment="1">
      <alignment horizontal="center"/>
    </xf>
    <xf numFmtId="49" fontId="9" fillId="12" borderId="5" xfId="0" applyNumberFormat="1" applyFont="1" applyFill="1" applyBorder="1" applyAlignment="1">
      <alignment horizontal="center"/>
    </xf>
    <xf numFmtId="0" fontId="8" fillId="6" borderId="1" xfId="0" applyFont="1" applyFill="1" applyBorder="1" applyAlignment="1">
      <alignment horizontal="right" vertical="center" wrapText="1"/>
    </xf>
    <xf numFmtId="0" fontId="8" fillId="6" borderId="4" xfId="0" applyFont="1" applyFill="1" applyBorder="1" applyAlignment="1">
      <alignment horizontal="right" vertical="center" wrapText="1"/>
    </xf>
    <xf numFmtId="0" fontId="8" fillId="6" borderId="10" xfId="0" applyFont="1" applyFill="1" applyBorder="1" applyAlignment="1">
      <alignment horizontal="right" vertical="center" wrapText="1"/>
    </xf>
    <xf numFmtId="0" fontId="8" fillId="6" borderId="6" xfId="0" applyFont="1" applyFill="1" applyBorder="1" applyAlignment="1">
      <alignment horizontal="right" vertical="center" wrapText="1"/>
    </xf>
    <xf numFmtId="181" fontId="8" fillId="0" borderId="79" xfId="0" applyNumberFormat="1" applyFont="1" applyFill="1" applyBorder="1" applyAlignment="1">
      <alignment horizontal="center" vertical="center"/>
    </xf>
    <xf numFmtId="0" fontId="8" fillId="0" borderId="81" xfId="0" applyFont="1" applyFill="1" applyBorder="1" applyAlignment="1">
      <alignment horizontal="center" vertical="center"/>
    </xf>
    <xf numFmtId="0" fontId="8" fillId="6" borderId="1" xfId="0" applyNumberFormat="1" applyFont="1" applyFill="1" applyBorder="1" applyAlignment="1">
      <alignment horizontal="right" vertical="center"/>
    </xf>
    <xf numFmtId="0" fontId="8" fillId="6" borderId="4" xfId="0" applyNumberFormat="1" applyFont="1" applyFill="1" applyBorder="1" applyAlignment="1">
      <alignment horizontal="right" vertical="center"/>
    </xf>
    <xf numFmtId="49" fontId="7" fillId="0" borderId="5"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8" xfId="0" applyNumberFormat="1" applyFont="1" applyFill="1" applyBorder="1" applyAlignment="1">
      <alignment horizontal="center" vertical="center"/>
    </xf>
    <xf numFmtId="0" fontId="8" fillId="0" borderId="46" xfId="0" applyFont="1" applyFill="1" applyBorder="1" applyAlignment="1">
      <alignment horizontal="left" vertical="top"/>
    </xf>
    <xf numFmtId="0" fontId="8" fillId="0" borderId="47" xfId="0" applyFont="1" applyFill="1" applyBorder="1" applyAlignment="1">
      <alignment horizontal="left" vertical="top"/>
    </xf>
    <xf numFmtId="0" fontId="8" fillId="0" borderId="48" xfId="0" applyFont="1" applyFill="1" applyBorder="1" applyAlignment="1">
      <alignment horizontal="left" vertical="top"/>
    </xf>
    <xf numFmtId="0" fontId="8" fillId="0" borderId="55" xfId="0" applyFont="1" applyFill="1" applyBorder="1" applyAlignment="1">
      <alignment horizontal="center" vertical="center"/>
    </xf>
    <xf numFmtId="0" fontId="8" fillId="0" borderId="57" xfId="0" applyFont="1" applyFill="1" applyBorder="1" applyAlignment="1">
      <alignment horizontal="center" vertical="center"/>
    </xf>
    <xf numFmtId="182" fontId="8" fillId="6" borderId="18" xfId="0" applyNumberFormat="1" applyFont="1" applyFill="1" applyBorder="1" applyAlignment="1">
      <alignment horizontal="right" vertical="center"/>
    </xf>
    <xf numFmtId="182" fontId="8" fillId="6" borderId="19" xfId="0" applyNumberFormat="1" applyFont="1" applyFill="1" applyBorder="1" applyAlignment="1">
      <alignment horizontal="right" vertical="center"/>
    </xf>
    <xf numFmtId="182" fontId="8" fillId="6" borderId="13" xfId="0" applyNumberFormat="1" applyFont="1" applyFill="1" applyBorder="1" applyAlignment="1">
      <alignment horizontal="right" vertical="center"/>
    </xf>
    <xf numFmtId="0" fontId="8" fillId="0" borderId="1"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8" fillId="0" borderId="10"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9" fillId="0" borderId="10" xfId="0" applyFont="1" applyFill="1" applyBorder="1" applyAlignment="1">
      <alignment horizontal="center" vertical="center" wrapText="1"/>
    </xf>
    <xf numFmtId="0" fontId="9" fillId="0" borderId="6" xfId="0" applyFont="1" applyFill="1" applyBorder="1" applyAlignment="1">
      <alignment horizontal="center" vertical="center" wrapText="1"/>
    </xf>
    <xf numFmtId="49" fontId="8" fillId="0" borderId="1" xfId="0" applyNumberFormat="1" applyFont="1" applyFill="1" applyBorder="1" applyAlignment="1">
      <alignment horizontal="center"/>
    </xf>
    <xf numFmtId="49" fontId="8" fillId="0" borderId="4" xfId="0" applyNumberFormat="1" applyFont="1" applyFill="1" applyBorder="1" applyAlignment="1">
      <alignment horizontal="center"/>
    </xf>
    <xf numFmtId="49" fontId="8" fillId="0" borderId="5" xfId="0" applyNumberFormat="1" applyFont="1" applyFill="1" applyBorder="1" applyAlignment="1">
      <alignment horizontal="center"/>
    </xf>
    <xf numFmtId="0" fontId="9" fillId="4" borderId="52" xfId="0" applyNumberFormat="1" applyFont="1" applyFill="1" applyBorder="1" applyAlignment="1">
      <alignment horizontal="center" vertical="center"/>
    </xf>
    <xf numFmtId="185" fontId="9" fillId="17" borderId="71" xfId="0" applyNumberFormat="1" applyFont="1" applyFill="1" applyBorder="1" applyAlignment="1">
      <alignment horizontal="center" vertical="center"/>
    </xf>
    <xf numFmtId="0" fontId="9" fillId="4" borderId="73" xfId="0" applyNumberFormat="1" applyFont="1" applyFill="1" applyBorder="1" applyAlignment="1">
      <alignment horizontal="center" vertical="center"/>
    </xf>
    <xf numFmtId="0" fontId="8" fillId="14" borderId="11" xfId="0" applyFont="1" applyFill="1" applyBorder="1" applyAlignment="1">
      <alignment horizontal="center" vertical="center"/>
    </xf>
    <xf numFmtId="0" fontId="8" fillId="14" borderId="2" xfId="0" applyFont="1" applyFill="1" applyBorder="1" applyAlignment="1">
      <alignment horizontal="center" vertical="center"/>
    </xf>
    <xf numFmtId="0" fontId="8" fillId="14" borderId="3" xfId="0" applyFont="1" applyFill="1" applyBorder="1" applyAlignment="1">
      <alignment horizontal="center" vertical="center"/>
    </xf>
    <xf numFmtId="38" fontId="8" fillId="0" borderId="11" xfId="3" applyFont="1" applyFill="1" applyBorder="1" applyAlignment="1">
      <alignment horizontal="center" vertical="center"/>
    </xf>
    <xf numFmtId="38" fontId="8" fillId="0" borderId="2" xfId="3" applyFont="1" applyFill="1" applyBorder="1" applyAlignment="1">
      <alignment horizontal="center" vertical="center"/>
    </xf>
    <xf numFmtId="0" fontId="8" fillId="0" borderId="10"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16" borderId="1" xfId="0" applyFont="1" applyFill="1" applyBorder="1" applyAlignment="1">
      <alignment horizontal="center" vertical="center" wrapText="1"/>
    </xf>
    <xf numFmtId="0" fontId="8" fillId="16" borderId="4" xfId="0" applyFont="1" applyFill="1" applyBorder="1" applyAlignment="1">
      <alignment horizontal="center" vertical="center"/>
    </xf>
    <xf numFmtId="0" fontId="8" fillId="16" borderId="10" xfId="0" applyFont="1" applyFill="1" applyBorder="1" applyAlignment="1">
      <alignment horizontal="center" vertical="center"/>
    </xf>
    <xf numFmtId="0" fontId="8" fillId="16" borderId="6" xfId="0" applyFont="1" applyFill="1" applyBorder="1" applyAlignment="1">
      <alignment horizontal="center" vertical="center"/>
    </xf>
    <xf numFmtId="0" fontId="0" fillId="0" borderId="12" xfId="0" applyFont="1" applyBorder="1" applyAlignment="1">
      <alignment horizontal="center" vertical="center"/>
    </xf>
    <xf numFmtId="0" fontId="0" fillId="0" borderId="11" xfId="0" applyFont="1" applyBorder="1" applyAlignment="1">
      <alignment horizontal="center" vertical="center"/>
    </xf>
    <xf numFmtId="0" fontId="8" fillId="0" borderId="10" xfId="0" applyFont="1" applyFill="1" applyBorder="1" applyAlignment="1">
      <alignment horizontal="left" vertical="top"/>
    </xf>
    <xf numFmtId="0" fontId="8" fillId="0" borderId="6" xfId="0" applyFont="1" applyFill="1" applyBorder="1" applyAlignment="1">
      <alignment horizontal="left" vertical="top"/>
    </xf>
    <xf numFmtId="0" fontId="8" fillId="0" borderId="8" xfId="0" applyFont="1" applyFill="1" applyBorder="1" applyAlignment="1">
      <alignment horizontal="left" vertical="top"/>
    </xf>
    <xf numFmtId="0" fontId="36" fillId="5" borderId="10" xfId="0" applyFont="1" applyFill="1" applyBorder="1" applyAlignment="1">
      <alignment horizontal="center" vertical="center"/>
    </xf>
    <xf numFmtId="0" fontId="36" fillId="5" borderId="6" xfId="0" applyFont="1" applyFill="1" applyBorder="1" applyAlignment="1">
      <alignment horizontal="center" vertical="center"/>
    </xf>
    <xf numFmtId="0" fontId="36" fillId="5" borderId="8" xfId="0" applyFont="1" applyFill="1" applyBorder="1" applyAlignment="1">
      <alignment horizontal="center" vertical="center"/>
    </xf>
    <xf numFmtId="0" fontId="87" fillId="6" borderId="155" xfId="0" applyFont="1" applyFill="1" applyBorder="1" applyAlignment="1">
      <alignment horizontal="left" vertical="center" wrapText="1"/>
    </xf>
    <xf numFmtId="0" fontId="31" fillId="6" borderId="156" xfId="0" applyFont="1" applyFill="1" applyBorder="1" applyAlignment="1">
      <alignment horizontal="left" vertical="center" wrapText="1"/>
    </xf>
    <xf numFmtId="0" fontId="31" fillId="6" borderId="157" xfId="0" applyFont="1" applyFill="1" applyBorder="1" applyAlignment="1">
      <alignment horizontal="left" vertical="center" wrapText="1"/>
    </xf>
    <xf numFmtId="0" fontId="31" fillId="6" borderId="158" xfId="0" applyFont="1" applyFill="1" applyBorder="1" applyAlignment="1">
      <alignment horizontal="left" vertical="center" wrapText="1"/>
    </xf>
    <xf numFmtId="0" fontId="31" fillId="6" borderId="0" xfId="0" applyFont="1" applyFill="1" applyBorder="1" applyAlignment="1">
      <alignment horizontal="left" vertical="center" wrapText="1"/>
    </xf>
    <xf numFmtId="0" fontId="31" fillId="6" borderId="159" xfId="0" applyFont="1" applyFill="1" applyBorder="1" applyAlignment="1">
      <alignment horizontal="left" vertical="center" wrapText="1"/>
    </xf>
    <xf numFmtId="0" fontId="31" fillId="6" borderId="160" xfId="0" applyFont="1" applyFill="1" applyBorder="1" applyAlignment="1">
      <alignment horizontal="left" vertical="center" wrapText="1"/>
    </xf>
    <xf numFmtId="0" fontId="31" fillId="6" borderId="161" xfId="0" applyFont="1" applyFill="1" applyBorder="1" applyAlignment="1">
      <alignment horizontal="left" vertical="center" wrapText="1"/>
    </xf>
    <xf numFmtId="0" fontId="31" fillId="6" borderId="162" xfId="0" applyFont="1" applyFill="1" applyBorder="1" applyAlignment="1">
      <alignment horizontal="left" vertical="center" wrapText="1"/>
    </xf>
    <xf numFmtId="58" fontId="8" fillId="0" borderId="11" xfId="0" applyNumberFormat="1" applyFont="1" applyFill="1" applyBorder="1" applyAlignment="1">
      <alignment horizontal="center" vertical="center"/>
    </xf>
    <xf numFmtId="58" fontId="8" fillId="0" borderId="2" xfId="0" applyNumberFormat="1" applyFont="1" applyFill="1" applyBorder="1" applyAlignment="1">
      <alignment horizontal="center" vertical="center"/>
    </xf>
    <xf numFmtId="58" fontId="8" fillId="0" borderId="3" xfId="0" applyNumberFormat="1" applyFont="1" applyFill="1" applyBorder="1" applyAlignment="1">
      <alignment horizontal="center" vertical="center"/>
    </xf>
    <xf numFmtId="0" fontId="31" fillId="6" borderId="155" xfId="0" applyFont="1" applyFill="1" applyBorder="1" applyAlignment="1">
      <alignment horizontal="left" vertical="center" wrapText="1"/>
    </xf>
    <xf numFmtId="0" fontId="0" fillId="0" borderId="156" xfId="0" applyBorder="1"/>
    <xf numFmtId="0" fontId="0" fillId="0" borderId="157" xfId="0" applyBorder="1"/>
    <xf numFmtId="0" fontId="0" fillId="0" borderId="158" xfId="0" applyBorder="1"/>
    <xf numFmtId="0" fontId="0" fillId="0" borderId="0" xfId="0"/>
    <xf numFmtId="0" fontId="0" fillId="0" borderId="159" xfId="0" applyBorder="1"/>
    <xf numFmtId="0" fontId="0" fillId="0" borderId="160" xfId="0" applyBorder="1"/>
    <xf numFmtId="0" fontId="0" fillId="0" borderId="161" xfId="0" applyBorder="1"/>
    <xf numFmtId="0" fontId="0" fillId="0" borderId="162" xfId="0" applyBorder="1"/>
    <xf numFmtId="0" fontId="8" fillId="0" borderId="12" xfId="0" applyFont="1" applyFill="1" applyBorder="1" applyAlignment="1">
      <alignment vertical="center" textRotation="255"/>
    </xf>
    <xf numFmtId="0" fontId="10" fillId="0" borderId="12" xfId="0" applyFont="1" applyFill="1" applyBorder="1" applyAlignment="1">
      <alignment vertical="center" textRotation="255"/>
    </xf>
    <xf numFmtId="0" fontId="36" fillId="5" borderId="11" xfId="0" applyFont="1" applyFill="1" applyBorder="1" applyAlignment="1">
      <alignment horizontal="center" vertical="center"/>
    </xf>
    <xf numFmtId="0" fontId="36" fillId="5" borderId="2" xfId="0" applyFont="1" applyFill="1" applyBorder="1" applyAlignment="1">
      <alignment horizontal="center" vertical="center"/>
    </xf>
    <xf numFmtId="0" fontId="36" fillId="5" borderId="3" xfId="0" applyFont="1" applyFill="1" applyBorder="1" applyAlignment="1">
      <alignment horizontal="center" vertical="center"/>
    </xf>
    <xf numFmtId="0" fontId="8" fillId="0" borderId="12"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4" borderId="11" xfId="0" applyFont="1" applyFill="1" applyBorder="1" applyAlignment="1">
      <alignment horizontal="left" vertical="center" shrinkToFit="1"/>
    </xf>
    <xf numFmtId="0" fontId="8" fillId="4" borderId="2" xfId="0" applyFont="1" applyFill="1" applyBorder="1" applyAlignment="1">
      <alignment horizontal="left" vertical="center" shrinkToFit="1"/>
    </xf>
    <xf numFmtId="0" fontId="8" fillId="4" borderId="3" xfId="0" applyFont="1" applyFill="1" applyBorder="1" applyAlignment="1">
      <alignment horizontal="left" vertical="center" shrinkToFit="1"/>
    </xf>
    <xf numFmtId="0" fontId="8" fillId="4" borderId="61" xfId="0" applyFont="1" applyFill="1" applyBorder="1" applyAlignment="1">
      <alignment horizontal="center" vertical="center" textRotation="255"/>
    </xf>
    <xf numFmtId="0" fontId="8" fillId="4" borderId="11" xfId="0" applyFont="1" applyFill="1" applyBorder="1" applyAlignment="1">
      <alignment horizontal="center" vertical="center" wrapText="1"/>
    </xf>
    <xf numFmtId="14" fontId="8" fillId="0" borderId="11" xfId="0" applyNumberFormat="1" applyFont="1" applyFill="1" applyBorder="1" applyAlignment="1">
      <alignment horizontal="center" vertical="center"/>
    </xf>
    <xf numFmtId="0" fontId="36" fillId="5" borderId="1" xfId="0" applyFont="1" applyFill="1" applyBorder="1" applyAlignment="1">
      <alignment horizontal="center" vertical="center"/>
    </xf>
    <xf numFmtId="0" fontId="36" fillId="5" borderId="4" xfId="0" applyFont="1" applyFill="1" applyBorder="1" applyAlignment="1">
      <alignment horizontal="center" vertical="center"/>
    </xf>
    <xf numFmtId="0" fontId="36" fillId="5" borderId="11" xfId="0" applyFont="1" applyFill="1" applyBorder="1" applyAlignment="1">
      <alignment horizontal="center" vertical="center" shrinkToFit="1"/>
    </xf>
    <xf numFmtId="0" fontId="36" fillId="5" borderId="3" xfId="0" applyFont="1" applyFill="1" applyBorder="1" applyAlignment="1">
      <alignment horizontal="center" vertical="center" shrinkToFit="1"/>
    </xf>
    <xf numFmtId="0" fontId="8" fillId="14" borderId="4" xfId="0" applyFont="1" applyFill="1" applyBorder="1" applyAlignment="1">
      <alignment horizontal="left" vertical="center" wrapText="1"/>
    </xf>
    <xf numFmtId="0" fontId="8" fillId="14" borderId="0" xfId="0" applyFont="1" applyFill="1" applyBorder="1" applyAlignment="1">
      <alignment horizontal="left" vertical="center" wrapText="1"/>
    </xf>
    <xf numFmtId="0" fontId="50" fillId="2" borderId="11" xfId="0" applyFont="1" applyFill="1" applyBorder="1" applyAlignment="1">
      <alignment horizontal="center" vertical="center"/>
    </xf>
    <xf numFmtId="0" fontId="50" fillId="2" borderId="3" xfId="0" applyFont="1" applyFill="1" applyBorder="1" applyAlignment="1">
      <alignment horizontal="center" vertical="center"/>
    </xf>
    <xf numFmtId="0" fontId="24" fillId="0" borderId="2" xfId="0" applyFont="1" applyFill="1" applyBorder="1" applyAlignment="1">
      <alignment horizontal="left" vertical="center" shrinkToFit="1"/>
    </xf>
    <xf numFmtId="0" fontId="51" fillId="5" borderId="11" xfId="0" applyFont="1" applyFill="1" applyBorder="1" applyAlignment="1">
      <alignment horizontal="center" vertical="center" wrapText="1"/>
    </xf>
    <xf numFmtId="0" fontId="51" fillId="5" borderId="3" xfId="0" applyFont="1" applyFill="1" applyBorder="1" applyAlignment="1">
      <alignment horizontal="center" vertical="center" wrapText="1"/>
    </xf>
    <xf numFmtId="0" fontId="50" fillId="2" borderId="12" xfId="0" applyFont="1" applyFill="1" applyBorder="1" applyAlignment="1">
      <alignment horizontal="center" vertical="center"/>
    </xf>
    <xf numFmtId="0" fontId="51" fillId="5" borderId="2" xfId="0" applyFont="1" applyFill="1" applyBorder="1" applyAlignment="1">
      <alignment horizontal="center" vertical="center" wrapText="1"/>
    </xf>
    <xf numFmtId="0" fontId="50" fillId="2" borderId="0" xfId="0" applyFont="1" applyFill="1" applyAlignment="1">
      <alignment horizontal="center" vertical="center"/>
    </xf>
    <xf numFmtId="0" fontId="51" fillId="5" borderId="12" xfId="0" applyFont="1" applyFill="1" applyBorder="1" applyAlignment="1">
      <alignment horizontal="center" vertical="center"/>
    </xf>
    <xf numFmtId="0" fontId="51" fillId="5" borderId="12" xfId="0" applyFont="1" applyFill="1" applyBorder="1" applyAlignment="1">
      <alignment horizontal="center" vertical="center" wrapText="1"/>
    </xf>
    <xf numFmtId="0" fontId="50" fillId="2" borderId="10" xfId="0" applyFont="1" applyFill="1" applyBorder="1" applyAlignment="1">
      <alignment horizontal="center" vertical="center"/>
    </xf>
    <xf numFmtId="0" fontId="50" fillId="2" borderId="8" xfId="0" applyFont="1" applyFill="1" applyBorder="1" applyAlignment="1">
      <alignment horizontal="center" vertical="center"/>
    </xf>
    <xf numFmtId="0" fontId="50" fillId="0" borderId="1" xfId="0" applyFont="1" applyFill="1" applyBorder="1" applyAlignment="1">
      <alignment horizontal="left" vertical="center" wrapText="1"/>
    </xf>
    <xf numFmtId="0" fontId="0" fillId="0" borderId="4" xfId="0" applyFont="1" applyBorder="1"/>
    <xf numFmtId="0" fontId="0" fillId="0" borderId="5" xfId="0" applyFont="1" applyBorder="1"/>
    <xf numFmtId="0" fontId="0" fillId="0" borderId="10" xfId="0" applyFont="1" applyBorder="1"/>
    <xf numFmtId="0" fontId="0" fillId="0" borderId="6" xfId="0" applyFont="1" applyBorder="1"/>
    <xf numFmtId="0" fontId="0" fillId="0" borderId="8" xfId="0" applyFont="1" applyBorder="1"/>
    <xf numFmtId="0" fontId="50" fillId="2" borderId="1" xfId="0" applyFont="1" applyFill="1" applyBorder="1" applyAlignment="1">
      <alignment horizontal="center" vertical="center"/>
    </xf>
    <xf numFmtId="0" fontId="50" fillId="2" borderId="5" xfId="0" applyFont="1" applyFill="1" applyBorder="1" applyAlignment="1">
      <alignment horizontal="center" vertical="center"/>
    </xf>
    <xf numFmtId="0" fontId="50" fillId="0" borderId="10" xfId="0" applyFont="1" applyFill="1" applyBorder="1" applyAlignment="1">
      <alignment horizontal="left" vertical="center"/>
    </xf>
    <xf numFmtId="0" fontId="50" fillId="0" borderId="6" xfId="0" applyFont="1" applyFill="1" applyBorder="1" applyAlignment="1">
      <alignment horizontal="left" vertical="center"/>
    </xf>
    <xf numFmtId="0" fontId="50" fillId="0" borderId="8" xfId="0" applyFont="1" applyFill="1" applyBorder="1" applyAlignment="1">
      <alignment horizontal="left" vertical="center"/>
    </xf>
    <xf numFmtId="0" fontId="54" fillId="0" borderId="11" xfId="0" applyFont="1" applyFill="1" applyBorder="1" applyAlignment="1">
      <alignment horizontal="left" vertical="center"/>
    </xf>
    <xf numFmtId="0" fontId="54" fillId="0" borderId="2" xfId="0" applyFont="1" applyFill="1" applyBorder="1" applyAlignment="1">
      <alignment horizontal="left" vertical="center"/>
    </xf>
    <xf numFmtId="0" fontId="54" fillId="0" borderId="3" xfId="0" applyFont="1" applyFill="1" applyBorder="1" applyAlignment="1">
      <alignment horizontal="left" vertical="center"/>
    </xf>
    <xf numFmtId="0" fontId="50" fillId="0" borderId="11" xfId="0" applyFont="1" applyFill="1" applyBorder="1" applyAlignment="1">
      <alignment horizontal="left" vertical="top"/>
    </xf>
    <xf numFmtId="0" fontId="50" fillId="0" borderId="2" xfId="0" applyFont="1" applyFill="1" applyBorder="1" applyAlignment="1">
      <alignment horizontal="left" vertical="top"/>
    </xf>
    <xf numFmtId="0" fontId="50" fillId="0" borderId="3" xfId="0" applyFont="1" applyFill="1" applyBorder="1" applyAlignment="1">
      <alignment horizontal="left" vertical="top"/>
    </xf>
    <xf numFmtId="0" fontId="58" fillId="0" borderId="52" xfId="0" applyFont="1" applyFill="1" applyBorder="1" applyAlignment="1">
      <alignment horizontal="center" vertical="center" textRotation="255"/>
    </xf>
    <xf numFmtId="0" fontId="58" fillId="0" borderId="45" xfId="0" applyFont="1" applyFill="1" applyBorder="1" applyAlignment="1">
      <alignment horizontal="center" vertical="center" textRotation="255"/>
    </xf>
    <xf numFmtId="0" fontId="58" fillId="0" borderId="61" xfId="0" applyFont="1" applyFill="1" applyBorder="1" applyAlignment="1">
      <alignment horizontal="center" vertical="center" textRotation="255"/>
    </xf>
    <xf numFmtId="0" fontId="48" fillId="0" borderId="11" xfId="0" applyFont="1" applyFill="1" applyBorder="1" applyAlignment="1">
      <alignment horizontal="left" vertical="center" wrapText="1"/>
    </xf>
    <xf numFmtId="0" fontId="48" fillId="0" borderId="2" xfId="0" applyFont="1" applyFill="1" applyBorder="1" applyAlignment="1">
      <alignment horizontal="left" vertical="center"/>
    </xf>
    <xf numFmtId="0" fontId="48" fillId="0" borderId="3" xfId="0" applyFont="1" applyFill="1" applyBorder="1" applyAlignment="1">
      <alignment horizontal="left" vertical="center"/>
    </xf>
    <xf numFmtId="0" fontId="50" fillId="0" borderId="1" xfId="0" applyFont="1" applyFill="1" applyBorder="1" applyAlignment="1">
      <alignment horizontal="distributed" vertical="center" textRotation="255"/>
    </xf>
    <xf numFmtId="0" fontId="50" fillId="0" borderId="9" xfId="0" applyFont="1" applyFill="1" applyBorder="1" applyAlignment="1">
      <alignment horizontal="distributed" vertical="center" textRotation="255"/>
    </xf>
    <xf numFmtId="0" fontId="50" fillId="0" borderId="10" xfId="0" applyFont="1" applyFill="1" applyBorder="1" applyAlignment="1">
      <alignment horizontal="distributed" vertical="center" textRotation="255"/>
    </xf>
    <xf numFmtId="0" fontId="50" fillId="0" borderId="1" xfId="0" applyFont="1" applyFill="1" applyBorder="1" applyAlignment="1">
      <alignment horizontal="left" vertical="center"/>
    </xf>
    <xf numFmtId="0" fontId="50" fillId="0" borderId="4" xfId="0" applyFont="1" applyFill="1" applyBorder="1" applyAlignment="1">
      <alignment horizontal="left" vertical="center"/>
    </xf>
    <xf numFmtId="0" fontId="50" fillId="0" borderId="5" xfId="0" applyFont="1" applyFill="1" applyBorder="1" applyAlignment="1">
      <alignment horizontal="left" vertical="center"/>
    </xf>
    <xf numFmtId="0" fontId="50" fillId="0" borderId="1" xfId="0" applyFont="1" applyFill="1" applyBorder="1" applyAlignment="1">
      <alignment horizontal="right" vertical="center"/>
    </xf>
    <xf numFmtId="0" fontId="50" fillId="0" borderId="4" xfId="0" applyFont="1" applyFill="1" applyBorder="1" applyAlignment="1">
      <alignment horizontal="right" vertical="center"/>
    </xf>
    <xf numFmtId="0" fontId="50" fillId="0" borderId="5" xfId="0" applyFont="1" applyFill="1" applyBorder="1" applyAlignment="1">
      <alignment horizontal="center" vertical="center"/>
    </xf>
    <xf numFmtId="0" fontId="50" fillId="0" borderId="7" xfId="0" applyFont="1" applyFill="1" applyBorder="1" applyAlignment="1">
      <alignment horizontal="center" vertical="center"/>
    </xf>
    <xf numFmtId="0" fontId="50" fillId="0" borderId="8" xfId="0" applyFont="1" applyFill="1" applyBorder="1" applyAlignment="1">
      <alignment horizontal="center" vertical="center"/>
    </xf>
    <xf numFmtId="0" fontId="50" fillId="0" borderId="1" xfId="0" applyFont="1" applyFill="1" applyBorder="1" applyAlignment="1">
      <alignment horizontal="center" vertical="center"/>
    </xf>
    <xf numFmtId="0" fontId="50" fillId="0" borderId="4" xfId="0" applyFont="1" applyFill="1" applyBorder="1" applyAlignment="1">
      <alignment horizontal="center" vertical="center"/>
    </xf>
    <xf numFmtId="0" fontId="50" fillId="0" borderId="10" xfId="0" applyFont="1" applyFill="1" applyBorder="1" applyAlignment="1">
      <alignment horizontal="center" vertical="center"/>
    </xf>
    <xf numFmtId="0" fontId="50" fillId="0" borderId="6" xfId="0" applyFont="1" applyFill="1" applyBorder="1" applyAlignment="1">
      <alignment horizontal="center" vertical="center"/>
    </xf>
    <xf numFmtId="0" fontId="50" fillId="0" borderId="11" xfId="0" applyFont="1" applyFill="1" applyBorder="1" applyAlignment="1">
      <alignment horizontal="right" vertical="center"/>
    </xf>
    <xf numFmtId="0" fontId="50" fillId="0" borderId="2" xfId="0" applyFont="1" applyFill="1" applyBorder="1" applyAlignment="1">
      <alignment horizontal="right" vertical="center"/>
    </xf>
    <xf numFmtId="0" fontId="50" fillId="0" borderId="12" xfId="0" applyFont="1" applyFill="1" applyBorder="1" applyAlignment="1">
      <alignment horizontal="center" vertical="center"/>
    </xf>
    <xf numFmtId="0" fontId="53" fillId="0" borderId="12" xfId="0" applyFont="1" applyFill="1" applyBorder="1" applyAlignment="1">
      <alignment horizontal="left" vertical="center"/>
    </xf>
    <xf numFmtId="0" fontId="50" fillId="0" borderId="9" xfId="0" applyFont="1" applyFill="1" applyBorder="1" applyAlignment="1">
      <alignment horizontal="left" vertical="center"/>
    </xf>
    <xf numFmtId="0" fontId="50" fillId="0" borderId="0" xfId="0" applyFont="1" applyFill="1" applyBorder="1" applyAlignment="1">
      <alignment horizontal="left" vertical="center"/>
    </xf>
    <xf numFmtId="0" fontId="50" fillId="0" borderId="7" xfId="0" applyFont="1" applyFill="1" applyBorder="1" applyAlignment="1">
      <alignment horizontal="left" vertical="center"/>
    </xf>
    <xf numFmtId="0" fontId="50" fillId="0" borderId="9" xfId="0" applyFont="1" applyFill="1" applyBorder="1" applyAlignment="1">
      <alignment horizontal="right" vertical="center"/>
    </xf>
    <xf numFmtId="0" fontId="50" fillId="0" borderId="0" xfId="0" applyFont="1" applyFill="1" applyBorder="1" applyAlignment="1">
      <alignment horizontal="right" vertical="center"/>
    </xf>
    <xf numFmtId="0" fontId="50" fillId="0" borderId="10" xfId="0" applyFont="1" applyFill="1" applyBorder="1" applyAlignment="1">
      <alignment horizontal="right" vertical="center"/>
    </xf>
    <xf numFmtId="0" fontId="50" fillId="0" borderId="6" xfId="0" applyFont="1" applyFill="1" applyBorder="1" applyAlignment="1">
      <alignment horizontal="right" vertical="center"/>
    </xf>
    <xf numFmtId="38" fontId="50" fillId="0" borderId="11" xfId="3" applyFont="1" applyFill="1" applyBorder="1" applyAlignment="1">
      <alignment horizontal="right" vertical="center"/>
    </xf>
    <xf numFmtId="38" fontId="50" fillId="0" borderId="2" xfId="3" applyFont="1" applyFill="1" applyBorder="1" applyAlignment="1">
      <alignment horizontal="right" vertical="center"/>
    </xf>
    <xf numFmtId="0" fontId="50" fillId="0" borderId="11" xfId="0" applyFont="1" applyFill="1" applyBorder="1" applyAlignment="1">
      <alignment horizontal="left" vertical="center"/>
    </xf>
    <xf numFmtId="0" fontId="50" fillId="0" borderId="2" xfId="0" applyFont="1" applyFill="1" applyBorder="1" applyAlignment="1">
      <alignment horizontal="left" vertical="center"/>
    </xf>
    <xf numFmtId="0" fontId="50" fillId="0" borderId="3" xfId="0" applyFont="1" applyFill="1" applyBorder="1" applyAlignment="1">
      <alignment horizontal="left" vertical="center"/>
    </xf>
    <xf numFmtId="0" fontId="50" fillId="0" borderId="0" xfId="0" applyFont="1" applyFill="1" applyAlignment="1">
      <alignment horizontal="left" vertical="center"/>
    </xf>
    <xf numFmtId="0" fontId="51" fillId="5" borderId="1" xfId="0" applyFont="1" applyFill="1" applyBorder="1" applyAlignment="1">
      <alignment horizontal="center" vertical="center"/>
    </xf>
    <xf numFmtId="0" fontId="51" fillId="5" borderId="4" xfId="0" applyFont="1" applyFill="1" applyBorder="1" applyAlignment="1">
      <alignment horizontal="center" vertical="center"/>
    </xf>
    <xf numFmtId="0" fontId="51" fillId="5" borderId="5" xfId="0" applyFont="1" applyFill="1" applyBorder="1" applyAlignment="1">
      <alignment horizontal="center" vertical="center"/>
    </xf>
    <xf numFmtId="0" fontId="51" fillId="5" borderId="10" xfId="0" applyFont="1" applyFill="1" applyBorder="1" applyAlignment="1">
      <alignment horizontal="center" vertical="center"/>
    </xf>
    <xf numFmtId="0" fontId="51" fillId="5" borderId="6" xfId="0" applyFont="1" applyFill="1" applyBorder="1" applyAlignment="1">
      <alignment horizontal="center" vertical="center"/>
    </xf>
    <xf numFmtId="0" fontId="51" fillId="5" borderId="8" xfId="0" applyFont="1" applyFill="1" applyBorder="1" applyAlignment="1">
      <alignment horizontal="center" vertical="center"/>
    </xf>
    <xf numFmtId="0" fontId="50" fillId="0" borderId="0" xfId="0" applyFont="1" applyFill="1" applyAlignment="1">
      <alignment horizontal="left" vertical="top" wrapText="1"/>
    </xf>
    <xf numFmtId="0" fontId="50" fillId="0" borderId="0" xfId="0" applyFont="1" applyFill="1" applyAlignment="1">
      <alignment horizontal="center" vertical="center"/>
    </xf>
    <xf numFmtId="0" fontId="50" fillId="0" borderId="11" xfId="0" applyFont="1" applyFill="1" applyBorder="1" applyAlignment="1">
      <alignment horizontal="left" vertical="center" shrinkToFit="1"/>
    </xf>
    <xf numFmtId="0" fontId="50" fillId="0" borderId="2" xfId="0" applyFont="1" applyFill="1" applyBorder="1" applyAlignment="1">
      <alignment horizontal="left" vertical="center" shrinkToFit="1"/>
    </xf>
    <xf numFmtId="0" fontId="50" fillId="0" borderId="3" xfId="0" applyFont="1" applyFill="1" applyBorder="1" applyAlignment="1">
      <alignment horizontal="left" vertical="center" shrinkToFit="1"/>
    </xf>
    <xf numFmtId="0" fontId="50" fillId="0" borderId="87" xfId="0" applyFont="1" applyFill="1" applyBorder="1" applyAlignment="1">
      <alignment horizontal="center" vertical="center"/>
    </xf>
    <xf numFmtId="0" fontId="50" fillId="0" borderId="88" xfId="0" applyFont="1" applyFill="1" applyBorder="1" applyAlignment="1">
      <alignment horizontal="center" vertical="center"/>
    </xf>
    <xf numFmtId="0" fontId="50" fillId="0" borderId="89" xfId="0" applyFont="1" applyFill="1" applyBorder="1" applyAlignment="1">
      <alignment horizontal="center" vertical="center"/>
    </xf>
    <xf numFmtId="0" fontId="50" fillId="0" borderId="87" xfId="0" applyFont="1" applyFill="1" applyBorder="1" applyAlignment="1">
      <alignment horizontal="left" vertical="center"/>
    </xf>
    <xf numFmtId="0" fontId="50" fillId="0" borderId="88" xfId="0" applyFont="1" applyFill="1" applyBorder="1" applyAlignment="1">
      <alignment horizontal="left" vertical="center"/>
    </xf>
    <xf numFmtId="0" fontId="50" fillId="0" borderId="89" xfId="0" applyFont="1" applyFill="1" applyBorder="1" applyAlignment="1">
      <alignment horizontal="left" vertical="center"/>
    </xf>
    <xf numFmtId="0" fontId="50" fillId="0" borderId="11" xfId="0" applyFont="1" applyFill="1" applyBorder="1" applyAlignment="1">
      <alignment horizontal="center" vertical="center"/>
    </xf>
    <xf numFmtId="0" fontId="50" fillId="0" borderId="2" xfId="0" applyFont="1" applyFill="1" applyBorder="1" applyAlignment="1">
      <alignment horizontal="center" vertical="center"/>
    </xf>
    <xf numFmtId="0" fontId="50" fillId="0" borderId="3" xfId="0" applyFont="1" applyFill="1" applyBorder="1" applyAlignment="1">
      <alignment horizontal="center" vertical="center"/>
    </xf>
    <xf numFmtId="0" fontId="50" fillId="0" borderId="52" xfId="0" applyFont="1" applyFill="1" applyBorder="1" applyAlignment="1">
      <alignment horizontal="center" vertical="center" textRotation="255"/>
    </xf>
    <xf numFmtId="0" fontId="50" fillId="0" borderId="45" xfId="0" applyFont="1" applyFill="1" applyBorder="1" applyAlignment="1">
      <alignment horizontal="center" vertical="center" textRotation="255"/>
    </xf>
    <xf numFmtId="0" fontId="50" fillId="0" borderId="12" xfId="0" applyFont="1" applyFill="1" applyBorder="1" applyAlignment="1">
      <alignment horizontal="left" vertical="center"/>
    </xf>
    <xf numFmtId="0" fontId="50" fillId="0" borderId="0" xfId="0" applyFont="1" applyFill="1" applyBorder="1" applyAlignment="1">
      <alignment horizontal="left" vertical="top"/>
    </xf>
    <xf numFmtId="0" fontId="50" fillId="0" borderId="6" xfId="0" applyFont="1" applyFill="1" applyBorder="1" applyAlignment="1">
      <alignment horizontal="left" vertical="top"/>
    </xf>
    <xf numFmtId="0" fontId="50" fillId="0" borderId="1" xfId="0" applyFont="1" applyFill="1" applyBorder="1" applyAlignment="1">
      <alignment horizontal="left" vertical="top" wrapText="1"/>
    </xf>
    <xf numFmtId="0" fontId="50" fillId="0" borderId="4" xfId="0" applyFont="1" applyFill="1" applyBorder="1" applyAlignment="1">
      <alignment horizontal="left" vertical="top" wrapText="1"/>
    </xf>
    <xf numFmtId="0" fontId="50" fillId="0" borderId="5" xfId="0" applyFont="1" applyFill="1" applyBorder="1" applyAlignment="1">
      <alignment horizontal="left" vertical="top" wrapText="1"/>
    </xf>
    <xf numFmtId="0" fontId="50" fillId="0" borderId="10" xfId="0" applyFont="1" applyFill="1" applyBorder="1" applyAlignment="1">
      <alignment horizontal="left" vertical="top" wrapText="1"/>
    </xf>
    <xf numFmtId="0" fontId="50" fillId="0" borderId="6" xfId="0" applyFont="1" applyFill="1" applyBorder="1" applyAlignment="1">
      <alignment horizontal="left" vertical="top" wrapText="1"/>
    </xf>
    <xf numFmtId="0" fontId="50" fillId="0" borderId="8" xfId="0" applyFont="1" applyFill="1" applyBorder="1" applyAlignment="1">
      <alignment horizontal="left" vertical="top" wrapText="1"/>
    </xf>
    <xf numFmtId="0" fontId="50" fillId="0" borderId="12" xfId="0" applyFont="1" applyFill="1" applyBorder="1" applyAlignment="1">
      <alignment horizontal="left" vertical="center" wrapText="1"/>
    </xf>
    <xf numFmtId="0" fontId="50" fillId="0" borderId="1" xfId="0" applyFont="1" applyFill="1" applyBorder="1" applyAlignment="1">
      <alignment horizontal="left" vertical="top"/>
    </xf>
    <xf numFmtId="0" fontId="50" fillId="0" borderId="4" xfId="0" applyFont="1" applyFill="1" applyBorder="1" applyAlignment="1">
      <alignment horizontal="left" vertical="top"/>
    </xf>
    <xf numFmtId="0" fontId="50" fillId="0" borderId="5" xfId="0" applyFont="1" applyFill="1" applyBorder="1" applyAlignment="1">
      <alignment horizontal="left" vertical="top"/>
    </xf>
    <xf numFmtId="0" fontId="50" fillId="0" borderId="10" xfId="0" applyFont="1" applyFill="1" applyBorder="1" applyAlignment="1">
      <alignment horizontal="left" vertical="top"/>
    </xf>
    <xf numFmtId="0" fontId="50" fillId="0" borderId="8" xfId="0" applyFont="1" applyFill="1" applyBorder="1" applyAlignment="1">
      <alignment horizontal="left" vertical="top"/>
    </xf>
    <xf numFmtId="0" fontId="50" fillId="0" borderId="61" xfId="0" applyFont="1" applyFill="1" applyBorder="1" applyAlignment="1">
      <alignment horizontal="center" vertical="center" textRotation="255"/>
    </xf>
    <xf numFmtId="0" fontId="0" fillId="0" borderId="12" xfId="0" applyFont="1" applyBorder="1" applyAlignment="1">
      <alignment horizontal="left" vertical="center"/>
    </xf>
    <xf numFmtId="0" fontId="51" fillId="5" borderId="11" xfId="0" applyFont="1" applyFill="1" applyBorder="1" applyAlignment="1">
      <alignment horizontal="center" vertical="center"/>
    </xf>
    <xf numFmtId="0" fontId="51" fillId="5" borderId="2" xfId="0" applyFont="1" applyFill="1" applyBorder="1" applyAlignment="1">
      <alignment horizontal="center" vertical="center"/>
    </xf>
    <xf numFmtId="0" fontId="51" fillId="5" borderId="3" xfId="0" applyFont="1" applyFill="1" applyBorder="1" applyAlignment="1">
      <alignment horizontal="center" vertical="center"/>
    </xf>
    <xf numFmtId="0" fontId="53" fillId="0" borderId="1" xfId="0" applyFont="1" applyFill="1" applyBorder="1" applyAlignment="1">
      <alignment horizontal="center" vertical="center" textRotation="255"/>
    </xf>
    <xf numFmtId="0" fontId="53" fillId="0" borderId="9" xfId="0" applyFont="1" applyFill="1" applyBorder="1" applyAlignment="1">
      <alignment horizontal="center" vertical="center" textRotation="255"/>
    </xf>
    <xf numFmtId="0" fontId="53" fillId="0" borderId="10" xfId="0" applyFont="1" applyFill="1" applyBorder="1" applyAlignment="1">
      <alignment horizontal="center" vertical="center" textRotation="255"/>
    </xf>
    <xf numFmtId="0" fontId="50" fillId="2" borderId="9" xfId="0" applyFont="1" applyFill="1" applyBorder="1" applyAlignment="1">
      <alignment horizontal="center" vertical="center"/>
    </xf>
    <xf numFmtId="0" fontId="50" fillId="2" borderId="7" xfId="0" applyFont="1" applyFill="1" applyBorder="1" applyAlignment="1">
      <alignment horizontal="center" vertical="center"/>
    </xf>
    <xf numFmtId="0" fontId="50" fillId="0" borderId="9" xfId="0" applyFont="1" applyFill="1" applyBorder="1" applyAlignment="1">
      <alignment horizontal="center" vertical="center"/>
    </xf>
    <xf numFmtId="0" fontId="50" fillId="0" borderId="4" xfId="0" applyFont="1" applyBorder="1" applyAlignment="1">
      <alignment horizontal="center" vertical="center"/>
    </xf>
    <xf numFmtId="0" fontId="50" fillId="0" borderId="0" xfId="0" applyFont="1" applyBorder="1" applyAlignment="1">
      <alignment horizontal="center" vertical="center"/>
    </xf>
    <xf numFmtId="0" fontId="50" fillId="0" borderId="6" xfId="0" applyFont="1" applyBorder="1" applyAlignment="1">
      <alignment horizontal="center" vertical="center"/>
    </xf>
    <xf numFmtId="0" fontId="50" fillId="0" borderId="45" xfId="0" applyFont="1" applyFill="1" applyBorder="1" applyAlignment="1">
      <alignment horizontal="center" vertical="center"/>
    </xf>
    <xf numFmtId="0" fontId="50" fillId="0" borderId="61" xfId="0" applyFont="1" applyFill="1" applyBorder="1" applyAlignment="1">
      <alignment horizontal="center" vertical="center"/>
    </xf>
    <xf numFmtId="0" fontId="50" fillId="0" borderId="12" xfId="0" applyFont="1" applyFill="1" applyBorder="1" applyAlignment="1">
      <alignment horizontal="center" vertical="center" textRotation="255"/>
    </xf>
    <xf numFmtId="0" fontId="50" fillId="2" borderId="171" xfId="0" applyFont="1" applyFill="1" applyBorder="1" applyAlignment="1">
      <alignment horizontal="center" vertical="center"/>
    </xf>
    <xf numFmtId="0" fontId="50" fillId="2" borderId="48" xfId="0" applyFont="1" applyFill="1" applyBorder="1" applyAlignment="1">
      <alignment horizontal="center" vertical="center"/>
    </xf>
    <xf numFmtId="0" fontId="50" fillId="2" borderId="46" xfId="0" applyFont="1" applyFill="1" applyBorder="1" applyAlignment="1">
      <alignment horizontal="center" vertical="center"/>
    </xf>
    <xf numFmtId="0" fontId="50" fillId="2" borderId="47" xfId="0" applyFont="1" applyFill="1" applyBorder="1" applyAlignment="1">
      <alignment horizontal="center" vertical="center"/>
    </xf>
    <xf numFmtId="0" fontId="50" fillId="0" borderId="12" xfId="0" applyFont="1" applyFill="1" applyBorder="1" applyAlignment="1">
      <alignment horizontal="center" vertical="center" wrapText="1"/>
    </xf>
    <xf numFmtId="0" fontId="50" fillId="0" borderId="12" xfId="0" applyFont="1" applyFill="1" applyBorder="1" applyAlignment="1">
      <alignment horizontal="center" vertical="center" wrapText="1" shrinkToFit="1"/>
    </xf>
    <xf numFmtId="0" fontId="50" fillId="0" borderId="12" xfId="0" applyFont="1" applyFill="1" applyBorder="1" applyAlignment="1">
      <alignment horizontal="center" vertical="center" shrinkToFit="1"/>
    </xf>
    <xf numFmtId="0" fontId="50" fillId="0" borderId="1" xfId="0" applyFont="1" applyFill="1" applyBorder="1" applyAlignment="1">
      <alignment horizontal="center" vertical="center" wrapText="1"/>
    </xf>
    <xf numFmtId="0" fontId="50" fillId="0" borderId="4" xfId="0" applyFont="1" applyFill="1" applyBorder="1" applyAlignment="1">
      <alignment horizontal="center" vertical="center" wrapText="1"/>
    </xf>
    <xf numFmtId="0" fontId="50" fillId="0" borderId="5" xfId="0" applyFont="1" applyFill="1" applyBorder="1" applyAlignment="1">
      <alignment horizontal="center" vertical="center" wrapText="1"/>
    </xf>
    <xf numFmtId="0" fontId="50" fillId="0" borderId="10" xfId="0" applyFont="1" applyFill="1" applyBorder="1" applyAlignment="1">
      <alignment horizontal="center" vertical="center" wrapText="1"/>
    </xf>
    <xf numFmtId="0" fontId="50" fillId="0" borderId="6" xfId="0" applyFont="1" applyFill="1" applyBorder="1" applyAlignment="1">
      <alignment horizontal="center" vertical="center" wrapText="1"/>
    </xf>
    <xf numFmtId="0" fontId="50" fillId="0" borderId="8" xfId="0" applyFont="1" applyFill="1" applyBorder="1" applyAlignment="1">
      <alignment horizontal="center" vertical="center" wrapText="1"/>
    </xf>
    <xf numFmtId="0" fontId="50" fillId="0" borderId="1" xfId="0" applyFont="1" applyFill="1" applyBorder="1" applyAlignment="1">
      <alignment horizontal="center" vertical="center" wrapText="1" shrinkToFit="1"/>
    </xf>
    <xf numFmtId="0" fontId="50" fillId="0" borderId="4" xfId="0" applyFont="1" applyFill="1" applyBorder="1" applyAlignment="1">
      <alignment horizontal="center" vertical="center" wrapText="1" shrinkToFit="1"/>
    </xf>
    <xf numFmtId="0" fontId="50" fillId="0" borderId="5" xfId="0" applyFont="1" applyFill="1" applyBorder="1" applyAlignment="1">
      <alignment horizontal="center" vertical="center" wrapText="1" shrinkToFit="1"/>
    </xf>
    <xf numFmtId="0" fontId="50" fillId="0" borderId="10" xfId="0" applyFont="1" applyFill="1" applyBorder="1" applyAlignment="1">
      <alignment horizontal="center" vertical="center" wrapText="1" shrinkToFit="1"/>
    </xf>
    <xf numFmtId="0" fontId="50" fillId="0" borderId="6" xfId="0" applyFont="1" applyFill="1" applyBorder="1" applyAlignment="1">
      <alignment horizontal="center" vertical="center" wrapText="1" shrinkToFit="1"/>
    </xf>
    <xf numFmtId="0" fontId="50" fillId="0" borderId="8" xfId="0" applyFont="1" applyFill="1" applyBorder="1" applyAlignment="1">
      <alignment horizontal="center" vertical="center" wrapText="1" shrinkToFit="1"/>
    </xf>
    <xf numFmtId="0" fontId="50" fillId="0" borderId="11" xfId="0" applyFont="1" applyFill="1" applyBorder="1" applyAlignment="1">
      <alignment horizontal="center" vertical="center" wrapText="1"/>
    </xf>
    <xf numFmtId="0" fontId="50" fillId="0" borderId="3" xfId="0" applyFont="1" applyFill="1" applyBorder="1" applyAlignment="1">
      <alignment horizontal="center" vertical="center" wrapText="1"/>
    </xf>
    <xf numFmtId="0" fontId="0" fillId="0" borderId="10" xfId="0" applyBorder="1" applyAlignment="1">
      <alignment horizontal="center" vertical="center"/>
    </xf>
    <xf numFmtId="0" fontId="0" fillId="0" borderId="8" xfId="0" applyBorder="1" applyAlignment="1">
      <alignment horizontal="center" vertical="center"/>
    </xf>
    <xf numFmtId="0" fontId="62" fillId="0" borderId="9" xfId="0" applyFont="1" applyFill="1" applyBorder="1" applyAlignment="1">
      <alignment horizontal="left" vertical="center"/>
    </xf>
    <xf numFmtId="0" fontId="62" fillId="0" borderId="0" xfId="0" applyFont="1" applyFill="1" applyBorder="1" applyAlignment="1">
      <alignment horizontal="left" vertical="center"/>
    </xf>
    <xf numFmtId="0" fontId="62" fillId="0" borderId="7" xfId="0" applyFont="1" applyFill="1" applyBorder="1" applyAlignment="1">
      <alignment horizontal="left" vertical="center"/>
    </xf>
    <xf numFmtId="0" fontId="0" fillId="0" borderId="10"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8" fillId="0" borderId="12" xfId="0" applyFont="1" applyFill="1" applyBorder="1" applyAlignment="1">
      <alignment horizontal="left" vertical="center"/>
    </xf>
    <xf numFmtId="0" fontId="0" fillId="0" borderId="9"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8" xfId="0" applyFont="1" applyFill="1" applyBorder="1" applyAlignment="1">
      <alignment horizontal="left" vertical="top" wrapText="1"/>
    </xf>
    <xf numFmtId="0" fontId="51" fillId="5" borderId="12" xfId="0" applyFont="1" applyFill="1" applyBorder="1" applyAlignment="1">
      <alignment horizontal="center" vertical="center" textRotation="255"/>
    </xf>
    <xf numFmtId="179" fontId="50" fillId="0" borderId="1" xfId="0" applyNumberFormat="1" applyFont="1" applyFill="1" applyBorder="1" applyAlignment="1">
      <alignment horizontal="right" vertical="center"/>
    </xf>
    <xf numFmtId="179" fontId="50" fillId="0" borderId="4" xfId="0" applyNumberFormat="1" applyFont="1" applyFill="1" applyBorder="1" applyAlignment="1">
      <alignment horizontal="right" vertical="center"/>
    </xf>
    <xf numFmtId="179" fontId="50" fillId="0" borderId="11" xfId="0" applyNumberFormat="1" applyFont="1" applyFill="1" applyBorder="1" applyAlignment="1">
      <alignment horizontal="right" vertical="center"/>
    </xf>
    <xf numFmtId="179" fontId="50" fillId="0" borderId="2" xfId="0" applyNumberFormat="1" applyFont="1" applyFill="1" applyBorder="1" applyAlignment="1">
      <alignment horizontal="right" vertical="center"/>
    </xf>
    <xf numFmtId="0" fontId="51" fillId="5" borderId="52" xfId="0" applyFont="1" applyFill="1" applyBorder="1" applyAlignment="1">
      <alignment horizontal="center" vertical="center" textRotation="255"/>
    </xf>
    <xf numFmtId="0" fontId="51" fillId="5" borderId="45" xfId="0" applyFont="1" applyFill="1" applyBorder="1" applyAlignment="1">
      <alignment horizontal="center" vertical="center" textRotation="255"/>
    </xf>
    <xf numFmtId="0" fontId="51" fillId="5" borderId="61" xfId="0" applyFont="1" applyFill="1" applyBorder="1" applyAlignment="1">
      <alignment horizontal="center" vertical="center" textRotation="255"/>
    </xf>
    <xf numFmtId="178" fontId="50" fillId="0" borderId="1" xfId="0" applyNumberFormat="1" applyFont="1" applyFill="1" applyBorder="1" applyAlignment="1">
      <alignment horizontal="right" vertical="center"/>
    </xf>
    <xf numFmtId="178" fontId="50" fillId="0" borderId="4" xfId="0" applyNumberFormat="1" applyFont="1" applyFill="1" applyBorder="1" applyAlignment="1">
      <alignment horizontal="right" vertical="center"/>
    </xf>
    <xf numFmtId="0" fontId="50" fillId="0" borderId="9" xfId="0" applyFont="1" applyFill="1" applyBorder="1" applyAlignment="1">
      <alignment horizontal="left" vertical="top" wrapText="1"/>
    </xf>
    <xf numFmtId="0" fontId="50" fillId="0" borderId="0" xfId="0" applyFont="1" applyFill="1" applyBorder="1" applyAlignment="1">
      <alignment horizontal="left" vertical="top" wrapText="1"/>
    </xf>
    <xf numFmtId="0" fontId="50" fillId="0" borderId="7" xfId="0" applyFont="1" applyFill="1" applyBorder="1" applyAlignment="1">
      <alignment horizontal="left" vertical="top" wrapText="1"/>
    </xf>
    <xf numFmtId="178" fontId="50" fillId="0" borderId="11" xfId="0" applyNumberFormat="1" applyFont="1" applyFill="1" applyBorder="1" applyAlignment="1">
      <alignment horizontal="right" vertical="center"/>
    </xf>
    <xf numFmtId="178" fontId="50" fillId="0" borderId="2" xfId="0" applyNumberFormat="1" applyFont="1" applyFill="1" applyBorder="1" applyAlignment="1">
      <alignment horizontal="right" vertical="center"/>
    </xf>
    <xf numFmtId="178" fontId="50" fillId="6" borderId="11" xfId="0" applyNumberFormat="1" applyFont="1" applyFill="1" applyBorder="1" applyAlignment="1">
      <alignment horizontal="right" vertical="center"/>
    </xf>
    <xf numFmtId="178" fontId="50" fillId="6" borderId="2" xfId="0" applyNumberFormat="1" applyFont="1" applyFill="1" applyBorder="1" applyAlignment="1">
      <alignment horizontal="right" vertical="center"/>
    </xf>
    <xf numFmtId="0" fontId="50" fillId="2" borderId="2" xfId="0" applyFont="1" applyFill="1" applyBorder="1" applyAlignment="1">
      <alignment horizontal="center" vertical="center"/>
    </xf>
    <xf numFmtId="179" fontId="50" fillId="0" borderId="10" xfId="0" applyNumberFormat="1" applyFont="1" applyFill="1" applyBorder="1" applyAlignment="1">
      <alignment horizontal="right" vertical="center"/>
    </xf>
    <xf numFmtId="179" fontId="50" fillId="0" borderId="6" xfId="0" applyNumberFormat="1" applyFont="1" applyFill="1" applyBorder="1" applyAlignment="1">
      <alignment horizontal="right" vertical="center"/>
    </xf>
    <xf numFmtId="179" fontId="50" fillId="6" borderId="11" xfId="0" applyNumberFormat="1" applyFont="1" applyFill="1" applyBorder="1" applyAlignment="1">
      <alignment horizontal="right" vertical="center"/>
    </xf>
    <xf numFmtId="179" fontId="50" fillId="6" borderId="2" xfId="0" applyNumberFormat="1" applyFont="1" applyFill="1" applyBorder="1" applyAlignment="1">
      <alignment horizontal="right" vertical="center"/>
    </xf>
    <xf numFmtId="0" fontId="50" fillId="0" borderId="1" xfId="0" applyFont="1" applyFill="1" applyBorder="1" applyAlignment="1">
      <alignment horizontal="center" vertical="center" textRotation="255" shrinkToFit="1"/>
    </xf>
    <xf numFmtId="0" fontId="50" fillId="0" borderId="9" xfId="0" applyFont="1" applyFill="1" applyBorder="1" applyAlignment="1">
      <alignment horizontal="center" vertical="center" textRotation="255" shrinkToFit="1"/>
    </xf>
    <xf numFmtId="0" fontId="50" fillId="0" borderId="10" xfId="0" applyFont="1" applyFill="1" applyBorder="1" applyAlignment="1">
      <alignment horizontal="center" vertical="center" textRotation="255" shrinkToFit="1"/>
    </xf>
    <xf numFmtId="178" fontId="50" fillId="0" borderId="9" xfId="0" applyNumberFormat="1" applyFont="1" applyFill="1" applyBorder="1" applyAlignment="1">
      <alignment horizontal="right" vertical="center"/>
    </xf>
    <xf numFmtId="178" fontId="50" fillId="0" borderId="0" xfId="0" applyNumberFormat="1" applyFont="1" applyFill="1" applyBorder="1" applyAlignment="1">
      <alignment horizontal="right" vertical="center"/>
    </xf>
    <xf numFmtId="0" fontId="50" fillId="0" borderId="79" xfId="0" applyFont="1" applyFill="1" applyBorder="1" applyAlignment="1">
      <alignment horizontal="center" vertical="center"/>
    </xf>
    <xf numFmtId="0" fontId="50" fillId="0" borderId="80" xfId="0" applyFont="1" applyFill="1" applyBorder="1" applyAlignment="1">
      <alignment horizontal="center" vertical="center"/>
    </xf>
    <xf numFmtId="0" fontId="50" fillId="0" borderId="81" xfId="0" applyFont="1" applyFill="1" applyBorder="1" applyAlignment="1">
      <alignment horizontal="center" vertical="center"/>
    </xf>
    <xf numFmtId="0" fontId="50" fillId="0" borderId="121" xfId="0" applyFont="1" applyFill="1" applyBorder="1" applyAlignment="1">
      <alignment horizontal="center" vertical="center"/>
    </xf>
    <xf numFmtId="0" fontId="50" fillId="0" borderId="122" xfId="0" applyFont="1" applyFill="1" applyBorder="1" applyAlignment="1">
      <alignment horizontal="center" vertical="center"/>
    </xf>
    <xf numFmtId="0" fontId="50" fillId="0" borderId="123" xfId="0" applyFont="1" applyFill="1" applyBorder="1" applyAlignment="1">
      <alignment horizontal="center" vertical="center"/>
    </xf>
    <xf numFmtId="0" fontId="50" fillId="0" borderId="5" xfId="0" applyFont="1" applyFill="1" applyBorder="1" applyAlignment="1">
      <alignment horizontal="center" vertical="center" textRotation="255"/>
    </xf>
    <xf numFmtId="0" fontId="50" fillId="0" borderId="7" xfId="0" applyFont="1" applyFill="1" applyBorder="1" applyAlignment="1">
      <alignment horizontal="center" vertical="center" textRotation="255"/>
    </xf>
    <xf numFmtId="0" fontId="50" fillId="0" borderId="8" xfId="0" applyFont="1" applyFill="1" applyBorder="1" applyAlignment="1">
      <alignment horizontal="center" vertical="center" textRotation="255"/>
    </xf>
    <xf numFmtId="0" fontId="50" fillId="0" borderId="52" xfId="0" applyFont="1" applyFill="1" applyBorder="1" applyAlignment="1">
      <alignment horizontal="center" vertical="center" textRotation="255" shrinkToFit="1"/>
    </xf>
    <xf numFmtId="0" fontId="50" fillId="0" borderId="45" xfId="0" applyFont="1" applyFill="1" applyBorder="1" applyAlignment="1">
      <alignment horizontal="center" vertical="center" textRotation="255" shrinkToFit="1"/>
    </xf>
    <xf numFmtId="0" fontId="50" fillId="0" borderId="61" xfId="0" applyFont="1" applyFill="1" applyBorder="1" applyAlignment="1">
      <alignment horizontal="center" vertical="center" textRotation="255" shrinkToFit="1"/>
    </xf>
    <xf numFmtId="0" fontId="50" fillId="0" borderId="83" xfId="0" applyFont="1" applyFill="1" applyBorder="1" applyAlignment="1">
      <alignment horizontal="center" vertical="center"/>
    </xf>
    <xf numFmtId="0" fontId="50" fillId="0" borderId="84" xfId="0" applyFont="1" applyFill="1" applyBorder="1" applyAlignment="1">
      <alignment horizontal="center" vertical="center"/>
    </xf>
    <xf numFmtId="0" fontId="50" fillId="0" borderId="170" xfId="0" applyFont="1" applyFill="1" applyBorder="1" applyAlignment="1">
      <alignment horizontal="center" vertical="center"/>
    </xf>
    <xf numFmtId="0" fontId="50" fillId="0" borderId="12" xfId="0" applyFont="1" applyFill="1" applyBorder="1" applyAlignment="1">
      <alignment horizontal="center" vertical="center" textRotation="255" wrapText="1"/>
    </xf>
    <xf numFmtId="0" fontId="0" fillId="0" borderId="12" xfId="0" applyFont="1" applyBorder="1"/>
    <xf numFmtId="58" fontId="50" fillId="0" borderId="12" xfId="0" applyNumberFormat="1" applyFont="1" applyFill="1" applyBorder="1" applyAlignment="1">
      <alignment horizontal="center" vertical="center"/>
    </xf>
    <xf numFmtId="0" fontId="50" fillId="2" borderId="43" xfId="0" applyFont="1" applyFill="1" applyBorder="1" applyAlignment="1">
      <alignment horizontal="center" vertical="center"/>
    </xf>
    <xf numFmtId="0" fontId="50" fillId="2" borderId="4" xfId="0" applyFont="1" applyFill="1" applyBorder="1" applyAlignment="1">
      <alignment horizontal="center" vertical="center"/>
    </xf>
    <xf numFmtId="0" fontId="50" fillId="0" borderId="0" xfId="0" applyFont="1" applyFill="1" applyBorder="1" applyAlignment="1">
      <alignment horizontal="center" vertical="center"/>
    </xf>
    <xf numFmtId="178" fontId="50" fillId="6" borderId="9" xfId="0" applyNumberFormat="1" applyFont="1" applyFill="1" applyBorder="1" applyAlignment="1">
      <alignment horizontal="right" vertical="center"/>
    </xf>
    <xf numFmtId="178" fontId="50" fillId="6" borderId="0" xfId="0" applyNumberFormat="1" applyFont="1" applyFill="1" applyBorder="1" applyAlignment="1">
      <alignment horizontal="right" vertical="center"/>
    </xf>
    <xf numFmtId="0" fontId="50" fillId="2" borderId="169" xfId="0" applyFont="1" applyFill="1" applyBorder="1" applyAlignment="1">
      <alignment horizontal="center" vertical="center"/>
    </xf>
    <xf numFmtId="0" fontId="47" fillId="0" borderId="0" xfId="0" applyFont="1" applyFill="1" applyAlignment="1">
      <alignment horizontal="center" vertical="center"/>
    </xf>
    <xf numFmtId="0" fontId="47" fillId="0" borderId="0" xfId="0" applyFont="1" applyFill="1" applyBorder="1" applyAlignment="1">
      <alignment horizontal="left" vertical="center"/>
    </xf>
    <xf numFmtId="0" fontId="47" fillId="0" borderId="0" xfId="0" applyFont="1" applyFill="1" applyAlignment="1">
      <alignment horizontal="left" vertical="center"/>
    </xf>
    <xf numFmtId="0" fontId="50" fillId="0" borderId="12" xfId="0" applyFont="1" applyFill="1" applyBorder="1" applyAlignment="1">
      <alignment horizontal="distributed" vertical="center" justifyLastLine="1"/>
    </xf>
    <xf numFmtId="0" fontId="54" fillId="0" borderId="12" xfId="0" applyFont="1" applyFill="1" applyBorder="1" applyAlignment="1">
      <alignment horizontal="left" vertical="center"/>
    </xf>
    <xf numFmtId="0" fontId="51" fillId="20" borderId="11" xfId="0" applyFont="1" applyFill="1" applyBorder="1" applyAlignment="1">
      <alignment horizontal="center" vertical="center"/>
    </xf>
    <xf numFmtId="0" fontId="51" fillId="20" borderId="2" xfId="0" applyFont="1" applyFill="1" applyBorder="1" applyAlignment="1">
      <alignment horizontal="center" vertical="center"/>
    </xf>
    <xf numFmtId="0" fontId="51" fillId="20" borderId="3" xfId="0" applyFont="1" applyFill="1" applyBorder="1" applyAlignment="1">
      <alignment horizontal="center" vertical="center"/>
    </xf>
    <xf numFmtId="0" fontId="51" fillId="20" borderId="12" xfId="0" applyFont="1" applyFill="1" applyBorder="1" applyAlignment="1">
      <alignment horizontal="center" vertical="center"/>
    </xf>
    <xf numFmtId="0" fontId="88" fillId="20" borderId="12" xfId="0" applyFont="1" applyFill="1" applyBorder="1" applyAlignment="1">
      <alignment horizontal="center" vertical="center"/>
    </xf>
    <xf numFmtId="0" fontId="50" fillId="19" borderId="12" xfId="0" applyFont="1" applyFill="1" applyBorder="1" applyAlignment="1">
      <alignment horizontal="center" vertical="center"/>
    </xf>
    <xf numFmtId="0" fontId="50" fillId="0" borderId="4" xfId="0" applyFont="1" applyFill="1" applyBorder="1" applyAlignment="1">
      <alignment horizontal="left" vertical="center" wrapText="1"/>
    </xf>
    <xf numFmtId="0" fontId="50" fillId="0" borderId="5" xfId="0" applyFont="1" applyFill="1" applyBorder="1" applyAlignment="1">
      <alignment horizontal="left" vertical="center" wrapText="1"/>
    </xf>
    <xf numFmtId="0" fontId="50" fillId="0" borderId="9" xfId="0" applyFont="1" applyFill="1" applyBorder="1" applyAlignment="1">
      <alignment horizontal="left" vertical="center" wrapText="1"/>
    </xf>
    <xf numFmtId="0" fontId="50" fillId="0" borderId="0" xfId="0" applyFont="1" applyFill="1" applyBorder="1" applyAlignment="1">
      <alignment horizontal="left" vertical="center" wrapText="1"/>
    </xf>
    <xf numFmtId="0" fontId="50" fillId="0" borderId="7" xfId="0" applyFont="1" applyFill="1" applyBorder="1" applyAlignment="1">
      <alignment horizontal="left" vertical="center" wrapText="1"/>
    </xf>
    <xf numFmtId="0" fontId="50" fillId="0" borderId="10" xfId="0" applyFont="1" applyFill="1" applyBorder="1" applyAlignment="1">
      <alignment horizontal="left" vertical="center" wrapText="1"/>
    </xf>
    <xf numFmtId="0" fontId="50" fillId="0" borderId="6" xfId="0" applyFont="1" applyFill="1" applyBorder="1" applyAlignment="1">
      <alignment horizontal="left" vertical="center" wrapText="1"/>
    </xf>
    <xf numFmtId="0" fontId="50" fillId="0" borderId="8" xfId="0" applyFont="1" applyFill="1" applyBorder="1" applyAlignment="1">
      <alignment horizontal="left" vertical="center" wrapText="1"/>
    </xf>
    <xf numFmtId="0" fontId="50" fillId="0" borderId="11" xfId="0" applyFont="1" applyFill="1" applyBorder="1" applyAlignment="1">
      <alignment horizontal="left" vertical="center" wrapText="1"/>
    </xf>
    <xf numFmtId="0" fontId="50" fillId="0" borderId="2" xfId="0" applyFont="1" applyFill="1" applyBorder="1" applyAlignment="1">
      <alignment horizontal="left" vertical="center" wrapText="1"/>
    </xf>
    <xf numFmtId="0" fontId="50" fillId="0" borderId="3" xfId="0" applyFont="1" applyFill="1" applyBorder="1" applyAlignment="1">
      <alignment horizontal="left" vertical="center" wrapText="1"/>
    </xf>
    <xf numFmtId="0" fontId="54" fillId="0" borderId="52" xfId="0" applyFont="1" applyFill="1" applyBorder="1" applyAlignment="1">
      <alignment horizontal="center" vertical="center" textRotation="255"/>
    </xf>
    <xf numFmtId="0" fontId="54" fillId="0" borderId="61" xfId="0" applyFont="1" applyFill="1" applyBorder="1" applyAlignment="1">
      <alignment horizontal="center" vertical="center" textRotation="255"/>
    </xf>
    <xf numFmtId="0" fontId="50" fillId="0" borderId="0" xfId="0" applyFont="1" applyFill="1" applyAlignment="1">
      <alignment horizontal="left" vertical="center" wrapText="1"/>
    </xf>
    <xf numFmtId="0" fontId="50" fillId="0" borderId="0" xfId="0" applyFont="1" applyFill="1" applyAlignment="1">
      <alignment horizontal="center" vertical="center" wrapText="1"/>
    </xf>
    <xf numFmtId="0" fontId="51" fillId="0" borderId="1" xfId="0" applyFont="1" applyFill="1" applyBorder="1" applyAlignment="1">
      <alignment horizontal="left" vertical="center"/>
    </xf>
    <xf numFmtId="0" fontId="51" fillId="0" borderId="4" xfId="0" applyFont="1" applyFill="1" applyBorder="1" applyAlignment="1">
      <alignment horizontal="left" vertical="center"/>
    </xf>
    <xf numFmtId="0" fontId="51" fillId="0" borderId="5" xfId="0" applyFont="1" applyFill="1" applyBorder="1" applyAlignment="1">
      <alignment horizontal="left" vertical="center"/>
    </xf>
    <xf numFmtId="0" fontId="51" fillId="0" borderId="10" xfId="0" applyFont="1" applyFill="1" applyBorder="1" applyAlignment="1">
      <alignment horizontal="left" vertical="center"/>
    </xf>
    <xf numFmtId="0" fontId="51" fillId="0" borderId="6" xfId="0" applyFont="1" applyFill="1" applyBorder="1" applyAlignment="1">
      <alignment horizontal="left" vertical="center"/>
    </xf>
    <xf numFmtId="0" fontId="51" fillId="0" borderId="8" xfId="0" applyFont="1" applyFill="1" applyBorder="1" applyAlignment="1">
      <alignment horizontal="left" vertical="center"/>
    </xf>
    <xf numFmtId="0" fontId="50" fillId="0" borderId="12" xfId="0" applyFont="1" applyFill="1" applyBorder="1" applyAlignment="1">
      <alignment horizontal="left" vertical="top"/>
    </xf>
    <xf numFmtId="0" fontId="50" fillId="0" borderId="12" xfId="0" applyFont="1" applyFill="1" applyBorder="1" applyAlignment="1">
      <alignment horizontal="left" vertical="top" wrapText="1"/>
    </xf>
    <xf numFmtId="0" fontId="50" fillId="0" borderId="11" xfId="0" applyFont="1" applyFill="1" applyBorder="1" applyAlignment="1">
      <alignment horizontal="left" vertical="top" wrapText="1"/>
    </xf>
    <xf numFmtId="0" fontId="50" fillId="0" borderId="2" xfId="0" applyFont="1" applyFill="1" applyBorder="1" applyAlignment="1">
      <alignment horizontal="left" vertical="top" wrapText="1"/>
    </xf>
    <xf numFmtId="0" fontId="50" fillId="0" borderId="3" xfId="0" applyFont="1" applyFill="1" applyBorder="1" applyAlignment="1">
      <alignment horizontal="left" vertical="top" wrapText="1"/>
    </xf>
    <xf numFmtId="0" fontId="8" fillId="0" borderId="1"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0" borderId="5" xfId="0" applyFont="1" applyFill="1" applyBorder="1" applyAlignment="1">
      <alignment horizontal="left" vertical="center" shrinkToFit="1"/>
    </xf>
    <xf numFmtId="0" fontId="7" fillId="0" borderId="11" xfId="0" applyFont="1" applyFill="1" applyBorder="1" applyAlignment="1">
      <alignment horizontal="left" vertical="center" shrinkToFit="1"/>
    </xf>
    <xf numFmtId="0" fontId="7" fillId="0" borderId="2"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50" fillId="0" borderId="166" xfId="0" applyFont="1" applyFill="1" applyBorder="1" applyAlignment="1">
      <alignment horizontal="center" vertical="center"/>
    </xf>
    <xf numFmtId="0" fontId="50" fillId="0" borderId="167" xfId="0" applyFont="1" applyFill="1" applyBorder="1" applyAlignment="1">
      <alignment horizontal="center" vertical="center"/>
    </xf>
    <xf numFmtId="0" fontId="50" fillId="0" borderId="168" xfId="0" applyFont="1" applyFill="1" applyBorder="1" applyAlignment="1">
      <alignment horizontal="center" vertical="center"/>
    </xf>
    <xf numFmtId="0" fontId="50" fillId="0" borderId="11" xfId="0" applyFont="1" applyFill="1" applyBorder="1" applyAlignment="1">
      <alignment horizontal="right" vertical="center" wrapText="1"/>
    </xf>
    <xf numFmtId="0" fontId="50" fillId="0" borderId="2" xfId="0" applyFont="1" applyFill="1" applyBorder="1" applyAlignment="1">
      <alignment horizontal="right" vertical="center" wrapText="1"/>
    </xf>
    <xf numFmtId="0" fontId="0" fillId="0" borderId="2" xfId="0" applyFont="1" applyBorder="1" applyAlignment="1">
      <alignment horizontal="right" vertical="center" wrapText="1"/>
    </xf>
    <xf numFmtId="0" fontId="0" fillId="0" borderId="3" xfId="0" applyFont="1" applyBorder="1" applyAlignment="1">
      <alignment horizontal="right" vertical="center" wrapText="1"/>
    </xf>
    <xf numFmtId="38" fontId="50" fillId="0" borderId="0" xfId="3" applyFont="1" applyFill="1" applyAlignment="1">
      <alignment horizontal="right" vertical="center"/>
    </xf>
    <xf numFmtId="0" fontId="53" fillId="0" borderId="0" xfId="0" applyFont="1" applyFill="1" applyAlignment="1">
      <alignment horizontal="right" vertical="center"/>
    </xf>
    <xf numFmtId="0" fontId="50" fillId="0" borderId="0" xfId="0" applyFont="1" applyFill="1" applyAlignment="1">
      <alignment horizontal="right" vertical="center"/>
    </xf>
    <xf numFmtId="0" fontId="50" fillId="2" borderId="0" xfId="0" applyFont="1" applyFill="1" applyBorder="1" applyAlignment="1">
      <alignment horizontal="center" vertical="center"/>
    </xf>
    <xf numFmtId="0" fontId="7" fillId="0" borderId="0" xfId="0" applyFont="1" applyFill="1" applyAlignment="1">
      <alignment vertical="top" wrapText="1"/>
    </xf>
    <xf numFmtId="0" fontId="7" fillId="0" borderId="0" xfId="0" applyFont="1" applyFill="1" applyAlignment="1">
      <alignment horizontal="left" vertical="top" wrapText="1"/>
    </xf>
    <xf numFmtId="0" fontId="50" fillId="2" borderId="0" xfId="0" applyFont="1" applyFill="1" applyAlignment="1">
      <alignment horizontal="center"/>
    </xf>
    <xf numFmtId="0" fontId="50" fillId="2" borderId="6" xfId="0" applyFont="1" applyFill="1" applyBorder="1" applyAlignment="1">
      <alignment horizontal="center" vertical="center"/>
    </xf>
    <xf numFmtId="0" fontId="50" fillId="2" borderId="164" xfId="0" applyFont="1" applyFill="1" applyBorder="1" applyAlignment="1">
      <alignment horizontal="center" vertical="center"/>
    </xf>
    <xf numFmtId="0" fontId="50" fillId="2" borderId="165" xfId="0" applyFont="1" applyFill="1" applyBorder="1" applyAlignment="1">
      <alignment horizontal="center" vertical="center"/>
    </xf>
    <xf numFmtId="0" fontId="50" fillId="2" borderId="111" xfId="0" applyFont="1" applyFill="1" applyBorder="1" applyAlignment="1">
      <alignment horizontal="center" vertical="center"/>
    </xf>
    <xf numFmtId="0" fontId="53" fillId="2" borderId="11" xfId="0" applyFont="1" applyFill="1" applyBorder="1" applyAlignment="1">
      <alignment horizontal="center" vertical="center"/>
    </xf>
    <xf numFmtId="0" fontId="53" fillId="2" borderId="2" xfId="0" applyFont="1" applyFill="1" applyBorder="1" applyAlignment="1">
      <alignment horizontal="center" vertical="center"/>
    </xf>
    <xf numFmtId="0" fontId="52" fillId="5" borderId="11" xfId="0" applyFont="1" applyFill="1" applyBorder="1" applyAlignment="1">
      <alignment horizontal="center" vertical="center"/>
    </xf>
    <xf numFmtId="0" fontId="52" fillId="5" borderId="2" xfId="0" applyFont="1" applyFill="1" applyBorder="1" applyAlignment="1">
      <alignment horizontal="center" vertical="center"/>
    </xf>
    <xf numFmtId="0" fontId="52" fillId="5" borderId="3" xfId="0" applyFont="1" applyFill="1" applyBorder="1" applyAlignment="1">
      <alignment horizontal="center" vertical="center"/>
    </xf>
    <xf numFmtId="0" fontId="53" fillId="4" borderId="11" xfId="0" applyFont="1" applyFill="1" applyBorder="1" applyAlignment="1">
      <alignment horizontal="center" vertical="center"/>
    </xf>
    <xf numFmtId="0" fontId="53" fillId="4" borderId="3" xfId="0" applyFont="1" applyFill="1" applyBorder="1" applyAlignment="1">
      <alignment horizontal="center" vertical="center"/>
    </xf>
    <xf numFmtId="0" fontId="7" fillId="0" borderId="0" xfId="0" applyFont="1" applyFill="1" applyAlignment="1">
      <alignment horizontal="left" vertical="center" wrapText="1"/>
    </xf>
    <xf numFmtId="0" fontId="53" fillId="4" borderId="2" xfId="0" applyFont="1" applyFill="1" applyBorder="1" applyAlignment="1">
      <alignment horizontal="center" vertical="center"/>
    </xf>
    <xf numFmtId="0" fontId="53" fillId="4" borderId="52" xfId="0" applyFont="1" applyFill="1" applyBorder="1" applyAlignment="1">
      <alignment horizontal="center" vertical="center"/>
    </xf>
    <xf numFmtId="0" fontId="53" fillId="4" borderId="61" xfId="0" applyFont="1" applyFill="1" applyBorder="1" applyAlignment="1">
      <alignment horizontal="center" vertical="center"/>
    </xf>
    <xf numFmtId="0" fontId="50" fillId="0" borderId="11" xfId="0" applyFont="1" applyFill="1" applyBorder="1" applyAlignment="1">
      <alignment horizontal="center" vertical="center" shrinkToFit="1"/>
    </xf>
    <xf numFmtId="0" fontId="50" fillId="0" borderId="2" xfId="0" applyFont="1" applyFill="1" applyBorder="1" applyAlignment="1">
      <alignment horizontal="center" vertical="center" shrinkToFit="1"/>
    </xf>
    <xf numFmtId="0" fontId="50" fillId="0" borderId="3" xfId="0" applyFont="1" applyFill="1" applyBorder="1" applyAlignment="1">
      <alignment horizontal="center" vertical="center" shrinkToFit="1"/>
    </xf>
    <xf numFmtId="0" fontId="53" fillId="0" borderId="11" xfId="0" applyFont="1" applyFill="1" applyBorder="1" applyAlignment="1">
      <alignment horizontal="center" vertical="center"/>
    </xf>
    <xf numFmtId="0" fontId="53" fillId="0" borderId="2" xfId="0" applyFont="1" applyFill="1" applyBorder="1" applyAlignment="1">
      <alignment horizontal="center" vertical="center"/>
    </xf>
    <xf numFmtId="0" fontId="53" fillId="0" borderId="3" xfId="0" applyFont="1" applyFill="1" applyBorder="1" applyAlignment="1">
      <alignment horizontal="center" vertical="center"/>
    </xf>
    <xf numFmtId="0" fontId="53" fillId="0" borderId="2" xfId="0" applyFont="1" applyFill="1" applyBorder="1" applyAlignment="1">
      <alignment horizontal="left" vertical="center"/>
    </xf>
    <xf numFmtId="0" fontId="50" fillId="4" borderId="11" xfId="0" applyFont="1" applyFill="1" applyBorder="1" applyAlignment="1">
      <alignment horizontal="center" vertical="center"/>
    </xf>
    <xf numFmtId="0" fontId="50" fillId="4" borderId="2" xfId="0" applyFont="1" applyFill="1" applyBorder="1" applyAlignment="1">
      <alignment horizontal="center" vertical="center"/>
    </xf>
    <xf numFmtId="0" fontId="50" fillId="4" borderId="3" xfId="0" applyFont="1" applyFill="1" applyBorder="1" applyAlignment="1">
      <alignment horizontal="center" vertical="center"/>
    </xf>
    <xf numFmtId="0" fontId="8" fillId="0" borderId="0" xfId="0" applyFont="1" applyFill="1" applyAlignment="1">
      <alignment horizontal="left" vertical="top" wrapText="1"/>
    </xf>
    <xf numFmtId="0" fontId="51" fillId="5" borderId="9" xfId="0" applyFont="1" applyFill="1" applyBorder="1" applyAlignment="1">
      <alignment horizontal="right" vertical="center"/>
    </xf>
    <xf numFmtId="0" fontId="51" fillId="5" borderId="0" xfId="0" applyFont="1" applyFill="1" applyBorder="1" applyAlignment="1">
      <alignment horizontal="right" vertical="center"/>
    </xf>
    <xf numFmtId="0" fontId="51" fillId="5" borderId="7" xfId="0" applyFont="1" applyFill="1" applyBorder="1" applyAlignment="1">
      <alignment horizontal="right" vertical="center"/>
    </xf>
    <xf numFmtId="0" fontId="50" fillId="4" borderId="46" xfId="0" applyFont="1" applyFill="1" applyBorder="1" applyAlignment="1">
      <alignment horizontal="left" vertical="center" wrapText="1"/>
    </xf>
    <xf numFmtId="0" fontId="50" fillId="4" borderId="47" xfId="0" applyFont="1" applyFill="1" applyBorder="1" applyAlignment="1">
      <alignment horizontal="left" vertical="center" wrapText="1"/>
    </xf>
    <xf numFmtId="0" fontId="50" fillId="4" borderId="48" xfId="0" applyFont="1" applyFill="1" applyBorder="1" applyAlignment="1">
      <alignment horizontal="left" vertical="center" wrapText="1"/>
    </xf>
    <xf numFmtId="0" fontId="50" fillId="4" borderId="9" xfId="0" applyFont="1" applyFill="1" applyBorder="1" applyAlignment="1">
      <alignment horizontal="left" vertical="center" wrapText="1"/>
    </xf>
    <xf numFmtId="0" fontId="50" fillId="4" borderId="0" xfId="0" applyFont="1" applyFill="1" applyBorder="1" applyAlignment="1">
      <alignment horizontal="left" vertical="center" wrapText="1"/>
    </xf>
    <xf numFmtId="0" fontId="50" fillId="4" borderId="7" xfId="0" applyFont="1" applyFill="1" applyBorder="1" applyAlignment="1">
      <alignment horizontal="left" vertical="center" wrapText="1"/>
    </xf>
    <xf numFmtId="0" fontId="50" fillId="4" borderId="49" xfId="0" applyFont="1" applyFill="1" applyBorder="1" applyAlignment="1">
      <alignment horizontal="left" vertical="center" wrapText="1"/>
    </xf>
    <xf numFmtId="0" fontId="50" fillId="4" borderId="50" xfId="0" applyFont="1" applyFill="1" applyBorder="1" applyAlignment="1">
      <alignment horizontal="left" vertical="center" wrapText="1"/>
    </xf>
    <xf numFmtId="0" fontId="50" fillId="4" borderId="51" xfId="0" applyFont="1" applyFill="1" applyBorder="1" applyAlignment="1">
      <alignment horizontal="left" vertical="center" wrapText="1"/>
    </xf>
    <xf numFmtId="0" fontId="51" fillId="5" borderId="1" xfId="0" applyFont="1" applyFill="1" applyBorder="1" applyAlignment="1">
      <alignment horizontal="right" vertical="center"/>
    </xf>
    <xf numFmtId="0" fontId="51" fillId="5" borderId="4" xfId="0" applyFont="1" applyFill="1" applyBorder="1" applyAlignment="1">
      <alignment horizontal="right" vertical="center"/>
    </xf>
    <xf numFmtId="0" fontId="51" fillId="5" borderId="5" xfId="0" applyFont="1" applyFill="1" applyBorder="1" applyAlignment="1">
      <alignment horizontal="right" vertical="center"/>
    </xf>
    <xf numFmtId="0" fontId="50" fillId="4" borderId="47" xfId="0" applyFont="1" applyFill="1" applyBorder="1" applyAlignment="1">
      <alignment horizontal="left" vertical="center"/>
    </xf>
    <xf numFmtId="0" fontId="50" fillId="4" borderId="48" xfId="0" applyFont="1" applyFill="1" applyBorder="1" applyAlignment="1">
      <alignment horizontal="left" vertical="center"/>
    </xf>
    <xf numFmtId="0" fontId="50" fillId="4" borderId="49" xfId="0" applyFont="1" applyFill="1" applyBorder="1" applyAlignment="1">
      <alignment horizontal="left" vertical="center"/>
    </xf>
    <xf numFmtId="0" fontId="50" fillId="4" borderId="50" xfId="0" applyFont="1" applyFill="1" applyBorder="1" applyAlignment="1">
      <alignment horizontal="left" vertical="center"/>
    </xf>
    <xf numFmtId="0" fontId="50" fillId="4" borderId="51" xfId="0" applyFont="1" applyFill="1" applyBorder="1" applyAlignment="1">
      <alignment horizontal="left" vertical="center"/>
    </xf>
    <xf numFmtId="0" fontId="50" fillId="4" borderId="46" xfId="0" applyFont="1" applyFill="1" applyBorder="1" applyAlignment="1">
      <alignment vertical="center" wrapText="1"/>
    </xf>
    <xf numFmtId="0" fontId="0" fillId="4" borderId="47" xfId="0" applyFont="1" applyFill="1" applyBorder="1" applyAlignment="1">
      <alignment vertical="center"/>
    </xf>
    <xf numFmtId="0" fontId="0" fillId="4" borderId="48" xfId="0" applyFont="1" applyFill="1" applyBorder="1" applyAlignment="1">
      <alignment vertical="center"/>
    </xf>
    <xf numFmtId="0" fontId="0" fillId="4" borderId="49" xfId="0" applyFont="1" applyFill="1" applyBorder="1" applyAlignment="1">
      <alignment vertical="center"/>
    </xf>
    <xf numFmtId="0" fontId="0" fillId="4" borderId="50" xfId="0" applyFont="1" applyFill="1" applyBorder="1" applyAlignment="1">
      <alignment vertical="center"/>
    </xf>
    <xf numFmtId="0" fontId="0" fillId="4" borderId="51" xfId="0" applyFont="1" applyFill="1" applyBorder="1" applyAlignment="1">
      <alignment vertical="center"/>
    </xf>
    <xf numFmtId="0" fontId="51" fillId="5" borderId="10" xfId="0" applyFont="1" applyFill="1" applyBorder="1" applyAlignment="1">
      <alignment horizontal="right" vertical="center"/>
    </xf>
    <xf numFmtId="0" fontId="51" fillId="5" borderId="6" xfId="0" applyFont="1" applyFill="1" applyBorder="1" applyAlignment="1">
      <alignment horizontal="right" vertical="center"/>
    </xf>
    <xf numFmtId="0" fontId="51" fillId="5" borderId="8" xfId="0" applyFont="1" applyFill="1" applyBorder="1" applyAlignment="1">
      <alignment horizontal="right" vertical="center"/>
    </xf>
    <xf numFmtId="0" fontId="51" fillId="5" borderId="1" xfId="0" applyFont="1" applyFill="1" applyBorder="1" applyAlignment="1">
      <alignment horizontal="center" vertical="center" wrapText="1"/>
    </xf>
    <xf numFmtId="0" fontId="0" fillId="4" borderId="9" xfId="0" applyFont="1" applyFill="1" applyBorder="1" applyAlignment="1">
      <alignment vertical="center"/>
    </xf>
    <xf numFmtId="0" fontId="0" fillId="4" borderId="0" xfId="0" applyFont="1" applyFill="1" applyBorder="1" applyAlignment="1">
      <alignment vertical="center"/>
    </xf>
    <xf numFmtId="0" fontId="0" fillId="4" borderId="7" xfId="0" applyFont="1" applyFill="1" applyBorder="1" applyAlignment="1">
      <alignment vertical="center"/>
    </xf>
    <xf numFmtId="0" fontId="50" fillId="0" borderId="1" xfId="0" applyFont="1" applyFill="1" applyBorder="1" applyAlignment="1">
      <alignment vertical="center"/>
    </xf>
    <xf numFmtId="0" fontId="50" fillId="0" borderId="4" xfId="0" applyFont="1" applyFill="1" applyBorder="1" applyAlignment="1">
      <alignment vertical="center"/>
    </xf>
    <xf numFmtId="0" fontId="50" fillId="0" borderId="5" xfId="0" applyFont="1" applyFill="1" applyBorder="1" applyAlignment="1">
      <alignment vertical="center"/>
    </xf>
    <xf numFmtId="0" fontId="50" fillId="0" borderId="11" xfId="0" applyFont="1" applyFill="1" applyBorder="1" applyAlignment="1">
      <alignment vertical="center"/>
    </xf>
    <xf numFmtId="0" fontId="50" fillId="0" borderId="2" xfId="0" applyFont="1" applyFill="1" applyBorder="1" applyAlignment="1">
      <alignment vertical="center"/>
    </xf>
    <xf numFmtId="0" fontId="50" fillId="0" borderId="3" xfId="0" applyFont="1" applyFill="1" applyBorder="1" applyAlignment="1">
      <alignment vertical="center"/>
    </xf>
    <xf numFmtId="0" fontId="50" fillId="0" borderId="10" xfId="0" applyFont="1" applyFill="1" applyBorder="1" applyAlignment="1">
      <alignment vertical="center"/>
    </xf>
    <xf numFmtId="0" fontId="50" fillId="0" borderId="6" xfId="0" applyFont="1" applyFill="1" applyBorder="1" applyAlignment="1">
      <alignment vertical="center"/>
    </xf>
    <xf numFmtId="0" fontId="50" fillId="0" borderId="8" xfId="0" applyFont="1" applyFill="1" applyBorder="1" applyAlignment="1">
      <alignment vertical="center"/>
    </xf>
    <xf numFmtId="0" fontId="0" fillId="0" borderId="4" xfId="0" applyFont="1" applyFill="1" applyBorder="1" applyAlignment="1">
      <alignment horizontal="center"/>
    </xf>
    <xf numFmtId="0" fontId="0" fillId="0" borderId="5" xfId="0" applyFont="1" applyFill="1" applyBorder="1" applyAlignment="1">
      <alignment horizontal="center"/>
    </xf>
    <xf numFmtId="0" fontId="0" fillId="0" borderId="10" xfId="0" applyFont="1" applyFill="1" applyBorder="1" applyAlignment="1">
      <alignment horizontal="center"/>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9" xfId="0" applyFont="1" applyBorder="1"/>
    <xf numFmtId="0" fontId="0" fillId="0" borderId="0" xfId="0" applyFont="1"/>
    <xf numFmtId="0" fontId="0" fillId="0" borderId="7" xfId="0" applyFont="1" applyBorder="1"/>
    <xf numFmtId="0" fontId="0" fillId="0" borderId="2" xfId="0" applyFont="1" applyFill="1" applyBorder="1" applyAlignment="1">
      <alignment horizontal="left"/>
    </xf>
    <xf numFmtId="0" fontId="50" fillId="0" borderId="52" xfId="0" applyFont="1" applyFill="1" applyBorder="1" applyAlignment="1">
      <alignment horizontal="left" vertical="center"/>
    </xf>
    <xf numFmtId="0" fontId="50" fillId="0" borderId="61" xfId="0" applyFont="1" applyFill="1" applyBorder="1" applyAlignment="1">
      <alignment horizontal="left" vertical="center"/>
    </xf>
    <xf numFmtId="0" fontId="50" fillId="0" borderId="1" xfId="0" applyFont="1" applyFill="1" applyBorder="1" applyAlignment="1">
      <alignment horizontal="distributed" vertical="center" wrapText="1"/>
    </xf>
    <xf numFmtId="0" fontId="50" fillId="0" borderId="4" xfId="0" applyFont="1" applyFill="1" applyBorder="1" applyAlignment="1">
      <alignment horizontal="distributed" vertical="center" wrapText="1"/>
    </xf>
    <xf numFmtId="0" fontId="50" fillId="0" borderId="5" xfId="0" applyFont="1" applyFill="1" applyBorder="1" applyAlignment="1">
      <alignment horizontal="distributed" vertical="center" wrapText="1"/>
    </xf>
    <xf numFmtId="0" fontId="50" fillId="0" borderId="10" xfId="0" applyFont="1" applyFill="1" applyBorder="1" applyAlignment="1">
      <alignment horizontal="distributed" vertical="center" wrapText="1"/>
    </xf>
    <xf numFmtId="0" fontId="50" fillId="0" borderId="6" xfId="0" applyFont="1" applyFill="1" applyBorder="1" applyAlignment="1">
      <alignment horizontal="distributed" vertical="center" wrapText="1"/>
    </xf>
    <xf numFmtId="0" fontId="50" fillId="0" borderId="8" xfId="0" applyFont="1" applyFill="1" applyBorder="1" applyAlignment="1">
      <alignment horizontal="distributed" vertical="center" wrapText="1"/>
    </xf>
    <xf numFmtId="0" fontId="50" fillId="0" borderId="52" xfId="0" applyFont="1" applyFill="1" applyBorder="1" applyAlignment="1">
      <alignment horizontal="center" vertical="center"/>
    </xf>
    <xf numFmtId="0" fontId="50" fillId="2" borderId="52" xfId="0" applyFont="1" applyFill="1" applyBorder="1" applyAlignment="1">
      <alignment horizontal="center" vertical="center"/>
    </xf>
    <xf numFmtId="0" fontId="47" fillId="2" borderId="6" xfId="0" applyFont="1" applyFill="1" applyBorder="1" applyAlignment="1">
      <alignment horizontal="center" vertical="center"/>
    </xf>
    <xf numFmtId="0" fontId="50" fillId="0" borderId="11" xfId="0" applyFont="1" applyFill="1" applyBorder="1" applyAlignment="1">
      <alignment horizontal="center" vertical="center" wrapText="1" justifyLastLine="1"/>
    </xf>
    <xf numFmtId="0" fontId="50" fillId="0" borderId="2" xfId="0" applyFont="1" applyFill="1" applyBorder="1" applyAlignment="1">
      <alignment horizontal="center" vertical="center" wrapText="1" justifyLastLine="1"/>
    </xf>
    <xf numFmtId="0" fontId="50" fillId="0" borderId="3" xfId="0" applyFont="1" applyFill="1" applyBorder="1" applyAlignment="1">
      <alignment horizontal="center" vertical="center" wrapText="1" justifyLastLine="1"/>
    </xf>
    <xf numFmtId="0" fontId="50" fillId="0" borderId="12" xfId="0" applyFont="1" applyFill="1" applyBorder="1" applyAlignment="1">
      <alignment horizontal="distributed" vertical="center" wrapText="1"/>
    </xf>
    <xf numFmtId="0" fontId="50" fillId="0" borderId="1" xfId="0" applyFont="1" applyFill="1" applyBorder="1" applyAlignment="1">
      <alignment horizontal="center" vertical="center" textRotation="255"/>
    </xf>
    <xf numFmtId="0" fontId="50" fillId="0" borderId="9" xfId="0" applyFont="1" applyFill="1" applyBorder="1" applyAlignment="1">
      <alignment horizontal="center" vertical="center" textRotation="255"/>
    </xf>
    <xf numFmtId="0" fontId="50" fillId="0" borderId="10" xfId="0" applyFont="1" applyFill="1" applyBorder="1" applyAlignment="1">
      <alignment horizontal="center" vertical="center" textRotation="255"/>
    </xf>
    <xf numFmtId="0" fontId="8" fillId="0" borderId="1" xfId="0" applyFont="1" applyFill="1" applyBorder="1" applyAlignment="1">
      <alignment horizontal="left" vertical="center"/>
    </xf>
    <xf numFmtId="0" fontId="8" fillId="0" borderId="5" xfId="0" applyFont="1" applyFill="1" applyBorder="1" applyAlignment="1">
      <alignment horizontal="left" vertical="center"/>
    </xf>
    <xf numFmtId="0" fontId="8" fillId="0" borderId="9" xfId="0" applyFont="1" applyFill="1" applyBorder="1" applyAlignment="1">
      <alignment horizontal="left" vertical="center"/>
    </xf>
    <xf numFmtId="0" fontId="8" fillId="0" borderId="7" xfId="0" applyFont="1" applyFill="1" applyBorder="1" applyAlignment="1">
      <alignment horizontal="left" vertical="center"/>
    </xf>
    <xf numFmtId="0" fontId="8" fillId="0" borderId="6" xfId="0" applyFont="1" applyFill="1" applyBorder="1" applyAlignment="1">
      <alignment horizontal="left" vertical="center"/>
    </xf>
    <xf numFmtId="0" fontId="8" fillId="0" borderId="8" xfId="0" applyFont="1" applyFill="1" applyBorder="1" applyAlignment="1">
      <alignment horizontal="left" vertical="center"/>
    </xf>
    <xf numFmtId="0" fontId="8" fillId="2" borderId="9" xfId="0" applyFont="1" applyFill="1" applyBorder="1" applyAlignment="1">
      <alignment horizontal="center" vertical="center"/>
    </xf>
    <xf numFmtId="0" fontId="8" fillId="2" borderId="7" xfId="0" applyFont="1" applyFill="1" applyBorder="1" applyAlignment="1">
      <alignment horizontal="center" vertical="center"/>
    </xf>
    <xf numFmtId="0" fontId="50" fillId="2" borderId="163" xfId="0" applyFont="1" applyFill="1" applyBorder="1" applyAlignment="1">
      <alignment horizontal="center" vertical="center"/>
    </xf>
    <xf numFmtId="0" fontId="50" fillId="2" borderId="60" xfId="0" applyFont="1" applyFill="1" applyBorder="1" applyAlignment="1">
      <alignment horizontal="center" vertical="center"/>
    </xf>
    <xf numFmtId="0" fontId="53" fillId="0" borderId="11" xfId="0" applyFont="1" applyFill="1" applyBorder="1" applyAlignment="1">
      <alignment horizontal="left" vertical="center"/>
    </xf>
    <xf numFmtId="0" fontId="53" fillId="0" borderId="3" xfId="0" applyFont="1" applyFill="1" applyBorder="1" applyAlignment="1">
      <alignment horizontal="left" vertical="center"/>
    </xf>
    <xf numFmtId="0" fontId="84" fillId="0" borderId="1" xfId="0" applyFont="1" applyFill="1" applyBorder="1" applyAlignment="1">
      <alignment horizontal="left" vertical="center" wrapText="1"/>
    </xf>
    <xf numFmtId="0" fontId="89" fillId="0" borderId="4" xfId="0" applyFont="1" applyBorder="1"/>
    <xf numFmtId="0" fontId="89" fillId="0" borderId="5" xfId="0" applyFont="1" applyBorder="1"/>
    <xf numFmtId="0" fontId="89" fillId="0" borderId="9" xfId="0" applyFont="1" applyBorder="1"/>
    <xf numFmtId="0" fontId="89" fillId="0" borderId="0" xfId="0" applyFont="1"/>
    <xf numFmtId="0" fontId="89" fillId="0" borderId="7" xfId="0" applyFont="1" applyBorder="1"/>
    <xf numFmtId="0" fontId="89" fillId="0" borderId="10" xfId="0" applyFont="1" applyBorder="1"/>
    <xf numFmtId="0" fontId="89" fillId="0" borderId="6" xfId="0" applyFont="1" applyBorder="1"/>
    <xf numFmtId="0" fontId="89" fillId="0" borderId="8" xfId="0" applyFont="1" applyBorder="1"/>
    <xf numFmtId="0" fontId="60" fillId="0" borderId="0" xfId="0" applyFont="1" applyBorder="1" applyAlignment="1">
      <alignment horizontal="left" vertical="top" wrapText="1"/>
    </xf>
    <xf numFmtId="0" fontId="60" fillId="0" borderId="7" xfId="0" applyFont="1" applyBorder="1" applyAlignment="1">
      <alignment horizontal="left" vertical="top" wrapText="1"/>
    </xf>
    <xf numFmtId="0" fontId="60" fillId="0" borderId="10" xfId="0" applyFont="1" applyFill="1" applyBorder="1" applyAlignment="1">
      <alignment horizontal="center" vertical="center" textRotation="255"/>
    </xf>
    <xf numFmtId="0" fontId="70" fillId="0" borderId="3" xfId="0" applyFont="1" applyFill="1" applyBorder="1" applyAlignment="1">
      <alignment horizontal="center" vertical="center"/>
    </xf>
    <xf numFmtId="0" fontId="70" fillId="0" borderId="12" xfId="0" applyFont="1" applyFill="1" applyBorder="1" applyAlignment="1">
      <alignment horizontal="center" vertical="center"/>
    </xf>
    <xf numFmtId="0" fontId="70" fillId="0" borderId="11" xfId="0" applyFont="1" applyFill="1" applyBorder="1" applyAlignment="1">
      <alignment horizontal="center" vertical="center"/>
    </xf>
    <xf numFmtId="0" fontId="60" fillId="0" borderId="45" xfId="0" applyFont="1" applyFill="1" applyBorder="1"/>
    <xf numFmtId="0" fontId="50" fillId="0" borderId="12" xfId="0" applyFont="1" applyFill="1" applyBorder="1" applyAlignment="1">
      <alignment horizontal="right" vertical="center"/>
    </xf>
    <xf numFmtId="0" fontId="50" fillId="0" borderId="3" xfId="0" applyFont="1" applyFill="1" applyBorder="1" applyAlignment="1">
      <alignment horizontal="right" vertical="center"/>
    </xf>
    <xf numFmtId="0" fontId="50" fillId="0" borderId="2" xfId="0" applyFont="1" applyFill="1" applyBorder="1" applyAlignment="1">
      <alignment horizontal="center" vertical="center" wrapText="1"/>
    </xf>
    <xf numFmtId="0" fontId="53" fillId="0" borderId="11" xfId="0" applyFont="1" applyFill="1" applyBorder="1" applyAlignment="1">
      <alignment horizontal="center" vertical="center" wrapText="1"/>
    </xf>
    <xf numFmtId="0" fontId="51" fillId="5" borderId="1" xfId="0" applyFont="1" applyFill="1" applyBorder="1" applyAlignment="1">
      <alignment horizontal="left" vertical="center"/>
    </xf>
    <xf numFmtId="0" fontId="51" fillId="5" borderId="4" xfId="0" applyFont="1" applyFill="1" applyBorder="1" applyAlignment="1">
      <alignment horizontal="left" vertical="center"/>
    </xf>
    <xf numFmtId="0" fontId="51" fillId="5" borderId="5" xfId="0" applyFont="1" applyFill="1" applyBorder="1" applyAlignment="1">
      <alignment horizontal="left" vertical="center"/>
    </xf>
    <xf numFmtId="0" fontId="51" fillId="5" borderId="4" xfId="0" applyFont="1" applyFill="1" applyBorder="1" applyAlignment="1">
      <alignment horizontal="center" vertical="center" wrapText="1"/>
    </xf>
    <xf numFmtId="0" fontId="51" fillId="5" borderId="5" xfId="0" applyFont="1" applyFill="1" applyBorder="1" applyAlignment="1">
      <alignment horizontal="center" vertical="center" wrapText="1"/>
    </xf>
    <xf numFmtId="0" fontId="51" fillId="5" borderId="10" xfId="0" applyFont="1" applyFill="1" applyBorder="1" applyAlignment="1">
      <alignment horizontal="center" vertical="center" wrapText="1"/>
    </xf>
    <xf numFmtId="0" fontId="51" fillId="5" borderId="6" xfId="0" applyFont="1" applyFill="1" applyBorder="1" applyAlignment="1">
      <alignment horizontal="center" vertical="center" wrapText="1"/>
    </xf>
    <xf numFmtId="0" fontId="51" fillId="5" borderId="8" xfId="0" applyFont="1" applyFill="1" applyBorder="1" applyAlignment="1">
      <alignment horizontal="center" vertical="center" wrapText="1"/>
    </xf>
    <xf numFmtId="0" fontId="51" fillId="5" borderId="11" xfId="0" applyFont="1" applyFill="1" applyBorder="1" applyAlignment="1">
      <alignment horizontal="center" vertical="center" shrinkToFit="1"/>
    </xf>
    <xf numFmtId="0" fontId="51" fillId="5" borderId="2" xfId="0" applyFont="1" applyFill="1" applyBorder="1" applyAlignment="1">
      <alignment horizontal="center" vertical="center" shrinkToFit="1"/>
    </xf>
    <xf numFmtId="0" fontId="51" fillId="5" borderId="3" xfId="0" applyFont="1" applyFill="1" applyBorder="1" applyAlignment="1">
      <alignment horizontal="center" vertical="center" shrinkToFit="1"/>
    </xf>
    <xf numFmtId="186" fontId="50" fillId="0" borderId="2" xfId="0" applyNumberFormat="1" applyFont="1" applyFill="1" applyBorder="1" applyAlignment="1">
      <alignment horizontal="center" vertical="center"/>
    </xf>
    <xf numFmtId="186" fontId="50" fillId="0" borderId="3" xfId="0" applyNumberFormat="1" applyFont="1" applyFill="1" applyBorder="1" applyAlignment="1">
      <alignment horizontal="center" vertical="center"/>
    </xf>
    <xf numFmtId="38" fontId="50" fillId="6" borderId="11" xfId="3" applyFont="1" applyFill="1" applyBorder="1" applyAlignment="1">
      <alignment horizontal="right" vertical="center"/>
    </xf>
    <xf numFmtId="38" fontId="50" fillId="6" borderId="2" xfId="3" applyFont="1" applyFill="1" applyBorder="1" applyAlignment="1">
      <alignment horizontal="right" vertical="center"/>
    </xf>
    <xf numFmtId="38" fontId="50" fillId="0" borderId="12" xfId="3" applyFont="1" applyFill="1" applyBorder="1" applyAlignment="1">
      <alignment horizontal="center" vertical="center" textRotation="255"/>
    </xf>
    <xf numFmtId="38" fontId="50" fillId="0" borderId="12" xfId="3" applyFont="1" applyFill="1" applyBorder="1" applyAlignment="1">
      <alignment horizontal="left" vertical="center"/>
    </xf>
    <xf numFmtId="38" fontId="50" fillId="0" borderId="12" xfId="3" applyFont="1" applyFill="1" applyBorder="1" applyAlignment="1">
      <alignment horizontal="right" vertical="center"/>
    </xf>
    <xf numFmtId="38" fontId="50" fillId="0" borderId="4" xfId="3" applyFont="1" applyFill="1" applyBorder="1" applyAlignment="1">
      <alignment horizontal="right" vertical="center"/>
    </xf>
    <xf numFmtId="38" fontId="50" fillId="0" borderId="6" xfId="3" applyFont="1" applyFill="1" applyBorder="1" applyAlignment="1">
      <alignment horizontal="right" vertical="center"/>
    </xf>
    <xf numFmtId="0" fontId="50" fillId="0" borderId="0" xfId="0" applyFont="1" applyFill="1" applyBorder="1" applyAlignment="1">
      <alignment vertical="center"/>
    </xf>
    <xf numFmtId="0" fontId="51" fillId="5" borderId="9" xfId="0" applyFont="1" applyFill="1" applyBorder="1" applyAlignment="1">
      <alignment horizontal="center" vertical="center"/>
    </xf>
    <xf numFmtId="0" fontId="51" fillId="5" borderId="0" xfId="0" applyFont="1" applyFill="1" applyBorder="1" applyAlignment="1">
      <alignment horizontal="center" vertical="center"/>
    </xf>
    <xf numFmtId="0" fontId="51" fillId="5" borderId="7" xfId="0" applyFont="1" applyFill="1" applyBorder="1" applyAlignment="1">
      <alignment horizontal="center" vertical="center"/>
    </xf>
    <xf numFmtId="38" fontId="50" fillId="0" borderId="49" xfId="3" applyFont="1" applyFill="1" applyBorder="1" applyAlignment="1">
      <alignment horizontal="center" vertical="center"/>
    </xf>
    <xf numFmtId="38" fontId="50" fillId="0" borderId="50" xfId="3" applyFont="1" applyFill="1" applyBorder="1" applyAlignment="1">
      <alignment horizontal="center" vertical="center"/>
    </xf>
    <xf numFmtId="38" fontId="50" fillId="0" borderId="59" xfId="3" applyFont="1" applyFill="1" applyBorder="1" applyAlignment="1">
      <alignment horizontal="center" vertical="center"/>
    </xf>
    <xf numFmtId="38" fontId="50" fillId="0" borderId="44" xfId="3" applyFont="1" applyFill="1" applyBorder="1" applyAlignment="1">
      <alignment horizontal="center" vertical="center"/>
    </xf>
    <xf numFmtId="38" fontId="50" fillId="0" borderId="87" xfId="3" applyFont="1" applyFill="1" applyBorder="1" applyAlignment="1">
      <alignment horizontal="center" vertical="center"/>
    </xf>
    <xf numFmtId="38" fontId="50" fillId="0" borderId="88" xfId="3" applyFont="1" applyFill="1" applyBorder="1" applyAlignment="1">
      <alignment horizontal="center" vertical="center"/>
    </xf>
    <xf numFmtId="38" fontId="50" fillId="0" borderId="89" xfId="3" applyFont="1" applyFill="1" applyBorder="1" applyAlignment="1">
      <alignment horizontal="center" vertical="center"/>
    </xf>
    <xf numFmtId="38" fontId="50" fillId="0" borderId="60" xfId="3" applyFont="1" applyFill="1" applyBorder="1" applyAlignment="1">
      <alignment horizontal="center" vertical="center"/>
    </xf>
    <xf numFmtId="38" fontId="50" fillId="0" borderId="88" xfId="3" applyFont="1" applyFill="1" applyBorder="1" applyAlignment="1">
      <alignment horizontal="right" vertical="center"/>
    </xf>
    <xf numFmtId="38" fontId="50" fillId="0" borderId="44" xfId="3" applyFont="1" applyFill="1" applyBorder="1" applyAlignment="1">
      <alignment horizontal="right" vertical="center"/>
    </xf>
    <xf numFmtId="0" fontId="50" fillId="0" borderId="60" xfId="0" applyFont="1" applyFill="1" applyBorder="1" applyAlignment="1">
      <alignment horizontal="center" vertical="center"/>
    </xf>
    <xf numFmtId="38" fontId="50" fillId="0" borderId="1" xfId="3" applyFont="1" applyFill="1" applyBorder="1" applyAlignment="1">
      <alignment horizontal="center" vertical="center"/>
    </xf>
    <xf numFmtId="38" fontId="50" fillId="0" borderId="4" xfId="3" applyFont="1" applyFill="1" applyBorder="1" applyAlignment="1">
      <alignment horizontal="center" vertical="center"/>
    </xf>
    <xf numFmtId="38" fontId="50" fillId="0" borderId="9" xfId="3" applyFont="1" applyFill="1" applyBorder="1" applyAlignment="1">
      <alignment horizontal="center" vertical="center"/>
    </xf>
    <xf numFmtId="38" fontId="50" fillId="0" borderId="0" xfId="3" applyFont="1" applyFill="1" applyBorder="1" applyAlignment="1">
      <alignment horizontal="center" vertical="center"/>
    </xf>
    <xf numFmtId="38" fontId="50" fillId="0" borderId="5" xfId="3" applyFont="1" applyFill="1" applyBorder="1" applyAlignment="1">
      <alignment horizontal="center" vertical="center"/>
    </xf>
    <xf numFmtId="38" fontId="50" fillId="0" borderId="7" xfId="3" applyFont="1" applyFill="1" applyBorder="1" applyAlignment="1">
      <alignment horizontal="center" vertical="center"/>
    </xf>
    <xf numFmtId="38" fontId="50" fillId="0" borderId="0" xfId="3" applyFont="1" applyFill="1" applyBorder="1" applyAlignment="1">
      <alignment horizontal="right" vertical="center"/>
    </xf>
    <xf numFmtId="38" fontId="50" fillId="0" borderId="51" xfId="3" applyFont="1" applyFill="1" applyBorder="1" applyAlignment="1">
      <alignment horizontal="center" vertical="center"/>
    </xf>
    <xf numFmtId="38" fontId="50" fillId="0" borderId="50" xfId="3" applyFont="1" applyFill="1" applyBorder="1" applyAlignment="1">
      <alignment horizontal="right" vertical="center"/>
    </xf>
    <xf numFmtId="0" fontId="50" fillId="0" borderId="51" xfId="0" applyFont="1" applyFill="1" applyBorder="1" applyAlignment="1">
      <alignment horizontal="center" vertical="center"/>
    </xf>
    <xf numFmtId="0" fontId="8" fillId="9" borderId="112" xfId="0" applyFont="1" applyFill="1" applyBorder="1" applyAlignment="1">
      <alignment horizontal="center" vertical="center" wrapText="1"/>
    </xf>
    <xf numFmtId="0" fontId="8" fillId="9" borderId="4" xfId="0" applyFont="1" applyFill="1" applyBorder="1" applyAlignment="1">
      <alignment horizontal="center" vertical="center"/>
    </xf>
    <xf numFmtId="0" fontId="8" fillId="9" borderId="5" xfId="0" applyFont="1" applyFill="1" applyBorder="1" applyAlignment="1">
      <alignment horizontal="center" vertical="center"/>
    </xf>
    <xf numFmtId="0" fontId="9" fillId="0" borderId="0" xfId="0" quotePrefix="1" applyFont="1" applyFill="1" applyAlignment="1">
      <alignment horizontal="center" vertical="center"/>
    </xf>
    <xf numFmtId="0" fontId="8" fillId="16" borderId="175" xfId="0" applyFont="1" applyFill="1" applyBorder="1" applyAlignment="1">
      <alignment horizontal="center" vertical="center" wrapText="1"/>
    </xf>
    <xf numFmtId="0" fontId="8" fillId="16" borderId="176" xfId="0" applyFont="1" applyFill="1" applyBorder="1" applyAlignment="1">
      <alignment horizontal="center" vertical="center" wrapText="1"/>
    </xf>
    <xf numFmtId="0" fontId="8" fillId="16" borderId="177" xfId="0" applyFont="1" applyFill="1" applyBorder="1" applyAlignment="1">
      <alignment horizontal="center" vertical="center" wrapText="1"/>
    </xf>
    <xf numFmtId="0" fontId="8" fillId="16" borderId="178" xfId="0" applyFont="1" applyFill="1" applyBorder="1" applyAlignment="1">
      <alignment horizontal="center" vertical="center" wrapText="1"/>
    </xf>
    <xf numFmtId="0" fontId="8" fillId="16" borderId="179" xfId="0" applyFont="1" applyFill="1" applyBorder="1" applyAlignment="1">
      <alignment horizontal="center" vertical="center" wrapText="1"/>
    </xf>
    <xf numFmtId="0" fontId="8" fillId="0" borderId="86" xfId="0" applyFont="1" applyFill="1" applyBorder="1" applyAlignment="1">
      <alignment horizontal="center" vertical="center" wrapText="1"/>
    </xf>
    <xf numFmtId="0" fontId="8" fillId="10" borderId="86"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53"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8" fillId="14" borderId="54" xfId="0" applyFont="1" applyFill="1" applyBorder="1" applyAlignment="1">
      <alignment horizontal="center" vertical="center" wrapText="1"/>
    </xf>
    <xf numFmtId="0" fontId="8" fillId="14" borderId="86" xfId="0" applyFont="1" applyFill="1" applyBorder="1" applyAlignment="1">
      <alignment horizontal="center" vertical="center" wrapText="1"/>
    </xf>
    <xf numFmtId="0" fontId="8" fillId="14" borderId="10" xfId="0" applyFont="1" applyFill="1" applyBorder="1" applyAlignment="1">
      <alignment horizontal="center" vertical="center" wrapText="1"/>
    </xf>
    <xf numFmtId="0" fontId="8" fillId="14" borderId="6" xfId="0" applyFont="1" applyFill="1" applyBorder="1" applyAlignment="1">
      <alignment horizontal="center" vertical="center" wrapText="1"/>
    </xf>
    <xf numFmtId="4" fontId="8" fillId="15" borderId="54" xfId="0" applyNumberFormat="1" applyFont="1" applyFill="1" applyBorder="1" applyAlignment="1">
      <alignment horizontal="center" vertical="center" wrapText="1"/>
    </xf>
    <xf numFmtId="4" fontId="8" fillId="15" borderId="55" xfId="0" applyNumberFormat="1" applyFont="1" applyFill="1" applyBorder="1" applyAlignment="1">
      <alignment horizontal="center" vertical="center" wrapText="1"/>
    </xf>
    <xf numFmtId="4" fontId="8" fillId="15" borderId="10" xfId="0" applyNumberFormat="1" applyFont="1" applyFill="1" applyBorder="1" applyAlignment="1">
      <alignment horizontal="center" vertical="center" wrapText="1"/>
    </xf>
    <xf numFmtId="4" fontId="8" fillId="15" borderId="57" xfId="0" applyNumberFormat="1" applyFont="1" applyFill="1" applyBorder="1" applyAlignment="1">
      <alignment horizontal="center" vertical="center" wrapText="1"/>
    </xf>
    <xf numFmtId="0" fontId="8" fillId="0" borderId="1" xfId="0" applyFont="1" applyBorder="1" applyAlignment="1">
      <alignment horizontal="center" vertical="center" textRotation="255" wrapText="1"/>
    </xf>
    <xf numFmtId="0" fontId="8" fillId="0" borderId="4" xfId="0" applyFont="1" applyBorder="1" applyAlignment="1">
      <alignment horizontal="center" vertical="center" textRotation="255" wrapText="1"/>
    </xf>
    <xf numFmtId="0" fontId="8" fillId="0" borderId="5" xfId="0" applyFont="1" applyBorder="1" applyAlignment="1">
      <alignment horizontal="center" vertical="center" textRotation="255" wrapText="1"/>
    </xf>
    <xf numFmtId="0" fontId="8" fillId="0" borderId="10" xfId="0" applyFont="1" applyBorder="1" applyAlignment="1">
      <alignment horizontal="center" vertical="center" textRotation="255" wrapText="1"/>
    </xf>
    <xf numFmtId="0" fontId="8" fillId="0" borderId="6" xfId="0" applyFont="1" applyBorder="1" applyAlignment="1">
      <alignment horizontal="center" vertical="center" textRotation="255" wrapText="1"/>
    </xf>
    <xf numFmtId="0" fontId="8" fillId="0" borderId="8" xfId="0" applyFont="1" applyBorder="1" applyAlignment="1">
      <alignment horizontal="center" vertical="center" textRotation="255" wrapText="1"/>
    </xf>
    <xf numFmtId="4" fontId="8" fillId="0" borderId="1" xfId="0" applyNumberFormat="1" applyFont="1" applyFill="1" applyBorder="1" applyAlignment="1">
      <alignment horizontal="center" vertical="center" wrapText="1"/>
    </xf>
    <xf numFmtId="4" fontId="8" fillId="0" borderId="4" xfId="0" applyNumberFormat="1" applyFont="1" applyFill="1" applyBorder="1" applyAlignment="1">
      <alignment horizontal="center" vertical="center" wrapText="1"/>
    </xf>
    <xf numFmtId="4" fontId="8" fillId="0" borderId="10" xfId="0" applyNumberFormat="1" applyFont="1" applyFill="1" applyBorder="1" applyAlignment="1">
      <alignment horizontal="center" vertical="center" wrapText="1"/>
    </xf>
    <xf numFmtId="4" fontId="8" fillId="0" borderId="6"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shrinkToFit="1"/>
    </xf>
    <xf numFmtId="0" fontId="8" fillId="0" borderId="6" xfId="0" applyFont="1" applyFill="1" applyBorder="1" applyAlignment="1">
      <alignment horizontal="center" vertical="center" wrapText="1" shrinkToFit="1"/>
    </xf>
    <xf numFmtId="0" fontId="8" fillId="0" borderId="54" xfId="0" applyFont="1" applyBorder="1" applyAlignment="1">
      <alignment horizontal="center" vertical="center" textRotation="255" wrapText="1"/>
    </xf>
    <xf numFmtId="0" fontId="8" fillId="0" borderId="86" xfId="0" applyFont="1" applyBorder="1" applyAlignment="1">
      <alignment horizontal="center" vertical="center" textRotation="255" wrapText="1"/>
    </xf>
    <xf numFmtId="0" fontId="8" fillId="0" borderId="53" xfId="0" applyFont="1" applyBorder="1" applyAlignment="1">
      <alignment horizontal="center" vertical="center" textRotation="255" wrapText="1"/>
    </xf>
    <xf numFmtId="4" fontId="8" fillId="0" borderId="54" xfId="0" applyNumberFormat="1" applyFont="1" applyFill="1" applyBorder="1" applyAlignment="1">
      <alignment horizontal="center" vertical="center" wrapText="1"/>
    </xf>
    <xf numFmtId="4" fontId="8" fillId="0" borderId="86" xfId="0" applyNumberFormat="1" applyFont="1" applyFill="1" applyBorder="1" applyAlignment="1">
      <alignment horizontal="center" vertical="center" wrapText="1"/>
    </xf>
    <xf numFmtId="0" fontId="8" fillId="0" borderId="86" xfId="0" applyFont="1" applyFill="1" applyBorder="1" applyAlignment="1">
      <alignment horizontal="center" vertical="center" wrapText="1" shrinkToFit="1"/>
    </xf>
    <xf numFmtId="0" fontId="8" fillId="10" borderId="4"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4" borderId="4" xfId="0" applyFont="1" applyFill="1" applyBorder="1" applyAlignment="1">
      <alignment horizontal="center" vertical="center" wrapText="1"/>
    </xf>
    <xf numFmtId="4" fontId="8" fillId="15" borderId="1" xfId="0" applyNumberFormat="1" applyFont="1" applyFill="1" applyBorder="1" applyAlignment="1">
      <alignment horizontal="center" vertical="center" wrapText="1"/>
    </xf>
    <xf numFmtId="4" fontId="8" fillId="15" borderId="56" xfId="0" applyNumberFormat="1" applyFont="1" applyFill="1" applyBorder="1" applyAlignment="1">
      <alignment horizontal="center" vertical="center" wrapText="1"/>
    </xf>
    <xf numFmtId="0" fontId="8" fillId="0" borderId="12" xfId="0" applyFont="1" applyBorder="1" applyAlignment="1">
      <alignment horizontal="center" vertical="center" textRotation="255" wrapText="1"/>
    </xf>
    <xf numFmtId="0" fontId="8" fillId="0" borderId="119" xfId="0" applyFont="1" applyBorder="1" applyAlignment="1">
      <alignment horizontal="center" vertical="center" textRotation="255" wrapText="1"/>
    </xf>
    <xf numFmtId="0" fontId="0" fillId="0" borderId="4"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4" xfId="0" applyFont="1" applyBorder="1" applyAlignment="1">
      <alignment vertical="center" wrapText="1"/>
    </xf>
    <xf numFmtId="0" fontId="0" fillId="0" borderId="15" xfId="0" applyFont="1" applyBorder="1" applyAlignment="1">
      <alignment vertical="center" wrapText="1"/>
    </xf>
    <xf numFmtId="0" fontId="0" fillId="0" borderId="16" xfId="0" applyFont="1" applyBorder="1" applyAlignment="1">
      <alignment horizontal="center" vertical="center" wrapText="1"/>
    </xf>
    <xf numFmtId="0" fontId="0" fillId="0" borderId="14" xfId="0" applyFont="1" applyBorder="1" applyAlignment="1">
      <alignment vertical="center" wrapText="1"/>
    </xf>
    <xf numFmtId="0" fontId="0" fillId="15" borderId="56" xfId="0" applyFont="1" applyFill="1" applyBorder="1" applyAlignment="1">
      <alignment horizontal="center" vertical="center" wrapText="1"/>
    </xf>
    <xf numFmtId="0" fontId="0" fillId="15" borderId="14" xfId="0" applyFont="1" applyFill="1" applyBorder="1" applyAlignment="1">
      <alignment horizontal="center" vertical="center" wrapText="1"/>
    </xf>
    <xf numFmtId="0" fontId="0" fillId="15" borderId="23" xfId="0" applyFont="1" applyFill="1" applyBorder="1" applyAlignment="1">
      <alignment horizontal="center" vertical="center" wrapText="1"/>
    </xf>
    <xf numFmtId="0" fontId="8" fillId="0" borderId="172" xfId="0" applyFont="1" applyFill="1" applyBorder="1" applyAlignment="1">
      <alignment horizontal="center" vertical="center" textRotation="255" wrapText="1"/>
    </xf>
    <xf numFmtId="0" fontId="8" fillId="0" borderId="94" xfId="0" applyFont="1" applyFill="1" applyBorder="1" applyAlignment="1">
      <alignment horizontal="center" vertical="center" textRotation="255" wrapText="1"/>
    </xf>
    <xf numFmtId="0" fontId="8" fillId="0" borderId="173" xfId="0" applyFont="1" applyFill="1" applyBorder="1" applyAlignment="1">
      <alignment horizontal="center" vertical="center" textRotation="255" wrapText="1"/>
    </xf>
    <xf numFmtId="0" fontId="8" fillId="0" borderId="12" xfId="0" applyFont="1" applyFill="1" applyBorder="1" applyAlignment="1">
      <alignment horizontal="center" vertical="center" textRotation="255" wrapText="1"/>
    </xf>
    <xf numFmtId="0" fontId="8" fillId="0" borderId="174" xfId="0" applyFont="1" applyFill="1" applyBorder="1" applyAlignment="1">
      <alignment horizontal="center" vertical="center" textRotation="255" wrapText="1"/>
    </xf>
    <xf numFmtId="0" fontId="8" fillId="0" borderId="119" xfId="0" applyFont="1" applyFill="1" applyBorder="1" applyAlignment="1">
      <alignment horizontal="center" vertical="center" textRotation="255" wrapText="1"/>
    </xf>
    <xf numFmtId="0" fontId="8" fillId="0" borderId="94" xfId="0" applyFont="1" applyBorder="1" applyAlignment="1">
      <alignment horizontal="center" vertical="center" textRotation="255" wrapText="1"/>
    </xf>
    <xf numFmtId="0" fontId="8" fillId="0" borderId="94" xfId="0" applyFont="1" applyBorder="1" applyAlignment="1">
      <alignment horizontal="center" vertical="center" wrapText="1"/>
    </xf>
    <xf numFmtId="0" fontId="8" fillId="0" borderId="12" xfId="0" applyFont="1" applyBorder="1" applyAlignment="1">
      <alignment horizontal="center" vertical="center" wrapText="1"/>
    </xf>
    <xf numFmtId="0" fontId="0" fillId="0" borderId="86"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6" xfId="0" applyFont="1" applyBorder="1" applyAlignment="1">
      <alignment horizontal="center" vertical="center" wrapText="1"/>
    </xf>
    <xf numFmtId="0" fontId="0" fillId="0" borderId="86" xfId="0" applyFont="1" applyBorder="1" applyAlignment="1">
      <alignment vertical="center" wrapText="1"/>
    </xf>
    <xf numFmtId="0" fontId="0" fillId="0" borderId="6" xfId="0" applyFont="1" applyBorder="1" applyAlignment="1">
      <alignment vertical="center" wrapText="1"/>
    </xf>
    <xf numFmtId="0" fontId="0" fillId="0" borderId="8" xfId="0" applyFont="1" applyBorder="1" applyAlignment="1">
      <alignment horizontal="center" vertical="center" wrapText="1"/>
    </xf>
    <xf numFmtId="0" fontId="8" fillId="0" borderId="97" xfId="0" applyFont="1" applyFill="1" applyBorder="1" applyAlignment="1">
      <alignment horizontal="center" vertical="center" textRotation="255" wrapText="1"/>
    </xf>
    <xf numFmtId="0" fontId="8" fillId="0" borderId="61" xfId="0" applyFont="1" applyFill="1" applyBorder="1" applyAlignment="1">
      <alignment horizontal="center" vertical="center" textRotation="255" wrapText="1"/>
    </xf>
    <xf numFmtId="0" fontId="8" fillId="0" borderId="61" xfId="0" applyFont="1" applyBorder="1" applyAlignment="1">
      <alignment horizontal="center" vertical="center" textRotation="255" wrapText="1"/>
    </xf>
    <xf numFmtId="0" fontId="0" fillId="0" borderId="10" xfId="0" applyFont="1" applyBorder="1" applyAlignment="1">
      <alignment vertical="center" wrapText="1"/>
    </xf>
    <xf numFmtId="0" fontId="7" fillId="0" borderId="0" xfId="0" applyFont="1" applyFill="1" applyAlignment="1">
      <alignment vertical="center" wrapText="1"/>
    </xf>
    <xf numFmtId="0" fontId="0" fillId="0" borderId="0" xfId="0" applyFont="1" applyAlignment="1">
      <alignment vertical="center" wrapText="1"/>
    </xf>
    <xf numFmtId="0" fontId="88" fillId="5" borderId="11" xfId="0" applyFont="1" applyFill="1" applyBorder="1" applyAlignment="1">
      <alignment horizontal="center" vertical="center" wrapText="1"/>
    </xf>
    <xf numFmtId="0" fontId="88" fillId="5" borderId="2" xfId="0" applyFont="1" applyFill="1" applyBorder="1" applyAlignment="1">
      <alignment horizontal="center" vertical="center" wrapText="1"/>
    </xf>
    <xf numFmtId="0" fontId="88" fillId="5" borderId="3" xfId="0" applyFont="1" applyFill="1" applyBorder="1" applyAlignment="1">
      <alignment horizontal="center" vertical="center" wrapText="1"/>
    </xf>
    <xf numFmtId="0" fontId="8" fillId="0" borderId="119" xfId="0" applyFont="1" applyBorder="1" applyAlignment="1">
      <alignment horizontal="center" vertical="center" wrapText="1"/>
    </xf>
    <xf numFmtId="0" fontId="8" fillId="10" borderId="1"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8" fillId="10" borderId="0"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8" fillId="10" borderId="5"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0" xfId="0" applyFont="1" applyFill="1" applyAlignment="1">
      <alignment horizontal="left" vertical="center" shrinkToFit="1"/>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20" fontId="8" fillId="0" borderId="11" xfId="0" applyNumberFormat="1" applyFont="1" applyBorder="1" applyAlignment="1">
      <alignment horizontal="center" vertical="center"/>
    </xf>
    <xf numFmtId="20" fontId="8" fillId="0" borderId="2" xfId="0" applyNumberFormat="1" applyFont="1" applyBorder="1" applyAlignment="1">
      <alignment horizontal="center" vertical="center"/>
    </xf>
    <xf numFmtId="20" fontId="8" fillId="0" borderId="3" xfId="0" applyNumberFormat="1" applyFont="1" applyBorder="1" applyAlignment="1">
      <alignment horizontal="center" vertical="center"/>
    </xf>
    <xf numFmtId="20" fontId="8" fillId="0" borderId="12" xfId="0" applyNumberFormat="1" applyFont="1" applyBorder="1" applyAlignment="1">
      <alignment horizontal="center" vertical="center"/>
    </xf>
    <xf numFmtId="0" fontId="8" fillId="0" borderId="52" xfId="0" applyFont="1" applyBorder="1" applyAlignment="1">
      <alignment horizontal="center" vertical="center" wrapText="1"/>
    </xf>
    <xf numFmtId="0" fontId="8" fillId="0" borderId="45" xfId="0" applyFont="1" applyBorder="1" applyAlignment="1">
      <alignment horizontal="center" vertical="center"/>
    </xf>
    <xf numFmtId="0" fontId="8" fillId="0" borderId="61" xfId="0" applyFont="1" applyBorder="1" applyAlignment="1">
      <alignment horizontal="center" vertical="center"/>
    </xf>
    <xf numFmtId="0" fontId="8" fillId="0" borderId="52" xfId="0" applyFont="1" applyBorder="1" applyAlignment="1">
      <alignment horizontal="center" vertical="center" textRotation="255" shrinkToFit="1"/>
    </xf>
    <xf numFmtId="0" fontId="8" fillId="0" borderId="45" xfId="0" applyFont="1" applyBorder="1" applyAlignment="1">
      <alignment horizontal="center" vertical="center" textRotation="255" shrinkToFit="1"/>
    </xf>
    <xf numFmtId="0" fontId="8" fillId="0" borderId="1" xfId="0" applyFont="1" applyBorder="1" applyAlignment="1">
      <alignment vertical="center"/>
    </xf>
    <xf numFmtId="0" fontId="8" fillId="0" borderId="4" xfId="0" applyFont="1" applyBorder="1" applyAlignment="1">
      <alignment vertical="center"/>
    </xf>
    <xf numFmtId="0" fontId="8" fillId="0" borderId="11" xfId="0" applyFont="1" applyBorder="1" applyAlignment="1">
      <alignment vertical="center"/>
    </xf>
    <xf numFmtId="0" fontId="8" fillId="0" borderId="2" xfId="0" applyFont="1" applyBorder="1" applyAlignment="1">
      <alignment vertical="center"/>
    </xf>
    <xf numFmtId="0" fontId="8" fillId="0" borderId="5" xfId="0" applyFont="1" applyBorder="1" applyAlignment="1">
      <alignment vertical="center"/>
    </xf>
    <xf numFmtId="0" fontId="8" fillId="0" borderId="3" xfId="0" applyFont="1" applyBorder="1" applyAlignment="1">
      <alignment vertical="center"/>
    </xf>
    <xf numFmtId="0" fontId="8" fillId="6" borderId="11" xfId="0" applyFont="1" applyFill="1" applyBorder="1" applyAlignment="1">
      <alignment horizontal="right" vertical="center"/>
    </xf>
    <xf numFmtId="0" fontId="8" fillId="6" borderId="3" xfId="0" applyFont="1" applyFill="1" applyBorder="1" applyAlignment="1">
      <alignment horizontal="right" vertical="center"/>
    </xf>
    <xf numFmtId="0" fontId="8" fillId="6" borderId="2" xfId="0" applyFont="1" applyFill="1" applyBorder="1" applyAlignment="1">
      <alignment horizontal="right" vertical="center"/>
    </xf>
    <xf numFmtId="0" fontId="8" fillId="10" borderId="11" xfId="0" applyFont="1" applyFill="1" applyBorder="1" applyAlignment="1">
      <alignment horizontal="right" vertical="center"/>
    </xf>
    <xf numFmtId="0" fontId="8" fillId="10" borderId="2" xfId="0" applyFont="1" applyFill="1" applyBorder="1" applyAlignment="1">
      <alignment horizontal="right"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8" fillId="21" borderId="11" xfId="0" applyFont="1" applyFill="1" applyBorder="1" applyAlignment="1">
      <alignment horizontal="right" vertical="center"/>
    </xf>
    <xf numFmtId="0" fontId="8" fillId="21" borderId="2" xfId="0" applyFont="1" applyFill="1" applyBorder="1" applyAlignment="1">
      <alignment horizontal="right" vertical="center"/>
    </xf>
    <xf numFmtId="0" fontId="8" fillId="0" borderId="45" xfId="0" applyFont="1" applyBorder="1" applyAlignment="1">
      <alignment vertical="center" shrinkToFit="1"/>
    </xf>
    <xf numFmtId="0" fontId="8" fillId="0" borderId="61" xfId="0" applyFont="1" applyBorder="1" applyAlignment="1">
      <alignment vertical="center" shrinkToFit="1"/>
    </xf>
    <xf numFmtId="0" fontId="8" fillId="4" borderId="1" xfId="0"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0" xfId="0" applyFont="1" applyFill="1" applyAlignment="1">
      <alignment horizontal="left" vertical="center"/>
    </xf>
    <xf numFmtId="0" fontId="8" fillId="4" borderId="52" xfId="0" applyFont="1" applyFill="1" applyBorder="1" applyAlignment="1">
      <alignment horizontal="center" vertical="center" shrinkToFit="1"/>
    </xf>
    <xf numFmtId="0" fontId="8" fillId="4" borderId="45" xfId="0" applyFont="1" applyFill="1" applyBorder="1" applyAlignment="1">
      <alignment horizontal="center" vertical="center" shrinkToFit="1"/>
    </xf>
    <xf numFmtId="0" fontId="8" fillId="4" borderId="61" xfId="0" applyFont="1" applyFill="1" applyBorder="1" applyAlignment="1">
      <alignment horizontal="center" vertical="center" shrinkToFit="1"/>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52" xfId="0" applyFont="1" applyBorder="1" applyAlignment="1">
      <alignment horizontal="center" vertical="center" shrinkToFit="1"/>
    </xf>
    <xf numFmtId="0" fontId="8" fillId="0" borderId="45" xfId="0" applyFont="1" applyBorder="1" applyAlignment="1">
      <alignment horizontal="center" vertical="center" shrinkToFit="1"/>
    </xf>
    <xf numFmtId="0" fontId="8" fillId="0" borderId="61" xfId="0" applyFont="1" applyBorder="1" applyAlignment="1">
      <alignment horizontal="center" vertical="center" shrinkToFit="1"/>
    </xf>
    <xf numFmtId="0" fontId="8" fillId="4" borderId="45" xfId="0" applyFont="1" applyFill="1" applyBorder="1" applyAlignment="1">
      <alignment horizontal="center" vertical="center"/>
    </xf>
    <xf numFmtId="0" fontId="8" fillId="0" borderId="52" xfId="0" applyFont="1" applyBorder="1" applyAlignment="1">
      <alignment horizontal="center" vertical="center"/>
    </xf>
    <xf numFmtId="189" fontId="8" fillId="0" borderId="9" xfId="0" applyNumberFormat="1" applyFont="1" applyBorder="1" applyAlignment="1">
      <alignment horizontal="right" vertical="center"/>
    </xf>
    <xf numFmtId="0" fontId="8" fillId="0" borderId="0" xfId="0" applyFont="1" applyBorder="1" applyAlignment="1">
      <alignment horizontal="center" vertical="center"/>
    </xf>
    <xf numFmtId="0" fontId="8" fillId="0" borderId="9" xfId="0" applyFont="1" applyBorder="1" applyAlignment="1">
      <alignment horizontal="right"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8" fillId="0" borderId="6" xfId="0" applyFont="1" applyFill="1" applyBorder="1" applyAlignment="1">
      <alignment horizontal="right" vertical="center"/>
    </xf>
    <xf numFmtId="0" fontId="9" fillId="0" borderId="0" xfId="0" applyFont="1" applyAlignment="1">
      <alignment horizontal="left" vertical="center"/>
    </xf>
    <xf numFmtId="0" fontId="8" fillId="10" borderId="3" xfId="0" applyFont="1" applyFill="1" applyBorder="1" applyAlignment="1">
      <alignment horizontal="center" vertical="center"/>
    </xf>
    <xf numFmtId="0" fontId="8" fillId="21" borderId="11" xfId="0" applyFont="1" applyFill="1" applyBorder="1" applyAlignment="1">
      <alignment horizontal="center" vertical="center"/>
    </xf>
    <xf numFmtId="0" fontId="8" fillId="21" borderId="3" xfId="0" applyFont="1" applyFill="1" applyBorder="1" applyAlignment="1">
      <alignment horizontal="center" vertical="center"/>
    </xf>
    <xf numFmtId="0" fontId="8" fillId="0" borderId="49" xfId="0" applyFont="1" applyBorder="1" applyAlignment="1">
      <alignment horizontal="center" vertical="center"/>
    </xf>
  </cellXfs>
  <cellStyles count="5">
    <cellStyle name="スタイル 1" xfId="1"/>
    <cellStyle name="ハイパーリンク" xfId="2" builtinId="8"/>
    <cellStyle name="桁区切り" xfId="3" builtinId="6"/>
    <cellStyle name="通貨" xfId="4" builtinId="7"/>
    <cellStyle name="標準" xfId="0" builtinId="0"/>
  </cellStyles>
  <dxfs count="96">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66FF66"/>
      <rgbColor rgb="000000FF"/>
      <rgbColor rgb="0099FFCC"/>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FFFCC"/>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114300</xdr:colOff>
      <xdr:row>9</xdr:row>
      <xdr:rowOff>152400</xdr:rowOff>
    </xdr:from>
    <xdr:to>
      <xdr:col>18</xdr:col>
      <xdr:colOff>161925</xdr:colOff>
      <xdr:row>9</xdr:row>
      <xdr:rowOff>152400</xdr:rowOff>
    </xdr:to>
    <xdr:sp macro="" textlink="">
      <xdr:nvSpPr>
        <xdr:cNvPr id="59957" name="Line 8"/>
        <xdr:cNvSpPr>
          <a:spLocks noChangeShapeType="1"/>
        </xdr:cNvSpPr>
      </xdr:nvSpPr>
      <xdr:spPr bwMode="auto">
        <a:xfrm flipH="1">
          <a:off x="2914650" y="2381250"/>
          <a:ext cx="847725" cy="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161925</xdr:colOff>
          <xdr:row>6</xdr:row>
          <xdr:rowOff>9525</xdr:rowOff>
        </xdr:from>
        <xdr:to>
          <xdr:col>5</xdr:col>
          <xdr:colOff>133350</xdr:colOff>
          <xdr:row>7</xdr:row>
          <xdr:rowOff>19050</xdr:rowOff>
        </xdr:to>
        <xdr:sp macro="" textlink="">
          <xdr:nvSpPr>
            <xdr:cNvPr id="59396" name="Object 4" hidden="1">
              <a:extLst>
                <a:ext uri="{63B3BB69-23CF-44E3-9099-C40C66FF867C}">
                  <a14:compatExt spid="_x0000_s5939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19</xdr:col>
          <xdr:colOff>0</xdr:colOff>
          <xdr:row>11</xdr:row>
          <xdr:rowOff>9525</xdr:rowOff>
        </xdr:to>
        <xdr:sp macro="" textlink="">
          <xdr:nvSpPr>
            <xdr:cNvPr id="59398" name="Object 6" hidden="1">
              <a:extLst>
                <a:ext uri="{63B3BB69-23CF-44E3-9099-C40C66FF867C}">
                  <a14:compatExt spid="_x0000_s59398"/>
                </a:ext>
              </a:extLst>
            </xdr:cNvPr>
            <xdr:cNvSpPr/>
          </xdr:nvSpPr>
          <xdr:spPr bwMode="auto">
            <a:xfrm>
              <a:off x="0" y="0"/>
              <a:ext cx="0" cy="0"/>
            </a:xfrm>
            <a:prstGeom prst="rect">
              <a:avLst/>
            </a:prstGeom>
            <a:noFill/>
            <a:ln w="9525">
              <a:solidFill>
                <a:srgbClr val="0000FF" mc:Ignorable="a14" a14:legacySpreadsheetColorIndex="12"/>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110</xdr:row>
          <xdr:rowOff>209550</xdr:rowOff>
        </xdr:from>
        <xdr:to>
          <xdr:col>1</xdr:col>
          <xdr:colOff>19050</xdr:colOff>
          <xdr:row>112</xdr:row>
          <xdr:rowOff>28575</xdr:rowOff>
        </xdr:to>
        <xdr:sp macro="" textlink="">
          <xdr:nvSpPr>
            <xdr:cNvPr id="58416" name="Check Box 48" hidden="1">
              <a:extLst>
                <a:ext uri="{63B3BB69-23CF-44E3-9099-C40C66FF867C}">
                  <a14:compatExt spid="_x0000_s58416"/>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116</xdr:row>
          <xdr:rowOff>209550</xdr:rowOff>
        </xdr:from>
        <xdr:to>
          <xdr:col>1</xdr:col>
          <xdr:colOff>104775</xdr:colOff>
          <xdr:row>118</xdr:row>
          <xdr:rowOff>38100</xdr:rowOff>
        </xdr:to>
        <xdr:sp macro="" textlink="">
          <xdr:nvSpPr>
            <xdr:cNvPr id="58417" name="Check Box 49" hidden="1">
              <a:extLst>
                <a:ext uri="{63B3BB69-23CF-44E3-9099-C40C66FF867C}">
                  <a14:compatExt spid="_x0000_s58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117</xdr:row>
          <xdr:rowOff>209550</xdr:rowOff>
        </xdr:from>
        <xdr:to>
          <xdr:col>1</xdr:col>
          <xdr:colOff>104775</xdr:colOff>
          <xdr:row>119</xdr:row>
          <xdr:rowOff>38100</xdr:rowOff>
        </xdr:to>
        <xdr:sp macro="" textlink="">
          <xdr:nvSpPr>
            <xdr:cNvPr id="58418" name="Check Box 50" hidden="1">
              <a:extLst>
                <a:ext uri="{63B3BB69-23CF-44E3-9099-C40C66FF867C}">
                  <a14:compatExt spid="_x0000_s58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209550</xdr:rowOff>
        </xdr:from>
        <xdr:to>
          <xdr:col>1</xdr:col>
          <xdr:colOff>104775</xdr:colOff>
          <xdr:row>120</xdr:row>
          <xdr:rowOff>38100</xdr:rowOff>
        </xdr:to>
        <xdr:sp macro="" textlink="">
          <xdr:nvSpPr>
            <xdr:cNvPr id="58419" name="Check Box 51" hidden="1">
              <a:extLst>
                <a:ext uri="{63B3BB69-23CF-44E3-9099-C40C66FF867C}">
                  <a14:compatExt spid="_x0000_s58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119</xdr:row>
          <xdr:rowOff>209550</xdr:rowOff>
        </xdr:from>
        <xdr:to>
          <xdr:col>1</xdr:col>
          <xdr:colOff>104775</xdr:colOff>
          <xdr:row>121</xdr:row>
          <xdr:rowOff>38100</xdr:rowOff>
        </xdr:to>
        <xdr:sp macro="" textlink="">
          <xdr:nvSpPr>
            <xdr:cNvPr id="58420" name="Check Box 52" hidden="1">
              <a:extLst>
                <a:ext uri="{63B3BB69-23CF-44E3-9099-C40C66FF867C}">
                  <a14:compatExt spid="_x0000_s58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120</xdr:row>
          <xdr:rowOff>209550</xdr:rowOff>
        </xdr:from>
        <xdr:to>
          <xdr:col>1</xdr:col>
          <xdr:colOff>104775</xdr:colOff>
          <xdr:row>122</xdr:row>
          <xdr:rowOff>38100</xdr:rowOff>
        </xdr:to>
        <xdr:sp macro="" textlink="">
          <xdr:nvSpPr>
            <xdr:cNvPr id="58421" name="Check Box 53" hidden="1">
              <a:extLst>
                <a:ext uri="{63B3BB69-23CF-44E3-9099-C40C66FF867C}">
                  <a14:compatExt spid="_x0000_s58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121</xdr:row>
          <xdr:rowOff>209550</xdr:rowOff>
        </xdr:from>
        <xdr:to>
          <xdr:col>1</xdr:col>
          <xdr:colOff>104775</xdr:colOff>
          <xdr:row>123</xdr:row>
          <xdr:rowOff>38100</xdr:rowOff>
        </xdr:to>
        <xdr:sp macro="" textlink="">
          <xdr:nvSpPr>
            <xdr:cNvPr id="58422" name="Check Box 54" hidden="1">
              <a:extLst>
                <a:ext uri="{63B3BB69-23CF-44E3-9099-C40C66FF867C}">
                  <a14:compatExt spid="_x0000_s58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209550</xdr:rowOff>
        </xdr:from>
        <xdr:to>
          <xdr:col>1</xdr:col>
          <xdr:colOff>104775</xdr:colOff>
          <xdr:row>125</xdr:row>
          <xdr:rowOff>38100</xdr:rowOff>
        </xdr:to>
        <xdr:sp macro="" textlink="">
          <xdr:nvSpPr>
            <xdr:cNvPr id="58423" name="Check Box 55" hidden="1">
              <a:extLst>
                <a:ext uri="{63B3BB69-23CF-44E3-9099-C40C66FF867C}">
                  <a14:compatExt spid="_x0000_s58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128</xdr:row>
          <xdr:rowOff>209550</xdr:rowOff>
        </xdr:from>
        <xdr:to>
          <xdr:col>1</xdr:col>
          <xdr:colOff>104775</xdr:colOff>
          <xdr:row>130</xdr:row>
          <xdr:rowOff>38100</xdr:rowOff>
        </xdr:to>
        <xdr:sp macro="" textlink="">
          <xdr:nvSpPr>
            <xdr:cNvPr id="58424" name="Check Box 56" hidden="1">
              <a:extLst>
                <a:ext uri="{63B3BB69-23CF-44E3-9099-C40C66FF867C}">
                  <a14:compatExt spid="_x0000_s58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148</xdr:row>
          <xdr:rowOff>209550</xdr:rowOff>
        </xdr:from>
        <xdr:to>
          <xdr:col>1</xdr:col>
          <xdr:colOff>104775</xdr:colOff>
          <xdr:row>150</xdr:row>
          <xdr:rowOff>38100</xdr:rowOff>
        </xdr:to>
        <xdr:sp macro="" textlink="">
          <xdr:nvSpPr>
            <xdr:cNvPr id="58425" name="Check Box 57" hidden="1">
              <a:extLst>
                <a:ext uri="{63B3BB69-23CF-44E3-9099-C40C66FF867C}">
                  <a14:compatExt spid="_x0000_s58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149</xdr:row>
          <xdr:rowOff>209550</xdr:rowOff>
        </xdr:from>
        <xdr:to>
          <xdr:col>1</xdr:col>
          <xdr:colOff>104775</xdr:colOff>
          <xdr:row>151</xdr:row>
          <xdr:rowOff>38100</xdr:rowOff>
        </xdr:to>
        <xdr:sp macro="" textlink="">
          <xdr:nvSpPr>
            <xdr:cNvPr id="58426" name="Check Box 58" hidden="1">
              <a:extLst>
                <a:ext uri="{63B3BB69-23CF-44E3-9099-C40C66FF867C}">
                  <a14:compatExt spid="_x0000_s58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150</xdr:row>
          <xdr:rowOff>209550</xdr:rowOff>
        </xdr:from>
        <xdr:to>
          <xdr:col>1</xdr:col>
          <xdr:colOff>104775</xdr:colOff>
          <xdr:row>152</xdr:row>
          <xdr:rowOff>38100</xdr:rowOff>
        </xdr:to>
        <xdr:sp macro="" textlink="">
          <xdr:nvSpPr>
            <xdr:cNvPr id="58427" name="Check Box 59" hidden="1">
              <a:extLst>
                <a:ext uri="{63B3BB69-23CF-44E3-9099-C40C66FF867C}">
                  <a14:compatExt spid="_x0000_s58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38100</xdr:rowOff>
        </xdr:to>
        <xdr:sp macro="" textlink="">
          <xdr:nvSpPr>
            <xdr:cNvPr id="58428" name="Check Box 60" hidden="1">
              <a:extLst>
                <a:ext uri="{63B3BB69-23CF-44E3-9099-C40C66FF867C}">
                  <a14:compatExt spid="_x0000_s58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104775</xdr:colOff>
          <xdr:row>154</xdr:row>
          <xdr:rowOff>38100</xdr:rowOff>
        </xdr:to>
        <xdr:sp macro="" textlink="">
          <xdr:nvSpPr>
            <xdr:cNvPr id="58429" name="Check Box 61" hidden="1">
              <a:extLst>
                <a:ext uri="{63B3BB69-23CF-44E3-9099-C40C66FF867C}">
                  <a14:compatExt spid="_x0000_s58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104775</xdr:colOff>
          <xdr:row>155</xdr:row>
          <xdr:rowOff>38100</xdr:rowOff>
        </xdr:to>
        <xdr:sp macro="" textlink="">
          <xdr:nvSpPr>
            <xdr:cNvPr id="58430" name="Check Box 62" hidden="1">
              <a:extLst>
                <a:ext uri="{63B3BB69-23CF-44E3-9099-C40C66FF867C}">
                  <a14:compatExt spid="_x0000_s58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104775</xdr:colOff>
          <xdr:row>156</xdr:row>
          <xdr:rowOff>38100</xdr:rowOff>
        </xdr:to>
        <xdr:sp macro="" textlink="">
          <xdr:nvSpPr>
            <xdr:cNvPr id="58431" name="Check Box 63" hidden="1">
              <a:extLst>
                <a:ext uri="{63B3BB69-23CF-44E3-9099-C40C66FF867C}">
                  <a14:compatExt spid="_x0000_s58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155</xdr:row>
          <xdr:rowOff>209550</xdr:rowOff>
        </xdr:from>
        <xdr:to>
          <xdr:col>1</xdr:col>
          <xdr:colOff>104775</xdr:colOff>
          <xdr:row>157</xdr:row>
          <xdr:rowOff>38100</xdr:rowOff>
        </xdr:to>
        <xdr:sp macro="" textlink="">
          <xdr:nvSpPr>
            <xdr:cNvPr id="58432" name="Check Box 64" hidden="1">
              <a:extLst>
                <a:ext uri="{63B3BB69-23CF-44E3-9099-C40C66FF867C}">
                  <a14:compatExt spid="_x0000_s58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116</xdr:row>
          <xdr:rowOff>209550</xdr:rowOff>
        </xdr:from>
        <xdr:to>
          <xdr:col>1</xdr:col>
          <xdr:colOff>19050</xdr:colOff>
          <xdr:row>118</xdr:row>
          <xdr:rowOff>28575</xdr:rowOff>
        </xdr:to>
        <xdr:sp macro="" textlink="">
          <xdr:nvSpPr>
            <xdr:cNvPr id="58433" name="Check Box 65" hidden="1">
              <a:extLst>
                <a:ext uri="{63B3BB69-23CF-44E3-9099-C40C66FF867C}">
                  <a14:compatExt spid="_x0000_s58433"/>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117</xdr:row>
          <xdr:rowOff>209550</xdr:rowOff>
        </xdr:from>
        <xdr:to>
          <xdr:col>1</xdr:col>
          <xdr:colOff>19050</xdr:colOff>
          <xdr:row>119</xdr:row>
          <xdr:rowOff>28575</xdr:rowOff>
        </xdr:to>
        <xdr:sp macro="" textlink="">
          <xdr:nvSpPr>
            <xdr:cNvPr id="58434" name="Check Box 66" hidden="1">
              <a:extLst>
                <a:ext uri="{63B3BB69-23CF-44E3-9099-C40C66FF867C}">
                  <a14:compatExt spid="_x0000_s58434"/>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209550</xdr:rowOff>
        </xdr:from>
        <xdr:to>
          <xdr:col>1</xdr:col>
          <xdr:colOff>19050</xdr:colOff>
          <xdr:row>120</xdr:row>
          <xdr:rowOff>28575</xdr:rowOff>
        </xdr:to>
        <xdr:sp macro="" textlink="">
          <xdr:nvSpPr>
            <xdr:cNvPr id="58435" name="Check Box 67" hidden="1">
              <a:extLst>
                <a:ext uri="{63B3BB69-23CF-44E3-9099-C40C66FF867C}">
                  <a14:compatExt spid="_x0000_s58435"/>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119</xdr:row>
          <xdr:rowOff>209550</xdr:rowOff>
        </xdr:from>
        <xdr:to>
          <xdr:col>1</xdr:col>
          <xdr:colOff>19050</xdr:colOff>
          <xdr:row>121</xdr:row>
          <xdr:rowOff>28575</xdr:rowOff>
        </xdr:to>
        <xdr:sp macro="" textlink="">
          <xdr:nvSpPr>
            <xdr:cNvPr id="58436" name="Check Box 68" hidden="1">
              <a:extLst>
                <a:ext uri="{63B3BB69-23CF-44E3-9099-C40C66FF867C}">
                  <a14:compatExt spid="_x0000_s58436"/>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120</xdr:row>
          <xdr:rowOff>209550</xdr:rowOff>
        </xdr:from>
        <xdr:to>
          <xdr:col>1</xdr:col>
          <xdr:colOff>19050</xdr:colOff>
          <xdr:row>122</xdr:row>
          <xdr:rowOff>28575</xdr:rowOff>
        </xdr:to>
        <xdr:sp macro="" textlink="">
          <xdr:nvSpPr>
            <xdr:cNvPr id="58437" name="Check Box 69" hidden="1">
              <a:extLst>
                <a:ext uri="{63B3BB69-23CF-44E3-9099-C40C66FF867C}">
                  <a14:compatExt spid="_x0000_s58437"/>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121</xdr:row>
          <xdr:rowOff>209550</xdr:rowOff>
        </xdr:from>
        <xdr:to>
          <xdr:col>1</xdr:col>
          <xdr:colOff>19050</xdr:colOff>
          <xdr:row>123</xdr:row>
          <xdr:rowOff>28575</xdr:rowOff>
        </xdr:to>
        <xdr:sp macro="" textlink="">
          <xdr:nvSpPr>
            <xdr:cNvPr id="58438" name="Check Box 70" hidden="1">
              <a:extLst>
                <a:ext uri="{63B3BB69-23CF-44E3-9099-C40C66FF867C}">
                  <a14:compatExt spid="_x0000_s58438"/>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209550</xdr:rowOff>
        </xdr:from>
        <xdr:to>
          <xdr:col>1</xdr:col>
          <xdr:colOff>104775</xdr:colOff>
          <xdr:row>125</xdr:row>
          <xdr:rowOff>38100</xdr:rowOff>
        </xdr:to>
        <xdr:sp macro="" textlink="">
          <xdr:nvSpPr>
            <xdr:cNvPr id="58439" name="Check Box 71" hidden="1">
              <a:extLst>
                <a:ext uri="{63B3BB69-23CF-44E3-9099-C40C66FF867C}">
                  <a14:compatExt spid="_x0000_s5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209550</xdr:rowOff>
        </xdr:from>
        <xdr:to>
          <xdr:col>1</xdr:col>
          <xdr:colOff>19050</xdr:colOff>
          <xdr:row>125</xdr:row>
          <xdr:rowOff>28575</xdr:rowOff>
        </xdr:to>
        <xdr:sp macro="" textlink="">
          <xdr:nvSpPr>
            <xdr:cNvPr id="58440" name="Check Box 72" hidden="1">
              <a:extLst>
                <a:ext uri="{63B3BB69-23CF-44E3-9099-C40C66FF867C}">
                  <a14:compatExt spid="_x0000_s5844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128</xdr:row>
          <xdr:rowOff>209550</xdr:rowOff>
        </xdr:from>
        <xdr:to>
          <xdr:col>1</xdr:col>
          <xdr:colOff>104775</xdr:colOff>
          <xdr:row>130</xdr:row>
          <xdr:rowOff>38100</xdr:rowOff>
        </xdr:to>
        <xdr:sp macro="" textlink="">
          <xdr:nvSpPr>
            <xdr:cNvPr id="58441" name="Check Box 73" hidden="1">
              <a:extLst>
                <a:ext uri="{63B3BB69-23CF-44E3-9099-C40C66FF867C}">
                  <a14:compatExt spid="_x0000_s5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128</xdr:row>
          <xdr:rowOff>209550</xdr:rowOff>
        </xdr:from>
        <xdr:to>
          <xdr:col>1</xdr:col>
          <xdr:colOff>104775</xdr:colOff>
          <xdr:row>130</xdr:row>
          <xdr:rowOff>38100</xdr:rowOff>
        </xdr:to>
        <xdr:sp macro="" textlink="">
          <xdr:nvSpPr>
            <xdr:cNvPr id="58442" name="Check Box 74" hidden="1">
              <a:extLst>
                <a:ext uri="{63B3BB69-23CF-44E3-9099-C40C66FF867C}">
                  <a14:compatExt spid="_x0000_s5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128</xdr:row>
          <xdr:rowOff>209550</xdr:rowOff>
        </xdr:from>
        <xdr:to>
          <xdr:col>1</xdr:col>
          <xdr:colOff>19050</xdr:colOff>
          <xdr:row>130</xdr:row>
          <xdr:rowOff>28575</xdr:rowOff>
        </xdr:to>
        <xdr:sp macro="" textlink="">
          <xdr:nvSpPr>
            <xdr:cNvPr id="58443" name="Check Box 75" hidden="1">
              <a:extLst>
                <a:ext uri="{63B3BB69-23CF-44E3-9099-C40C66FF867C}">
                  <a14:compatExt spid="_x0000_s58443"/>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148</xdr:row>
          <xdr:rowOff>209550</xdr:rowOff>
        </xdr:from>
        <xdr:to>
          <xdr:col>1</xdr:col>
          <xdr:colOff>104775</xdr:colOff>
          <xdr:row>150</xdr:row>
          <xdr:rowOff>38100</xdr:rowOff>
        </xdr:to>
        <xdr:sp macro="" textlink="">
          <xdr:nvSpPr>
            <xdr:cNvPr id="58444" name="Check Box 76" hidden="1">
              <a:extLst>
                <a:ext uri="{63B3BB69-23CF-44E3-9099-C40C66FF867C}">
                  <a14:compatExt spid="_x0000_s5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148</xdr:row>
          <xdr:rowOff>209550</xdr:rowOff>
        </xdr:from>
        <xdr:to>
          <xdr:col>1</xdr:col>
          <xdr:colOff>104775</xdr:colOff>
          <xdr:row>150</xdr:row>
          <xdr:rowOff>38100</xdr:rowOff>
        </xdr:to>
        <xdr:sp macro="" textlink="">
          <xdr:nvSpPr>
            <xdr:cNvPr id="58445" name="Check Box 77" hidden="1">
              <a:extLst>
                <a:ext uri="{63B3BB69-23CF-44E3-9099-C40C66FF867C}">
                  <a14:compatExt spid="_x0000_s5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148</xdr:row>
          <xdr:rowOff>209550</xdr:rowOff>
        </xdr:from>
        <xdr:to>
          <xdr:col>1</xdr:col>
          <xdr:colOff>104775</xdr:colOff>
          <xdr:row>150</xdr:row>
          <xdr:rowOff>38100</xdr:rowOff>
        </xdr:to>
        <xdr:sp macro="" textlink="">
          <xdr:nvSpPr>
            <xdr:cNvPr id="58446" name="Check Box 78" hidden="1">
              <a:extLst>
                <a:ext uri="{63B3BB69-23CF-44E3-9099-C40C66FF867C}">
                  <a14:compatExt spid="_x0000_s58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148</xdr:row>
          <xdr:rowOff>209550</xdr:rowOff>
        </xdr:from>
        <xdr:to>
          <xdr:col>1</xdr:col>
          <xdr:colOff>19050</xdr:colOff>
          <xdr:row>150</xdr:row>
          <xdr:rowOff>38100</xdr:rowOff>
        </xdr:to>
        <xdr:sp macro="" textlink="">
          <xdr:nvSpPr>
            <xdr:cNvPr id="58447" name="Check Box 79" hidden="1">
              <a:extLst>
                <a:ext uri="{63B3BB69-23CF-44E3-9099-C40C66FF867C}">
                  <a14:compatExt spid="_x0000_s58447"/>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149</xdr:row>
          <xdr:rowOff>209550</xdr:rowOff>
        </xdr:from>
        <xdr:to>
          <xdr:col>1</xdr:col>
          <xdr:colOff>104775</xdr:colOff>
          <xdr:row>151</xdr:row>
          <xdr:rowOff>38100</xdr:rowOff>
        </xdr:to>
        <xdr:sp macro="" textlink="">
          <xdr:nvSpPr>
            <xdr:cNvPr id="58448" name="Check Box 80" hidden="1">
              <a:extLst>
                <a:ext uri="{63B3BB69-23CF-44E3-9099-C40C66FF867C}">
                  <a14:compatExt spid="_x0000_s58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149</xdr:row>
          <xdr:rowOff>209550</xdr:rowOff>
        </xdr:from>
        <xdr:to>
          <xdr:col>1</xdr:col>
          <xdr:colOff>104775</xdr:colOff>
          <xdr:row>151</xdr:row>
          <xdr:rowOff>38100</xdr:rowOff>
        </xdr:to>
        <xdr:sp macro="" textlink="">
          <xdr:nvSpPr>
            <xdr:cNvPr id="58449" name="Check Box 81" hidden="1">
              <a:extLst>
                <a:ext uri="{63B3BB69-23CF-44E3-9099-C40C66FF867C}">
                  <a14:compatExt spid="_x0000_s58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149</xdr:row>
          <xdr:rowOff>209550</xdr:rowOff>
        </xdr:from>
        <xdr:to>
          <xdr:col>1</xdr:col>
          <xdr:colOff>104775</xdr:colOff>
          <xdr:row>151</xdr:row>
          <xdr:rowOff>38100</xdr:rowOff>
        </xdr:to>
        <xdr:sp macro="" textlink="">
          <xdr:nvSpPr>
            <xdr:cNvPr id="58450" name="Check Box 82" hidden="1">
              <a:extLst>
                <a:ext uri="{63B3BB69-23CF-44E3-9099-C40C66FF867C}">
                  <a14:compatExt spid="_x0000_s5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149</xdr:row>
          <xdr:rowOff>209550</xdr:rowOff>
        </xdr:from>
        <xdr:to>
          <xdr:col>1</xdr:col>
          <xdr:colOff>19050</xdr:colOff>
          <xdr:row>151</xdr:row>
          <xdr:rowOff>28575</xdr:rowOff>
        </xdr:to>
        <xdr:sp macro="" textlink="">
          <xdr:nvSpPr>
            <xdr:cNvPr id="58451" name="Check Box 83" hidden="1">
              <a:extLst>
                <a:ext uri="{63B3BB69-23CF-44E3-9099-C40C66FF867C}">
                  <a14:compatExt spid="_x0000_s58451"/>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150</xdr:row>
          <xdr:rowOff>209550</xdr:rowOff>
        </xdr:from>
        <xdr:to>
          <xdr:col>1</xdr:col>
          <xdr:colOff>104775</xdr:colOff>
          <xdr:row>152</xdr:row>
          <xdr:rowOff>38100</xdr:rowOff>
        </xdr:to>
        <xdr:sp macro="" textlink="">
          <xdr:nvSpPr>
            <xdr:cNvPr id="58452" name="Check Box 84" hidden="1">
              <a:extLst>
                <a:ext uri="{63B3BB69-23CF-44E3-9099-C40C66FF867C}">
                  <a14:compatExt spid="_x0000_s58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150</xdr:row>
          <xdr:rowOff>209550</xdr:rowOff>
        </xdr:from>
        <xdr:to>
          <xdr:col>1</xdr:col>
          <xdr:colOff>104775</xdr:colOff>
          <xdr:row>152</xdr:row>
          <xdr:rowOff>38100</xdr:rowOff>
        </xdr:to>
        <xdr:sp macro="" textlink="">
          <xdr:nvSpPr>
            <xdr:cNvPr id="58453" name="Check Box 85" hidden="1">
              <a:extLst>
                <a:ext uri="{63B3BB69-23CF-44E3-9099-C40C66FF867C}">
                  <a14:compatExt spid="_x0000_s58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150</xdr:row>
          <xdr:rowOff>209550</xdr:rowOff>
        </xdr:from>
        <xdr:to>
          <xdr:col>1</xdr:col>
          <xdr:colOff>104775</xdr:colOff>
          <xdr:row>152</xdr:row>
          <xdr:rowOff>38100</xdr:rowOff>
        </xdr:to>
        <xdr:sp macro="" textlink="">
          <xdr:nvSpPr>
            <xdr:cNvPr id="58454" name="Check Box 86" hidden="1">
              <a:extLst>
                <a:ext uri="{63B3BB69-23CF-44E3-9099-C40C66FF867C}">
                  <a14:compatExt spid="_x0000_s58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150</xdr:row>
          <xdr:rowOff>209550</xdr:rowOff>
        </xdr:from>
        <xdr:to>
          <xdr:col>1</xdr:col>
          <xdr:colOff>19050</xdr:colOff>
          <xdr:row>152</xdr:row>
          <xdr:rowOff>28575</xdr:rowOff>
        </xdr:to>
        <xdr:sp macro="" textlink="">
          <xdr:nvSpPr>
            <xdr:cNvPr id="58455" name="Check Box 87" hidden="1">
              <a:extLst>
                <a:ext uri="{63B3BB69-23CF-44E3-9099-C40C66FF867C}">
                  <a14:compatExt spid="_x0000_s58455"/>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38100</xdr:rowOff>
        </xdr:to>
        <xdr:sp macro="" textlink="">
          <xdr:nvSpPr>
            <xdr:cNvPr id="58456" name="Check Box 88" hidden="1">
              <a:extLst>
                <a:ext uri="{63B3BB69-23CF-44E3-9099-C40C66FF867C}">
                  <a14:compatExt spid="_x0000_s58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38100</xdr:rowOff>
        </xdr:to>
        <xdr:sp macro="" textlink="">
          <xdr:nvSpPr>
            <xdr:cNvPr id="58457" name="Check Box 89" hidden="1">
              <a:extLst>
                <a:ext uri="{63B3BB69-23CF-44E3-9099-C40C66FF867C}">
                  <a14:compatExt spid="_x0000_s58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38100</xdr:rowOff>
        </xdr:to>
        <xdr:sp macro="" textlink="">
          <xdr:nvSpPr>
            <xdr:cNvPr id="58458" name="Check Box 90" hidden="1">
              <a:extLst>
                <a:ext uri="{63B3BB69-23CF-44E3-9099-C40C66FF867C}">
                  <a14:compatExt spid="_x0000_s58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19050</xdr:colOff>
          <xdr:row>153</xdr:row>
          <xdr:rowOff>28575</xdr:rowOff>
        </xdr:to>
        <xdr:sp macro="" textlink="">
          <xdr:nvSpPr>
            <xdr:cNvPr id="58459" name="Check Box 91" hidden="1">
              <a:extLst>
                <a:ext uri="{63B3BB69-23CF-44E3-9099-C40C66FF867C}">
                  <a14:compatExt spid="_x0000_s58459"/>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104775</xdr:colOff>
          <xdr:row>154</xdr:row>
          <xdr:rowOff>38100</xdr:rowOff>
        </xdr:to>
        <xdr:sp macro="" textlink="">
          <xdr:nvSpPr>
            <xdr:cNvPr id="58460" name="Check Box 92" hidden="1">
              <a:extLst>
                <a:ext uri="{63B3BB69-23CF-44E3-9099-C40C66FF867C}">
                  <a14:compatExt spid="_x0000_s58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104775</xdr:colOff>
          <xdr:row>154</xdr:row>
          <xdr:rowOff>38100</xdr:rowOff>
        </xdr:to>
        <xdr:sp macro="" textlink="">
          <xdr:nvSpPr>
            <xdr:cNvPr id="58461" name="Check Box 93" hidden="1">
              <a:extLst>
                <a:ext uri="{63B3BB69-23CF-44E3-9099-C40C66FF867C}">
                  <a14:compatExt spid="_x0000_s58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104775</xdr:colOff>
          <xdr:row>154</xdr:row>
          <xdr:rowOff>38100</xdr:rowOff>
        </xdr:to>
        <xdr:sp macro="" textlink="">
          <xdr:nvSpPr>
            <xdr:cNvPr id="58462" name="Check Box 94" hidden="1">
              <a:extLst>
                <a:ext uri="{63B3BB69-23CF-44E3-9099-C40C66FF867C}">
                  <a14:compatExt spid="_x0000_s58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19050</xdr:colOff>
          <xdr:row>154</xdr:row>
          <xdr:rowOff>28575</xdr:rowOff>
        </xdr:to>
        <xdr:sp macro="" textlink="">
          <xdr:nvSpPr>
            <xdr:cNvPr id="58463" name="Check Box 95" hidden="1">
              <a:extLst>
                <a:ext uri="{63B3BB69-23CF-44E3-9099-C40C66FF867C}">
                  <a14:compatExt spid="_x0000_s58463"/>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104775</xdr:colOff>
          <xdr:row>155</xdr:row>
          <xdr:rowOff>38100</xdr:rowOff>
        </xdr:to>
        <xdr:sp macro="" textlink="">
          <xdr:nvSpPr>
            <xdr:cNvPr id="58464" name="Check Box 96" hidden="1">
              <a:extLst>
                <a:ext uri="{63B3BB69-23CF-44E3-9099-C40C66FF867C}">
                  <a14:compatExt spid="_x0000_s58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104775</xdr:colOff>
          <xdr:row>155</xdr:row>
          <xdr:rowOff>38100</xdr:rowOff>
        </xdr:to>
        <xdr:sp macro="" textlink="">
          <xdr:nvSpPr>
            <xdr:cNvPr id="58465" name="Check Box 97" hidden="1">
              <a:extLst>
                <a:ext uri="{63B3BB69-23CF-44E3-9099-C40C66FF867C}">
                  <a14:compatExt spid="_x0000_s58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104775</xdr:colOff>
          <xdr:row>155</xdr:row>
          <xdr:rowOff>38100</xdr:rowOff>
        </xdr:to>
        <xdr:sp macro="" textlink="">
          <xdr:nvSpPr>
            <xdr:cNvPr id="58466" name="Check Box 98" hidden="1">
              <a:extLst>
                <a:ext uri="{63B3BB69-23CF-44E3-9099-C40C66FF867C}">
                  <a14:compatExt spid="_x0000_s58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19050</xdr:colOff>
          <xdr:row>155</xdr:row>
          <xdr:rowOff>28575</xdr:rowOff>
        </xdr:to>
        <xdr:sp macro="" textlink="">
          <xdr:nvSpPr>
            <xdr:cNvPr id="58467" name="Check Box 99" hidden="1">
              <a:extLst>
                <a:ext uri="{63B3BB69-23CF-44E3-9099-C40C66FF867C}">
                  <a14:compatExt spid="_x0000_s58467"/>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104775</xdr:colOff>
          <xdr:row>156</xdr:row>
          <xdr:rowOff>38100</xdr:rowOff>
        </xdr:to>
        <xdr:sp macro="" textlink="">
          <xdr:nvSpPr>
            <xdr:cNvPr id="58468" name="Check Box 100" hidden="1">
              <a:extLst>
                <a:ext uri="{63B3BB69-23CF-44E3-9099-C40C66FF867C}">
                  <a14:compatExt spid="_x0000_s5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104775</xdr:colOff>
          <xdr:row>156</xdr:row>
          <xdr:rowOff>38100</xdr:rowOff>
        </xdr:to>
        <xdr:sp macro="" textlink="">
          <xdr:nvSpPr>
            <xdr:cNvPr id="58469" name="Check Box 101" hidden="1">
              <a:extLst>
                <a:ext uri="{63B3BB69-23CF-44E3-9099-C40C66FF867C}">
                  <a14:compatExt spid="_x0000_s5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104775</xdr:colOff>
          <xdr:row>156</xdr:row>
          <xdr:rowOff>38100</xdr:rowOff>
        </xdr:to>
        <xdr:sp macro="" textlink="">
          <xdr:nvSpPr>
            <xdr:cNvPr id="58470" name="Check Box 102" hidden="1">
              <a:extLst>
                <a:ext uri="{63B3BB69-23CF-44E3-9099-C40C66FF867C}">
                  <a14:compatExt spid="_x0000_s5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19050</xdr:colOff>
          <xdr:row>156</xdr:row>
          <xdr:rowOff>28575</xdr:rowOff>
        </xdr:to>
        <xdr:sp macro="" textlink="">
          <xdr:nvSpPr>
            <xdr:cNvPr id="58471" name="Check Box 103" hidden="1">
              <a:extLst>
                <a:ext uri="{63B3BB69-23CF-44E3-9099-C40C66FF867C}">
                  <a14:compatExt spid="_x0000_s58471"/>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155</xdr:row>
          <xdr:rowOff>209550</xdr:rowOff>
        </xdr:from>
        <xdr:to>
          <xdr:col>1</xdr:col>
          <xdr:colOff>104775</xdr:colOff>
          <xdr:row>157</xdr:row>
          <xdr:rowOff>38100</xdr:rowOff>
        </xdr:to>
        <xdr:sp macro="" textlink="">
          <xdr:nvSpPr>
            <xdr:cNvPr id="58472" name="Check Box 104" hidden="1">
              <a:extLst>
                <a:ext uri="{63B3BB69-23CF-44E3-9099-C40C66FF867C}">
                  <a14:compatExt spid="_x0000_s5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155</xdr:row>
          <xdr:rowOff>209550</xdr:rowOff>
        </xdr:from>
        <xdr:to>
          <xdr:col>1</xdr:col>
          <xdr:colOff>104775</xdr:colOff>
          <xdr:row>157</xdr:row>
          <xdr:rowOff>38100</xdr:rowOff>
        </xdr:to>
        <xdr:sp macro="" textlink="">
          <xdr:nvSpPr>
            <xdr:cNvPr id="58473" name="Check Box 105" hidden="1">
              <a:extLst>
                <a:ext uri="{63B3BB69-23CF-44E3-9099-C40C66FF867C}">
                  <a14:compatExt spid="_x0000_s58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155</xdr:row>
          <xdr:rowOff>209550</xdr:rowOff>
        </xdr:from>
        <xdr:to>
          <xdr:col>1</xdr:col>
          <xdr:colOff>104775</xdr:colOff>
          <xdr:row>157</xdr:row>
          <xdr:rowOff>38100</xdr:rowOff>
        </xdr:to>
        <xdr:sp macro="" textlink="">
          <xdr:nvSpPr>
            <xdr:cNvPr id="58474" name="Check Box 106" hidden="1">
              <a:extLst>
                <a:ext uri="{63B3BB69-23CF-44E3-9099-C40C66FF867C}">
                  <a14:compatExt spid="_x0000_s58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155</xdr:row>
          <xdr:rowOff>209550</xdr:rowOff>
        </xdr:from>
        <xdr:to>
          <xdr:col>1</xdr:col>
          <xdr:colOff>19050</xdr:colOff>
          <xdr:row>157</xdr:row>
          <xdr:rowOff>28575</xdr:rowOff>
        </xdr:to>
        <xdr:sp macro="" textlink="">
          <xdr:nvSpPr>
            <xdr:cNvPr id="58475" name="Check Box 107" hidden="1">
              <a:extLst>
                <a:ext uri="{63B3BB69-23CF-44E3-9099-C40C66FF867C}">
                  <a14:compatExt spid="_x0000_s58475"/>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116</xdr:row>
          <xdr:rowOff>209550</xdr:rowOff>
        </xdr:from>
        <xdr:to>
          <xdr:col>1</xdr:col>
          <xdr:colOff>19050</xdr:colOff>
          <xdr:row>118</xdr:row>
          <xdr:rowOff>28575</xdr:rowOff>
        </xdr:to>
        <xdr:sp macro="" textlink="">
          <xdr:nvSpPr>
            <xdr:cNvPr id="58476" name="Check Box 108" hidden="1">
              <a:extLst>
                <a:ext uri="{63B3BB69-23CF-44E3-9099-C40C66FF867C}">
                  <a14:compatExt spid="_x0000_s58476"/>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117</xdr:row>
          <xdr:rowOff>209550</xdr:rowOff>
        </xdr:from>
        <xdr:to>
          <xdr:col>1</xdr:col>
          <xdr:colOff>19050</xdr:colOff>
          <xdr:row>119</xdr:row>
          <xdr:rowOff>28575</xdr:rowOff>
        </xdr:to>
        <xdr:sp macro="" textlink="">
          <xdr:nvSpPr>
            <xdr:cNvPr id="58477" name="Check Box 109" hidden="1">
              <a:extLst>
                <a:ext uri="{63B3BB69-23CF-44E3-9099-C40C66FF867C}">
                  <a14:compatExt spid="_x0000_s58477"/>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209550</xdr:rowOff>
        </xdr:from>
        <xdr:to>
          <xdr:col>1</xdr:col>
          <xdr:colOff>19050</xdr:colOff>
          <xdr:row>120</xdr:row>
          <xdr:rowOff>28575</xdr:rowOff>
        </xdr:to>
        <xdr:sp macro="" textlink="">
          <xdr:nvSpPr>
            <xdr:cNvPr id="58478" name="Check Box 110" hidden="1">
              <a:extLst>
                <a:ext uri="{63B3BB69-23CF-44E3-9099-C40C66FF867C}">
                  <a14:compatExt spid="_x0000_s58478"/>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119</xdr:row>
          <xdr:rowOff>209550</xdr:rowOff>
        </xdr:from>
        <xdr:to>
          <xdr:col>1</xdr:col>
          <xdr:colOff>19050</xdr:colOff>
          <xdr:row>121</xdr:row>
          <xdr:rowOff>28575</xdr:rowOff>
        </xdr:to>
        <xdr:sp macro="" textlink="">
          <xdr:nvSpPr>
            <xdr:cNvPr id="58479" name="Check Box 111" hidden="1">
              <a:extLst>
                <a:ext uri="{63B3BB69-23CF-44E3-9099-C40C66FF867C}">
                  <a14:compatExt spid="_x0000_s58479"/>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120</xdr:row>
          <xdr:rowOff>209550</xdr:rowOff>
        </xdr:from>
        <xdr:to>
          <xdr:col>1</xdr:col>
          <xdr:colOff>19050</xdr:colOff>
          <xdr:row>122</xdr:row>
          <xdr:rowOff>28575</xdr:rowOff>
        </xdr:to>
        <xdr:sp macro="" textlink="">
          <xdr:nvSpPr>
            <xdr:cNvPr id="58480" name="Check Box 112" hidden="1">
              <a:extLst>
                <a:ext uri="{63B3BB69-23CF-44E3-9099-C40C66FF867C}">
                  <a14:compatExt spid="_x0000_s5848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121</xdr:row>
          <xdr:rowOff>209550</xdr:rowOff>
        </xdr:from>
        <xdr:to>
          <xdr:col>1</xdr:col>
          <xdr:colOff>19050</xdr:colOff>
          <xdr:row>123</xdr:row>
          <xdr:rowOff>28575</xdr:rowOff>
        </xdr:to>
        <xdr:sp macro="" textlink="">
          <xdr:nvSpPr>
            <xdr:cNvPr id="58481" name="Check Box 113" hidden="1">
              <a:extLst>
                <a:ext uri="{63B3BB69-23CF-44E3-9099-C40C66FF867C}">
                  <a14:compatExt spid="_x0000_s58481"/>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209550</xdr:rowOff>
        </xdr:from>
        <xdr:to>
          <xdr:col>1</xdr:col>
          <xdr:colOff>104775</xdr:colOff>
          <xdr:row>125</xdr:row>
          <xdr:rowOff>38100</xdr:rowOff>
        </xdr:to>
        <xdr:sp macro="" textlink="">
          <xdr:nvSpPr>
            <xdr:cNvPr id="58482" name="Check Box 114" hidden="1">
              <a:extLst>
                <a:ext uri="{63B3BB69-23CF-44E3-9099-C40C66FF867C}">
                  <a14:compatExt spid="_x0000_s5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209550</xdr:rowOff>
        </xdr:from>
        <xdr:to>
          <xdr:col>1</xdr:col>
          <xdr:colOff>19050</xdr:colOff>
          <xdr:row>125</xdr:row>
          <xdr:rowOff>28575</xdr:rowOff>
        </xdr:to>
        <xdr:sp macro="" textlink="">
          <xdr:nvSpPr>
            <xdr:cNvPr id="58483" name="Check Box 115" hidden="1">
              <a:extLst>
                <a:ext uri="{63B3BB69-23CF-44E3-9099-C40C66FF867C}">
                  <a14:compatExt spid="_x0000_s58483"/>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209550</xdr:rowOff>
        </xdr:from>
        <xdr:to>
          <xdr:col>1</xdr:col>
          <xdr:colOff>19050</xdr:colOff>
          <xdr:row>125</xdr:row>
          <xdr:rowOff>28575</xdr:rowOff>
        </xdr:to>
        <xdr:sp macro="" textlink="">
          <xdr:nvSpPr>
            <xdr:cNvPr id="58484" name="Check Box 116" hidden="1">
              <a:extLst>
                <a:ext uri="{63B3BB69-23CF-44E3-9099-C40C66FF867C}">
                  <a14:compatExt spid="_x0000_s58484"/>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128</xdr:row>
          <xdr:rowOff>209550</xdr:rowOff>
        </xdr:from>
        <xdr:to>
          <xdr:col>1</xdr:col>
          <xdr:colOff>104775</xdr:colOff>
          <xdr:row>130</xdr:row>
          <xdr:rowOff>38100</xdr:rowOff>
        </xdr:to>
        <xdr:sp macro="" textlink="">
          <xdr:nvSpPr>
            <xdr:cNvPr id="58485" name="Check Box 117" hidden="1">
              <a:extLst>
                <a:ext uri="{63B3BB69-23CF-44E3-9099-C40C66FF867C}">
                  <a14:compatExt spid="_x0000_s58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128</xdr:row>
          <xdr:rowOff>209550</xdr:rowOff>
        </xdr:from>
        <xdr:to>
          <xdr:col>1</xdr:col>
          <xdr:colOff>104775</xdr:colOff>
          <xdr:row>130</xdr:row>
          <xdr:rowOff>38100</xdr:rowOff>
        </xdr:to>
        <xdr:sp macro="" textlink="">
          <xdr:nvSpPr>
            <xdr:cNvPr id="58486" name="Check Box 118" hidden="1">
              <a:extLst>
                <a:ext uri="{63B3BB69-23CF-44E3-9099-C40C66FF867C}">
                  <a14:compatExt spid="_x0000_s58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128</xdr:row>
          <xdr:rowOff>209550</xdr:rowOff>
        </xdr:from>
        <xdr:to>
          <xdr:col>1</xdr:col>
          <xdr:colOff>19050</xdr:colOff>
          <xdr:row>130</xdr:row>
          <xdr:rowOff>28575</xdr:rowOff>
        </xdr:to>
        <xdr:sp macro="" textlink="">
          <xdr:nvSpPr>
            <xdr:cNvPr id="58487" name="Check Box 119" hidden="1">
              <a:extLst>
                <a:ext uri="{63B3BB69-23CF-44E3-9099-C40C66FF867C}">
                  <a14:compatExt spid="_x0000_s58487"/>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128</xdr:row>
          <xdr:rowOff>209550</xdr:rowOff>
        </xdr:from>
        <xdr:to>
          <xdr:col>1</xdr:col>
          <xdr:colOff>104775</xdr:colOff>
          <xdr:row>130</xdr:row>
          <xdr:rowOff>38100</xdr:rowOff>
        </xdr:to>
        <xdr:sp macro="" textlink="">
          <xdr:nvSpPr>
            <xdr:cNvPr id="58488" name="Check Box 120" hidden="1">
              <a:extLst>
                <a:ext uri="{63B3BB69-23CF-44E3-9099-C40C66FF867C}">
                  <a14:compatExt spid="_x0000_s58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128</xdr:row>
          <xdr:rowOff>209550</xdr:rowOff>
        </xdr:from>
        <xdr:to>
          <xdr:col>1</xdr:col>
          <xdr:colOff>19050</xdr:colOff>
          <xdr:row>130</xdr:row>
          <xdr:rowOff>28575</xdr:rowOff>
        </xdr:to>
        <xdr:sp macro="" textlink="">
          <xdr:nvSpPr>
            <xdr:cNvPr id="58489" name="Check Box 121" hidden="1">
              <a:extLst>
                <a:ext uri="{63B3BB69-23CF-44E3-9099-C40C66FF867C}">
                  <a14:compatExt spid="_x0000_s58489"/>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128</xdr:row>
          <xdr:rowOff>209550</xdr:rowOff>
        </xdr:from>
        <xdr:to>
          <xdr:col>1</xdr:col>
          <xdr:colOff>19050</xdr:colOff>
          <xdr:row>130</xdr:row>
          <xdr:rowOff>28575</xdr:rowOff>
        </xdr:to>
        <xdr:sp macro="" textlink="">
          <xdr:nvSpPr>
            <xdr:cNvPr id="58490" name="Check Box 122" hidden="1">
              <a:extLst>
                <a:ext uri="{63B3BB69-23CF-44E3-9099-C40C66FF867C}">
                  <a14:compatExt spid="_x0000_s5849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148</xdr:row>
          <xdr:rowOff>209550</xdr:rowOff>
        </xdr:from>
        <xdr:to>
          <xdr:col>1</xdr:col>
          <xdr:colOff>104775</xdr:colOff>
          <xdr:row>150</xdr:row>
          <xdr:rowOff>38100</xdr:rowOff>
        </xdr:to>
        <xdr:sp macro="" textlink="">
          <xdr:nvSpPr>
            <xdr:cNvPr id="58491" name="Check Box 123" hidden="1">
              <a:extLst>
                <a:ext uri="{63B3BB69-23CF-44E3-9099-C40C66FF867C}">
                  <a14:compatExt spid="_x0000_s58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148</xdr:row>
          <xdr:rowOff>209550</xdr:rowOff>
        </xdr:from>
        <xdr:to>
          <xdr:col>1</xdr:col>
          <xdr:colOff>104775</xdr:colOff>
          <xdr:row>150</xdr:row>
          <xdr:rowOff>38100</xdr:rowOff>
        </xdr:to>
        <xdr:sp macro="" textlink="">
          <xdr:nvSpPr>
            <xdr:cNvPr id="58492" name="Check Box 124" hidden="1">
              <a:extLst>
                <a:ext uri="{63B3BB69-23CF-44E3-9099-C40C66FF867C}">
                  <a14:compatExt spid="_x0000_s58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148</xdr:row>
          <xdr:rowOff>209550</xdr:rowOff>
        </xdr:from>
        <xdr:to>
          <xdr:col>1</xdr:col>
          <xdr:colOff>104775</xdr:colOff>
          <xdr:row>150</xdr:row>
          <xdr:rowOff>38100</xdr:rowOff>
        </xdr:to>
        <xdr:sp macro="" textlink="">
          <xdr:nvSpPr>
            <xdr:cNvPr id="58493" name="Check Box 125" hidden="1">
              <a:extLst>
                <a:ext uri="{63B3BB69-23CF-44E3-9099-C40C66FF867C}">
                  <a14:compatExt spid="_x0000_s58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148</xdr:row>
          <xdr:rowOff>209550</xdr:rowOff>
        </xdr:from>
        <xdr:to>
          <xdr:col>1</xdr:col>
          <xdr:colOff>19050</xdr:colOff>
          <xdr:row>150</xdr:row>
          <xdr:rowOff>38100</xdr:rowOff>
        </xdr:to>
        <xdr:sp macro="" textlink="">
          <xdr:nvSpPr>
            <xdr:cNvPr id="58494" name="Check Box 126" hidden="1">
              <a:extLst>
                <a:ext uri="{63B3BB69-23CF-44E3-9099-C40C66FF867C}">
                  <a14:compatExt spid="_x0000_s58494"/>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148</xdr:row>
          <xdr:rowOff>209550</xdr:rowOff>
        </xdr:from>
        <xdr:to>
          <xdr:col>1</xdr:col>
          <xdr:colOff>104775</xdr:colOff>
          <xdr:row>150</xdr:row>
          <xdr:rowOff>38100</xdr:rowOff>
        </xdr:to>
        <xdr:sp macro="" textlink="">
          <xdr:nvSpPr>
            <xdr:cNvPr id="58495" name="Check Box 127" hidden="1">
              <a:extLst>
                <a:ext uri="{63B3BB69-23CF-44E3-9099-C40C66FF867C}">
                  <a14:compatExt spid="_x0000_s58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148</xdr:row>
          <xdr:rowOff>209550</xdr:rowOff>
        </xdr:from>
        <xdr:to>
          <xdr:col>1</xdr:col>
          <xdr:colOff>104775</xdr:colOff>
          <xdr:row>150</xdr:row>
          <xdr:rowOff>38100</xdr:rowOff>
        </xdr:to>
        <xdr:sp macro="" textlink="">
          <xdr:nvSpPr>
            <xdr:cNvPr id="58496" name="Check Box 128" hidden="1">
              <a:extLst>
                <a:ext uri="{63B3BB69-23CF-44E3-9099-C40C66FF867C}">
                  <a14:compatExt spid="_x0000_s58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148</xdr:row>
          <xdr:rowOff>209550</xdr:rowOff>
        </xdr:from>
        <xdr:to>
          <xdr:col>1</xdr:col>
          <xdr:colOff>19050</xdr:colOff>
          <xdr:row>150</xdr:row>
          <xdr:rowOff>38100</xdr:rowOff>
        </xdr:to>
        <xdr:sp macro="" textlink="">
          <xdr:nvSpPr>
            <xdr:cNvPr id="58497" name="Check Box 129" hidden="1">
              <a:extLst>
                <a:ext uri="{63B3BB69-23CF-44E3-9099-C40C66FF867C}">
                  <a14:compatExt spid="_x0000_s58497"/>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148</xdr:row>
          <xdr:rowOff>209550</xdr:rowOff>
        </xdr:from>
        <xdr:to>
          <xdr:col>1</xdr:col>
          <xdr:colOff>104775</xdr:colOff>
          <xdr:row>150</xdr:row>
          <xdr:rowOff>38100</xdr:rowOff>
        </xdr:to>
        <xdr:sp macro="" textlink="">
          <xdr:nvSpPr>
            <xdr:cNvPr id="58498" name="Check Box 130" hidden="1">
              <a:extLst>
                <a:ext uri="{63B3BB69-23CF-44E3-9099-C40C66FF867C}">
                  <a14:compatExt spid="_x0000_s58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148</xdr:row>
          <xdr:rowOff>209550</xdr:rowOff>
        </xdr:from>
        <xdr:to>
          <xdr:col>1</xdr:col>
          <xdr:colOff>19050</xdr:colOff>
          <xdr:row>150</xdr:row>
          <xdr:rowOff>38100</xdr:rowOff>
        </xdr:to>
        <xdr:sp macro="" textlink="">
          <xdr:nvSpPr>
            <xdr:cNvPr id="58499" name="Check Box 131" hidden="1">
              <a:extLst>
                <a:ext uri="{63B3BB69-23CF-44E3-9099-C40C66FF867C}">
                  <a14:compatExt spid="_x0000_s58499"/>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148</xdr:row>
          <xdr:rowOff>209550</xdr:rowOff>
        </xdr:from>
        <xdr:to>
          <xdr:col>1</xdr:col>
          <xdr:colOff>19050</xdr:colOff>
          <xdr:row>150</xdr:row>
          <xdr:rowOff>38100</xdr:rowOff>
        </xdr:to>
        <xdr:sp macro="" textlink="">
          <xdr:nvSpPr>
            <xdr:cNvPr id="58500" name="Check Box 132" hidden="1">
              <a:extLst>
                <a:ext uri="{63B3BB69-23CF-44E3-9099-C40C66FF867C}">
                  <a14:compatExt spid="_x0000_s585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149</xdr:row>
          <xdr:rowOff>209550</xdr:rowOff>
        </xdr:from>
        <xdr:to>
          <xdr:col>1</xdr:col>
          <xdr:colOff>104775</xdr:colOff>
          <xdr:row>151</xdr:row>
          <xdr:rowOff>38100</xdr:rowOff>
        </xdr:to>
        <xdr:sp macro="" textlink="">
          <xdr:nvSpPr>
            <xdr:cNvPr id="58501" name="Check Box 133" hidden="1">
              <a:extLst>
                <a:ext uri="{63B3BB69-23CF-44E3-9099-C40C66FF867C}">
                  <a14:compatExt spid="_x0000_s58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149</xdr:row>
          <xdr:rowOff>209550</xdr:rowOff>
        </xdr:from>
        <xdr:to>
          <xdr:col>1</xdr:col>
          <xdr:colOff>104775</xdr:colOff>
          <xdr:row>151</xdr:row>
          <xdr:rowOff>38100</xdr:rowOff>
        </xdr:to>
        <xdr:sp macro="" textlink="">
          <xdr:nvSpPr>
            <xdr:cNvPr id="58502" name="Check Box 134" hidden="1">
              <a:extLst>
                <a:ext uri="{63B3BB69-23CF-44E3-9099-C40C66FF867C}">
                  <a14:compatExt spid="_x0000_s58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149</xdr:row>
          <xdr:rowOff>209550</xdr:rowOff>
        </xdr:from>
        <xdr:to>
          <xdr:col>1</xdr:col>
          <xdr:colOff>104775</xdr:colOff>
          <xdr:row>151</xdr:row>
          <xdr:rowOff>38100</xdr:rowOff>
        </xdr:to>
        <xdr:sp macro="" textlink="">
          <xdr:nvSpPr>
            <xdr:cNvPr id="58503" name="Check Box 135" hidden="1">
              <a:extLst>
                <a:ext uri="{63B3BB69-23CF-44E3-9099-C40C66FF867C}">
                  <a14:compatExt spid="_x0000_s58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149</xdr:row>
          <xdr:rowOff>209550</xdr:rowOff>
        </xdr:from>
        <xdr:to>
          <xdr:col>1</xdr:col>
          <xdr:colOff>19050</xdr:colOff>
          <xdr:row>151</xdr:row>
          <xdr:rowOff>28575</xdr:rowOff>
        </xdr:to>
        <xdr:sp macro="" textlink="">
          <xdr:nvSpPr>
            <xdr:cNvPr id="58504" name="Check Box 136" hidden="1">
              <a:extLst>
                <a:ext uri="{63B3BB69-23CF-44E3-9099-C40C66FF867C}">
                  <a14:compatExt spid="_x0000_s58504"/>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149</xdr:row>
          <xdr:rowOff>209550</xdr:rowOff>
        </xdr:from>
        <xdr:to>
          <xdr:col>1</xdr:col>
          <xdr:colOff>104775</xdr:colOff>
          <xdr:row>151</xdr:row>
          <xdr:rowOff>38100</xdr:rowOff>
        </xdr:to>
        <xdr:sp macro="" textlink="">
          <xdr:nvSpPr>
            <xdr:cNvPr id="58505" name="Check Box 137" hidden="1">
              <a:extLst>
                <a:ext uri="{63B3BB69-23CF-44E3-9099-C40C66FF867C}">
                  <a14:compatExt spid="_x0000_s58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149</xdr:row>
          <xdr:rowOff>209550</xdr:rowOff>
        </xdr:from>
        <xdr:to>
          <xdr:col>1</xdr:col>
          <xdr:colOff>104775</xdr:colOff>
          <xdr:row>151</xdr:row>
          <xdr:rowOff>38100</xdr:rowOff>
        </xdr:to>
        <xdr:sp macro="" textlink="">
          <xdr:nvSpPr>
            <xdr:cNvPr id="58506" name="Check Box 138" hidden="1">
              <a:extLst>
                <a:ext uri="{63B3BB69-23CF-44E3-9099-C40C66FF867C}">
                  <a14:compatExt spid="_x0000_s58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149</xdr:row>
          <xdr:rowOff>209550</xdr:rowOff>
        </xdr:from>
        <xdr:to>
          <xdr:col>1</xdr:col>
          <xdr:colOff>19050</xdr:colOff>
          <xdr:row>151</xdr:row>
          <xdr:rowOff>28575</xdr:rowOff>
        </xdr:to>
        <xdr:sp macro="" textlink="">
          <xdr:nvSpPr>
            <xdr:cNvPr id="58507" name="Check Box 139" hidden="1">
              <a:extLst>
                <a:ext uri="{63B3BB69-23CF-44E3-9099-C40C66FF867C}">
                  <a14:compatExt spid="_x0000_s58507"/>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149</xdr:row>
          <xdr:rowOff>209550</xdr:rowOff>
        </xdr:from>
        <xdr:to>
          <xdr:col>1</xdr:col>
          <xdr:colOff>104775</xdr:colOff>
          <xdr:row>151</xdr:row>
          <xdr:rowOff>38100</xdr:rowOff>
        </xdr:to>
        <xdr:sp macro="" textlink="">
          <xdr:nvSpPr>
            <xdr:cNvPr id="58508" name="Check Box 140" hidden="1">
              <a:extLst>
                <a:ext uri="{63B3BB69-23CF-44E3-9099-C40C66FF867C}">
                  <a14:compatExt spid="_x0000_s58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149</xdr:row>
          <xdr:rowOff>209550</xdr:rowOff>
        </xdr:from>
        <xdr:to>
          <xdr:col>1</xdr:col>
          <xdr:colOff>19050</xdr:colOff>
          <xdr:row>151</xdr:row>
          <xdr:rowOff>28575</xdr:rowOff>
        </xdr:to>
        <xdr:sp macro="" textlink="">
          <xdr:nvSpPr>
            <xdr:cNvPr id="58509" name="Check Box 141" hidden="1">
              <a:extLst>
                <a:ext uri="{63B3BB69-23CF-44E3-9099-C40C66FF867C}">
                  <a14:compatExt spid="_x0000_s58509"/>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149</xdr:row>
          <xdr:rowOff>209550</xdr:rowOff>
        </xdr:from>
        <xdr:to>
          <xdr:col>1</xdr:col>
          <xdr:colOff>19050</xdr:colOff>
          <xdr:row>151</xdr:row>
          <xdr:rowOff>28575</xdr:rowOff>
        </xdr:to>
        <xdr:sp macro="" textlink="">
          <xdr:nvSpPr>
            <xdr:cNvPr id="58510" name="Check Box 142" hidden="1">
              <a:extLst>
                <a:ext uri="{63B3BB69-23CF-44E3-9099-C40C66FF867C}">
                  <a14:compatExt spid="_x0000_s5851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150</xdr:row>
          <xdr:rowOff>209550</xdr:rowOff>
        </xdr:from>
        <xdr:to>
          <xdr:col>1</xdr:col>
          <xdr:colOff>104775</xdr:colOff>
          <xdr:row>152</xdr:row>
          <xdr:rowOff>38100</xdr:rowOff>
        </xdr:to>
        <xdr:sp macro="" textlink="">
          <xdr:nvSpPr>
            <xdr:cNvPr id="58511" name="Check Box 143" hidden="1">
              <a:extLst>
                <a:ext uri="{63B3BB69-23CF-44E3-9099-C40C66FF867C}">
                  <a14:compatExt spid="_x0000_s58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150</xdr:row>
          <xdr:rowOff>209550</xdr:rowOff>
        </xdr:from>
        <xdr:to>
          <xdr:col>1</xdr:col>
          <xdr:colOff>104775</xdr:colOff>
          <xdr:row>152</xdr:row>
          <xdr:rowOff>38100</xdr:rowOff>
        </xdr:to>
        <xdr:sp macro="" textlink="">
          <xdr:nvSpPr>
            <xdr:cNvPr id="58512" name="Check Box 144" hidden="1">
              <a:extLst>
                <a:ext uri="{63B3BB69-23CF-44E3-9099-C40C66FF867C}">
                  <a14:compatExt spid="_x0000_s58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150</xdr:row>
          <xdr:rowOff>209550</xdr:rowOff>
        </xdr:from>
        <xdr:to>
          <xdr:col>1</xdr:col>
          <xdr:colOff>104775</xdr:colOff>
          <xdr:row>152</xdr:row>
          <xdr:rowOff>38100</xdr:rowOff>
        </xdr:to>
        <xdr:sp macro="" textlink="">
          <xdr:nvSpPr>
            <xdr:cNvPr id="58513" name="Check Box 145" hidden="1">
              <a:extLst>
                <a:ext uri="{63B3BB69-23CF-44E3-9099-C40C66FF867C}">
                  <a14:compatExt spid="_x0000_s58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150</xdr:row>
          <xdr:rowOff>209550</xdr:rowOff>
        </xdr:from>
        <xdr:to>
          <xdr:col>1</xdr:col>
          <xdr:colOff>19050</xdr:colOff>
          <xdr:row>152</xdr:row>
          <xdr:rowOff>28575</xdr:rowOff>
        </xdr:to>
        <xdr:sp macro="" textlink="">
          <xdr:nvSpPr>
            <xdr:cNvPr id="58514" name="Check Box 146" hidden="1">
              <a:extLst>
                <a:ext uri="{63B3BB69-23CF-44E3-9099-C40C66FF867C}">
                  <a14:compatExt spid="_x0000_s58514"/>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150</xdr:row>
          <xdr:rowOff>209550</xdr:rowOff>
        </xdr:from>
        <xdr:to>
          <xdr:col>1</xdr:col>
          <xdr:colOff>104775</xdr:colOff>
          <xdr:row>152</xdr:row>
          <xdr:rowOff>38100</xdr:rowOff>
        </xdr:to>
        <xdr:sp macro="" textlink="">
          <xdr:nvSpPr>
            <xdr:cNvPr id="58515" name="Check Box 147" hidden="1">
              <a:extLst>
                <a:ext uri="{63B3BB69-23CF-44E3-9099-C40C66FF867C}">
                  <a14:compatExt spid="_x0000_s58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150</xdr:row>
          <xdr:rowOff>209550</xdr:rowOff>
        </xdr:from>
        <xdr:to>
          <xdr:col>1</xdr:col>
          <xdr:colOff>104775</xdr:colOff>
          <xdr:row>152</xdr:row>
          <xdr:rowOff>38100</xdr:rowOff>
        </xdr:to>
        <xdr:sp macro="" textlink="">
          <xdr:nvSpPr>
            <xdr:cNvPr id="58516" name="Check Box 148" hidden="1">
              <a:extLst>
                <a:ext uri="{63B3BB69-23CF-44E3-9099-C40C66FF867C}">
                  <a14:compatExt spid="_x0000_s58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150</xdr:row>
          <xdr:rowOff>209550</xdr:rowOff>
        </xdr:from>
        <xdr:to>
          <xdr:col>1</xdr:col>
          <xdr:colOff>19050</xdr:colOff>
          <xdr:row>152</xdr:row>
          <xdr:rowOff>28575</xdr:rowOff>
        </xdr:to>
        <xdr:sp macro="" textlink="">
          <xdr:nvSpPr>
            <xdr:cNvPr id="58517" name="Check Box 149" hidden="1">
              <a:extLst>
                <a:ext uri="{63B3BB69-23CF-44E3-9099-C40C66FF867C}">
                  <a14:compatExt spid="_x0000_s58517"/>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150</xdr:row>
          <xdr:rowOff>209550</xdr:rowOff>
        </xdr:from>
        <xdr:to>
          <xdr:col>1</xdr:col>
          <xdr:colOff>104775</xdr:colOff>
          <xdr:row>152</xdr:row>
          <xdr:rowOff>38100</xdr:rowOff>
        </xdr:to>
        <xdr:sp macro="" textlink="">
          <xdr:nvSpPr>
            <xdr:cNvPr id="58518" name="Check Box 150" hidden="1">
              <a:extLst>
                <a:ext uri="{63B3BB69-23CF-44E3-9099-C40C66FF867C}">
                  <a14:compatExt spid="_x0000_s58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150</xdr:row>
          <xdr:rowOff>209550</xdr:rowOff>
        </xdr:from>
        <xdr:to>
          <xdr:col>1</xdr:col>
          <xdr:colOff>19050</xdr:colOff>
          <xdr:row>152</xdr:row>
          <xdr:rowOff>28575</xdr:rowOff>
        </xdr:to>
        <xdr:sp macro="" textlink="">
          <xdr:nvSpPr>
            <xdr:cNvPr id="58519" name="Check Box 151" hidden="1">
              <a:extLst>
                <a:ext uri="{63B3BB69-23CF-44E3-9099-C40C66FF867C}">
                  <a14:compatExt spid="_x0000_s58519"/>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150</xdr:row>
          <xdr:rowOff>209550</xdr:rowOff>
        </xdr:from>
        <xdr:to>
          <xdr:col>1</xdr:col>
          <xdr:colOff>19050</xdr:colOff>
          <xdr:row>152</xdr:row>
          <xdr:rowOff>28575</xdr:rowOff>
        </xdr:to>
        <xdr:sp macro="" textlink="">
          <xdr:nvSpPr>
            <xdr:cNvPr id="58520" name="Check Box 152" hidden="1">
              <a:extLst>
                <a:ext uri="{63B3BB69-23CF-44E3-9099-C40C66FF867C}">
                  <a14:compatExt spid="_x0000_s5852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38100</xdr:rowOff>
        </xdr:to>
        <xdr:sp macro="" textlink="">
          <xdr:nvSpPr>
            <xdr:cNvPr id="58521" name="Check Box 153" hidden="1">
              <a:extLst>
                <a:ext uri="{63B3BB69-23CF-44E3-9099-C40C66FF867C}">
                  <a14:compatExt spid="_x0000_s58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38100</xdr:rowOff>
        </xdr:to>
        <xdr:sp macro="" textlink="">
          <xdr:nvSpPr>
            <xdr:cNvPr id="58522" name="Check Box 154" hidden="1">
              <a:extLst>
                <a:ext uri="{63B3BB69-23CF-44E3-9099-C40C66FF867C}">
                  <a14:compatExt spid="_x0000_s58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38100</xdr:rowOff>
        </xdr:to>
        <xdr:sp macro="" textlink="">
          <xdr:nvSpPr>
            <xdr:cNvPr id="58523" name="Check Box 155" hidden="1">
              <a:extLst>
                <a:ext uri="{63B3BB69-23CF-44E3-9099-C40C66FF867C}">
                  <a14:compatExt spid="_x0000_s58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19050</xdr:colOff>
          <xdr:row>153</xdr:row>
          <xdr:rowOff>28575</xdr:rowOff>
        </xdr:to>
        <xdr:sp macro="" textlink="">
          <xdr:nvSpPr>
            <xdr:cNvPr id="58524" name="Check Box 156" hidden="1">
              <a:extLst>
                <a:ext uri="{63B3BB69-23CF-44E3-9099-C40C66FF867C}">
                  <a14:compatExt spid="_x0000_s58524"/>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38100</xdr:rowOff>
        </xdr:to>
        <xdr:sp macro="" textlink="">
          <xdr:nvSpPr>
            <xdr:cNvPr id="58525" name="Check Box 157" hidden="1">
              <a:extLst>
                <a:ext uri="{63B3BB69-23CF-44E3-9099-C40C66FF867C}">
                  <a14:compatExt spid="_x0000_s58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38100</xdr:rowOff>
        </xdr:to>
        <xdr:sp macro="" textlink="">
          <xdr:nvSpPr>
            <xdr:cNvPr id="58526" name="Check Box 158" hidden="1">
              <a:extLst>
                <a:ext uri="{63B3BB69-23CF-44E3-9099-C40C66FF867C}">
                  <a14:compatExt spid="_x0000_s58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19050</xdr:colOff>
          <xdr:row>153</xdr:row>
          <xdr:rowOff>28575</xdr:rowOff>
        </xdr:to>
        <xdr:sp macro="" textlink="">
          <xdr:nvSpPr>
            <xdr:cNvPr id="58527" name="Check Box 159" hidden="1">
              <a:extLst>
                <a:ext uri="{63B3BB69-23CF-44E3-9099-C40C66FF867C}">
                  <a14:compatExt spid="_x0000_s58527"/>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38100</xdr:rowOff>
        </xdr:to>
        <xdr:sp macro="" textlink="">
          <xdr:nvSpPr>
            <xdr:cNvPr id="58528" name="Check Box 160" hidden="1">
              <a:extLst>
                <a:ext uri="{63B3BB69-23CF-44E3-9099-C40C66FF867C}">
                  <a14:compatExt spid="_x0000_s58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19050</xdr:colOff>
          <xdr:row>153</xdr:row>
          <xdr:rowOff>28575</xdr:rowOff>
        </xdr:to>
        <xdr:sp macro="" textlink="">
          <xdr:nvSpPr>
            <xdr:cNvPr id="58529" name="Check Box 161" hidden="1">
              <a:extLst>
                <a:ext uri="{63B3BB69-23CF-44E3-9099-C40C66FF867C}">
                  <a14:compatExt spid="_x0000_s58529"/>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19050</xdr:colOff>
          <xdr:row>153</xdr:row>
          <xdr:rowOff>28575</xdr:rowOff>
        </xdr:to>
        <xdr:sp macro="" textlink="">
          <xdr:nvSpPr>
            <xdr:cNvPr id="58530" name="Check Box 162" hidden="1">
              <a:extLst>
                <a:ext uri="{63B3BB69-23CF-44E3-9099-C40C66FF867C}">
                  <a14:compatExt spid="_x0000_s5853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104775</xdr:colOff>
          <xdr:row>154</xdr:row>
          <xdr:rowOff>38100</xdr:rowOff>
        </xdr:to>
        <xdr:sp macro="" textlink="">
          <xdr:nvSpPr>
            <xdr:cNvPr id="58531" name="Check Box 163" hidden="1">
              <a:extLst>
                <a:ext uri="{63B3BB69-23CF-44E3-9099-C40C66FF867C}">
                  <a14:compatExt spid="_x0000_s58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104775</xdr:colOff>
          <xdr:row>154</xdr:row>
          <xdr:rowOff>38100</xdr:rowOff>
        </xdr:to>
        <xdr:sp macro="" textlink="">
          <xdr:nvSpPr>
            <xdr:cNvPr id="58532" name="Check Box 164" hidden="1">
              <a:extLst>
                <a:ext uri="{63B3BB69-23CF-44E3-9099-C40C66FF867C}">
                  <a14:compatExt spid="_x0000_s58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104775</xdr:colOff>
          <xdr:row>154</xdr:row>
          <xdr:rowOff>38100</xdr:rowOff>
        </xdr:to>
        <xdr:sp macro="" textlink="">
          <xdr:nvSpPr>
            <xdr:cNvPr id="58533" name="Check Box 165" hidden="1">
              <a:extLst>
                <a:ext uri="{63B3BB69-23CF-44E3-9099-C40C66FF867C}">
                  <a14:compatExt spid="_x0000_s58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19050</xdr:colOff>
          <xdr:row>154</xdr:row>
          <xdr:rowOff>28575</xdr:rowOff>
        </xdr:to>
        <xdr:sp macro="" textlink="">
          <xdr:nvSpPr>
            <xdr:cNvPr id="58534" name="Check Box 166" hidden="1">
              <a:extLst>
                <a:ext uri="{63B3BB69-23CF-44E3-9099-C40C66FF867C}">
                  <a14:compatExt spid="_x0000_s58534"/>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104775</xdr:colOff>
          <xdr:row>154</xdr:row>
          <xdr:rowOff>38100</xdr:rowOff>
        </xdr:to>
        <xdr:sp macro="" textlink="">
          <xdr:nvSpPr>
            <xdr:cNvPr id="58535" name="Check Box 167" hidden="1">
              <a:extLst>
                <a:ext uri="{63B3BB69-23CF-44E3-9099-C40C66FF867C}">
                  <a14:compatExt spid="_x0000_s58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104775</xdr:colOff>
          <xdr:row>154</xdr:row>
          <xdr:rowOff>38100</xdr:rowOff>
        </xdr:to>
        <xdr:sp macro="" textlink="">
          <xdr:nvSpPr>
            <xdr:cNvPr id="58536" name="Check Box 168" hidden="1">
              <a:extLst>
                <a:ext uri="{63B3BB69-23CF-44E3-9099-C40C66FF867C}">
                  <a14:compatExt spid="_x0000_s58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19050</xdr:colOff>
          <xdr:row>154</xdr:row>
          <xdr:rowOff>28575</xdr:rowOff>
        </xdr:to>
        <xdr:sp macro="" textlink="">
          <xdr:nvSpPr>
            <xdr:cNvPr id="58537" name="Check Box 169" hidden="1">
              <a:extLst>
                <a:ext uri="{63B3BB69-23CF-44E3-9099-C40C66FF867C}">
                  <a14:compatExt spid="_x0000_s58537"/>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104775</xdr:colOff>
          <xdr:row>154</xdr:row>
          <xdr:rowOff>38100</xdr:rowOff>
        </xdr:to>
        <xdr:sp macro="" textlink="">
          <xdr:nvSpPr>
            <xdr:cNvPr id="58538" name="Check Box 170" hidden="1">
              <a:extLst>
                <a:ext uri="{63B3BB69-23CF-44E3-9099-C40C66FF867C}">
                  <a14:compatExt spid="_x0000_s58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19050</xdr:colOff>
          <xdr:row>154</xdr:row>
          <xdr:rowOff>28575</xdr:rowOff>
        </xdr:to>
        <xdr:sp macro="" textlink="">
          <xdr:nvSpPr>
            <xdr:cNvPr id="58539" name="Check Box 171" hidden="1">
              <a:extLst>
                <a:ext uri="{63B3BB69-23CF-44E3-9099-C40C66FF867C}">
                  <a14:compatExt spid="_x0000_s58539"/>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19050</xdr:colOff>
          <xdr:row>154</xdr:row>
          <xdr:rowOff>28575</xdr:rowOff>
        </xdr:to>
        <xdr:sp macro="" textlink="">
          <xdr:nvSpPr>
            <xdr:cNvPr id="58540" name="Check Box 172" hidden="1">
              <a:extLst>
                <a:ext uri="{63B3BB69-23CF-44E3-9099-C40C66FF867C}">
                  <a14:compatExt spid="_x0000_s5854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104775</xdr:colOff>
          <xdr:row>155</xdr:row>
          <xdr:rowOff>38100</xdr:rowOff>
        </xdr:to>
        <xdr:sp macro="" textlink="">
          <xdr:nvSpPr>
            <xdr:cNvPr id="58541" name="Check Box 173" hidden="1">
              <a:extLst>
                <a:ext uri="{63B3BB69-23CF-44E3-9099-C40C66FF867C}">
                  <a14:compatExt spid="_x0000_s58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104775</xdr:colOff>
          <xdr:row>155</xdr:row>
          <xdr:rowOff>38100</xdr:rowOff>
        </xdr:to>
        <xdr:sp macro="" textlink="">
          <xdr:nvSpPr>
            <xdr:cNvPr id="58542" name="Check Box 174" hidden="1">
              <a:extLst>
                <a:ext uri="{63B3BB69-23CF-44E3-9099-C40C66FF867C}">
                  <a14:compatExt spid="_x0000_s58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104775</xdr:colOff>
          <xdr:row>155</xdr:row>
          <xdr:rowOff>38100</xdr:rowOff>
        </xdr:to>
        <xdr:sp macro="" textlink="">
          <xdr:nvSpPr>
            <xdr:cNvPr id="58543" name="Check Box 175" hidden="1">
              <a:extLst>
                <a:ext uri="{63B3BB69-23CF-44E3-9099-C40C66FF867C}">
                  <a14:compatExt spid="_x0000_s58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19050</xdr:colOff>
          <xdr:row>155</xdr:row>
          <xdr:rowOff>28575</xdr:rowOff>
        </xdr:to>
        <xdr:sp macro="" textlink="">
          <xdr:nvSpPr>
            <xdr:cNvPr id="58544" name="Check Box 176" hidden="1">
              <a:extLst>
                <a:ext uri="{63B3BB69-23CF-44E3-9099-C40C66FF867C}">
                  <a14:compatExt spid="_x0000_s58544"/>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104775</xdr:colOff>
          <xdr:row>155</xdr:row>
          <xdr:rowOff>38100</xdr:rowOff>
        </xdr:to>
        <xdr:sp macro="" textlink="">
          <xdr:nvSpPr>
            <xdr:cNvPr id="58545" name="Check Box 177" hidden="1">
              <a:extLst>
                <a:ext uri="{63B3BB69-23CF-44E3-9099-C40C66FF867C}">
                  <a14:compatExt spid="_x0000_s58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104775</xdr:colOff>
          <xdr:row>155</xdr:row>
          <xdr:rowOff>38100</xdr:rowOff>
        </xdr:to>
        <xdr:sp macro="" textlink="">
          <xdr:nvSpPr>
            <xdr:cNvPr id="58546" name="Check Box 178" hidden="1">
              <a:extLst>
                <a:ext uri="{63B3BB69-23CF-44E3-9099-C40C66FF867C}">
                  <a14:compatExt spid="_x0000_s58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19050</xdr:colOff>
          <xdr:row>155</xdr:row>
          <xdr:rowOff>28575</xdr:rowOff>
        </xdr:to>
        <xdr:sp macro="" textlink="">
          <xdr:nvSpPr>
            <xdr:cNvPr id="58547" name="Check Box 179" hidden="1">
              <a:extLst>
                <a:ext uri="{63B3BB69-23CF-44E3-9099-C40C66FF867C}">
                  <a14:compatExt spid="_x0000_s58547"/>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104775</xdr:colOff>
          <xdr:row>155</xdr:row>
          <xdr:rowOff>38100</xdr:rowOff>
        </xdr:to>
        <xdr:sp macro="" textlink="">
          <xdr:nvSpPr>
            <xdr:cNvPr id="58548" name="Check Box 180" hidden="1">
              <a:extLst>
                <a:ext uri="{63B3BB69-23CF-44E3-9099-C40C66FF867C}">
                  <a14:compatExt spid="_x0000_s58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19050</xdr:colOff>
          <xdr:row>155</xdr:row>
          <xdr:rowOff>28575</xdr:rowOff>
        </xdr:to>
        <xdr:sp macro="" textlink="">
          <xdr:nvSpPr>
            <xdr:cNvPr id="58549" name="Check Box 181" hidden="1">
              <a:extLst>
                <a:ext uri="{63B3BB69-23CF-44E3-9099-C40C66FF867C}">
                  <a14:compatExt spid="_x0000_s58549"/>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19050</xdr:colOff>
          <xdr:row>155</xdr:row>
          <xdr:rowOff>28575</xdr:rowOff>
        </xdr:to>
        <xdr:sp macro="" textlink="">
          <xdr:nvSpPr>
            <xdr:cNvPr id="58550" name="Check Box 182" hidden="1">
              <a:extLst>
                <a:ext uri="{63B3BB69-23CF-44E3-9099-C40C66FF867C}">
                  <a14:compatExt spid="_x0000_s5855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104775</xdr:colOff>
          <xdr:row>156</xdr:row>
          <xdr:rowOff>38100</xdr:rowOff>
        </xdr:to>
        <xdr:sp macro="" textlink="">
          <xdr:nvSpPr>
            <xdr:cNvPr id="58551" name="Check Box 183" hidden="1">
              <a:extLst>
                <a:ext uri="{63B3BB69-23CF-44E3-9099-C40C66FF867C}">
                  <a14:compatExt spid="_x0000_s58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104775</xdr:colOff>
          <xdr:row>156</xdr:row>
          <xdr:rowOff>38100</xdr:rowOff>
        </xdr:to>
        <xdr:sp macro="" textlink="">
          <xdr:nvSpPr>
            <xdr:cNvPr id="58552" name="Check Box 184" hidden="1">
              <a:extLst>
                <a:ext uri="{63B3BB69-23CF-44E3-9099-C40C66FF867C}">
                  <a14:compatExt spid="_x0000_s58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104775</xdr:colOff>
          <xdr:row>156</xdr:row>
          <xdr:rowOff>38100</xdr:rowOff>
        </xdr:to>
        <xdr:sp macro="" textlink="">
          <xdr:nvSpPr>
            <xdr:cNvPr id="58553" name="Check Box 185" hidden="1">
              <a:extLst>
                <a:ext uri="{63B3BB69-23CF-44E3-9099-C40C66FF867C}">
                  <a14:compatExt spid="_x0000_s58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19050</xdr:colOff>
          <xdr:row>156</xdr:row>
          <xdr:rowOff>28575</xdr:rowOff>
        </xdr:to>
        <xdr:sp macro="" textlink="">
          <xdr:nvSpPr>
            <xdr:cNvPr id="58554" name="Check Box 186" hidden="1">
              <a:extLst>
                <a:ext uri="{63B3BB69-23CF-44E3-9099-C40C66FF867C}">
                  <a14:compatExt spid="_x0000_s58554"/>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104775</xdr:colOff>
          <xdr:row>156</xdr:row>
          <xdr:rowOff>38100</xdr:rowOff>
        </xdr:to>
        <xdr:sp macro="" textlink="">
          <xdr:nvSpPr>
            <xdr:cNvPr id="58555" name="Check Box 187" hidden="1">
              <a:extLst>
                <a:ext uri="{63B3BB69-23CF-44E3-9099-C40C66FF867C}">
                  <a14:compatExt spid="_x0000_s58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104775</xdr:colOff>
          <xdr:row>156</xdr:row>
          <xdr:rowOff>38100</xdr:rowOff>
        </xdr:to>
        <xdr:sp macro="" textlink="">
          <xdr:nvSpPr>
            <xdr:cNvPr id="58556" name="Check Box 188" hidden="1">
              <a:extLst>
                <a:ext uri="{63B3BB69-23CF-44E3-9099-C40C66FF867C}">
                  <a14:compatExt spid="_x0000_s58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19050</xdr:colOff>
          <xdr:row>156</xdr:row>
          <xdr:rowOff>28575</xdr:rowOff>
        </xdr:to>
        <xdr:sp macro="" textlink="">
          <xdr:nvSpPr>
            <xdr:cNvPr id="58557" name="Check Box 189" hidden="1">
              <a:extLst>
                <a:ext uri="{63B3BB69-23CF-44E3-9099-C40C66FF867C}">
                  <a14:compatExt spid="_x0000_s58557"/>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104775</xdr:colOff>
          <xdr:row>156</xdr:row>
          <xdr:rowOff>38100</xdr:rowOff>
        </xdr:to>
        <xdr:sp macro="" textlink="">
          <xdr:nvSpPr>
            <xdr:cNvPr id="58558" name="Check Box 190" hidden="1">
              <a:extLst>
                <a:ext uri="{63B3BB69-23CF-44E3-9099-C40C66FF867C}">
                  <a14:compatExt spid="_x0000_s58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19050</xdr:colOff>
          <xdr:row>156</xdr:row>
          <xdr:rowOff>28575</xdr:rowOff>
        </xdr:to>
        <xdr:sp macro="" textlink="">
          <xdr:nvSpPr>
            <xdr:cNvPr id="58559" name="Check Box 191" hidden="1">
              <a:extLst>
                <a:ext uri="{63B3BB69-23CF-44E3-9099-C40C66FF867C}">
                  <a14:compatExt spid="_x0000_s58559"/>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19050</xdr:colOff>
          <xdr:row>156</xdr:row>
          <xdr:rowOff>28575</xdr:rowOff>
        </xdr:to>
        <xdr:sp macro="" textlink="">
          <xdr:nvSpPr>
            <xdr:cNvPr id="58560" name="Check Box 192" hidden="1">
              <a:extLst>
                <a:ext uri="{63B3BB69-23CF-44E3-9099-C40C66FF867C}">
                  <a14:compatExt spid="_x0000_s5856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155</xdr:row>
          <xdr:rowOff>209550</xdr:rowOff>
        </xdr:from>
        <xdr:to>
          <xdr:col>1</xdr:col>
          <xdr:colOff>104775</xdr:colOff>
          <xdr:row>157</xdr:row>
          <xdr:rowOff>38100</xdr:rowOff>
        </xdr:to>
        <xdr:sp macro="" textlink="">
          <xdr:nvSpPr>
            <xdr:cNvPr id="58561" name="Check Box 193" hidden="1">
              <a:extLst>
                <a:ext uri="{63B3BB69-23CF-44E3-9099-C40C66FF867C}">
                  <a14:compatExt spid="_x0000_s58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155</xdr:row>
          <xdr:rowOff>209550</xdr:rowOff>
        </xdr:from>
        <xdr:to>
          <xdr:col>1</xdr:col>
          <xdr:colOff>104775</xdr:colOff>
          <xdr:row>157</xdr:row>
          <xdr:rowOff>38100</xdr:rowOff>
        </xdr:to>
        <xdr:sp macro="" textlink="">
          <xdr:nvSpPr>
            <xdr:cNvPr id="58562" name="Check Box 194" hidden="1">
              <a:extLst>
                <a:ext uri="{63B3BB69-23CF-44E3-9099-C40C66FF867C}">
                  <a14:compatExt spid="_x0000_s58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155</xdr:row>
          <xdr:rowOff>209550</xdr:rowOff>
        </xdr:from>
        <xdr:to>
          <xdr:col>1</xdr:col>
          <xdr:colOff>104775</xdr:colOff>
          <xdr:row>157</xdr:row>
          <xdr:rowOff>38100</xdr:rowOff>
        </xdr:to>
        <xdr:sp macro="" textlink="">
          <xdr:nvSpPr>
            <xdr:cNvPr id="58563" name="Check Box 195" hidden="1">
              <a:extLst>
                <a:ext uri="{63B3BB69-23CF-44E3-9099-C40C66FF867C}">
                  <a14:compatExt spid="_x0000_s58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155</xdr:row>
          <xdr:rowOff>209550</xdr:rowOff>
        </xdr:from>
        <xdr:to>
          <xdr:col>1</xdr:col>
          <xdr:colOff>19050</xdr:colOff>
          <xdr:row>157</xdr:row>
          <xdr:rowOff>28575</xdr:rowOff>
        </xdr:to>
        <xdr:sp macro="" textlink="">
          <xdr:nvSpPr>
            <xdr:cNvPr id="58564" name="Check Box 196" hidden="1">
              <a:extLst>
                <a:ext uri="{63B3BB69-23CF-44E3-9099-C40C66FF867C}">
                  <a14:compatExt spid="_x0000_s58564"/>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155</xdr:row>
          <xdr:rowOff>209550</xdr:rowOff>
        </xdr:from>
        <xdr:to>
          <xdr:col>1</xdr:col>
          <xdr:colOff>104775</xdr:colOff>
          <xdr:row>157</xdr:row>
          <xdr:rowOff>38100</xdr:rowOff>
        </xdr:to>
        <xdr:sp macro="" textlink="">
          <xdr:nvSpPr>
            <xdr:cNvPr id="58565" name="Check Box 197" hidden="1">
              <a:extLst>
                <a:ext uri="{63B3BB69-23CF-44E3-9099-C40C66FF867C}">
                  <a14:compatExt spid="_x0000_s58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155</xdr:row>
          <xdr:rowOff>209550</xdr:rowOff>
        </xdr:from>
        <xdr:to>
          <xdr:col>1</xdr:col>
          <xdr:colOff>104775</xdr:colOff>
          <xdr:row>157</xdr:row>
          <xdr:rowOff>38100</xdr:rowOff>
        </xdr:to>
        <xdr:sp macro="" textlink="">
          <xdr:nvSpPr>
            <xdr:cNvPr id="58566" name="Check Box 198" hidden="1">
              <a:extLst>
                <a:ext uri="{63B3BB69-23CF-44E3-9099-C40C66FF867C}">
                  <a14:compatExt spid="_x0000_s58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155</xdr:row>
          <xdr:rowOff>209550</xdr:rowOff>
        </xdr:from>
        <xdr:to>
          <xdr:col>1</xdr:col>
          <xdr:colOff>19050</xdr:colOff>
          <xdr:row>157</xdr:row>
          <xdr:rowOff>28575</xdr:rowOff>
        </xdr:to>
        <xdr:sp macro="" textlink="">
          <xdr:nvSpPr>
            <xdr:cNvPr id="58567" name="Check Box 199" hidden="1">
              <a:extLst>
                <a:ext uri="{63B3BB69-23CF-44E3-9099-C40C66FF867C}">
                  <a14:compatExt spid="_x0000_s58567"/>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155</xdr:row>
          <xdr:rowOff>209550</xdr:rowOff>
        </xdr:from>
        <xdr:to>
          <xdr:col>1</xdr:col>
          <xdr:colOff>104775</xdr:colOff>
          <xdr:row>157</xdr:row>
          <xdr:rowOff>38100</xdr:rowOff>
        </xdr:to>
        <xdr:sp macro="" textlink="">
          <xdr:nvSpPr>
            <xdr:cNvPr id="58568" name="Check Box 200" hidden="1">
              <a:extLst>
                <a:ext uri="{63B3BB69-23CF-44E3-9099-C40C66FF867C}">
                  <a14:compatExt spid="_x0000_s58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155</xdr:row>
          <xdr:rowOff>209550</xdr:rowOff>
        </xdr:from>
        <xdr:to>
          <xdr:col>1</xdr:col>
          <xdr:colOff>19050</xdr:colOff>
          <xdr:row>157</xdr:row>
          <xdr:rowOff>28575</xdr:rowOff>
        </xdr:to>
        <xdr:sp macro="" textlink="">
          <xdr:nvSpPr>
            <xdr:cNvPr id="58569" name="Check Box 201" hidden="1">
              <a:extLst>
                <a:ext uri="{63B3BB69-23CF-44E3-9099-C40C66FF867C}">
                  <a14:compatExt spid="_x0000_s58569"/>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155</xdr:row>
          <xdr:rowOff>209550</xdr:rowOff>
        </xdr:from>
        <xdr:to>
          <xdr:col>1</xdr:col>
          <xdr:colOff>19050</xdr:colOff>
          <xdr:row>157</xdr:row>
          <xdr:rowOff>28575</xdr:rowOff>
        </xdr:to>
        <xdr:sp macro="" textlink="">
          <xdr:nvSpPr>
            <xdr:cNvPr id="58570" name="Check Box 202" hidden="1">
              <a:extLst>
                <a:ext uri="{63B3BB69-23CF-44E3-9099-C40C66FF867C}">
                  <a14:compatExt spid="_x0000_s5857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110</xdr:row>
          <xdr:rowOff>209550</xdr:rowOff>
        </xdr:from>
        <xdr:to>
          <xdr:col>1</xdr:col>
          <xdr:colOff>19050</xdr:colOff>
          <xdr:row>112</xdr:row>
          <xdr:rowOff>28575</xdr:rowOff>
        </xdr:to>
        <xdr:sp macro="" textlink="">
          <xdr:nvSpPr>
            <xdr:cNvPr id="58571" name="Check Box 203" hidden="1">
              <a:extLst>
                <a:ext uri="{63B3BB69-23CF-44E3-9099-C40C66FF867C}">
                  <a14:compatExt spid="_x0000_s58571"/>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116</xdr:row>
          <xdr:rowOff>209550</xdr:rowOff>
        </xdr:from>
        <xdr:to>
          <xdr:col>1</xdr:col>
          <xdr:colOff>104775</xdr:colOff>
          <xdr:row>118</xdr:row>
          <xdr:rowOff>38100</xdr:rowOff>
        </xdr:to>
        <xdr:sp macro="" textlink="">
          <xdr:nvSpPr>
            <xdr:cNvPr id="58572" name="Check Box 204" hidden="1">
              <a:extLst>
                <a:ext uri="{63B3BB69-23CF-44E3-9099-C40C66FF867C}">
                  <a14:compatExt spid="_x0000_s58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117</xdr:row>
          <xdr:rowOff>209550</xdr:rowOff>
        </xdr:from>
        <xdr:to>
          <xdr:col>1</xdr:col>
          <xdr:colOff>104775</xdr:colOff>
          <xdr:row>119</xdr:row>
          <xdr:rowOff>38100</xdr:rowOff>
        </xdr:to>
        <xdr:sp macro="" textlink="">
          <xdr:nvSpPr>
            <xdr:cNvPr id="58573" name="Check Box 205" hidden="1">
              <a:extLst>
                <a:ext uri="{63B3BB69-23CF-44E3-9099-C40C66FF867C}">
                  <a14:compatExt spid="_x0000_s58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209550</xdr:rowOff>
        </xdr:from>
        <xdr:to>
          <xdr:col>1</xdr:col>
          <xdr:colOff>104775</xdr:colOff>
          <xdr:row>120</xdr:row>
          <xdr:rowOff>38100</xdr:rowOff>
        </xdr:to>
        <xdr:sp macro="" textlink="">
          <xdr:nvSpPr>
            <xdr:cNvPr id="58574" name="Check Box 206" hidden="1">
              <a:extLst>
                <a:ext uri="{63B3BB69-23CF-44E3-9099-C40C66FF867C}">
                  <a14:compatExt spid="_x0000_s58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119</xdr:row>
          <xdr:rowOff>209550</xdr:rowOff>
        </xdr:from>
        <xdr:to>
          <xdr:col>1</xdr:col>
          <xdr:colOff>104775</xdr:colOff>
          <xdr:row>121</xdr:row>
          <xdr:rowOff>38100</xdr:rowOff>
        </xdr:to>
        <xdr:sp macro="" textlink="">
          <xdr:nvSpPr>
            <xdr:cNvPr id="58575" name="Check Box 207" hidden="1">
              <a:extLst>
                <a:ext uri="{63B3BB69-23CF-44E3-9099-C40C66FF867C}">
                  <a14:compatExt spid="_x0000_s58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120</xdr:row>
          <xdr:rowOff>209550</xdr:rowOff>
        </xdr:from>
        <xdr:to>
          <xdr:col>1</xdr:col>
          <xdr:colOff>104775</xdr:colOff>
          <xdr:row>122</xdr:row>
          <xdr:rowOff>38100</xdr:rowOff>
        </xdr:to>
        <xdr:sp macro="" textlink="">
          <xdr:nvSpPr>
            <xdr:cNvPr id="58576" name="Check Box 208" hidden="1">
              <a:extLst>
                <a:ext uri="{63B3BB69-23CF-44E3-9099-C40C66FF867C}">
                  <a14:compatExt spid="_x0000_s58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121</xdr:row>
          <xdr:rowOff>209550</xdr:rowOff>
        </xdr:from>
        <xdr:to>
          <xdr:col>1</xdr:col>
          <xdr:colOff>104775</xdr:colOff>
          <xdr:row>123</xdr:row>
          <xdr:rowOff>38100</xdr:rowOff>
        </xdr:to>
        <xdr:sp macro="" textlink="">
          <xdr:nvSpPr>
            <xdr:cNvPr id="58577" name="Check Box 209" hidden="1">
              <a:extLst>
                <a:ext uri="{63B3BB69-23CF-44E3-9099-C40C66FF867C}">
                  <a14:compatExt spid="_x0000_s58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209550</xdr:rowOff>
        </xdr:from>
        <xdr:to>
          <xdr:col>1</xdr:col>
          <xdr:colOff>104775</xdr:colOff>
          <xdr:row>125</xdr:row>
          <xdr:rowOff>38100</xdr:rowOff>
        </xdr:to>
        <xdr:sp macro="" textlink="">
          <xdr:nvSpPr>
            <xdr:cNvPr id="58578" name="Check Box 210" hidden="1">
              <a:extLst>
                <a:ext uri="{63B3BB69-23CF-44E3-9099-C40C66FF867C}">
                  <a14:compatExt spid="_x0000_s58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128</xdr:row>
          <xdr:rowOff>209550</xdr:rowOff>
        </xdr:from>
        <xdr:to>
          <xdr:col>1</xdr:col>
          <xdr:colOff>104775</xdr:colOff>
          <xdr:row>130</xdr:row>
          <xdr:rowOff>38100</xdr:rowOff>
        </xdr:to>
        <xdr:sp macro="" textlink="">
          <xdr:nvSpPr>
            <xdr:cNvPr id="58579" name="Check Box 211" hidden="1">
              <a:extLst>
                <a:ext uri="{63B3BB69-23CF-44E3-9099-C40C66FF867C}">
                  <a14:compatExt spid="_x0000_s58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148</xdr:row>
          <xdr:rowOff>209550</xdr:rowOff>
        </xdr:from>
        <xdr:to>
          <xdr:col>1</xdr:col>
          <xdr:colOff>104775</xdr:colOff>
          <xdr:row>150</xdr:row>
          <xdr:rowOff>38100</xdr:rowOff>
        </xdr:to>
        <xdr:sp macro="" textlink="">
          <xdr:nvSpPr>
            <xdr:cNvPr id="58580" name="Check Box 212" hidden="1">
              <a:extLst>
                <a:ext uri="{63B3BB69-23CF-44E3-9099-C40C66FF867C}">
                  <a14:compatExt spid="_x0000_s58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149</xdr:row>
          <xdr:rowOff>209550</xdr:rowOff>
        </xdr:from>
        <xdr:to>
          <xdr:col>1</xdr:col>
          <xdr:colOff>104775</xdr:colOff>
          <xdr:row>151</xdr:row>
          <xdr:rowOff>38100</xdr:rowOff>
        </xdr:to>
        <xdr:sp macro="" textlink="">
          <xdr:nvSpPr>
            <xdr:cNvPr id="58581" name="Check Box 213" hidden="1">
              <a:extLst>
                <a:ext uri="{63B3BB69-23CF-44E3-9099-C40C66FF867C}">
                  <a14:compatExt spid="_x0000_s58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150</xdr:row>
          <xdr:rowOff>209550</xdr:rowOff>
        </xdr:from>
        <xdr:to>
          <xdr:col>1</xdr:col>
          <xdr:colOff>104775</xdr:colOff>
          <xdr:row>152</xdr:row>
          <xdr:rowOff>38100</xdr:rowOff>
        </xdr:to>
        <xdr:sp macro="" textlink="">
          <xdr:nvSpPr>
            <xdr:cNvPr id="58582" name="Check Box 214" hidden="1">
              <a:extLst>
                <a:ext uri="{63B3BB69-23CF-44E3-9099-C40C66FF867C}">
                  <a14:compatExt spid="_x0000_s58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38100</xdr:rowOff>
        </xdr:to>
        <xdr:sp macro="" textlink="">
          <xdr:nvSpPr>
            <xdr:cNvPr id="58583" name="Check Box 215" hidden="1">
              <a:extLst>
                <a:ext uri="{63B3BB69-23CF-44E3-9099-C40C66FF867C}">
                  <a14:compatExt spid="_x0000_s58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104775</xdr:colOff>
          <xdr:row>154</xdr:row>
          <xdr:rowOff>38100</xdr:rowOff>
        </xdr:to>
        <xdr:sp macro="" textlink="">
          <xdr:nvSpPr>
            <xdr:cNvPr id="58584" name="Check Box 216" hidden="1">
              <a:extLst>
                <a:ext uri="{63B3BB69-23CF-44E3-9099-C40C66FF867C}">
                  <a14:compatExt spid="_x0000_s58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104775</xdr:colOff>
          <xdr:row>155</xdr:row>
          <xdr:rowOff>38100</xdr:rowOff>
        </xdr:to>
        <xdr:sp macro="" textlink="">
          <xdr:nvSpPr>
            <xdr:cNvPr id="58585" name="Check Box 217" hidden="1">
              <a:extLst>
                <a:ext uri="{63B3BB69-23CF-44E3-9099-C40C66FF867C}">
                  <a14:compatExt spid="_x0000_s58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104775</xdr:colOff>
          <xdr:row>156</xdr:row>
          <xdr:rowOff>38100</xdr:rowOff>
        </xdr:to>
        <xdr:sp macro="" textlink="">
          <xdr:nvSpPr>
            <xdr:cNvPr id="58586" name="Check Box 218" hidden="1">
              <a:extLst>
                <a:ext uri="{63B3BB69-23CF-44E3-9099-C40C66FF867C}">
                  <a14:compatExt spid="_x0000_s58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155</xdr:row>
          <xdr:rowOff>209550</xdr:rowOff>
        </xdr:from>
        <xdr:to>
          <xdr:col>1</xdr:col>
          <xdr:colOff>104775</xdr:colOff>
          <xdr:row>157</xdr:row>
          <xdr:rowOff>38100</xdr:rowOff>
        </xdr:to>
        <xdr:sp macro="" textlink="">
          <xdr:nvSpPr>
            <xdr:cNvPr id="58587" name="Check Box 219" hidden="1">
              <a:extLst>
                <a:ext uri="{63B3BB69-23CF-44E3-9099-C40C66FF867C}">
                  <a14:compatExt spid="_x0000_s58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116</xdr:row>
          <xdr:rowOff>209550</xdr:rowOff>
        </xdr:from>
        <xdr:to>
          <xdr:col>1</xdr:col>
          <xdr:colOff>19050</xdr:colOff>
          <xdr:row>118</xdr:row>
          <xdr:rowOff>28575</xdr:rowOff>
        </xdr:to>
        <xdr:sp macro="" textlink="">
          <xdr:nvSpPr>
            <xdr:cNvPr id="58588" name="Check Box 220" hidden="1">
              <a:extLst>
                <a:ext uri="{63B3BB69-23CF-44E3-9099-C40C66FF867C}">
                  <a14:compatExt spid="_x0000_s58588"/>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117</xdr:row>
          <xdr:rowOff>209550</xdr:rowOff>
        </xdr:from>
        <xdr:to>
          <xdr:col>1</xdr:col>
          <xdr:colOff>19050</xdr:colOff>
          <xdr:row>119</xdr:row>
          <xdr:rowOff>28575</xdr:rowOff>
        </xdr:to>
        <xdr:sp macro="" textlink="">
          <xdr:nvSpPr>
            <xdr:cNvPr id="58589" name="Check Box 221" hidden="1">
              <a:extLst>
                <a:ext uri="{63B3BB69-23CF-44E3-9099-C40C66FF867C}">
                  <a14:compatExt spid="_x0000_s58589"/>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209550</xdr:rowOff>
        </xdr:from>
        <xdr:to>
          <xdr:col>1</xdr:col>
          <xdr:colOff>19050</xdr:colOff>
          <xdr:row>120</xdr:row>
          <xdr:rowOff>28575</xdr:rowOff>
        </xdr:to>
        <xdr:sp macro="" textlink="">
          <xdr:nvSpPr>
            <xdr:cNvPr id="58590" name="Check Box 222" hidden="1">
              <a:extLst>
                <a:ext uri="{63B3BB69-23CF-44E3-9099-C40C66FF867C}">
                  <a14:compatExt spid="_x0000_s5859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119</xdr:row>
          <xdr:rowOff>209550</xdr:rowOff>
        </xdr:from>
        <xdr:to>
          <xdr:col>1</xdr:col>
          <xdr:colOff>19050</xdr:colOff>
          <xdr:row>121</xdr:row>
          <xdr:rowOff>28575</xdr:rowOff>
        </xdr:to>
        <xdr:sp macro="" textlink="">
          <xdr:nvSpPr>
            <xdr:cNvPr id="58591" name="Check Box 223" hidden="1">
              <a:extLst>
                <a:ext uri="{63B3BB69-23CF-44E3-9099-C40C66FF867C}">
                  <a14:compatExt spid="_x0000_s58591"/>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120</xdr:row>
          <xdr:rowOff>209550</xdr:rowOff>
        </xdr:from>
        <xdr:to>
          <xdr:col>1</xdr:col>
          <xdr:colOff>19050</xdr:colOff>
          <xdr:row>122</xdr:row>
          <xdr:rowOff>28575</xdr:rowOff>
        </xdr:to>
        <xdr:sp macro="" textlink="">
          <xdr:nvSpPr>
            <xdr:cNvPr id="58592" name="Check Box 224" hidden="1">
              <a:extLst>
                <a:ext uri="{63B3BB69-23CF-44E3-9099-C40C66FF867C}">
                  <a14:compatExt spid="_x0000_s58592"/>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121</xdr:row>
          <xdr:rowOff>209550</xdr:rowOff>
        </xdr:from>
        <xdr:to>
          <xdr:col>1</xdr:col>
          <xdr:colOff>19050</xdr:colOff>
          <xdr:row>123</xdr:row>
          <xdr:rowOff>28575</xdr:rowOff>
        </xdr:to>
        <xdr:sp macro="" textlink="">
          <xdr:nvSpPr>
            <xdr:cNvPr id="58593" name="Check Box 225" hidden="1">
              <a:extLst>
                <a:ext uri="{63B3BB69-23CF-44E3-9099-C40C66FF867C}">
                  <a14:compatExt spid="_x0000_s58593"/>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209550</xdr:rowOff>
        </xdr:from>
        <xdr:to>
          <xdr:col>1</xdr:col>
          <xdr:colOff>104775</xdr:colOff>
          <xdr:row>125</xdr:row>
          <xdr:rowOff>38100</xdr:rowOff>
        </xdr:to>
        <xdr:sp macro="" textlink="">
          <xdr:nvSpPr>
            <xdr:cNvPr id="58594" name="Check Box 226" hidden="1">
              <a:extLst>
                <a:ext uri="{63B3BB69-23CF-44E3-9099-C40C66FF867C}">
                  <a14:compatExt spid="_x0000_s58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209550</xdr:rowOff>
        </xdr:from>
        <xdr:to>
          <xdr:col>1</xdr:col>
          <xdr:colOff>19050</xdr:colOff>
          <xdr:row>125</xdr:row>
          <xdr:rowOff>28575</xdr:rowOff>
        </xdr:to>
        <xdr:sp macro="" textlink="">
          <xdr:nvSpPr>
            <xdr:cNvPr id="58595" name="Check Box 227" hidden="1">
              <a:extLst>
                <a:ext uri="{63B3BB69-23CF-44E3-9099-C40C66FF867C}">
                  <a14:compatExt spid="_x0000_s58595"/>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128</xdr:row>
          <xdr:rowOff>209550</xdr:rowOff>
        </xdr:from>
        <xdr:to>
          <xdr:col>1</xdr:col>
          <xdr:colOff>104775</xdr:colOff>
          <xdr:row>130</xdr:row>
          <xdr:rowOff>38100</xdr:rowOff>
        </xdr:to>
        <xdr:sp macro="" textlink="">
          <xdr:nvSpPr>
            <xdr:cNvPr id="58596" name="Check Box 228" hidden="1">
              <a:extLst>
                <a:ext uri="{63B3BB69-23CF-44E3-9099-C40C66FF867C}">
                  <a14:compatExt spid="_x0000_s58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128</xdr:row>
          <xdr:rowOff>209550</xdr:rowOff>
        </xdr:from>
        <xdr:to>
          <xdr:col>1</xdr:col>
          <xdr:colOff>104775</xdr:colOff>
          <xdr:row>130</xdr:row>
          <xdr:rowOff>38100</xdr:rowOff>
        </xdr:to>
        <xdr:sp macro="" textlink="">
          <xdr:nvSpPr>
            <xdr:cNvPr id="58597" name="Check Box 229" hidden="1">
              <a:extLst>
                <a:ext uri="{63B3BB69-23CF-44E3-9099-C40C66FF867C}">
                  <a14:compatExt spid="_x0000_s58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128</xdr:row>
          <xdr:rowOff>209550</xdr:rowOff>
        </xdr:from>
        <xdr:to>
          <xdr:col>1</xdr:col>
          <xdr:colOff>19050</xdr:colOff>
          <xdr:row>130</xdr:row>
          <xdr:rowOff>28575</xdr:rowOff>
        </xdr:to>
        <xdr:sp macro="" textlink="">
          <xdr:nvSpPr>
            <xdr:cNvPr id="58598" name="Check Box 230" hidden="1">
              <a:extLst>
                <a:ext uri="{63B3BB69-23CF-44E3-9099-C40C66FF867C}">
                  <a14:compatExt spid="_x0000_s58598"/>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148</xdr:row>
          <xdr:rowOff>209550</xdr:rowOff>
        </xdr:from>
        <xdr:to>
          <xdr:col>1</xdr:col>
          <xdr:colOff>104775</xdr:colOff>
          <xdr:row>150</xdr:row>
          <xdr:rowOff>38100</xdr:rowOff>
        </xdr:to>
        <xdr:sp macro="" textlink="">
          <xdr:nvSpPr>
            <xdr:cNvPr id="58599" name="Check Box 231" hidden="1">
              <a:extLst>
                <a:ext uri="{63B3BB69-23CF-44E3-9099-C40C66FF867C}">
                  <a14:compatExt spid="_x0000_s58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148</xdr:row>
          <xdr:rowOff>209550</xdr:rowOff>
        </xdr:from>
        <xdr:to>
          <xdr:col>1</xdr:col>
          <xdr:colOff>104775</xdr:colOff>
          <xdr:row>150</xdr:row>
          <xdr:rowOff>38100</xdr:rowOff>
        </xdr:to>
        <xdr:sp macro="" textlink="">
          <xdr:nvSpPr>
            <xdr:cNvPr id="58600" name="Check Box 232" hidden="1">
              <a:extLst>
                <a:ext uri="{63B3BB69-23CF-44E3-9099-C40C66FF867C}">
                  <a14:compatExt spid="_x0000_s58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148</xdr:row>
          <xdr:rowOff>209550</xdr:rowOff>
        </xdr:from>
        <xdr:to>
          <xdr:col>1</xdr:col>
          <xdr:colOff>104775</xdr:colOff>
          <xdr:row>150</xdr:row>
          <xdr:rowOff>38100</xdr:rowOff>
        </xdr:to>
        <xdr:sp macro="" textlink="">
          <xdr:nvSpPr>
            <xdr:cNvPr id="58601" name="Check Box 233" hidden="1">
              <a:extLst>
                <a:ext uri="{63B3BB69-23CF-44E3-9099-C40C66FF867C}">
                  <a14:compatExt spid="_x0000_s58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148</xdr:row>
          <xdr:rowOff>209550</xdr:rowOff>
        </xdr:from>
        <xdr:to>
          <xdr:col>1</xdr:col>
          <xdr:colOff>19050</xdr:colOff>
          <xdr:row>150</xdr:row>
          <xdr:rowOff>38100</xdr:rowOff>
        </xdr:to>
        <xdr:sp macro="" textlink="">
          <xdr:nvSpPr>
            <xdr:cNvPr id="58602" name="Check Box 234" hidden="1">
              <a:extLst>
                <a:ext uri="{63B3BB69-23CF-44E3-9099-C40C66FF867C}">
                  <a14:compatExt spid="_x0000_s58602"/>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149</xdr:row>
          <xdr:rowOff>209550</xdr:rowOff>
        </xdr:from>
        <xdr:to>
          <xdr:col>1</xdr:col>
          <xdr:colOff>104775</xdr:colOff>
          <xdr:row>151</xdr:row>
          <xdr:rowOff>38100</xdr:rowOff>
        </xdr:to>
        <xdr:sp macro="" textlink="">
          <xdr:nvSpPr>
            <xdr:cNvPr id="58603" name="Check Box 235" hidden="1">
              <a:extLst>
                <a:ext uri="{63B3BB69-23CF-44E3-9099-C40C66FF867C}">
                  <a14:compatExt spid="_x0000_s58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149</xdr:row>
          <xdr:rowOff>209550</xdr:rowOff>
        </xdr:from>
        <xdr:to>
          <xdr:col>1</xdr:col>
          <xdr:colOff>104775</xdr:colOff>
          <xdr:row>151</xdr:row>
          <xdr:rowOff>38100</xdr:rowOff>
        </xdr:to>
        <xdr:sp macro="" textlink="">
          <xdr:nvSpPr>
            <xdr:cNvPr id="58604" name="Check Box 236" hidden="1">
              <a:extLst>
                <a:ext uri="{63B3BB69-23CF-44E3-9099-C40C66FF867C}">
                  <a14:compatExt spid="_x0000_s58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149</xdr:row>
          <xdr:rowOff>209550</xdr:rowOff>
        </xdr:from>
        <xdr:to>
          <xdr:col>1</xdr:col>
          <xdr:colOff>104775</xdr:colOff>
          <xdr:row>151</xdr:row>
          <xdr:rowOff>38100</xdr:rowOff>
        </xdr:to>
        <xdr:sp macro="" textlink="">
          <xdr:nvSpPr>
            <xdr:cNvPr id="58605" name="Check Box 237" hidden="1">
              <a:extLst>
                <a:ext uri="{63B3BB69-23CF-44E3-9099-C40C66FF867C}">
                  <a14:compatExt spid="_x0000_s58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149</xdr:row>
          <xdr:rowOff>209550</xdr:rowOff>
        </xdr:from>
        <xdr:to>
          <xdr:col>1</xdr:col>
          <xdr:colOff>19050</xdr:colOff>
          <xdr:row>151</xdr:row>
          <xdr:rowOff>28575</xdr:rowOff>
        </xdr:to>
        <xdr:sp macro="" textlink="">
          <xdr:nvSpPr>
            <xdr:cNvPr id="58606" name="Check Box 238" hidden="1">
              <a:extLst>
                <a:ext uri="{63B3BB69-23CF-44E3-9099-C40C66FF867C}">
                  <a14:compatExt spid="_x0000_s58606"/>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150</xdr:row>
          <xdr:rowOff>209550</xdr:rowOff>
        </xdr:from>
        <xdr:to>
          <xdr:col>1</xdr:col>
          <xdr:colOff>104775</xdr:colOff>
          <xdr:row>152</xdr:row>
          <xdr:rowOff>38100</xdr:rowOff>
        </xdr:to>
        <xdr:sp macro="" textlink="">
          <xdr:nvSpPr>
            <xdr:cNvPr id="58607" name="Check Box 239" hidden="1">
              <a:extLst>
                <a:ext uri="{63B3BB69-23CF-44E3-9099-C40C66FF867C}">
                  <a14:compatExt spid="_x0000_s58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150</xdr:row>
          <xdr:rowOff>209550</xdr:rowOff>
        </xdr:from>
        <xdr:to>
          <xdr:col>1</xdr:col>
          <xdr:colOff>104775</xdr:colOff>
          <xdr:row>152</xdr:row>
          <xdr:rowOff>38100</xdr:rowOff>
        </xdr:to>
        <xdr:sp macro="" textlink="">
          <xdr:nvSpPr>
            <xdr:cNvPr id="58608" name="Check Box 240" hidden="1">
              <a:extLst>
                <a:ext uri="{63B3BB69-23CF-44E3-9099-C40C66FF867C}">
                  <a14:compatExt spid="_x0000_s58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150</xdr:row>
          <xdr:rowOff>209550</xdr:rowOff>
        </xdr:from>
        <xdr:to>
          <xdr:col>1</xdr:col>
          <xdr:colOff>104775</xdr:colOff>
          <xdr:row>152</xdr:row>
          <xdr:rowOff>38100</xdr:rowOff>
        </xdr:to>
        <xdr:sp macro="" textlink="">
          <xdr:nvSpPr>
            <xdr:cNvPr id="58609" name="Check Box 241" hidden="1">
              <a:extLst>
                <a:ext uri="{63B3BB69-23CF-44E3-9099-C40C66FF867C}">
                  <a14:compatExt spid="_x0000_s58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150</xdr:row>
          <xdr:rowOff>209550</xdr:rowOff>
        </xdr:from>
        <xdr:to>
          <xdr:col>1</xdr:col>
          <xdr:colOff>19050</xdr:colOff>
          <xdr:row>152</xdr:row>
          <xdr:rowOff>28575</xdr:rowOff>
        </xdr:to>
        <xdr:sp macro="" textlink="">
          <xdr:nvSpPr>
            <xdr:cNvPr id="58610" name="Check Box 242" hidden="1">
              <a:extLst>
                <a:ext uri="{63B3BB69-23CF-44E3-9099-C40C66FF867C}">
                  <a14:compatExt spid="_x0000_s5861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38100</xdr:rowOff>
        </xdr:to>
        <xdr:sp macro="" textlink="">
          <xdr:nvSpPr>
            <xdr:cNvPr id="58611" name="Check Box 243" hidden="1">
              <a:extLst>
                <a:ext uri="{63B3BB69-23CF-44E3-9099-C40C66FF867C}">
                  <a14:compatExt spid="_x0000_s58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38100</xdr:rowOff>
        </xdr:to>
        <xdr:sp macro="" textlink="">
          <xdr:nvSpPr>
            <xdr:cNvPr id="58612" name="Check Box 244" hidden="1">
              <a:extLst>
                <a:ext uri="{63B3BB69-23CF-44E3-9099-C40C66FF867C}">
                  <a14:compatExt spid="_x0000_s58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38100</xdr:rowOff>
        </xdr:to>
        <xdr:sp macro="" textlink="">
          <xdr:nvSpPr>
            <xdr:cNvPr id="58613" name="Check Box 245" hidden="1">
              <a:extLst>
                <a:ext uri="{63B3BB69-23CF-44E3-9099-C40C66FF867C}">
                  <a14:compatExt spid="_x0000_s58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19050</xdr:colOff>
          <xdr:row>153</xdr:row>
          <xdr:rowOff>28575</xdr:rowOff>
        </xdr:to>
        <xdr:sp macro="" textlink="">
          <xdr:nvSpPr>
            <xdr:cNvPr id="58614" name="Check Box 246" hidden="1">
              <a:extLst>
                <a:ext uri="{63B3BB69-23CF-44E3-9099-C40C66FF867C}">
                  <a14:compatExt spid="_x0000_s58614"/>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104775</xdr:colOff>
          <xdr:row>154</xdr:row>
          <xdr:rowOff>38100</xdr:rowOff>
        </xdr:to>
        <xdr:sp macro="" textlink="">
          <xdr:nvSpPr>
            <xdr:cNvPr id="58615" name="Check Box 247" hidden="1">
              <a:extLst>
                <a:ext uri="{63B3BB69-23CF-44E3-9099-C40C66FF867C}">
                  <a14:compatExt spid="_x0000_s58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104775</xdr:colOff>
          <xdr:row>154</xdr:row>
          <xdr:rowOff>38100</xdr:rowOff>
        </xdr:to>
        <xdr:sp macro="" textlink="">
          <xdr:nvSpPr>
            <xdr:cNvPr id="58616" name="Check Box 248" hidden="1">
              <a:extLst>
                <a:ext uri="{63B3BB69-23CF-44E3-9099-C40C66FF867C}">
                  <a14:compatExt spid="_x0000_s58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104775</xdr:colOff>
          <xdr:row>154</xdr:row>
          <xdr:rowOff>38100</xdr:rowOff>
        </xdr:to>
        <xdr:sp macro="" textlink="">
          <xdr:nvSpPr>
            <xdr:cNvPr id="58617" name="Check Box 249" hidden="1">
              <a:extLst>
                <a:ext uri="{63B3BB69-23CF-44E3-9099-C40C66FF867C}">
                  <a14:compatExt spid="_x0000_s58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19050</xdr:colOff>
          <xdr:row>154</xdr:row>
          <xdr:rowOff>28575</xdr:rowOff>
        </xdr:to>
        <xdr:sp macro="" textlink="">
          <xdr:nvSpPr>
            <xdr:cNvPr id="58618" name="Check Box 250" hidden="1">
              <a:extLst>
                <a:ext uri="{63B3BB69-23CF-44E3-9099-C40C66FF867C}">
                  <a14:compatExt spid="_x0000_s58618"/>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104775</xdr:colOff>
          <xdr:row>155</xdr:row>
          <xdr:rowOff>38100</xdr:rowOff>
        </xdr:to>
        <xdr:sp macro="" textlink="">
          <xdr:nvSpPr>
            <xdr:cNvPr id="58619" name="Check Box 251" hidden="1">
              <a:extLst>
                <a:ext uri="{63B3BB69-23CF-44E3-9099-C40C66FF867C}">
                  <a14:compatExt spid="_x0000_s58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104775</xdr:colOff>
          <xdr:row>155</xdr:row>
          <xdr:rowOff>38100</xdr:rowOff>
        </xdr:to>
        <xdr:sp macro="" textlink="">
          <xdr:nvSpPr>
            <xdr:cNvPr id="58620" name="Check Box 252" hidden="1">
              <a:extLst>
                <a:ext uri="{63B3BB69-23CF-44E3-9099-C40C66FF867C}">
                  <a14:compatExt spid="_x0000_s58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104775</xdr:colOff>
          <xdr:row>155</xdr:row>
          <xdr:rowOff>38100</xdr:rowOff>
        </xdr:to>
        <xdr:sp macro="" textlink="">
          <xdr:nvSpPr>
            <xdr:cNvPr id="58621" name="Check Box 253" hidden="1">
              <a:extLst>
                <a:ext uri="{63B3BB69-23CF-44E3-9099-C40C66FF867C}">
                  <a14:compatExt spid="_x0000_s58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19050</xdr:colOff>
          <xdr:row>155</xdr:row>
          <xdr:rowOff>28575</xdr:rowOff>
        </xdr:to>
        <xdr:sp macro="" textlink="">
          <xdr:nvSpPr>
            <xdr:cNvPr id="58622" name="Check Box 254" hidden="1">
              <a:extLst>
                <a:ext uri="{63B3BB69-23CF-44E3-9099-C40C66FF867C}">
                  <a14:compatExt spid="_x0000_s58622"/>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104775</xdr:colOff>
          <xdr:row>156</xdr:row>
          <xdr:rowOff>38100</xdr:rowOff>
        </xdr:to>
        <xdr:sp macro="" textlink="">
          <xdr:nvSpPr>
            <xdr:cNvPr id="58623" name="Check Box 255" hidden="1">
              <a:extLst>
                <a:ext uri="{63B3BB69-23CF-44E3-9099-C40C66FF867C}">
                  <a14:compatExt spid="_x0000_s58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104775</xdr:colOff>
          <xdr:row>156</xdr:row>
          <xdr:rowOff>38100</xdr:rowOff>
        </xdr:to>
        <xdr:sp macro="" textlink="">
          <xdr:nvSpPr>
            <xdr:cNvPr id="58624" name="Check Box 256" hidden="1">
              <a:extLst>
                <a:ext uri="{63B3BB69-23CF-44E3-9099-C40C66FF867C}">
                  <a14:compatExt spid="_x0000_s58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104775</xdr:colOff>
          <xdr:row>156</xdr:row>
          <xdr:rowOff>38100</xdr:rowOff>
        </xdr:to>
        <xdr:sp macro="" textlink="">
          <xdr:nvSpPr>
            <xdr:cNvPr id="58625" name="Check Box 257" hidden="1">
              <a:extLst>
                <a:ext uri="{63B3BB69-23CF-44E3-9099-C40C66FF867C}">
                  <a14:compatExt spid="_x0000_s58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19050</xdr:colOff>
          <xdr:row>156</xdr:row>
          <xdr:rowOff>28575</xdr:rowOff>
        </xdr:to>
        <xdr:sp macro="" textlink="">
          <xdr:nvSpPr>
            <xdr:cNvPr id="58626" name="Check Box 258" hidden="1">
              <a:extLst>
                <a:ext uri="{63B3BB69-23CF-44E3-9099-C40C66FF867C}">
                  <a14:compatExt spid="_x0000_s58626"/>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155</xdr:row>
          <xdr:rowOff>209550</xdr:rowOff>
        </xdr:from>
        <xdr:to>
          <xdr:col>1</xdr:col>
          <xdr:colOff>104775</xdr:colOff>
          <xdr:row>157</xdr:row>
          <xdr:rowOff>38100</xdr:rowOff>
        </xdr:to>
        <xdr:sp macro="" textlink="">
          <xdr:nvSpPr>
            <xdr:cNvPr id="58627" name="Check Box 259" hidden="1">
              <a:extLst>
                <a:ext uri="{63B3BB69-23CF-44E3-9099-C40C66FF867C}">
                  <a14:compatExt spid="_x0000_s58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155</xdr:row>
          <xdr:rowOff>209550</xdr:rowOff>
        </xdr:from>
        <xdr:to>
          <xdr:col>1</xdr:col>
          <xdr:colOff>104775</xdr:colOff>
          <xdr:row>157</xdr:row>
          <xdr:rowOff>38100</xdr:rowOff>
        </xdr:to>
        <xdr:sp macro="" textlink="">
          <xdr:nvSpPr>
            <xdr:cNvPr id="58628" name="Check Box 260" hidden="1">
              <a:extLst>
                <a:ext uri="{63B3BB69-23CF-44E3-9099-C40C66FF867C}">
                  <a14:compatExt spid="_x0000_s58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155</xdr:row>
          <xdr:rowOff>209550</xdr:rowOff>
        </xdr:from>
        <xdr:to>
          <xdr:col>1</xdr:col>
          <xdr:colOff>104775</xdr:colOff>
          <xdr:row>157</xdr:row>
          <xdr:rowOff>38100</xdr:rowOff>
        </xdr:to>
        <xdr:sp macro="" textlink="">
          <xdr:nvSpPr>
            <xdr:cNvPr id="58629" name="Check Box 261" hidden="1">
              <a:extLst>
                <a:ext uri="{63B3BB69-23CF-44E3-9099-C40C66FF867C}">
                  <a14:compatExt spid="_x0000_s58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155</xdr:row>
          <xdr:rowOff>209550</xdr:rowOff>
        </xdr:from>
        <xdr:to>
          <xdr:col>1</xdr:col>
          <xdr:colOff>19050</xdr:colOff>
          <xdr:row>157</xdr:row>
          <xdr:rowOff>28575</xdr:rowOff>
        </xdr:to>
        <xdr:sp macro="" textlink="">
          <xdr:nvSpPr>
            <xdr:cNvPr id="58630" name="Check Box 262" hidden="1">
              <a:extLst>
                <a:ext uri="{63B3BB69-23CF-44E3-9099-C40C66FF867C}">
                  <a14:compatExt spid="_x0000_s5863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116</xdr:row>
          <xdr:rowOff>209550</xdr:rowOff>
        </xdr:from>
        <xdr:to>
          <xdr:col>1</xdr:col>
          <xdr:colOff>19050</xdr:colOff>
          <xdr:row>118</xdr:row>
          <xdr:rowOff>28575</xdr:rowOff>
        </xdr:to>
        <xdr:sp macro="" textlink="">
          <xdr:nvSpPr>
            <xdr:cNvPr id="58631" name="Check Box 263" hidden="1">
              <a:extLst>
                <a:ext uri="{63B3BB69-23CF-44E3-9099-C40C66FF867C}">
                  <a14:compatExt spid="_x0000_s58631"/>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117</xdr:row>
          <xdr:rowOff>209550</xdr:rowOff>
        </xdr:from>
        <xdr:to>
          <xdr:col>1</xdr:col>
          <xdr:colOff>19050</xdr:colOff>
          <xdr:row>119</xdr:row>
          <xdr:rowOff>28575</xdr:rowOff>
        </xdr:to>
        <xdr:sp macro="" textlink="">
          <xdr:nvSpPr>
            <xdr:cNvPr id="58632" name="Check Box 264" hidden="1">
              <a:extLst>
                <a:ext uri="{63B3BB69-23CF-44E3-9099-C40C66FF867C}">
                  <a14:compatExt spid="_x0000_s58632"/>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209550</xdr:rowOff>
        </xdr:from>
        <xdr:to>
          <xdr:col>1</xdr:col>
          <xdr:colOff>19050</xdr:colOff>
          <xdr:row>120</xdr:row>
          <xdr:rowOff>28575</xdr:rowOff>
        </xdr:to>
        <xdr:sp macro="" textlink="">
          <xdr:nvSpPr>
            <xdr:cNvPr id="58633" name="Check Box 265" hidden="1">
              <a:extLst>
                <a:ext uri="{63B3BB69-23CF-44E3-9099-C40C66FF867C}">
                  <a14:compatExt spid="_x0000_s58633"/>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119</xdr:row>
          <xdr:rowOff>209550</xdr:rowOff>
        </xdr:from>
        <xdr:to>
          <xdr:col>1</xdr:col>
          <xdr:colOff>19050</xdr:colOff>
          <xdr:row>121</xdr:row>
          <xdr:rowOff>28575</xdr:rowOff>
        </xdr:to>
        <xdr:sp macro="" textlink="">
          <xdr:nvSpPr>
            <xdr:cNvPr id="58634" name="Check Box 266" hidden="1">
              <a:extLst>
                <a:ext uri="{63B3BB69-23CF-44E3-9099-C40C66FF867C}">
                  <a14:compatExt spid="_x0000_s58634"/>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120</xdr:row>
          <xdr:rowOff>209550</xdr:rowOff>
        </xdr:from>
        <xdr:to>
          <xdr:col>1</xdr:col>
          <xdr:colOff>19050</xdr:colOff>
          <xdr:row>122</xdr:row>
          <xdr:rowOff>28575</xdr:rowOff>
        </xdr:to>
        <xdr:sp macro="" textlink="">
          <xdr:nvSpPr>
            <xdr:cNvPr id="58635" name="Check Box 267" hidden="1">
              <a:extLst>
                <a:ext uri="{63B3BB69-23CF-44E3-9099-C40C66FF867C}">
                  <a14:compatExt spid="_x0000_s58635"/>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121</xdr:row>
          <xdr:rowOff>209550</xdr:rowOff>
        </xdr:from>
        <xdr:to>
          <xdr:col>1</xdr:col>
          <xdr:colOff>19050</xdr:colOff>
          <xdr:row>123</xdr:row>
          <xdr:rowOff>28575</xdr:rowOff>
        </xdr:to>
        <xdr:sp macro="" textlink="">
          <xdr:nvSpPr>
            <xdr:cNvPr id="58636" name="Check Box 268" hidden="1">
              <a:extLst>
                <a:ext uri="{63B3BB69-23CF-44E3-9099-C40C66FF867C}">
                  <a14:compatExt spid="_x0000_s58636"/>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209550</xdr:rowOff>
        </xdr:from>
        <xdr:to>
          <xdr:col>1</xdr:col>
          <xdr:colOff>104775</xdr:colOff>
          <xdr:row>125</xdr:row>
          <xdr:rowOff>38100</xdr:rowOff>
        </xdr:to>
        <xdr:sp macro="" textlink="">
          <xdr:nvSpPr>
            <xdr:cNvPr id="58637" name="Check Box 269" hidden="1">
              <a:extLst>
                <a:ext uri="{63B3BB69-23CF-44E3-9099-C40C66FF867C}">
                  <a14:compatExt spid="_x0000_s58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209550</xdr:rowOff>
        </xdr:from>
        <xdr:to>
          <xdr:col>1</xdr:col>
          <xdr:colOff>19050</xdr:colOff>
          <xdr:row>125</xdr:row>
          <xdr:rowOff>28575</xdr:rowOff>
        </xdr:to>
        <xdr:sp macro="" textlink="">
          <xdr:nvSpPr>
            <xdr:cNvPr id="58638" name="Check Box 270" hidden="1">
              <a:extLst>
                <a:ext uri="{63B3BB69-23CF-44E3-9099-C40C66FF867C}">
                  <a14:compatExt spid="_x0000_s58638"/>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209550</xdr:rowOff>
        </xdr:from>
        <xdr:to>
          <xdr:col>1</xdr:col>
          <xdr:colOff>19050</xdr:colOff>
          <xdr:row>125</xdr:row>
          <xdr:rowOff>28575</xdr:rowOff>
        </xdr:to>
        <xdr:sp macro="" textlink="">
          <xdr:nvSpPr>
            <xdr:cNvPr id="58639" name="Check Box 271" hidden="1">
              <a:extLst>
                <a:ext uri="{63B3BB69-23CF-44E3-9099-C40C66FF867C}">
                  <a14:compatExt spid="_x0000_s58639"/>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128</xdr:row>
          <xdr:rowOff>209550</xdr:rowOff>
        </xdr:from>
        <xdr:to>
          <xdr:col>1</xdr:col>
          <xdr:colOff>104775</xdr:colOff>
          <xdr:row>130</xdr:row>
          <xdr:rowOff>38100</xdr:rowOff>
        </xdr:to>
        <xdr:sp macro="" textlink="">
          <xdr:nvSpPr>
            <xdr:cNvPr id="58640" name="Check Box 272" hidden="1">
              <a:extLst>
                <a:ext uri="{63B3BB69-23CF-44E3-9099-C40C66FF867C}">
                  <a14:compatExt spid="_x0000_s58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128</xdr:row>
          <xdr:rowOff>209550</xdr:rowOff>
        </xdr:from>
        <xdr:to>
          <xdr:col>1</xdr:col>
          <xdr:colOff>104775</xdr:colOff>
          <xdr:row>130</xdr:row>
          <xdr:rowOff>38100</xdr:rowOff>
        </xdr:to>
        <xdr:sp macro="" textlink="">
          <xdr:nvSpPr>
            <xdr:cNvPr id="58641" name="Check Box 273" hidden="1">
              <a:extLst>
                <a:ext uri="{63B3BB69-23CF-44E3-9099-C40C66FF867C}">
                  <a14:compatExt spid="_x0000_s58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128</xdr:row>
          <xdr:rowOff>209550</xdr:rowOff>
        </xdr:from>
        <xdr:to>
          <xdr:col>1</xdr:col>
          <xdr:colOff>19050</xdr:colOff>
          <xdr:row>130</xdr:row>
          <xdr:rowOff>28575</xdr:rowOff>
        </xdr:to>
        <xdr:sp macro="" textlink="">
          <xdr:nvSpPr>
            <xdr:cNvPr id="58642" name="Check Box 274" hidden="1">
              <a:extLst>
                <a:ext uri="{63B3BB69-23CF-44E3-9099-C40C66FF867C}">
                  <a14:compatExt spid="_x0000_s58642"/>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128</xdr:row>
          <xdr:rowOff>209550</xdr:rowOff>
        </xdr:from>
        <xdr:to>
          <xdr:col>1</xdr:col>
          <xdr:colOff>104775</xdr:colOff>
          <xdr:row>130</xdr:row>
          <xdr:rowOff>38100</xdr:rowOff>
        </xdr:to>
        <xdr:sp macro="" textlink="">
          <xdr:nvSpPr>
            <xdr:cNvPr id="58643" name="Check Box 275" hidden="1">
              <a:extLst>
                <a:ext uri="{63B3BB69-23CF-44E3-9099-C40C66FF867C}">
                  <a14:compatExt spid="_x0000_s58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128</xdr:row>
          <xdr:rowOff>209550</xdr:rowOff>
        </xdr:from>
        <xdr:to>
          <xdr:col>1</xdr:col>
          <xdr:colOff>19050</xdr:colOff>
          <xdr:row>130</xdr:row>
          <xdr:rowOff>28575</xdr:rowOff>
        </xdr:to>
        <xdr:sp macro="" textlink="">
          <xdr:nvSpPr>
            <xdr:cNvPr id="58644" name="Check Box 276" hidden="1">
              <a:extLst>
                <a:ext uri="{63B3BB69-23CF-44E3-9099-C40C66FF867C}">
                  <a14:compatExt spid="_x0000_s58644"/>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128</xdr:row>
          <xdr:rowOff>209550</xdr:rowOff>
        </xdr:from>
        <xdr:to>
          <xdr:col>1</xdr:col>
          <xdr:colOff>19050</xdr:colOff>
          <xdr:row>130</xdr:row>
          <xdr:rowOff>28575</xdr:rowOff>
        </xdr:to>
        <xdr:sp macro="" textlink="">
          <xdr:nvSpPr>
            <xdr:cNvPr id="58645" name="Check Box 277" hidden="1">
              <a:extLst>
                <a:ext uri="{63B3BB69-23CF-44E3-9099-C40C66FF867C}">
                  <a14:compatExt spid="_x0000_s58645"/>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148</xdr:row>
          <xdr:rowOff>209550</xdr:rowOff>
        </xdr:from>
        <xdr:to>
          <xdr:col>1</xdr:col>
          <xdr:colOff>104775</xdr:colOff>
          <xdr:row>150</xdr:row>
          <xdr:rowOff>38100</xdr:rowOff>
        </xdr:to>
        <xdr:sp macro="" textlink="">
          <xdr:nvSpPr>
            <xdr:cNvPr id="58646" name="Check Box 278" hidden="1">
              <a:extLst>
                <a:ext uri="{63B3BB69-23CF-44E3-9099-C40C66FF867C}">
                  <a14:compatExt spid="_x0000_s58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148</xdr:row>
          <xdr:rowOff>209550</xdr:rowOff>
        </xdr:from>
        <xdr:to>
          <xdr:col>1</xdr:col>
          <xdr:colOff>104775</xdr:colOff>
          <xdr:row>150</xdr:row>
          <xdr:rowOff>38100</xdr:rowOff>
        </xdr:to>
        <xdr:sp macro="" textlink="">
          <xdr:nvSpPr>
            <xdr:cNvPr id="58647" name="Check Box 279" hidden="1">
              <a:extLst>
                <a:ext uri="{63B3BB69-23CF-44E3-9099-C40C66FF867C}">
                  <a14:compatExt spid="_x0000_s58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148</xdr:row>
          <xdr:rowOff>209550</xdr:rowOff>
        </xdr:from>
        <xdr:to>
          <xdr:col>1</xdr:col>
          <xdr:colOff>104775</xdr:colOff>
          <xdr:row>150</xdr:row>
          <xdr:rowOff>38100</xdr:rowOff>
        </xdr:to>
        <xdr:sp macro="" textlink="">
          <xdr:nvSpPr>
            <xdr:cNvPr id="58648" name="Check Box 280" hidden="1">
              <a:extLst>
                <a:ext uri="{63B3BB69-23CF-44E3-9099-C40C66FF867C}">
                  <a14:compatExt spid="_x0000_s58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148</xdr:row>
          <xdr:rowOff>209550</xdr:rowOff>
        </xdr:from>
        <xdr:to>
          <xdr:col>1</xdr:col>
          <xdr:colOff>19050</xdr:colOff>
          <xdr:row>150</xdr:row>
          <xdr:rowOff>38100</xdr:rowOff>
        </xdr:to>
        <xdr:sp macro="" textlink="">
          <xdr:nvSpPr>
            <xdr:cNvPr id="58649" name="Check Box 281" hidden="1">
              <a:extLst>
                <a:ext uri="{63B3BB69-23CF-44E3-9099-C40C66FF867C}">
                  <a14:compatExt spid="_x0000_s58649"/>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148</xdr:row>
          <xdr:rowOff>209550</xdr:rowOff>
        </xdr:from>
        <xdr:to>
          <xdr:col>1</xdr:col>
          <xdr:colOff>104775</xdr:colOff>
          <xdr:row>150</xdr:row>
          <xdr:rowOff>38100</xdr:rowOff>
        </xdr:to>
        <xdr:sp macro="" textlink="">
          <xdr:nvSpPr>
            <xdr:cNvPr id="58650" name="Check Box 282" hidden="1">
              <a:extLst>
                <a:ext uri="{63B3BB69-23CF-44E3-9099-C40C66FF867C}">
                  <a14:compatExt spid="_x0000_s58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148</xdr:row>
          <xdr:rowOff>209550</xdr:rowOff>
        </xdr:from>
        <xdr:to>
          <xdr:col>1</xdr:col>
          <xdr:colOff>104775</xdr:colOff>
          <xdr:row>150</xdr:row>
          <xdr:rowOff>38100</xdr:rowOff>
        </xdr:to>
        <xdr:sp macro="" textlink="">
          <xdr:nvSpPr>
            <xdr:cNvPr id="58651" name="Check Box 283" hidden="1">
              <a:extLst>
                <a:ext uri="{63B3BB69-23CF-44E3-9099-C40C66FF867C}">
                  <a14:compatExt spid="_x0000_s58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148</xdr:row>
          <xdr:rowOff>209550</xdr:rowOff>
        </xdr:from>
        <xdr:to>
          <xdr:col>1</xdr:col>
          <xdr:colOff>19050</xdr:colOff>
          <xdr:row>150</xdr:row>
          <xdr:rowOff>38100</xdr:rowOff>
        </xdr:to>
        <xdr:sp macro="" textlink="">
          <xdr:nvSpPr>
            <xdr:cNvPr id="58652" name="Check Box 284" hidden="1">
              <a:extLst>
                <a:ext uri="{63B3BB69-23CF-44E3-9099-C40C66FF867C}">
                  <a14:compatExt spid="_x0000_s58652"/>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148</xdr:row>
          <xdr:rowOff>209550</xdr:rowOff>
        </xdr:from>
        <xdr:to>
          <xdr:col>1</xdr:col>
          <xdr:colOff>104775</xdr:colOff>
          <xdr:row>150</xdr:row>
          <xdr:rowOff>38100</xdr:rowOff>
        </xdr:to>
        <xdr:sp macro="" textlink="">
          <xdr:nvSpPr>
            <xdr:cNvPr id="58653" name="Check Box 285" hidden="1">
              <a:extLst>
                <a:ext uri="{63B3BB69-23CF-44E3-9099-C40C66FF867C}">
                  <a14:compatExt spid="_x0000_s58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148</xdr:row>
          <xdr:rowOff>209550</xdr:rowOff>
        </xdr:from>
        <xdr:to>
          <xdr:col>1</xdr:col>
          <xdr:colOff>19050</xdr:colOff>
          <xdr:row>150</xdr:row>
          <xdr:rowOff>38100</xdr:rowOff>
        </xdr:to>
        <xdr:sp macro="" textlink="">
          <xdr:nvSpPr>
            <xdr:cNvPr id="58654" name="Check Box 286" hidden="1">
              <a:extLst>
                <a:ext uri="{63B3BB69-23CF-44E3-9099-C40C66FF867C}">
                  <a14:compatExt spid="_x0000_s58654"/>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148</xdr:row>
          <xdr:rowOff>209550</xdr:rowOff>
        </xdr:from>
        <xdr:to>
          <xdr:col>1</xdr:col>
          <xdr:colOff>19050</xdr:colOff>
          <xdr:row>150</xdr:row>
          <xdr:rowOff>38100</xdr:rowOff>
        </xdr:to>
        <xdr:sp macro="" textlink="">
          <xdr:nvSpPr>
            <xdr:cNvPr id="58655" name="Check Box 287" hidden="1">
              <a:extLst>
                <a:ext uri="{63B3BB69-23CF-44E3-9099-C40C66FF867C}">
                  <a14:compatExt spid="_x0000_s58655"/>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149</xdr:row>
          <xdr:rowOff>209550</xdr:rowOff>
        </xdr:from>
        <xdr:to>
          <xdr:col>1</xdr:col>
          <xdr:colOff>104775</xdr:colOff>
          <xdr:row>151</xdr:row>
          <xdr:rowOff>38100</xdr:rowOff>
        </xdr:to>
        <xdr:sp macro="" textlink="">
          <xdr:nvSpPr>
            <xdr:cNvPr id="58656" name="Check Box 288" hidden="1">
              <a:extLst>
                <a:ext uri="{63B3BB69-23CF-44E3-9099-C40C66FF867C}">
                  <a14:compatExt spid="_x0000_s58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149</xdr:row>
          <xdr:rowOff>209550</xdr:rowOff>
        </xdr:from>
        <xdr:to>
          <xdr:col>1</xdr:col>
          <xdr:colOff>104775</xdr:colOff>
          <xdr:row>151</xdr:row>
          <xdr:rowOff>38100</xdr:rowOff>
        </xdr:to>
        <xdr:sp macro="" textlink="">
          <xdr:nvSpPr>
            <xdr:cNvPr id="58657" name="Check Box 289" hidden="1">
              <a:extLst>
                <a:ext uri="{63B3BB69-23CF-44E3-9099-C40C66FF867C}">
                  <a14:compatExt spid="_x0000_s58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149</xdr:row>
          <xdr:rowOff>209550</xdr:rowOff>
        </xdr:from>
        <xdr:to>
          <xdr:col>1</xdr:col>
          <xdr:colOff>104775</xdr:colOff>
          <xdr:row>151</xdr:row>
          <xdr:rowOff>38100</xdr:rowOff>
        </xdr:to>
        <xdr:sp macro="" textlink="">
          <xdr:nvSpPr>
            <xdr:cNvPr id="58658" name="Check Box 290" hidden="1">
              <a:extLst>
                <a:ext uri="{63B3BB69-23CF-44E3-9099-C40C66FF867C}">
                  <a14:compatExt spid="_x0000_s58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149</xdr:row>
          <xdr:rowOff>209550</xdr:rowOff>
        </xdr:from>
        <xdr:to>
          <xdr:col>1</xdr:col>
          <xdr:colOff>19050</xdr:colOff>
          <xdr:row>151</xdr:row>
          <xdr:rowOff>28575</xdr:rowOff>
        </xdr:to>
        <xdr:sp macro="" textlink="">
          <xdr:nvSpPr>
            <xdr:cNvPr id="58659" name="Check Box 291" hidden="1">
              <a:extLst>
                <a:ext uri="{63B3BB69-23CF-44E3-9099-C40C66FF867C}">
                  <a14:compatExt spid="_x0000_s58659"/>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149</xdr:row>
          <xdr:rowOff>209550</xdr:rowOff>
        </xdr:from>
        <xdr:to>
          <xdr:col>1</xdr:col>
          <xdr:colOff>104775</xdr:colOff>
          <xdr:row>151</xdr:row>
          <xdr:rowOff>38100</xdr:rowOff>
        </xdr:to>
        <xdr:sp macro="" textlink="">
          <xdr:nvSpPr>
            <xdr:cNvPr id="58660" name="Check Box 292" hidden="1">
              <a:extLst>
                <a:ext uri="{63B3BB69-23CF-44E3-9099-C40C66FF867C}">
                  <a14:compatExt spid="_x0000_s58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149</xdr:row>
          <xdr:rowOff>209550</xdr:rowOff>
        </xdr:from>
        <xdr:to>
          <xdr:col>1</xdr:col>
          <xdr:colOff>104775</xdr:colOff>
          <xdr:row>151</xdr:row>
          <xdr:rowOff>38100</xdr:rowOff>
        </xdr:to>
        <xdr:sp macro="" textlink="">
          <xdr:nvSpPr>
            <xdr:cNvPr id="58661" name="Check Box 293" hidden="1">
              <a:extLst>
                <a:ext uri="{63B3BB69-23CF-44E3-9099-C40C66FF867C}">
                  <a14:compatExt spid="_x0000_s58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149</xdr:row>
          <xdr:rowOff>209550</xdr:rowOff>
        </xdr:from>
        <xdr:to>
          <xdr:col>1</xdr:col>
          <xdr:colOff>19050</xdr:colOff>
          <xdr:row>151</xdr:row>
          <xdr:rowOff>28575</xdr:rowOff>
        </xdr:to>
        <xdr:sp macro="" textlink="">
          <xdr:nvSpPr>
            <xdr:cNvPr id="58662" name="Check Box 294" hidden="1">
              <a:extLst>
                <a:ext uri="{63B3BB69-23CF-44E3-9099-C40C66FF867C}">
                  <a14:compatExt spid="_x0000_s58662"/>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149</xdr:row>
          <xdr:rowOff>209550</xdr:rowOff>
        </xdr:from>
        <xdr:to>
          <xdr:col>1</xdr:col>
          <xdr:colOff>104775</xdr:colOff>
          <xdr:row>151</xdr:row>
          <xdr:rowOff>38100</xdr:rowOff>
        </xdr:to>
        <xdr:sp macro="" textlink="">
          <xdr:nvSpPr>
            <xdr:cNvPr id="58663" name="Check Box 295" hidden="1">
              <a:extLst>
                <a:ext uri="{63B3BB69-23CF-44E3-9099-C40C66FF867C}">
                  <a14:compatExt spid="_x0000_s58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149</xdr:row>
          <xdr:rowOff>209550</xdr:rowOff>
        </xdr:from>
        <xdr:to>
          <xdr:col>1</xdr:col>
          <xdr:colOff>19050</xdr:colOff>
          <xdr:row>151</xdr:row>
          <xdr:rowOff>28575</xdr:rowOff>
        </xdr:to>
        <xdr:sp macro="" textlink="">
          <xdr:nvSpPr>
            <xdr:cNvPr id="58664" name="Check Box 296" hidden="1">
              <a:extLst>
                <a:ext uri="{63B3BB69-23CF-44E3-9099-C40C66FF867C}">
                  <a14:compatExt spid="_x0000_s58664"/>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149</xdr:row>
          <xdr:rowOff>209550</xdr:rowOff>
        </xdr:from>
        <xdr:to>
          <xdr:col>1</xdr:col>
          <xdr:colOff>19050</xdr:colOff>
          <xdr:row>151</xdr:row>
          <xdr:rowOff>28575</xdr:rowOff>
        </xdr:to>
        <xdr:sp macro="" textlink="">
          <xdr:nvSpPr>
            <xdr:cNvPr id="58665" name="Check Box 297" hidden="1">
              <a:extLst>
                <a:ext uri="{63B3BB69-23CF-44E3-9099-C40C66FF867C}">
                  <a14:compatExt spid="_x0000_s58665"/>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150</xdr:row>
          <xdr:rowOff>209550</xdr:rowOff>
        </xdr:from>
        <xdr:to>
          <xdr:col>1</xdr:col>
          <xdr:colOff>104775</xdr:colOff>
          <xdr:row>152</xdr:row>
          <xdr:rowOff>38100</xdr:rowOff>
        </xdr:to>
        <xdr:sp macro="" textlink="">
          <xdr:nvSpPr>
            <xdr:cNvPr id="58666" name="Check Box 298" hidden="1">
              <a:extLst>
                <a:ext uri="{63B3BB69-23CF-44E3-9099-C40C66FF867C}">
                  <a14:compatExt spid="_x0000_s58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150</xdr:row>
          <xdr:rowOff>209550</xdr:rowOff>
        </xdr:from>
        <xdr:to>
          <xdr:col>1</xdr:col>
          <xdr:colOff>104775</xdr:colOff>
          <xdr:row>152</xdr:row>
          <xdr:rowOff>38100</xdr:rowOff>
        </xdr:to>
        <xdr:sp macro="" textlink="">
          <xdr:nvSpPr>
            <xdr:cNvPr id="58667" name="Check Box 299" hidden="1">
              <a:extLst>
                <a:ext uri="{63B3BB69-23CF-44E3-9099-C40C66FF867C}">
                  <a14:compatExt spid="_x0000_s58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150</xdr:row>
          <xdr:rowOff>209550</xdr:rowOff>
        </xdr:from>
        <xdr:to>
          <xdr:col>1</xdr:col>
          <xdr:colOff>104775</xdr:colOff>
          <xdr:row>152</xdr:row>
          <xdr:rowOff>38100</xdr:rowOff>
        </xdr:to>
        <xdr:sp macro="" textlink="">
          <xdr:nvSpPr>
            <xdr:cNvPr id="58668" name="Check Box 300" hidden="1">
              <a:extLst>
                <a:ext uri="{63B3BB69-23CF-44E3-9099-C40C66FF867C}">
                  <a14:compatExt spid="_x0000_s58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150</xdr:row>
          <xdr:rowOff>209550</xdr:rowOff>
        </xdr:from>
        <xdr:to>
          <xdr:col>1</xdr:col>
          <xdr:colOff>19050</xdr:colOff>
          <xdr:row>152</xdr:row>
          <xdr:rowOff>28575</xdr:rowOff>
        </xdr:to>
        <xdr:sp macro="" textlink="">
          <xdr:nvSpPr>
            <xdr:cNvPr id="58669" name="Check Box 301" hidden="1">
              <a:extLst>
                <a:ext uri="{63B3BB69-23CF-44E3-9099-C40C66FF867C}">
                  <a14:compatExt spid="_x0000_s58669"/>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150</xdr:row>
          <xdr:rowOff>209550</xdr:rowOff>
        </xdr:from>
        <xdr:to>
          <xdr:col>1</xdr:col>
          <xdr:colOff>104775</xdr:colOff>
          <xdr:row>152</xdr:row>
          <xdr:rowOff>38100</xdr:rowOff>
        </xdr:to>
        <xdr:sp macro="" textlink="">
          <xdr:nvSpPr>
            <xdr:cNvPr id="58670" name="Check Box 302" hidden="1">
              <a:extLst>
                <a:ext uri="{63B3BB69-23CF-44E3-9099-C40C66FF867C}">
                  <a14:compatExt spid="_x0000_s58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150</xdr:row>
          <xdr:rowOff>209550</xdr:rowOff>
        </xdr:from>
        <xdr:to>
          <xdr:col>1</xdr:col>
          <xdr:colOff>104775</xdr:colOff>
          <xdr:row>152</xdr:row>
          <xdr:rowOff>38100</xdr:rowOff>
        </xdr:to>
        <xdr:sp macro="" textlink="">
          <xdr:nvSpPr>
            <xdr:cNvPr id="58671" name="Check Box 303" hidden="1">
              <a:extLst>
                <a:ext uri="{63B3BB69-23CF-44E3-9099-C40C66FF867C}">
                  <a14:compatExt spid="_x0000_s58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150</xdr:row>
          <xdr:rowOff>209550</xdr:rowOff>
        </xdr:from>
        <xdr:to>
          <xdr:col>1</xdr:col>
          <xdr:colOff>19050</xdr:colOff>
          <xdr:row>152</xdr:row>
          <xdr:rowOff>28575</xdr:rowOff>
        </xdr:to>
        <xdr:sp macro="" textlink="">
          <xdr:nvSpPr>
            <xdr:cNvPr id="58672" name="Check Box 304" hidden="1">
              <a:extLst>
                <a:ext uri="{63B3BB69-23CF-44E3-9099-C40C66FF867C}">
                  <a14:compatExt spid="_x0000_s58672"/>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150</xdr:row>
          <xdr:rowOff>209550</xdr:rowOff>
        </xdr:from>
        <xdr:to>
          <xdr:col>1</xdr:col>
          <xdr:colOff>104775</xdr:colOff>
          <xdr:row>152</xdr:row>
          <xdr:rowOff>38100</xdr:rowOff>
        </xdr:to>
        <xdr:sp macro="" textlink="">
          <xdr:nvSpPr>
            <xdr:cNvPr id="58673" name="Check Box 305" hidden="1">
              <a:extLst>
                <a:ext uri="{63B3BB69-23CF-44E3-9099-C40C66FF867C}">
                  <a14:compatExt spid="_x0000_s5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150</xdr:row>
          <xdr:rowOff>209550</xdr:rowOff>
        </xdr:from>
        <xdr:to>
          <xdr:col>1</xdr:col>
          <xdr:colOff>19050</xdr:colOff>
          <xdr:row>152</xdr:row>
          <xdr:rowOff>28575</xdr:rowOff>
        </xdr:to>
        <xdr:sp macro="" textlink="">
          <xdr:nvSpPr>
            <xdr:cNvPr id="58674" name="Check Box 306" hidden="1">
              <a:extLst>
                <a:ext uri="{63B3BB69-23CF-44E3-9099-C40C66FF867C}">
                  <a14:compatExt spid="_x0000_s58674"/>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150</xdr:row>
          <xdr:rowOff>209550</xdr:rowOff>
        </xdr:from>
        <xdr:to>
          <xdr:col>1</xdr:col>
          <xdr:colOff>19050</xdr:colOff>
          <xdr:row>152</xdr:row>
          <xdr:rowOff>28575</xdr:rowOff>
        </xdr:to>
        <xdr:sp macro="" textlink="">
          <xdr:nvSpPr>
            <xdr:cNvPr id="58675" name="Check Box 307" hidden="1">
              <a:extLst>
                <a:ext uri="{63B3BB69-23CF-44E3-9099-C40C66FF867C}">
                  <a14:compatExt spid="_x0000_s58675"/>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38100</xdr:rowOff>
        </xdr:to>
        <xdr:sp macro="" textlink="">
          <xdr:nvSpPr>
            <xdr:cNvPr id="58676" name="Check Box 308" hidden="1">
              <a:extLst>
                <a:ext uri="{63B3BB69-23CF-44E3-9099-C40C66FF867C}">
                  <a14:compatExt spid="_x0000_s5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38100</xdr:rowOff>
        </xdr:to>
        <xdr:sp macro="" textlink="">
          <xdr:nvSpPr>
            <xdr:cNvPr id="58677" name="Check Box 309" hidden="1">
              <a:extLst>
                <a:ext uri="{63B3BB69-23CF-44E3-9099-C40C66FF867C}">
                  <a14:compatExt spid="_x0000_s5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38100</xdr:rowOff>
        </xdr:to>
        <xdr:sp macro="" textlink="">
          <xdr:nvSpPr>
            <xdr:cNvPr id="58678" name="Check Box 310" hidden="1">
              <a:extLst>
                <a:ext uri="{63B3BB69-23CF-44E3-9099-C40C66FF867C}">
                  <a14:compatExt spid="_x0000_s5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19050</xdr:colOff>
          <xdr:row>153</xdr:row>
          <xdr:rowOff>28575</xdr:rowOff>
        </xdr:to>
        <xdr:sp macro="" textlink="">
          <xdr:nvSpPr>
            <xdr:cNvPr id="58679" name="Check Box 311" hidden="1">
              <a:extLst>
                <a:ext uri="{63B3BB69-23CF-44E3-9099-C40C66FF867C}">
                  <a14:compatExt spid="_x0000_s58679"/>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38100</xdr:rowOff>
        </xdr:to>
        <xdr:sp macro="" textlink="">
          <xdr:nvSpPr>
            <xdr:cNvPr id="58680" name="Check Box 312" hidden="1">
              <a:extLst>
                <a:ext uri="{63B3BB69-23CF-44E3-9099-C40C66FF867C}">
                  <a14:compatExt spid="_x0000_s5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38100</xdr:rowOff>
        </xdr:to>
        <xdr:sp macro="" textlink="">
          <xdr:nvSpPr>
            <xdr:cNvPr id="58681" name="Check Box 313" hidden="1">
              <a:extLst>
                <a:ext uri="{63B3BB69-23CF-44E3-9099-C40C66FF867C}">
                  <a14:compatExt spid="_x0000_s5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19050</xdr:colOff>
          <xdr:row>153</xdr:row>
          <xdr:rowOff>28575</xdr:rowOff>
        </xdr:to>
        <xdr:sp macro="" textlink="">
          <xdr:nvSpPr>
            <xdr:cNvPr id="58682" name="Check Box 314" hidden="1">
              <a:extLst>
                <a:ext uri="{63B3BB69-23CF-44E3-9099-C40C66FF867C}">
                  <a14:compatExt spid="_x0000_s58682"/>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104775</xdr:colOff>
          <xdr:row>153</xdr:row>
          <xdr:rowOff>38100</xdr:rowOff>
        </xdr:to>
        <xdr:sp macro="" textlink="">
          <xdr:nvSpPr>
            <xdr:cNvPr id="58683" name="Check Box 315" hidden="1">
              <a:extLst>
                <a:ext uri="{63B3BB69-23CF-44E3-9099-C40C66FF867C}">
                  <a14:compatExt spid="_x0000_s5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19050</xdr:colOff>
          <xdr:row>153</xdr:row>
          <xdr:rowOff>28575</xdr:rowOff>
        </xdr:to>
        <xdr:sp macro="" textlink="">
          <xdr:nvSpPr>
            <xdr:cNvPr id="58684" name="Check Box 316" hidden="1">
              <a:extLst>
                <a:ext uri="{63B3BB69-23CF-44E3-9099-C40C66FF867C}">
                  <a14:compatExt spid="_x0000_s58684"/>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209550</xdr:rowOff>
        </xdr:from>
        <xdr:to>
          <xdr:col>1</xdr:col>
          <xdr:colOff>19050</xdr:colOff>
          <xdr:row>153</xdr:row>
          <xdr:rowOff>28575</xdr:rowOff>
        </xdr:to>
        <xdr:sp macro="" textlink="">
          <xdr:nvSpPr>
            <xdr:cNvPr id="58685" name="Check Box 317" hidden="1">
              <a:extLst>
                <a:ext uri="{63B3BB69-23CF-44E3-9099-C40C66FF867C}">
                  <a14:compatExt spid="_x0000_s58685"/>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104775</xdr:colOff>
          <xdr:row>154</xdr:row>
          <xdr:rowOff>38100</xdr:rowOff>
        </xdr:to>
        <xdr:sp macro="" textlink="">
          <xdr:nvSpPr>
            <xdr:cNvPr id="58686" name="Check Box 318" hidden="1">
              <a:extLst>
                <a:ext uri="{63B3BB69-23CF-44E3-9099-C40C66FF867C}">
                  <a14:compatExt spid="_x0000_s58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104775</xdr:colOff>
          <xdr:row>154</xdr:row>
          <xdr:rowOff>38100</xdr:rowOff>
        </xdr:to>
        <xdr:sp macro="" textlink="">
          <xdr:nvSpPr>
            <xdr:cNvPr id="58687" name="Check Box 319" hidden="1">
              <a:extLst>
                <a:ext uri="{63B3BB69-23CF-44E3-9099-C40C66FF867C}">
                  <a14:compatExt spid="_x0000_s58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104775</xdr:colOff>
          <xdr:row>154</xdr:row>
          <xdr:rowOff>38100</xdr:rowOff>
        </xdr:to>
        <xdr:sp macro="" textlink="">
          <xdr:nvSpPr>
            <xdr:cNvPr id="58688" name="Check Box 320" hidden="1">
              <a:extLst>
                <a:ext uri="{63B3BB69-23CF-44E3-9099-C40C66FF867C}">
                  <a14:compatExt spid="_x0000_s58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19050</xdr:colOff>
          <xdr:row>154</xdr:row>
          <xdr:rowOff>28575</xdr:rowOff>
        </xdr:to>
        <xdr:sp macro="" textlink="">
          <xdr:nvSpPr>
            <xdr:cNvPr id="58689" name="Check Box 321" hidden="1">
              <a:extLst>
                <a:ext uri="{63B3BB69-23CF-44E3-9099-C40C66FF867C}">
                  <a14:compatExt spid="_x0000_s58689"/>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104775</xdr:colOff>
          <xdr:row>154</xdr:row>
          <xdr:rowOff>38100</xdr:rowOff>
        </xdr:to>
        <xdr:sp macro="" textlink="">
          <xdr:nvSpPr>
            <xdr:cNvPr id="58690" name="Check Box 322" hidden="1">
              <a:extLst>
                <a:ext uri="{63B3BB69-23CF-44E3-9099-C40C66FF867C}">
                  <a14:compatExt spid="_x0000_s58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104775</xdr:colOff>
          <xdr:row>154</xdr:row>
          <xdr:rowOff>38100</xdr:rowOff>
        </xdr:to>
        <xdr:sp macro="" textlink="">
          <xdr:nvSpPr>
            <xdr:cNvPr id="58691" name="Check Box 323" hidden="1">
              <a:extLst>
                <a:ext uri="{63B3BB69-23CF-44E3-9099-C40C66FF867C}">
                  <a14:compatExt spid="_x0000_s58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19050</xdr:colOff>
          <xdr:row>154</xdr:row>
          <xdr:rowOff>28575</xdr:rowOff>
        </xdr:to>
        <xdr:sp macro="" textlink="">
          <xdr:nvSpPr>
            <xdr:cNvPr id="58692" name="Check Box 324" hidden="1">
              <a:extLst>
                <a:ext uri="{63B3BB69-23CF-44E3-9099-C40C66FF867C}">
                  <a14:compatExt spid="_x0000_s58692"/>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104775</xdr:colOff>
          <xdr:row>154</xdr:row>
          <xdr:rowOff>38100</xdr:rowOff>
        </xdr:to>
        <xdr:sp macro="" textlink="">
          <xdr:nvSpPr>
            <xdr:cNvPr id="58693" name="Check Box 325" hidden="1">
              <a:extLst>
                <a:ext uri="{63B3BB69-23CF-44E3-9099-C40C66FF867C}">
                  <a14:compatExt spid="_x0000_s58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19050</xdr:colOff>
          <xdr:row>154</xdr:row>
          <xdr:rowOff>28575</xdr:rowOff>
        </xdr:to>
        <xdr:sp macro="" textlink="">
          <xdr:nvSpPr>
            <xdr:cNvPr id="58694" name="Check Box 326" hidden="1">
              <a:extLst>
                <a:ext uri="{63B3BB69-23CF-44E3-9099-C40C66FF867C}">
                  <a14:compatExt spid="_x0000_s58694"/>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209550</xdr:rowOff>
        </xdr:from>
        <xdr:to>
          <xdr:col>1</xdr:col>
          <xdr:colOff>19050</xdr:colOff>
          <xdr:row>154</xdr:row>
          <xdr:rowOff>28575</xdr:rowOff>
        </xdr:to>
        <xdr:sp macro="" textlink="">
          <xdr:nvSpPr>
            <xdr:cNvPr id="58695" name="Check Box 327" hidden="1">
              <a:extLst>
                <a:ext uri="{63B3BB69-23CF-44E3-9099-C40C66FF867C}">
                  <a14:compatExt spid="_x0000_s58695"/>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104775</xdr:colOff>
          <xdr:row>155</xdr:row>
          <xdr:rowOff>38100</xdr:rowOff>
        </xdr:to>
        <xdr:sp macro="" textlink="">
          <xdr:nvSpPr>
            <xdr:cNvPr id="58696" name="Check Box 328" hidden="1">
              <a:extLst>
                <a:ext uri="{63B3BB69-23CF-44E3-9099-C40C66FF867C}">
                  <a14:compatExt spid="_x0000_s58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104775</xdr:colOff>
          <xdr:row>155</xdr:row>
          <xdr:rowOff>38100</xdr:rowOff>
        </xdr:to>
        <xdr:sp macro="" textlink="">
          <xdr:nvSpPr>
            <xdr:cNvPr id="58697" name="Check Box 329" hidden="1">
              <a:extLst>
                <a:ext uri="{63B3BB69-23CF-44E3-9099-C40C66FF867C}">
                  <a14:compatExt spid="_x0000_s58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104775</xdr:colOff>
          <xdr:row>155</xdr:row>
          <xdr:rowOff>38100</xdr:rowOff>
        </xdr:to>
        <xdr:sp macro="" textlink="">
          <xdr:nvSpPr>
            <xdr:cNvPr id="58698" name="Check Box 330" hidden="1">
              <a:extLst>
                <a:ext uri="{63B3BB69-23CF-44E3-9099-C40C66FF867C}">
                  <a14:compatExt spid="_x0000_s58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19050</xdr:colOff>
          <xdr:row>155</xdr:row>
          <xdr:rowOff>28575</xdr:rowOff>
        </xdr:to>
        <xdr:sp macro="" textlink="">
          <xdr:nvSpPr>
            <xdr:cNvPr id="58699" name="Check Box 331" hidden="1">
              <a:extLst>
                <a:ext uri="{63B3BB69-23CF-44E3-9099-C40C66FF867C}">
                  <a14:compatExt spid="_x0000_s58699"/>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104775</xdr:colOff>
          <xdr:row>155</xdr:row>
          <xdr:rowOff>38100</xdr:rowOff>
        </xdr:to>
        <xdr:sp macro="" textlink="">
          <xdr:nvSpPr>
            <xdr:cNvPr id="58700" name="Check Box 332" hidden="1">
              <a:extLst>
                <a:ext uri="{63B3BB69-23CF-44E3-9099-C40C66FF867C}">
                  <a14:compatExt spid="_x0000_s58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104775</xdr:colOff>
          <xdr:row>155</xdr:row>
          <xdr:rowOff>38100</xdr:rowOff>
        </xdr:to>
        <xdr:sp macro="" textlink="">
          <xdr:nvSpPr>
            <xdr:cNvPr id="58701" name="Check Box 333" hidden="1">
              <a:extLst>
                <a:ext uri="{63B3BB69-23CF-44E3-9099-C40C66FF867C}">
                  <a14:compatExt spid="_x0000_s58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19050</xdr:colOff>
          <xdr:row>155</xdr:row>
          <xdr:rowOff>28575</xdr:rowOff>
        </xdr:to>
        <xdr:sp macro="" textlink="">
          <xdr:nvSpPr>
            <xdr:cNvPr id="58702" name="Check Box 334" hidden="1">
              <a:extLst>
                <a:ext uri="{63B3BB69-23CF-44E3-9099-C40C66FF867C}">
                  <a14:compatExt spid="_x0000_s58702"/>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104775</xdr:colOff>
          <xdr:row>155</xdr:row>
          <xdr:rowOff>38100</xdr:rowOff>
        </xdr:to>
        <xdr:sp macro="" textlink="">
          <xdr:nvSpPr>
            <xdr:cNvPr id="58703" name="Check Box 335" hidden="1">
              <a:extLst>
                <a:ext uri="{63B3BB69-23CF-44E3-9099-C40C66FF867C}">
                  <a14:compatExt spid="_x0000_s58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19050</xdr:colOff>
          <xdr:row>155</xdr:row>
          <xdr:rowOff>28575</xdr:rowOff>
        </xdr:to>
        <xdr:sp macro="" textlink="">
          <xdr:nvSpPr>
            <xdr:cNvPr id="58704" name="Check Box 336" hidden="1">
              <a:extLst>
                <a:ext uri="{63B3BB69-23CF-44E3-9099-C40C66FF867C}">
                  <a14:compatExt spid="_x0000_s58704"/>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209550</xdr:rowOff>
        </xdr:from>
        <xdr:to>
          <xdr:col>1</xdr:col>
          <xdr:colOff>19050</xdr:colOff>
          <xdr:row>155</xdr:row>
          <xdr:rowOff>28575</xdr:rowOff>
        </xdr:to>
        <xdr:sp macro="" textlink="">
          <xdr:nvSpPr>
            <xdr:cNvPr id="58705" name="Check Box 337" hidden="1">
              <a:extLst>
                <a:ext uri="{63B3BB69-23CF-44E3-9099-C40C66FF867C}">
                  <a14:compatExt spid="_x0000_s58705"/>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104775</xdr:colOff>
          <xdr:row>156</xdr:row>
          <xdr:rowOff>38100</xdr:rowOff>
        </xdr:to>
        <xdr:sp macro="" textlink="">
          <xdr:nvSpPr>
            <xdr:cNvPr id="58706" name="Check Box 338" hidden="1">
              <a:extLst>
                <a:ext uri="{63B3BB69-23CF-44E3-9099-C40C66FF867C}">
                  <a14:compatExt spid="_x0000_s58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104775</xdr:colOff>
          <xdr:row>156</xdr:row>
          <xdr:rowOff>38100</xdr:rowOff>
        </xdr:to>
        <xdr:sp macro="" textlink="">
          <xdr:nvSpPr>
            <xdr:cNvPr id="58707" name="Check Box 339" hidden="1">
              <a:extLst>
                <a:ext uri="{63B3BB69-23CF-44E3-9099-C40C66FF867C}">
                  <a14:compatExt spid="_x0000_s58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104775</xdr:colOff>
          <xdr:row>156</xdr:row>
          <xdr:rowOff>38100</xdr:rowOff>
        </xdr:to>
        <xdr:sp macro="" textlink="">
          <xdr:nvSpPr>
            <xdr:cNvPr id="58708" name="Check Box 340" hidden="1">
              <a:extLst>
                <a:ext uri="{63B3BB69-23CF-44E3-9099-C40C66FF867C}">
                  <a14:compatExt spid="_x0000_s58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19050</xdr:colOff>
          <xdr:row>156</xdr:row>
          <xdr:rowOff>28575</xdr:rowOff>
        </xdr:to>
        <xdr:sp macro="" textlink="">
          <xdr:nvSpPr>
            <xdr:cNvPr id="58709" name="Check Box 341" hidden="1">
              <a:extLst>
                <a:ext uri="{63B3BB69-23CF-44E3-9099-C40C66FF867C}">
                  <a14:compatExt spid="_x0000_s58709"/>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104775</xdr:colOff>
          <xdr:row>156</xdr:row>
          <xdr:rowOff>38100</xdr:rowOff>
        </xdr:to>
        <xdr:sp macro="" textlink="">
          <xdr:nvSpPr>
            <xdr:cNvPr id="58710" name="Check Box 342" hidden="1">
              <a:extLst>
                <a:ext uri="{63B3BB69-23CF-44E3-9099-C40C66FF867C}">
                  <a14:compatExt spid="_x0000_s58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104775</xdr:colOff>
          <xdr:row>156</xdr:row>
          <xdr:rowOff>38100</xdr:rowOff>
        </xdr:to>
        <xdr:sp macro="" textlink="">
          <xdr:nvSpPr>
            <xdr:cNvPr id="58711" name="Check Box 343" hidden="1">
              <a:extLst>
                <a:ext uri="{63B3BB69-23CF-44E3-9099-C40C66FF867C}">
                  <a14:compatExt spid="_x0000_s58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19050</xdr:colOff>
          <xdr:row>156</xdr:row>
          <xdr:rowOff>28575</xdr:rowOff>
        </xdr:to>
        <xdr:sp macro="" textlink="">
          <xdr:nvSpPr>
            <xdr:cNvPr id="58712" name="Check Box 344" hidden="1">
              <a:extLst>
                <a:ext uri="{63B3BB69-23CF-44E3-9099-C40C66FF867C}">
                  <a14:compatExt spid="_x0000_s58712"/>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104775</xdr:colOff>
          <xdr:row>156</xdr:row>
          <xdr:rowOff>38100</xdr:rowOff>
        </xdr:to>
        <xdr:sp macro="" textlink="">
          <xdr:nvSpPr>
            <xdr:cNvPr id="58713" name="Check Box 345" hidden="1">
              <a:extLst>
                <a:ext uri="{63B3BB69-23CF-44E3-9099-C40C66FF867C}">
                  <a14:compatExt spid="_x0000_s58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19050</xdr:colOff>
          <xdr:row>156</xdr:row>
          <xdr:rowOff>28575</xdr:rowOff>
        </xdr:to>
        <xdr:sp macro="" textlink="">
          <xdr:nvSpPr>
            <xdr:cNvPr id="58714" name="Check Box 346" hidden="1">
              <a:extLst>
                <a:ext uri="{63B3BB69-23CF-44E3-9099-C40C66FF867C}">
                  <a14:compatExt spid="_x0000_s58714"/>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209550</xdr:rowOff>
        </xdr:from>
        <xdr:to>
          <xdr:col>1</xdr:col>
          <xdr:colOff>19050</xdr:colOff>
          <xdr:row>156</xdr:row>
          <xdr:rowOff>28575</xdr:rowOff>
        </xdr:to>
        <xdr:sp macro="" textlink="">
          <xdr:nvSpPr>
            <xdr:cNvPr id="58715" name="Check Box 347" hidden="1">
              <a:extLst>
                <a:ext uri="{63B3BB69-23CF-44E3-9099-C40C66FF867C}">
                  <a14:compatExt spid="_x0000_s58715"/>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155</xdr:row>
          <xdr:rowOff>209550</xdr:rowOff>
        </xdr:from>
        <xdr:to>
          <xdr:col>1</xdr:col>
          <xdr:colOff>104775</xdr:colOff>
          <xdr:row>157</xdr:row>
          <xdr:rowOff>38100</xdr:rowOff>
        </xdr:to>
        <xdr:sp macro="" textlink="">
          <xdr:nvSpPr>
            <xdr:cNvPr id="58716" name="Check Box 348" hidden="1">
              <a:extLst>
                <a:ext uri="{63B3BB69-23CF-44E3-9099-C40C66FF867C}">
                  <a14:compatExt spid="_x0000_s58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155</xdr:row>
          <xdr:rowOff>209550</xdr:rowOff>
        </xdr:from>
        <xdr:to>
          <xdr:col>1</xdr:col>
          <xdr:colOff>104775</xdr:colOff>
          <xdr:row>157</xdr:row>
          <xdr:rowOff>38100</xdr:rowOff>
        </xdr:to>
        <xdr:sp macro="" textlink="">
          <xdr:nvSpPr>
            <xdr:cNvPr id="58717" name="Check Box 349" hidden="1">
              <a:extLst>
                <a:ext uri="{63B3BB69-23CF-44E3-9099-C40C66FF867C}">
                  <a14:compatExt spid="_x0000_s58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155</xdr:row>
          <xdr:rowOff>209550</xdr:rowOff>
        </xdr:from>
        <xdr:to>
          <xdr:col>1</xdr:col>
          <xdr:colOff>104775</xdr:colOff>
          <xdr:row>157</xdr:row>
          <xdr:rowOff>38100</xdr:rowOff>
        </xdr:to>
        <xdr:sp macro="" textlink="">
          <xdr:nvSpPr>
            <xdr:cNvPr id="58718" name="Check Box 350" hidden="1">
              <a:extLst>
                <a:ext uri="{63B3BB69-23CF-44E3-9099-C40C66FF867C}">
                  <a14:compatExt spid="_x0000_s58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155</xdr:row>
          <xdr:rowOff>209550</xdr:rowOff>
        </xdr:from>
        <xdr:to>
          <xdr:col>1</xdr:col>
          <xdr:colOff>19050</xdr:colOff>
          <xdr:row>157</xdr:row>
          <xdr:rowOff>28575</xdr:rowOff>
        </xdr:to>
        <xdr:sp macro="" textlink="">
          <xdr:nvSpPr>
            <xdr:cNvPr id="58719" name="Check Box 351" hidden="1">
              <a:extLst>
                <a:ext uri="{63B3BB69-23CF-44E3-9099-C40C66FF867C}">
                  <a14:compatExt spid="_x0000_s58719"/>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155</xdr:row>
          <xdr:rowOff>209550</xdr:rowOff>
        </xdr:from>
        <xdr:to>
          <xdr:col>1</xdr:col>
          <xdr:colOff>104775</xdr:colOff>
          <xdr:row>157</xdr:row>
          <xdr:rowOff>38100</xdr:rowOff>
        </xdr:to>
        <xdr:sp macro="" textlink="">
          <xdr:nvSpPr>
            <xdr:cNvPr id="58720" name="Check Box 352" hidden="1">
              <a:extLst>
                <a:ext uri="{63B3BB69-23CF-44E3-9099-C40C66FF867C}">
                  <a14:compatExt spid="_x0000_s58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155</xdr:row>
          <xdr:rowOff>209550</xdr:rowOff>
        </xdr:from>
        <xdr:to>
          <xdr:col>1</xdr:col>
          <xdr:colOff>104775</xdr:colOff>
          <xdr:row>157</xdr:row>
          <xdr:rowOff>38100</xdr:rowOff>
        </xdr:to>
        <xdr:sp macro="" textlink="">
          <xdr:nvSpPr>
            <xdr:cNvPr id="58721" name="Check Box 353" hidden="1">
              <a:extLst>
                <a:ext uri="{63B3BB69-23CF-44E3-9099-C40C66FF867C}">
                  <a14:compatExt spid="_x0000_s58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155</xdr:row>
          <xdr:rowOff>209550</xdr:rowOff>
        </xdr:from>
        <xdr:to>
          <xdr:col>1</xdr:col>
          <xdr:colOff>19050</xdr:colOff>
          <xdr:row>157</xdr:row>
          <xdr:rowOff>28575</xdr:rowOff>
        </xdr:to>
        <xdr:sp macro="" textlink="">
          <xdr:nvSpPr>
            <xdr:cNvPr id="58722" name="Check Box 354" hidden="1">
              <a:extLst>
                <a:ext uri="{63B3BB69-23CF-44E3-9099-C40C66FF867C}">
                  <a14:compatExt spid="_x0000_s58722"/>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155</xdr:row>
          <xdr:rowOff>209550</xdr:rowOff>
        </xdr:from>
        <xdr:to>
          <xdr:col>1</xdr:col>
          <xdr:colOff>104775</xdr:colOff>
          <xdr:row>157</xdr:row>
          <xdr:rowOff>38100</xdr:rowOff>
        </xdr:to>
        <xdr:sp macro="" textlink="">
          <xdr:nvSpPr>
            <xdr:cNvPr id="58723" name="Check Box 355" hidden="1">
              <a:extLst>
                <a:ext uri="{63B3BB69-23CF-44E3-9099-C40C66FF867C}">
                  <a14:compatExt spid="_x0000_s58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155</xdr:row>
          <xdr:rowOff>209550</xdr:rowOff>
        </xdr:from>
        <xdr:to>
          <xdr:col>1</xdr:col>
          <xdr:colOff>19050</xdr:colOff>
          <xdr:row>157</xdr:row>
          <xdr:rowOff>28575</xdr:rowOff>
        </xdr:to>
        <xdr:sp macro="" textlink="">
          <xdr:nvSpPr>
            <xdr:cNvPr id="58724" name="Check Box 356" hidden="1">
              <a:extLst>
                <a:ext uri="{63B3BB69-23CF-44E3-9099-C40C66FF867C}">
                  <a14:compatExt spid="_x0000_s58724"/>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155</xdr:row>
          <xdr:rowOff>209550</xdr:rowOff>
        </xdr:from>
        <xdr:to>
          <xdr:col>1</xdr:col>
          <xdr:colOff>19050</xdr:colOff>
          <xdr:row>157</xdr:row>
          <xdr:rowOff>28575</xdr:rowOff>
        </xdr:to>
        <xdr:sp macro="" textlink="">
          <xdr:nvSpPr>
            <xdr:cNvPr id="58725" name="Check Box 357" hidden="1">
              <a:extLst>
                <a:ext uri="{63B3BB69-23CF-44E3-9099-C40C66FF867C}">
                  <a14:compatExt spid="_x0000_s58725"/>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85833" name="Line 1"/>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34" name="Line 2"/>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35" name="Line 3"/>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36" name="Line 4"/>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37" name="Line 5"/>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38" name="Line 6"/>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39" name="Line 7"/>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40" name="Line 8"/>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41" name="Line 31"/>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42" name="Line 32"/>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43" name="Line 33"/>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44" name="Line 34"/>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45" name="Line 35"/>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46" name="Line 36"/>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47" name="Line 37"/>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48" name="Line 38"/>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xdr:colOff>
      <xdr:row>0</xdr:row>
      <xdr:rowOff>0</xdr:rowOff>
    </xdr:from>
    <xdr:to>
      <xdr:col>14</xdr:col>
      <xdr:colOff>133350</xdr:colOff>
      <xdr:row>0</xdr:row>
      <xdr:rowOff>0</xdr:rowOff>
    </xdr:to>
    <xdr:sp macro="" textlink="">
      <xdr:nvSpPr>
        <xdr:cNvPr id="285849" name="AutoShape 39"/>
        <xdr:cNvSpPr>
          <a:spLocks noChangeArrowheads="1"/>
        </xdr:cNvSpPr>
      </xdr:nvSpPr>
      <xdr:spPr bwMode="auto">
        <a:xfrm>
          <a:off x="447675" y="0"/>
          <a:ext cx="2486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50" name="Line 62"/>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51" name="Line 63"/>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52" name="Line 64"/>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53" name="Line 65"/>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54" name="Line 66"/>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55" name="Line 67"/>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56" name="Line 68"/>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57" name="Line 69"/>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58" name="Line 80"/>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59" name="Line 81"/>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60" name="Line 82"/>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61" name="Line 83"/>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62" name="Line 84"/>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63" name="Line 85"/>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64" name="Line 86"/>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65" name="Line 87"/>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66" name="Line 88"/>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67" name="Line 89"/>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68" name="Line 90"/>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69" name="Line 91"/>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70" name="Line 92"/>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71" name="Line 93"/>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72" name="Line 94"/>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73" name="Line 95"/>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xdr:colOff>
      <xdr:row>0</xdr:row>
      <xdr:rowOff>0</xdr:rowOff>
    </xdr:from>
    <xdr:to>
      <xdr:col>14</xdr:col>
      <xdr:colOff>133350</xdr:colOff>
      <xdr:row>0</xdr:row>
      <xdr:rowOff>0</xdr:rowOff>
    </xdr:to>
    <xdr:sp macro="" textlink="">
      <xdr:nvSpPr>
        <xdr:cNvPr id="285874" name="AutoShape 96"/>
        <xdr:cNvSpPr>
          <a:spLocks noChangeArrowheads="1"/>
        </xdr:cNvSpPr>
      </xdr:nvSpPr>
      <xdr:spPr bwMode="auto">
        <a:xfrm>
          <a:off x="447675" y="0"/>
          <a:ext cx="2486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75" name="Line 100"/>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76" name="Line 101"/>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77" name="Line 102"/>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78" name="Line 103"/>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79" name="Line 104"/>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80" name="Line 105"/>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81" name="Line 106"/>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82" name="Line 107"/>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83" name="Line 108"/>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84" name="Line 109"/>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85" name="Line 110"/>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86" name="Line 111"/>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87" name="Line 112"/>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88" name="Line 113"/>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89" name="Line 114"/>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890" name="Line 115"/>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xdr:colOff>
      <xdr:row>0</xdr:row>
      <xdr:rowOff>0</xdr:rowOff>
    </xdr:from>
    <xdr:to>
      <xdr:col>14</xdr:col>
      <xdr:colOff>133350</xdr:colOff>
      <xdr:row>0</xdr:row>
      <xdr:rowOff>0</xdr:rowOff>
    </xdr:to>
    <xdr:sp macro="" textlink="">
      <xdr:nvSpPr>
        <xdr:cNvPr id="285891" name="AutoShape 116"/>
        <xdr:cNvSpPr>
          <a:spLocks noChangeArrowheads="1"/>
        </xdr:cNvSpPr>
      </xdr:nvSpPr>
      <xdr:spPr bwMode="auto">
        <a:xfrm>
          <a:off x="447675" y="0"/>
          <a:ext cx="2486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92" name="Line 117"/>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93" name="Line 118"/>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94" name="Line 119"/>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95" name="Line 120"/>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96" name="Line 121"/>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97" name="Line 122"/>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98" name="Line 123"/>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85899" name="Line 124"/>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900" name="Line 125"/>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901" name="Line 126"/>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902" name="Line 127"/>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903" name="Line 128"/>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904" name="Line 129"/>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905" name="Line 130"/>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906" name="Line 131"/>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85907" name="Line 132"/>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xdr:colOff>
      <xdr:row>0</xdr:row>
      <xdr:rowOff>0</xdr:rowOff>
    </xdr:from>
    <xdr:to>
      <xdr:col>14</xdr:col>
      <xdr:colOff>133350</xdr:colOff>
      <xdr:row>0</xdr:row>
      <xdr:rowOff>0</xdr:rowOff>
    </xdr:to>
    <xdr:sp macro="" textlink="">
      <xdr:nvSpPr>
        <xdr:cNvPr id="285908" name="AutoShape 133"/>
        <xdr:cNvSpPr>
          <a:spLocks noChangeArrowheads="1"/>
        </xdr:cNvSpPr>
      </xdr:nvSpPr>
      <xdr:spPr bwMode="auto">
        <a:xfrm>
          <a:off x="447675" y="0"/>
          <a:ext cx="2486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279</xdr:row>
      <xdr:rowOff>0</xdr:rowOff>
    </xdr:from>
    <xdr:to>
      <xdr:col>27</xdr:col>
      <xdr:colOff>0</xdr:colOff>
      <xdr:row>279</xdr:row>
      <xdr:rowOff>0</xdr:rowOff>
    </xdr:to>
    <xdr:sp macro="" textlink="">
      <xdr:nvSpPr>
        <xdr:cNvPr id="285909" name="Line 144"/>
        <xdr:cNvSpPr>
          <a:spLocks noChangeShapeType="1"/>
        </xdr:cNvSpPr>
      </xdr:nvSpPr>
      <xdr:spPr bwMode="auto">
        <a:xfrm flipH="1">
          <a:off x="5400675" y="604837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279</xdr:row>
      <xdr:rowOff>0</xdr:rowOff>
    </xdr:from>
    <xdr:to>
      <xdr:col>27</xdr:col>
      <xdr:colOff>0</xdr:colOff>
      <xdr:row>279</xdr:row>
      <xdr:rowOff>0</xdr:rowOff>
    </xdr:to>
    <xdr:sp macro="" textlink="">
      <xdr:nvSpPr>
        <xdr:cNvPr id="285910" name="Line 145"/>
        <xdr:cNvSpPr>
          <a:spLocks noChangeShapeType="1"/>
        </xdr:cNvSpPr>
      </xdr:nvSpPr>
      <xdr:spPr bwMode="auto">
        <a:xfrm flipH="1">
          <a:off x="5400675" y="604837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279</xdr:row>
      <xdr:rowOff>0</xdr:rowOff>
    </xdr:from>
    <xdr:to>
      <xdr:col>27</xdr:col>
      <xdr:colOff>0</xdr:colOff>
      <xdr:row>279</xdr:row>
      <xdr:rowOff>0</xdr:rowOff>
    </xdr:to>
    <xdr:sp macro="" textlink="">
      <xdr:nvSpPr>
        <xdr:cNvPr id="285911" name="Line 146"/>
        <xdr:cNvSpPr>
          <a:spLocks noChangeShapeType="1"/>
        </xdr:cNvSpPr>
      </xdr:nvSpPr>
      <xdr:spPr bwMode="auto">
        <a:xfrm flipH="1">
          <a:off x="5400675" y="604837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279</xdr:row>
      <xdr:rowOff>0</xdr:rowOff>
    </xdr:from>
    <xdr:to>
      <xdr:col>27</xdr:col>
      <xdr:colOff>0</xdr:colOff>
      <xdr:row>279</xdr:row>
      <xdr:rowOff>0</xdr:rowOff>
    </xdr:to>
    <xdr:sp macro="" textlink="">
      <xdr:nvSpPr>
        <xdr:cNvPr id="285912" name="Line 147"/>
        <xdr:cNvSpPr>
          <a:spLocks noChangeShapeType="1"/>
        </xdr:cNvSpPr>
      </xdr:nvSpPr>
      <xdr:spPr bwMode="auto">
        <a:xfrm flipH="1">
          <a:off x="5400675" y="604837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279</xdr:row>
      <xdr:rowOff>0</xdr:rowOff>
    </xdr:from>
    <xdr:to>
      <xdr:col>27</xdr:col>
      <xdr:colOff>0</xdr:colOff>
      <xdr:row>279</xdr:row>
      <xdr:rowOff>0</xdr:rowOff>
    </xdr:to>
    <xdr:sp macro="" textlink="">
      <xdr:nvSpPr>
        <xdr:cNvPr id="285913" name="Line 148"/>
        <xdr:cNvSpPr>
          <a:spLocks noChangeShapeType="1"/>
        </xdr:cNvSpPr>
      </xdr:nvSpPr>
      <xdr:spPr bwMode="auto">
        <a:xfrm flipH="1">
          <a:off x="5400675" y="604837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279</xdr:row>
      <xdr:rowOff>0</xdr:rowOff>
    </xdr:from>
    <xdr:to>
      <xdr:col>27</xdr:col>
      <xdr:colOff>0</xdr:colOff>
      <xdr:row>279</xdr:row>
      <xdr:rowOff>0</xdr:rowOff>
    </xdr:to>
    <xdr:sp macro="" textlink="">
      <xdr:nvSpPr>
        <xdr:cNvPr id="285914" name="Line 149"/>
        <xdr:cNvSpPr>
          <a:spLocks noChangeShapeType="1"/>
        </xdr:cNvSpPr>
      </xdr:nvSpPr>
      <xdr:spPr bwMode="auto">
        <a:xfrm flipH="1">
          <a:off x="5400675" y="604837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279</xdr:row>
      <xdr:rowOff>0</xdr:rowOff>
    </xdr:from>
    <xdr:to>
      <xdr:col>27</xdr:col>
      <xdr:colOff>0</xdr:colOff>
      <xdr:row>279</xdr:row>
      <xdr:rowOff>0</xdr:rowOff>
    </xdr:to>
    <xdr:sp macro="" textlink="">
      <xdr:nvSpPr>
        <xdr:cNvPr id="285915" name="Line 150"/>
        <xdr:cNvSpPr>
          <a:spLocks noChangeShapeType="1"/>
        </xdr:cNvSpPr>
      </xdr:nvSpPr>
      <xdr:spPr bwMode="auto">
        <a:xfrm flipH="1">
          <a:off x="5400675" y="604837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279</xdr:row>
      <xdr:rowOff>0</xdr:rowOff>
    </xdr:from>
    <xdr:to>
      <xdr:col>27</xdr:col>
      <xdr:colOff>0</xdr:colOff>
      <xdr:row>279</xdr:row>
      <xdr:rowOff>0</xdr:rowOff>
    </xdr:to>
    <xdr:sp macro="" textlink="">
      <xdr:nvSpPr>
        <xdr:cNvPr id="285916" name="Line 151"/>
        <xdr:cNvSpPr>
          <a:spLocks noChangeShapeType="1"/>
        </xdr:cNvSpPr>
      </xdr:nvSpPr>
      <xdr:spPr bwMode="auto">
        <a:xfrm flipH="1">
          <a:off x="5400675" y="604837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343</xdr:row>
      <xdr:rowOff>0</xdr:rowOff>
    </xdr:from>
    <xdr:to>
      <xdr:col>21</xdr:col>
      <xdr:colOff>0</xdr:colOff>
      <xdr:row>343</xdr:row>
      <xdr:rowOff>0</xdr:rowOff>
    </xdr:to>
    <xdr:sp macro="" textlink="">
      <xdr:nvSpPr>
        <xdr:cNvPr id="285917" name="Line 150"/>
        <xdr:cNvSpPr>
          <a:spLocks noChangeShapeType="1"/>
        </xdr:cNvSpPr>
      </xdr:nvSpPr>
      <xdr:spPr bwMode="auto">
        <a:xfrm flipH="1">
          <a:off x="4200525" y="742473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343</xdr:row>
      <xdr:rowOff>0</xdr:rowOff>
    </xdr:from>
    <xdr:to>
      <xdr:col>21</xdr:col>
      <xdr:colOff>0</xdr:colOff>
      <xdr:row>343</xdr:row>
      <xdr:rowOff>0</xdr:rowOff>
    </xdr:to>
    <xdr:sp macro="" textlink="">
      <xdr:nvSpPr>
        <xdr:cNvPr id="285918" name="Line 151"/>
        <xdr:cNvSpPr>
          <a:spLocks noChangeShapeType="1"/>
        </xdr:cNvSpPr>
      </xdr:nvSpPr>
      <xdr:spPr bwMode="auto">
        <a:xfrm flipH="1">
          <a:off x="4200525" y="742473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343</xdr:row>
      <xdr:rowOff>0</xdr:rowOff>
    </xdr:from>
    <xdr:to>
      <xdr:col>21</xdr:col>
      <xdr:colOff>0</xdr:colOff>
      <xdr:row>343</xdr:row>
      <xdr:rowOff>0</xdr:rowOff>
    </xdr:to>
    <xdr:sp macro="" textlink="">
      <xdr:nvSpPr>
        <xdr:cNvPr id="285919" name="Line 152"/>
        <xdr:cNvSpPr>
          <a:spLocks noChangeShapeType="1"/>
        </xdr:cNvSpPr>
      </xdr:nvSpPr>
      <xdr:spPr bwMode="auto">
        <a:xfrm flipH="1">
          <a:off x="4200525" y="742473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343</xdr:row>
      <xdr:rowOff>0</xdr:rowOff>
    </xdr:from>
    <xdr:to>
      <xdr:col>21</xdr:col>
      <xdr:colOff>0</xdr:colOff>
      <xdr:row>343</xdr:row>
      <xdr:rowOff>0</xdr:rowOff>
    </xdr:to>
    <xdr:sp macro="" textlink="">
      <xdr:nvSpPr>
        <xdr:cNvPr id="285920" name="Line 153"/>
        <xdr:cNvSpPr>
          <a:spLocks noChangeShapeType="1"/>
        </xdr:cNvSpPr>
      </xdr:nvSpPr>
      <xdr:spPr bwMode="auto">
        <a:xfrm flipH="1">
          <a:off x="4200525" y="742473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343</xdr:row>
      <xdr:rowOff>0</xdr:rowOff>
    </xdr:from>
    <xdr:to>
      <xdr:col>21</xdr:col>
      <xdr:colOff>0</xdr:colOff>
      <xdr:row>343</xdr:row>
      <xdr:rowOff>0</xdr:rowOff>
    </xdr:to>
    <xdr:sp macro="" textlink="">
      <xdr:nvSpPr>
        <xdr:cNvPr id="285921" name="Line 154"/>
        <xdr:cNvSpPr>
          <a:spLocks noChangeShapeType="1"/>
        </xdr:cNvSpPr>
      </xdr:nvSpPr>
      <xdr:spPr bwMode="auto">
        <a:xfrm flipH="1">
          <a:off x="4200525" y="742473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343</xdr:row>
      <xdr:rowOff>0</xdr:rowOff>
    </xdr:from>
    <xdr:to>
      <xdr:col>21</xdr:col>
      <xdr:colOff>0</xdr:colOff>
      <xdr:row>343</xdr:row>
      <xdr:rowOff>0</xdr:rowOff>
    </xdr:to>
    <xdr:sp macro="" textlink="">
      <xdr:nvSpPr>
        <xdr:cNvPr id="285922" name="Line 155"/>
        <xdr:cNvSpPr>
          <a:spLocks noChangeShapeType="1"/>
        </xdr:cNvSpPr>
      </xdr:nvSpPr>
      <xdr:spPr bwMode="auto">
        <a:xfrm flipH="1">
          <a:off x="4200525" y="742473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343</xdr:row>
      <xdr:rowOff>0</xdr:rowOff>
    </xdr:from>
    <xdr:to>
      <xdr:col>21</xdr:col>
      <xdr:colOff>0</xdr:colOff>
      <xdr:row>343</xdr:row>
      <xdr:rowOff>0</xdr:rowOff>
    </xdr:to>
    <xdr:sp macro="" textlink="">
      <xdr:nvSpPr>
        <xdr:cNvPr id="285923" name="Line 156"/>
        <xdr:cNvSpPr>
          <a:spLocks noChangeShapeType="1"/>
        </xdr:cNvSpPr>
      </xdr:nvSpPr>
      <xdr:spPr bwMode="auto">
        <a:xfrm flipH="1">
          <a:off x="4200525" y="742473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343</xdr:row>
      <xdr:rowOff>0</xdr:rowOff>
    </xdr:from>
    <xdr:to>
      <xdr:col>21</xdr:col>
      <xdr:colOff>0</xdr:colOff>
      <xdr:row>343</xdr:row>
      <xdr:rowOff>0</xdr:rowOff>
    </xdr:to>
    <xdr:sp macro="" textlink="">
      <xdr:nvSpPr>
        <xdr:cNvPr id="285924" name="Line 157"/>
        <xdr:cNvSpPr>
          <a:spLocks noChangeShapeType="1"/>
        </xdr:cNvSpPr>
      </xdr:nvSpPr>
      <xdr:spPr bwMode="auto">
        <a:xfrm flipH="1">
          <a:off x="4200525" y="742473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83849" name="Line 1"/>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3850" name="Line 2"/>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3851" name="Line 3"/>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3852" name="Line 4"/>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3853" name="Line 5"/>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3854" name="Line 6"/>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3855" name="Line 7"/>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3856" name="Line 8"/>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3857" name="Oval 9"/>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3858" name="Line 10"/>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3859" name="Line 11"/>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3860" name="Line 12"/>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3861" name="Line 13"/>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3862" name="Line 14"/>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3863" name="Line 15"/>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3864" name="Line 16"/>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3865" name="Line 17"/>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3866" name="Oval 18"/>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3867" name="AutoShape 19"/>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3868" name="AutoShape 20"/>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3869" name="AutoShape 21"/>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3870" name="AutoShape 22"/>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3871" name="AutoShape 23"/>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3872" name="AutoShape 24"/>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3873" name="AutoShape 25"/>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3874" name="AutoShape 26"/>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3875" name="AutoShape 27"/>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3876" name="AutoShape 28"/>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108</xdr:row>
      <xdr:rowOff>0</xdr:rowOff>
    </xdr:from>
    <xdr:to>
      <xdr:col>0</xdr:col>
      <xdr:colOff>0</xdr:colOff>
      <xdr:row>108</xdr:row>
      <xdr:rowOff>0</xdr:rowOff>
    </xdr:to>
    <xdr:sp macro="" textlink="">
      <xdr:nvSpPr>
        <xdr:cNvPr id="283877" name="AutoShape 29"/>
        <xdr:cNvSpPr>
          <a:spLocks noChangeArrowheads="1"/>
        </xdr:cNvSpPr>
      </xdr:nvSpPr>
      <xdr:spPr bwMode="auto">
        <a:xfrm>
          <a:off x="0" y="222313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108</xdr:row>
      <xdr:rowOff>0</xdr:rowOff>
    </xdr:from>
    <xdr:to>
      <xdr:col>0</xdr:col>
      <xdr:colOff>0</xdr:colOff>
      <xdr:row>108</xdr:row>
      <xdr:rowOff>0</xdr:rowOff>
    </xdr:to>
    <xdr:sp macro="" textlink="">
      <xdr:nvSpPr>
        <xdr:cNvPr id="283878" name="AutoShape 30"/>
        <xdr:cNvSpPr>
          <a:spLocks noChangeArrowheads="1"/>
        </xdr:cNvSpPr>
      </xdr:nvSpPr>
      <xdr:spPr bwMode="auto">
        <a:xfrm>
          <a:off x="0" y="22231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108</xdr:row>
      <xdr:rowOff>0</xdr:rowOff>
    </xdr:from>
    <xdr:to>
      <xdr:col>0</xdr:col>
      <xdr:colOff>0</xdr:colOff>
      <xdr:row>108</xdr:row>
      <xdr:rowOff>0</xdr:rowOff>
    </xdr:to>
    <xdr:sp macro="" textlink="">
      <xdr:nvSpPr>
        <xdr:cNvPr id="283879" name="AutoShape 31"/>
        <xdr:cNvSpPr>
          <a:spLocks noChangeArrowheads="1"/>
        </xdr:cNvSpPr>
      </xdr:nvSpPr>
      <xdr:spPr bwMode="auto">
        <a:xfrm>
          <a:off x="0" y="22231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108</xdr:row>
      <xdr:rowOff>0</xdr:rowOff>
    </xdr:from>
    <xdr:to>
      <xdr:col>0</xdr:col>
      <xdr:colOff>0</xdr:colOff>
      <xdr:row>108</xdr:row>
      <xdr:rowOff>0</xdr:rowOff>
    </xdr:to>
    <xdr:sp macro="" textlink="">
      <xdr:nvSpPr>
        <xdr:cNvPr id="283880" name="AutoShape 32"/>
        <xdr:cNvSpPr>
          <a:spLocks noChangeArrowheads="1"/>
        </xdr:cNvSpPr>
      </xdr:nvSpPr>
      <xdr:spPr bwMode="auto">
        <a:xfrm>
          <a:off x="0" y="22231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108</xdr:row>
      <xdr:rowOff>0</xdr:rowOff>
    </xdr:from>
    <xdr:to>
      <xdr:col>0</xdr:col>
      <xdr:colOff>0</xdr:colOff>
      <xdr:row>108</xdr:row>
      <xdr:rowOff>0</xdr:rowOff>
    </xdr:to>
    <xdr:sp macro="" textlink="">
      <xdr:nvSpPr>
        <xdr:cNvPr id="283881" name="AutoShape 33"/>
        <xdr:cNvSpPr>
          <a:spLocks noChangeArrowheads="1"/>
        </xdr:cNvSpPr>
      </xdr:nvSpPr>
      <xdr:spPr bwMode="auto">
        <a:xfrm>
          <a:off x="0" y="22231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108</xdr:row>
      <xdr:rowOff>0</xdr:rowOff>
    </xdr:from>
    <xdr:to>
      <xdr:col>0</xdr:col>
      <xdr:colOff>0</xdr:colOff>
      <xdr:row>108</xdr:row>
      <xdr:rowOff>0</xdr:rowOff>
    </xdr:to>
    <xdr:sp macro="" textlink="">
      <xdr:nvSpPr>
        <xdr:cNvPr id="283882" name="AutoShape 34"/>
        <xdr:cNvSpPr>
          <a:spLocks noChangeArrowheads="1"/>
        </xdr:cNvSpPr>
      </xdr:nvSpPr>
      <xdr:spPr bwMode="auto">
        <a:xfrm>
          <a:off x="0" y="22231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108</xdr:row>
      <xdr:rowOff>0</xdr:rowOff>
    </xdr:from>
    <xdr:to>
      <xdr:col>0</xdr:col>
      <xdr:colOff>0</xdr:colOff>
      <xdr:row>108</xdr:row>
      <xdr:rowOff>0</xdr:rowOff>
    </xdr:to>
    <xdr:sp macro="" textlink="">
      <xdr:nvSpPr>
        <xdr:cNvPr id="283883" name="AutoShape 35"/>
        <xdr:cNvSpPr>
          <a:spLocks noChangeArrowheads="1"/>
        </xdr:cNvSpPr>
      </xdr:nvSpPr>
      <xdr:spPr bwMode="auto">
        <a:xfrm>
          <a:off x="0" y="22231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108</xdr:row>
      <xdr:rowOff>0</xdr:rowOff>
    </xdr:from>
    <xdr:to>
      <xdr:col>0</xdr:col>
      <xdr:colOff>0</xdr:colOff>
      <xdr:row>108</xdr:row>
      <xdr:rowOff>0</xdr:rowOff>
    </xdr:to>
    <xdr:sp macro="" textlink="">
      <xdr:nvSpPr>
        <xdr:cNvPr id="283884" name="AutoShape 36"/>
        <xdr:cNvSpPr>
          <a:spLocks noChangeArrowheads="1"/>
        </xdr:cNvSpPr>
      </xdr:nvSpPr>
      <xdr:spPr bwMode="auto">
        <a:xfrm>
          <a:off x="0" y="22231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108</xdr:row>
      <xdr:rowOff>0</xdr:rowOff>
    </xdr:from>
    <xdr:to>
      <xdr:col>0</xdr:col>
      <xdr:colOff>0</xdr:colOff>
      <xdr:row>108</xdr:row>
      <xdr:rowOff>0</xdr:rowOff>
    </xdr:to>
    <xdr:sp macro="" textlink="">
      <xdr:nvSpPr>
        <xdr:cNvPr id="283885" name="AutoShape 37"/>
        <xdr:cNvSpPr>
          <a:spLocks noChangeArrowheads="1"/>
        </xdr:cNvSpPr>
      </xdr:nvSpPr>
      <xdr:spPr bwMode="auto">
        <a:xfrm>
          <a:off x="0" y="22231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108</xdr:row>
      <xdr:rowOff>0</xdr:rowOff>
    </xdr:from>
    <xdr:to>
      <xdr:col>0</xdr:col>
      <xdr:colOff>0</xdr:colOff>
      <xdr:row>108</xdr:row>
      <xdr:rowOff>0</xdr:rowOff>
    </xdr:to>
    <xdr:sp macro="" textlink="">
      <xdr:nvSpPr>
        <xdr:cNvPr id="283886" name="Oval 38"/>
        <xdr:cNvSpPr>
          <a:spLocks noChangeArrowheads="1"/>
        </xdr:cNvSpPr>
      </xdr:nvSpPr>
      <xdr:spPr bwMode="auto">
        <a:xfrm>
          <a:off x="0" y="222313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108</xdr:row>
      <xdr:rowOff>0</xdr:rowOff>
    </xdr:from>
    <xdr:to>
      <xdr:col>0</xdr:col>
      <xdr:colOff>0</xdr:colOff>
      <xdr:row>108</xdr:row>
      <xdr:rowOff>0</xdr:rowOff>
    </xdr:to>
    <xdr:sp macro="" textlink="">
      <xdr:nvSpPr>
        <xdr:cNvPr id="283887" name="Oval 39"/>
        <xdr:cNvSpPr>
          <a:spLocks noChangeArrowheads="1"/>
        </xdr:cNvSpPr>
      </xdr:nvSpPr>
      <xdr:spPr bwMode="auto">
        <a:xfrm>
          <a:off x="0" y="222313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108</xdr:row>
      <xdr:rowOff>0</xdr:rowOff>
    </xdr:from>
    <xdr:to>
      <xdr:col>0</xdr:col>
      <xdr:colOff>0</xdr:colOff>
      <xdr:row>108</xdr:row>
      <xdr:rowOff>0</xdr:rowOff>
    </xdr:to>
    <xdr:sp macro="" textlink="">
      <xdr:nvSpPr>
        <xdr:cNvPr id="283888" name="Oval 40"/>
        <xdr:cNvSpPr>
          <a:spLocks noChangeArrowheads="1"/>
        </xdr:cNvSpPr>
      </xdr:nvSpPr>
      <xdr:spPr bwMode="auto">
        <a:xfrm>
          <a:off x="0" y="222313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108</xdr:row>
      <xdr:rowOff>0</xdr:rowOff>
    </xdr:from>
    <xdr:to>
      <xdr:col>0</xdr:col>
      <xdr:colOff>0</xdr:colOff>
      <xdr:row>108</xdr:row>
      <xdr:rowOff>0</xdr:rowOff>
    </xdr:to>
    <xdr:sp macro="" textlink="">
      <xdr:nvSpPr>
        <xdr:cNvPr id="283889" name="Oval 41"/>
        <xdr:cNvSpPr>
          <a:spLocks noChangeArrowheads="1"/>
        </xdr:cNvSpPr>
      </xdr:nvSpPr>
      <xdr:spPr bwMode="auto">
        <a:xfrm>
          <a:off x="0" y="222313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108</xdr:row>
      <xdr:rowOff>0</xdr:rowOff>
    </xdr:from>
    <xdr:to>
      <xdr:col>0</xdr:col>
      <xdr:colOff>0</xdr:colOff>
      <xdr:row>108</xdr:row>
      <xdr:rowOff>0</xdr:rowOff>
    </xdr:to>
    <xdr:sp macro="" textlink="">
      <xdr:nvSpPr>
        <xdr:cNvPr id="283890" name="Line 42"/>
        <xdr:cNvSpPr>
          <a:spLocks noChangeShapeType="1"/>
        </xdr:cNvSpPr>
      </xdr:nvSpPr>
      <xdr:spPr bwMode="auto">
        <a:xfrm flipH="1">
          <a:off x="0" y="222313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108</xdr:row>
      <xdr:rowOff>0</xdr:rowOff>
    </xdr:from>
    <xdr:to>
      <xdr:col>0</xdr:col>
      <xdr:colOff>0</xdr:colOff>
      <xdr:row>108</xdr:row>
      <xdr:rowOff>0</xdr:rowOff>
    </xdr:to>
    <xdr:sp macro="" textlink="">
      <xdr:nvSpPr>
        <xdr:cNvPr id="283891" name="Line 43"/>
        <xdr:cNvSpPr>
          <a:spLocks noChangeShapeType="1"/>
        </xdr:cNvSpPr>
      </xdr:nvSpPr>
      <xdr:spPr bwMode="auto">
        <a:xfrm flipH="1">
          <a:off x="0" y="222313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108</xdr:row>
      <xdr:rowOff>0</xdr:rowOff>
    </xdr:from>
    <xdr:to>
      <xdr:col>0</xdr:col>
      <xdr:colOff>0</xdr:colOff>
      <xdr:row>108</xdr:row>
      <xdr:rowOff>0</xdr:rowOff>
    </xdr:to>
    <xdr:sp macro="" textlink="">
      <xdr:nvSpPr>
        <xdr:cNvPr id="283892" name="Line 44"/>
        <xdr:cNvSpPr>
          <a:spLocks noChangeShapeType="1"/>
        </xdr:cNvSpPr>
      </xdr:nvSpPr>
      <xdr:spPr bwMode="auto">
        <a:xfrm flipH="1">
          <a:off x="0" y="222313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108</xdr:row>
      <xdr:rowOff>0</xdr:rowOff>
    </xdr:from>
    <xdr:to>
      <xdr:col>0</xdr:col>
      <xdr:colOff>0</xdr:colOff>
      <xdr:row>108</xdr:row>
      <xdr:rowOff>0</xdr:rowOff>
    </xdr:to>
    <xdr:sp macro="" textlink="">
      <xdr:nvSpPr>
        <xdr:cNvPr id="283893" name="Line 45"/>
        <xdr:cNvSpPr>
          <a:spLocks noChangeShapeType="1"/>
        </xdr:cNvSpPr>
      </xdr:nvSpPr>
      <xdr:spPr bwMode="auto">
        <a:xfrm flipH="1">
          <a:off x="0" y="222313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108</xdr:row>
      <xdr:rowOff>0</xdr:rowOff>
    </xdr:from>
    <xdr:to>
      <xdr:col>0</xdr:col>
      <xdr:colOff>0</xdr:colOff>
      <xdr:row>108</xdr:row>
      <xdr:rowOff>0</xdr:rowOff>
    </xdr:to>
    <xdr:sp macro="" textlink="">
      <xdr:nvSpPr>
        <xdr:cNvPr id="283894" name="Line 46"/>
        <xdr:cNvSpPr>
          <a:spLocks noChangeShapeType="1"/>
        </xdr:cNvSpPr>
      </xdr:nvSpPr>
      <xdr:spPr bwMode="auto">
        <a:xfrm flipH="1">
          <a:off x="0" y="222313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108</xdr:row>
      <xdr:rowOff>0</xdr:rowOff>
    </xdr:from>
    <xdr:to>
      <xdr:col>0</xdr:col>
      <xdr:colOff>0</xdr:colOff>
      <xdr:row>108</xdr:row>
      <xdr:rowOff>0</xdr:rowOff>
    </xdr:to>
    <xdr:sp macro="" textlink="">
      <xdr:nvSpPr>
        <xdr:cNvPr id="283895" name="Line 47"/>
        <xdr:cNvSpPr>
          <a:spLocks noChangeShapeType="1"/>
        </xdr:cNvSpPr>
      </xdr:nvSpPr>
      <xdr:spPr bwMode="auto">
        <a:xfrm flipH="1">
          <a:off x="0" y="222313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108</xdr:row>
      <xdr:rowOff>0</xdr:rowOff>
    </xdr:from>
    <xdr:to>
      <xdr:col>0</xdr:col>
      <xdr:colOff>0</xdr:colOff>
      <xdr:row>108</xdr:row>
      <xdr:rowOff>0</xdr:rowOff>
    </xdr:to>
    <xdr:sp macro="" textlink="">
      <xdr:nvSpPr>
        <xdr:cNvPr id="283896" name="Line 48"/>
        <xdr:cNvSpPr>
          <a:spLocks noChangeShapeType="1"/>
        </xdr:cNvSpPr>
      </xdr:nvSpPr>
      <xdr:spPr bwMode="auto">
        <a:xfrm flipH="1">
          <a:off x="0" y="222313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108</xdr:row>
      <xdr:rowOff>0</xdr:rowOff>
    </xdr:from>
    <xdr:to>
      <xdr:col>0</xdr:col>
      <xdr:colOff>0</xdr:colOff>
      <xdr:row>108</xdr:row>
      <xdr:rowOff>0</xdr:rowOff>
    </xdr:to>
    <xdr:sp macro="" textlink="">
      <xdr:nvSpPr>
        <xdr:cNvPr id="283897" name="Line 49"/>
        <xdr:cNvSpPr>
          <a:spLocks noChangeShapeType="1"/>
        </xdr:cNvSpPr>
      </xdr:nvSpPr>
      <xdr:spPr bwMode="auto">
        <a:xfrm flipH="1">
          <a:off x="0" y="222313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83898" name="AutoShape 50"/>
        <xdr:cNvSpPr>
          <a:spLocks noChangeArrowheads="1"/>
        </xdr:cNvSpPr>
      </xdr:nvSpPr>
      <xdr:spPr bwMode="auto">
        <a:xfrm>
          <a:off x="7191375"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83899" name="AutoShape 51"/>
        <xdr:cNvSpPr>
          <a:spLocks noChangeArrowheads="1"/>
        </xdr:cNvSpPr>
      </xdr:nvSpPr>
      <xdr:spPr bwMode="auto">
        <a:xfrm>
          <a:off x="71913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83900" name="AutoShape 52"/>
        <xdr:cNvSpPr>
          <a:spLocks noChangeArrowheads="1"/>
        </xdr:cNvSpPr>
      </xdr:nvSpPr>
      <xdr:spPr bwMode="auto">
        <a:xfrm>
          <a:off x="71913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83901" name="AutoShape 53"/>
        <xdr:cNvSpPr>
          <a:spLocks noChangeArrowheads="1"/>
        </xdr:cNvSpPr>
      </xdr:nvSpPr>
      <xdr:spPr bwMode="auto">
        <a:xfrm>
          <a:off x="71913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83902" name="AutoShape 54"/>
        <xdr:cNvSpPr>
          <a:spLocks noChangeArrowheads="1"/>
        </xdr:cNvSpPr>
      </xdr:nvSpPr>
      <xdr:spPr bwMode="auto">
        <a:xfrm>
          <a:off x="71913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83903" name="AutoShape 55"/>
        <xdr:cNvSpPr>
          <a:spLocks noChangeArrowheads="1"/>
        </xdr:cNvSpPr>
      </xdr:nvSpPr>
      <xdr:spPr bwMode="auto">
        <a:xfrm>
          <a:off x="71913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83904" name="AutoShape 56"/>
        <xdr:cNvSpPr>
          <a:spLocks noChangeArrowheads="1"/>
        </xdr:cNvSpPr>
      </xdr:nvSpPr>
      <xdr:spPr bwMode="auto">
        <a:xfrm>
          <a:off x="71913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83905" name="AutoShape 57"/>
        <xdr:cNvSpPr>
          <a:spLocks noChangeArrowheads="1"/>
        </xdr:cNvSpPr>
      </xdr:nvSpPr>
      <xdr:spPr bwMode="auto">
        <a:xfrm>
          <a:off x="71913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83906" name="AutoShape 58"/>
        <xdr:cNvSpPr>
          <a:spLocks noChangeArrowheads="1"/>
        </xdr:cNvSpPr>
      </xdr:nvSpPr>
      <xdr:spPr bwMode="auto">
        <a:xfrm>
          <a:off x="71913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108</xdr:row>
      <xdr:rowOff>0</xdr:rowOff>
    </xdr:from>
    <xdr:to>
      <xdr:col>3</xdr:col>
      <xdr:colOff>0</xdr:colOff>
      <xdr:row>108</xdr:row>
      <xdr:rowOff>0</xdr:rowOff>
    </xdr:to>
    <xdr:sp macro="" textlink="">
      <xdr:nvSpPr>
        <xdr:cNvPr id="283907" name="AutoShape 59"/>
        <xdr:cNvSpPr>
          <a:spLocks noChangeArrowheads="1"/>
        </xdr:cNvSpPr>
      </xdr:nvSpPr>
      <xdr:spPr bwMode="auto">
        <a:xfrm>
          <a:off x="600075" y="222313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108</xdr:row>
      <xdr:rowOff>0</xdr:rowOff>
    </xdr:from>
    <xdr:to>
      <xdr:col>3</xdr:col>
      <xdr:colOff>0</xdr:colOff>
      <xdr:row>108</xdr:row>
      <xdr:rowOff>0</xdr:rowOff>
    </xdr:to>
    <xdr:sp macro="" textlink="">
      <xdr:nvSpPr>
        <xdr:cNvPr id="283908" name="AutoShape 60"/>
        <xdr:cNvSpPr>
          <a:spLocks noChangeArrowheads="1"/>
        </xdr:cNvSpPr>
      </xdr:nvSpPr>
      <xdr:spPr bwMode="auto">
        <a:xfrm>
          <a:off x="600075" y="22231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108</xdr:row>
      <xdr:rowOff>0</xdr:rowOff>
    </xdr:from>
    <xdr:to>
      <xdr:col>3</xdr:col>
      <xdr:colOff>0</xdr:colOff>
      <xdr:row>108</xdr:row>
      <xdr:rowOff>0</xdr:rowOff>
    </xdr:to>
    <xdr:sp macro="" textlink="">
      <xdr:nvSpPr>
        <xdr:cNvPr id="283909" name="AutoShape 61"/>
        <xdr:cNvSpPr>
          <a:spLocks noChangeArrowheads="1"/>
        </xdr:cNvSpPr>
      </xdr:nvSpPr>
      <xdr:spPr bwMode="auto">
        <a:xfrm>
          <a:off x="600075" y="22231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108</xdr:row>
      <xdr:rowOff>0</xdr:rowOff>
    </xdr:from>
    <xdr:to>
      <xdr:col>3</xdr:col>
      <xdr:colOff>0</xdr:colOff>
      <xdr:row>108</xdr:row>
      <xdr:rowOff>0</xdr:rowOff>
    </xdr:to>
    <xdr:sp macro="" textlink="">
      <xdr:nvSpPr>
        <xdr:cNvPr id="283910" name="AutoShape 62"/>
        <xdr:cNvSpPr>
          <a:spLocks noChangeArrowheads="1"/>
        </xdr:cNvSpPr>
      </xdr:nvSpPr>
      <xdr:spPr bwMode="auto">
        <a:xfrm>
          <a:off x="600075" y="22231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108</xdr:row>
      <xdr:rowOff>0</xdr:rowOff>
    </xdr:from>
    <xdr:to>
      <xdr:col>3</xdr:col>
      <xdr:colOff>0</xdr:colOff>
      <xdr:row>108</xdr:row>
      <xdr:rowOff>0</xdr:rowOff>
    </xdr:to>
    <xdr:sp macro="" textlink="">
      <xdr:nvSpPr>
        <xdr:cNvPr id="283911" name="AutoShape 63"/>
        <xdr:cNvSpPr>
          <a:spLocks noChangeArrowheads="1"/>
        </xdr:cNvSpPr>
      </xdr:nvSpPr>
      <xdr:spPr bwMode="auto">
        <a:xfrm>
          <a:off x="600075" y="22231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108</xdr:row>
      <xdr:rowOff>0</xdr:rowOff>
    </xdr:from>
    <xdr:to>
      <xdr:col>3</xdr:col>
      <xdr:colOff>0</xdr:colOff>
      <xdr:row>108</xdr:row>
      <xdr:rowOff>0</xdr:rowOff>
    </xdr:to>
    <xdr:sp macro="" textlink="">
      <xdr:nvSpPr>
        <xdr:cNvPr id="283912" name="AutoShape 64"/>
        <xdr:cNvSpPr>
          <a:spLocks noChangeArrowheads="1"/>
        </xdr:cNvSpPr>
      </xdr:nvSpPr>
      <xdr:spPr bwMode="auto">
        <a:xfrm>
          <a:off x="600075" y="22231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108</xdr:row>
      <xdr:rowOff>0</xdr:rowOff>
    </xdr:from>
    <xdr:to>
      <xdr:col>3</xdr:col>
      <xdr:colOff>0</xdr:colOff>
      <xdr:row>108</xdr:row>
      <xdr:rowOff>0</xdr:rowOff>
    </xdr:to>
    <xdr:sp macro="" textlink="">
      <xdr:nvSpPr>
        <xdr:cNvPr id="283913" name="AutoShape 65"/>
        <xdr:cNvSpPr>
          <a:spLocks noChangeArrowheads="1"/>
        </xdr:cNvSpPr>
      </xdr:nvSpPr>
      <xdr:spPr bwMode="auto">
        <a:xfrm>
          <a:off x="600075" y="22231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108</xdr:row>
      <xdr:rowOff>0</xdr:rowOff>
    </xdr:from>
    <xdr:to>
      <xdr:col>3</xdr:col>
      <xdr:colOff>0</xdr:colOff>
      <xdr:row>108</xdr:row>
      <xdr:rowOff>0</xdr:rowOff>
    </xdr:to>
    <xdr:sp macro="" textlink="">
      <xdr:nvSpPr>
        <xdr:cNvPr id="283914" name="AutoShape 66"/>
        <xdr:cNvSpPr>
          <a:spLocks noChangeArrowheads="1"/>
        </xdr:cNvSpPr>
      </xdr:nvSpPr>
      <xdr:spPr bwMode="auto">
        <a:xfrm>
          <a:off x="600075" y="22231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108</xdr:row>
      <xdr:rowOff>0</xdr:rowOff>
    </xdr:from>
    <xdr:to>
      <xdr:col>3</xdr:col>
      <xdr:colOff>0</xdr:colOff>
      <xdr:row>108</xdr:row>
      <xdr:rowOff>0</xdr:rowOff>
    </xdr:to>
    <xdr:sp macro="" textlink="">
      <xdr:nvSpPr>
        <xdr:cNvPr id="283915" name="AutoShape 67"/>
        <xdr:cNvSpPr>
          <a:spLocks noChangeArrowheads="1"/>
        </xdr:cNvSpPr>
      </xdr:nvSpPr>
      <xdr:spPr bwMode="auto">
        <a:xfrm>
          <a:off x="600075" y="22231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108</xdr:row>
      <xdr:rowOff>0</xdr:rowOff>
    </xdr:from>
    <xdr:to>
      <xdr:col>3</xdr:col>
      <xdr:colOff>0</xdr:colOff>
      <xdr:row>108</xdr:row>
      <xdr:rowOff>0</xdr:rowOff>
    </xdr:to>
    <xdr:sp macro="" textlink="">
      <xdr:nvSpPr>
        <xdr:cNvPr id="283916" name="Oval 68"/>
        <xdr:cNvSpPr>
          <a:spLocks noChangeArrowheads="1"/>
        </xdr:cNvSpPr>
      </xdr:nvSpPr>
      <xdr:spPr bwMode="auto">
        <a:xfrm>
          <a:off x="600075" y="222313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108</xdr:row>
      <xdr:rowOff>0</xdr:rowOff>
    </xdr:from>
    <xdr:to>
      <xdr:col>3</xdr:col>
      <xdr:colOff>0</xdr:colOff>
      <xdr:row>108</xdr:row>
      <xdr:rowOff>0</xdr:rowOff>
    </xdr:to>
    <xdr:sp macro="" textlink="">
      <xdr:nvSpPr>
        <xdr:cNvPr id="283917" name="Oval 69"/>
        <xdr:cNvSpPr>
          <a:spLocks noChangeArrowheads="1"/>
        </xdr:cNvSpPr>
      </xdr:nvSpPr>
      <xdr:spPr bwMode="auto">
        <a:xfrm>
          <a:off x="600075" y="222313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108</xdr:row>
      <xdr:rowOff>0</xdr:rowOff>
    </xdr:from>
    <xdr:to>
      <xdr:col>3</xdr:col>
      <xdr:colOff>0</xdr:colOff>
      <xdr:row>108</xdr:row>
      <xdr:rowOff>0</xdr:rowOff>
    </xdr:to>
    <xdr:sp macro="" textlink="">
      <xdr:nvSpPr>
        <xdr:cNvPr id="283918" name="Oval 70"/>
        <xdr:cNvSpPr>
          <a:spLocks noChangeArrowheads="1"/>
        </xdr:cNvSpPr>
      </xdr:nvSpPr>
      <xdr:spPr bwMode="auto">
        <a:xfrm>
          <a:off x="600075" y="222313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108</xdr:row>
      <xdr:rowOff>0</xdr:rowOff>
    </xdr:from>
    <xdr:to>
      <xdr:col>3</xdr:col>
      <xdr:colOff>0</xdr:colOff>
      <xdr:row>108</xdr:row>
      <xdr:rowOff>0</xdr:rowOff>
    </xdr:to>
    <xdr:sp macro="" textlink="">
      <xdr:nvSpPr>
        <xdr:cNvPr id="283919" name="Oval 71"/>
        <xdr:cNvSpPr>
          <a:spLocks noChangeArrowheads="1"/>
        </xdr:cNvSpPr>
      </xdr:nvSpPr>
      <xdr:spPr bwMode="auto">
        <a:xfrm>
          <a:off x="600075" y="222313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0</xdr:colOff>
      <xdr:row>67</xdr:row>
      <xdr:rowOff>0</xdr:rowOff>
    </xdr:from>
    <xdr:to>
      <xdr:col>36</xdr:col>
      <xdr:colOff>0</xdr:colOff>
      <xdr:row>67</xdr:row>
      <xdr:rowOff>0</xdr:rowOff>
    </xdr:to>
    <xdr:sp macro="" textlink="">
      <xdr:nvSpPr>
        <xdr:cNvPr id="285042" name="AutoShape 75"/>
        <xdr:cNvSpPr>
          <a:spLocks noChangeArrowheads="1"/>
        </xdr:cNvSpPr>
      </xdr:nvSpPr>
      <xdr:spPr bwMode="auto">
        <a:xfrm>
          <a:off x="7200900" y="1576387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285043" name="AutoShape 76"/>
        <xdr:cNvSpPr>
          <a:spLocks noChangeArrowheads="1"/>
        </xdr:cNvSpPr>
      </xdr:nvSpPr>
      <xdr:spPr bwMode="auto">
        <a:xfrm>
          <a:off x="7200900" y="157638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285044" name="AutoShape 77"/>
        <xdr:cNvSpPr>
          <a:spLocks noChangeArrowheads="1"/>
        </xdr:cNvSpPr>
      </xdr:nvSpPr>
      <xdr:spPr bwMode="auto">
        <a:xfrm>
          <a:off x="7200900" y="157638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285045" name="AutoShape 78"/>
        <xdr:cNvSpPr>
          <a:spLocks noChangeArrowheads="1"/>
        </xdr:cNvSpPr>
      </xdr:nvSpPr>
      <xdr:spPr bwMode="auto">
        <a:xfrm>
          <a:off x="7200900" y="157638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285046" name="AutoShape 79"/>
        <xdr:cNvSpPr>
          <a:spLocks noChangeArrowheads="1"/>
        </xdr:cNvSpPr>
      </xdr:nvSpPr>
      <xdr:spPr bwMode="auto">
        <a:xfrm>
          <a:off x="7200900" y="157638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285047" name="AutoShape 80"/>
        <xdr:cNvSpPr>
          <a:spLocks noChangeArrowheads="1"/>
        </xdr:cNvSpPr>
      </xdr:nvSpPr>
      <xdr:spPr bwMode="auto">
        <a:xfrm>
          <a:off x="7200900" y="157638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285048" name="AutoShape 81"/>
        <xdr:cNvSpPr>
          <a:spLocks noChangeArrowheads="1"/>
        </xdr:cNvSpPr>
      </xdr:nvSpPr>
      <xdr:spPr bwMode="auto">
        <a:xfrm>
          <a:off x="7200900" y="157638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285049" name="AutoShape 82"/>
        <xdr:cNvSpPr>
          <a:spLocks noChangeArrowheads="1"/>
        </xdr:cNvSpPr>
      </xdr:nvSpPr>
      <xdr:spPr bwMode="auto">
        <a:xfrm>
          <a:off x="7200900" y="157638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285050" name="AutoShape 83"/>
        <xdr:cNvSpPr>
          <a:spLocks noChangeArrowheads="1"/>
        </xdr:cNvSpPr>
      </xdr:nvSpPr>
      <xdr:spPr bwMode="auto">
        <a:xfrm>
          <a:off x="7200900" y="157638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95</xdr:row>
      <xdr:rowOff>0</xdr:rowOff>
    </xdr:from>
    <xdr:to>
      <xdr:col>3</xdr:col>
      <xdr:colOff>0</xdr:colOff>
      <xdr:row>95</xdr:row>
      <xdr:rowOff>0</xdr:rowOff>
    </xdr:to>
    <xdr:sp macro="" textlink="">
      <xdr:nvSpPr>
        <xdr:cNvPr id="285051" name="AutoShape 84"/>
        <xdr:cNvSpPr>
          <a:spLocks noChangeArrowheads="1"/>
        </xdr:cNvSpPr>
      </xdr:nvSpPr>
      <xdr:spPr bwMode="auto">
        <a:xfrm>
          <a:off x="600075" y="220599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95</xdr:row>
      <xdr:rowOff>0</xdr:rowOff>
    </xdr:from>
    <xdr:to>
      <xdr:col>3</xdr:col>
      <xdr:colOff>0</xdr:colOff>
      <xdr:row>95</xdr:row>
      <xdr:rowOff>0</xdr:rowOff>
    </xdr:to>
    <xdr:sp macro="" textlink="">
      <xdr:nvSpPr>
        <xdr:cNvPr id="285052" name="AutoShape 85"/>
        <xdr:cNvSpPr>
          <a:spLocks noChangeArrowheads="1"/>
        </xdr:cNvSpPr>
      </xdr:nvSpPr>
      <xdr:spPr bwMode="auto">
        <a:xfrm>
          <a:off x="600075" y="2205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95</xdr:row>
      <xdr:rowOff>0</xdr:rowOff>
    </xdr:from>
    <xdr:to>
      <xdr:col>3</xdr:col>
      <xdr:colOff>0</xdr:colOff>
      <xdr:row>95</xdr:row>
      <xdr:rowOff>0</xdr:rowOff>
    </xdr:to>
    <xdr:sp macro="" textlink="">
      <xdr:nvSpPr>
        <xdr:cNvPr id="285053" name="AutoShape 86"/>
        <xdr:cNvSpPr>
          <a:spLocks noChangeArrowheads="1"/>
        </xdr:cNvSpPr>
      </xdr:nvSpPr>
      <xdr:spPr bwMode="auto">
        <a:xfrm>
          <a:off x="600075" y="2205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95</xdr:row>
      <xdr:rowOff>0</xdr:rowOff>
    </xdr:from>
    <xdr:to>
      <xdr:col>3</xdr:col>
      <xdr:colOff>0</xdr:colOff>
      <xdr:row>95</xdr:row>
      <xdr:rowOff>0</xdr:rowOff>
    </xdr:to>
    <xdr:sp macro="" textlink="">
      <xdr:nvSpPr>
        <xdr:cNvPr id="285054" name="AutoShape 87"/>
        <xdr:cNvSpPr>
          <a:spLocks noChangeArrowheads="1"/>
        </xdr:cNvSpPr>
      </xdr:nvSpPr>
      <xdr:spPr bwMode="auto">
        <a:xfrm>
          <a:off x="600075" y="2205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95</xdr:row>
      <xdr:rowOff>0</xdr:rowOff>
    </xdr:from>
    <xdr:to>
      <xdr:col>3</xdr:col>
      <xdr:colOff>0</xdr:colOff>
      <xdr:row>95</xdr:row>
      <xdr:rowOff>0</xdr:rowOff>
    </xdr:to>
    <xdr:sp macro="" textlink="">
      <xdr:nvSpPr>
        <xdr:cNvPr id="285055" name="AutoShape 88"/>
        <xdr:cNvSpPr>
          <a:spLocks noChangeArrowheads="1"/>
        </xdr:cNvSpPr>
      </xdr:nvSpPr>
      <xdr:spPr bwMode="auto">
        <a:xfrm>
          <a:off x="600075" y="2205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95</xdr:row>
      <xdr:rowOff>0</xdr:rowOff>
    </xdr:from>
    <xdr:to>
      <xdr:col>3</xdr:col>
      <xdr:colOff>0</xdr:colOff>
      <xdr:row>95</xdr:row>
      <xdr:rowOff>0</xdr:rowOff>
    </xdr:to>
    <xdr:sp macro="" textlink="">
      <xdr:nvSpPr>
        <xdr:cNvPr id="285056" name="AutoShape 89"/>
        <xdr:cNvSpPr>
          <a:spLocks noChangeArrowheads="1"/>
        </xdr:cNvSpPr>
      </xdr:nvSpPr>
      <xdr:spPr bwMode="auto">
        <a:xfrm>
          <a:off x="600075" y="2205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95</xdr:row>
      <xdr:rowOff>0</xdr:rowOff>
    </xdr:from>
    <xdr:to>
      <xdr:col>3</xdr:col>
      <xdr:colOff>0</xdr:colOff>
      <xdr:row>95</xdr:row>
      <xdr:rowOff>0</xdr:rowOff>
    </xdr:to>
    <xdr:sp macro="" textlink="">
      <xdr:nvSpPr>
        <xdr:cNvPr id="285057" name="AutoShape 90"/>
        <xdr:cNvSpPr>
          <a:spLocks noChangeArrowheads="1"/>
        </xdr:cNvSpPr>
      </xdr:nvSpPr>
      <xdr:spPr bwMode="auto">
        <a:xfrm>
          <a:off x="600075" y="2205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95</xdr:row>
      <xdr:rowOff>0</xdr:rowOff>
    </xdr:from>
    <xdr:to>
      <xdr:col>3</xdr:col>
      <xdr:colOff>0</xdr:colOff>
      <xdr:row>95</xdr:row>
      <xdr:rowOff>0</xdr:rowOff>
    </xdr:to>
    <xdr:sp macro="" textlink="">
      <xdr:nvSpPr>
        <xdr:cNvPr id="285058" name="AutoShape 91"/>
        <xdr:cNvSpPr>
          <a:spLocks noChangeArrowheads="1"/>
        </xdr:cNvSpPr>
      </xdr:nvSpPr>
      <xdr:spPr bwMode="auto">
        <a:xfrm>
          <a:off x="600075" y="2205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95</xdr:row>
      <xdr:rowOff>0</xdr:rowOff>
    </xdr:from>
    <xdr:to>
      <xdr:col>3</xdr:col>
      <xdr:colOff>0</xdr:colOff>
      <xdr:row>95</xdr:row>
      <xdr:rowOff>0</xdr:rowOff>
    </xdr:to>
    <xdr:sp macro="" textlink="">
      <xdr:nvSpPr>
        <xdr:cNvPr id="285059" name="AutoShape 92"/>
        <xdr:cNvSpPr>
          <a:spLocks noChangeArrowheads="1"/>
        </xdr:cNvSpPr>
      </xdr:nvSpPr>
      <xdr:spPr bwMode="auto">
        <a:xfrm>
          <a:off x="600075" y="2205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95</xdr:row>
      <xdr:rowOff>0</xdr:rowOff>
    </xdr:from>
    <xdr:to>
      <xdr:col>3</xdr:col>
      <xdr:colOff>0</xdr:colOff>
      <xdr:row>95</xdr:row>
      <xdr:rowOff>0</xdr:rowOff>
    </xdr:to>
    <xdr:sp macro="" textlink="">
      <xdr:nvSpPr>
        <xdr:cNvPr id="285060" name="Oval 93"/>
        <xdr:cNvSpPr>
          <a:spLocks noChangeArrowheads="1"/>
        </xdr:cNvSpPr>
      </xdr:nvSpPr>
      <xdr:spPr bwMode="auto">
        <a:xfrm>
          <a:off x="600075" y="220599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95</xdr:row>
      <xdr:rowOff>0</xdr:rowOff>
    </xdr:from>
    <xdr:to>
      <xdr:col>3</xdr:col>
      <xdr:colOff>0</xdr:colOff>
      <xdr:row>95</xdr:row>
      <xdr:rowOff>0</xdr:rowOff>
    </xdr:to>
    <xdr:sp macro="" textlink="">
      <xdr:nvSpPr>
        <xdr:cNvPr id="285061" name="Oval 94"/>
        <xdr:cNvSpPr>
          <a:spLocks noChangeArrowheads="1"/>
        </xdr:cNvSpPr>
      </xdr:nvSpPr>
      <xdr:spPr bwMode="auto">
        <a:xfrm>
          <a:off x="600075" y="220599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95</xdr:row>
      <xdr:rowOff>0</xdr:rowOff>
    </xdr:from>
    <xdr:to>
      <xdr:col>3</xdr:col>
      <xdr:colOff>0</xdr:colOff>
      <xdr:row>95</xdr:row>
      <xdr:rowOff>0</xdr:rowOff>
    </xdr:to>
    <xdr:sp macro="" textlink="">
      <xdr:nvSpPr>
        <xdr:cNvPr id="285062" name="Oval 95"/>
        <xdr:cNvSpPr>
          <a:spLocks noChangeArrowheads="1"/>
        </xdr:cNvSpPr>
      </xdr:nvSpPr>
      <xdr:spPr bwMode="auto">
        <a:xfrm>
          <a:off x="600075" y="220599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95</xdr:row>
      <xdr:rowOff>0</xdr:rowOff>
    </xdr:from>
    <xdr:to>
      <xdr:col>3</xdr:col>
      <xdr:colOff>0</xdr:colOff>
      <xdr:row>95</xdr:row>
      <xdr:rowOff>0</xdr:rowOff>
    </xdr:to>
    <xdr:sp macro="" textlink="">
      <xdr:nvSpPr>
        <xdr:cNvPr id="285063" name="Oval 96"/>
        <xdr:cNvSpPr>
          <a:spLocks noChangeArrowheads="1"/>
        </xdr:cNvSpPr>
      </xdr:nvSpPr>
      <xdr:spPr bwMode="auto">
        <a:xfrm>
          <a:off x="600075" y="220599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064" name="AutoShape 126"/>
        <xdr:cNvSpPr>
          <a:spLocks noChangeArrowheads="1"/>
        </xdr:cNvSpPr>
      </xdr:nvSpPr>
      <xdr:spPr bwMode="auto">
        <a:xfrm>
          <a:off x="600075" y="5155882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065" name="AutoShape 127"/>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066" name="AutoShape 128"/>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067" name="AutoShape 129"/>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068" name="AutoShape 130"/>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069" name="AutoShape 131"/>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070" name="AutoShape 132"/>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071" name="AutoShape 133"/>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072" name="AutoShape 134"/>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073" name="Oval 135"/>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074" name="Oval 136"/>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075" name="Oval 137"/>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076" name="Oval 138"/>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077" name="AutoShape 139"/>
        <xdr:cNvSpPr>
          <a:spLocks noChangeArrowheads="1"/>
        </xdr:cNvSpPr>
      </xdr:nvSpPr>
      <xdr:spPr bwMode="auto">
        <a:xfrm>
          <a:off x="600075" y="5155882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078" name="AutoShape 140"/>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079" name="AutoShape 141"/>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080" name="AutoShape 142"/>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081" name="AutoShape 143"/>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082" name="AutoShape 144"/>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083" name="AutoShape 145"/>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084" name="AutoShape 146"/>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085" name="AutoShape 147"/>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086" name="Oval 148"/>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087" name="Oval 149"/>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088" name="Oval 150"/>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089" name="Oval 151"/>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090" name="AutoShape 126"/>
        <xdr:cNvSpPr>
          <a:spLocks noChangeArrowheads="1"/>
        </xdr:cNvSpPr>
      </xdr:nvSpPr>
      <xdr:spPr bwMode="auto">
        <a:xfrm>
          <a:off x="600075" y="5155882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091" name="AutoShape 127"/>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092" name="AutoShape 128"/>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093" name="AutoShape 129"/>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094" name="AutoShape 130"/>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095" name="AutoShape 131"/>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096" name="AutoShape 132"/>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097" name="AutoShape 133"/>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098" name="AutoShape 134"/>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099" name="Oval 135"/>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100" name="Oval 136"/>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101" name="Oval 137"/>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102" name="Oval 138"/>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103" name="AutoShape 139"/>
        <xdr:cNvSpPr>
          <a:spLocks noChangeArrowheads="1"/>
        </xdr:cNvSpPr>
      </xdr:nvSpPr>
      <xdr:spPr bwMode="auto">
        <a:xfrm>
          <a:off x="600075" y="5155882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104" name="AutoShape 140"/>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105" name="AutoShape 141"/>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106" name="AutoShape 142"/>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107" name="AutoShape 143"/>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108" name="AutoShape 144"/>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109" name="AutoShape 145"/>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110" name="AutoShape 146"/>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111" name="AutoShape 147"/>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112" name="Oval 148"/>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113" name="Oval 149"/>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114" name="Oval 150"/>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218</xdr:row>
      <xdr:rowOff>0</xdr:rowOff>
    </xdr:from>
    <xdr:to>
      <xdr:col>3</xdr:col>
      <xdr:colOff>0</xdr:colOff>
      <xdr:row>218</xdr:row>
      <xdr:rowOff>0</xdr:rowOff>
    </xdr:to>
    <xdr:sp macro="" textlink="">
      <xdr:nvSpPr>
        <xdr:cNvPr id="285115" name="Oval 151"/>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410</xdr:row>
      <xdr:rowOff>0</xdr:rowOff>
    </xdr:from>
    <xdr:to>
      <xdr:col>3</xdr:col>
      <xdr:colOff>0</xdr:colOff>
      <xdr:row>410</xdr:row>
      <xdr:rowOff>0</xdr:rowOff>
    </xdr:to>
    <xdr:sp macro="" textlink="">
      <xdr:nvSpPr>
        <xdr:cNvPr id="285116" name="AutoShape 85"/>
        <xdr:cNvSpPr>
          <a:spLocks noChangeArrowheads="1"/>
        </xdr:cNvSpPr>
      </xdr:nvSpPr>
      <xdr:spPr bwMode="auto">
        <a:xfrm>
          <a:off x="600075" y="992886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410</xdr:row>
      <xdr:rowOff>0</xdr:rowOff>
    </xdr:from>
    <xdr:to>
      <xdr:col>3</xdr:col>
      <xdr:colOff>0</xdr:colOff>
      <xdr:row>410</xdr:row>
      <xdr:rowOff>0</xdr:rowOff>
    </xdr:to>
    <xdr:sp macro="" textlink="">
      <xdr:nvSpPr>
        <xdr:cNvPr id="285117" name="AutoShape 86"/>
        <xdr:cNvSpPr>
          <a:spLocks noChangeArrowheads="1"/>
        </xdr:cNvSpPr>
      </xdr:nvSpPr>
      <xdr:spPr bwMode="auto">
        <a:xfrm>
          <a:off x="600075" y="99288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410</xdr:row>
      <xdr:rowOff>0</xdr:rowOff>
    </xdr:from>
    <xdr:to>
      <xdr:col>3</xdr:col>
      <xdr:colOff>0</xdr:colOff>
      <xdr:row>410</xdr:row>
      <xdr:rowOff>0</xdr:rowOff>
    </xdr:to>
    <xdr:sp macro="" textlink="">
      <xdr:nvSpPr>
        <xdr:cNvPr id="285118" name="AutoShape 87"/>
        <xdr:cNvSpPr>
          <a:spLocks noChangeArrowheads="1"/>
        </xdr:cNvSpPr>
      </xdr:nvSpPr>
      <xdr:spPr bwMode="auto">
        <a:xfrm>
          <a:off x="600075" y="99288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410</xdr:row>
      <xdr:rowOff>0</xdr:rowOff>
    </xdr:from>
    <xdr:to>
      <xdr:col>3</xdr:col>
      <xdr:colOff>0</xdr:colOff>
      <xdr:row>410</xdr:row>
      <xdr:rowOff>0</xdr:rowOff>
    </xdr:to>
    <xdr:sp macro="" textlink="">
      <xdr:nvSpPr>
        <xdr:cNvPr id="285119" name="AutoShape 88"/>
        <xdr:cNvSpPr>
          <a:spLocks noChangeArrowheads="1"/>
        </xdr:cNvSpPr>
      </xdr:nvSpPr>
      <xdr:spPr bwMode="auto">
        <a:xfrm>
          <a:off x="600075" y="99288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410</xdr:row>
      <xdr:rowOff>0</xdr:rowOff>
    </xdr:from>
    <xdr:to>
      <xdr:col>3</xdr:col>
      <xdr:colOff>0</xdr:colOff>
      <xdr:row>410</xdr:row>
      <xdr:rowOff>0</xdr:rowOff>
    </xdr:to>
    <xdr:sp macro="" textlink="">
      <xdr:nvSpPr>
        <xdr:cNvPr id="285120" name="AutoShape 89"/>
        <xdr:cNvSpPr>
          <a:spLocks noChangeArrowheads="1"/>
        </xdr:cNvSpPr>
      </xdr:nvSpPr>
      <xdr:spPr bwMode="auto">
        <a:xfrm>
          <a:off x="600075" y="99288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410</xdr:row>
      <xdr:rowOff>0</xdr:rowOff>
    </xdr:from>
    <xdr:to>
      <xdr:col>3</xdr:col>
      <xdr:colOff>0</xdr:colOff>
      <xdr:row>410</xdr:row>
      <xdr:rowOff>0</xdr:rowOff>
    </xdr:to>
    <xdr:sp macro="" textlink="">
      <xdr:nvSpPr>
        <xdr:cNvPr id="285121" name="AutoShape 90"/>
        <xdr:cNvSpPr>
          <a:spLocks noChangeArrowheads="1"/>
        </xdr:cNvSpPr>
      </xdr:nvSpPr>
      <xdr:spPr bwMode="auto">
        <a:xfrm>
          <a:off x="600075" y="99288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410</xdr:row>
      <xdr:rowOff>0</xdr:rowOff>
    </xdr:from>
    <xdr:to>
      <xdr:col>3</xdr:col>
      <xdr:colOff>0</xdr:colOff>
      <xdr:row>410</xdr:row>
      <xdr:rowOff>0</xdr:rowOff>
    </xdr:to>
    <xdr:sp macro="" textlink="">
      <xdr:nvSpPr>
        <xdr:cNvPr id="285122" name="AutoShape 91"/>
        <xdr:cNvSpPr>
          <a:spLocks noChangeArrowheads="1"/>
        </xdr:cNvSpPr>
      </xdr:nvSpPr>
      <xdr:spPr bwMode="auto">
        <a:xfrm>
          <a:off x="600075" y="99288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410</xdr:row>
      <xdr:rowOff>0</xdr:rowOff>
    </xdr:from>
    <xdr:to>
      <xdr:col>3</xdr:col>
      <xdr:colOff>0</xdr:colOff>
      <xdr:row>410</xdr:row>
      <xdr:rowOff>0</xdr:rowOff>
    </xdr:to>
    <xdr:sp macro="" textlink="">
      <xdr:nvSpPr>
        <xdr:cNvPr id="285123" name="AutoShape 92"/>
        <xdr:cNvSpPr>
          <a:spLocks noChangeArrowheads="1"/>
        </xdr:cNvSpPr>
      </xdr:nvSpPr>
      <xdr:spPr bwMode="auto">
        <a:xfrm>
          <a:off x="600075" y="99288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410</xdr:row>
      <xdr:rowOff>0</xdr:rowOff>
    </xdr:from>
    <xdr:to>
      <xdr:col>3</xdr:col>
      <xdr:colOff>0</xdr:colOff>
      <xdr:row>410</xdr:row>
      <xdr:rowOff>0</xdr:rowOff>
    </xdr:to>
    <xdr:sp macro="" textlink="">
      <xdr:nvSpPr>
        <xdr:cNvPr id="285124" name="AutoShape 93"/>
        <xdr:cNvSpPr>
          <a:spLocks noChangeArrowheads="1"/>
        </xdr:cNvSpPr>
      </xdr:nvSpPr>
      <xdr:spPr bwMode="auto">
        <a:xfrm>
          <a:off x="600075" y="99288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410</xdr:row>
      <xdr:rowOff>0</xdr:rowOff>
    </xdr:from>
    <xdr:to>
      <xdr:col>3</xdr:col>
      <xdr:colOff>0</xdr:colOff>
      <xdr:row>410</xdr:row>
      <xdr:rowOff>0</xdr:rowOff>
    </xdr:to>
    <xdr:sp macro="" textlink="">
      <xdr:nvSpPr>
        <xdr:cNvPr id="285125" name="Oval 94"/>
        <xdr:cNvSpPr>
          <a:spLocks noChangeArrowheads="1"/>
        </xdr:cNvSpPr>
      </xdr:nvSpPr>
      <xdr:spPr bwMode="auto">
        <a:xfrm>
          <a:off x="600075" y="99288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410</xdr:row>
      <xdr:rowOff>0</xdr:rowOff>
    </xdr:from>
    <xdr:to>
      <xdr:col>3</xdr:col>
      <xdr:colOff>0</xdr:colOff>
      <xdr:row>410</xdr:row>
      <xdr:rowOff>0</xdr:rowOff>
    </xdr:to>
    <xdr:sp macro="" textlink="">
      <xdr:nvSpPr>
        <xdr:cNvPr id="285126" name="Oval 95"/>
        <xdr:cNvSpPr>
          <a:spLocks noChangeArrowheads="1"/>
        </xdr:cNvSpPr>
      </xdr:nvSpPr>
      <xdr:spPr bwMode="auto">
        <a:xfrm>
          <a:off x="600075" y="99288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410</xdr:row>
      <xdr:rowOff>0</xdr:rowOff>
    </xdr:from>
    <xdr:to>
      <xdr:col>3</xdr:col>
      <xdr:colOff>0</xdr:colOff>
      <xdr:row>410</xdr:row>
      <xdr:rowOff>0</xdr:rowOff>
    </xdr:to>
    <xdr:sp macro="" textlink="">
      <xdr:nvSpPr>
        <xdr:cNvPr id="285127" name="Oval 96"/>
        <xdr:cNvSpPr>
          <a:spLocks noChangeArrowheads="1"/>
        </xdr:cNvSpPr>
      </xdr:nvSpPr>
      <xdr:spPr bwMode="auto">
        <a:xfrm>
          <a:off x="600075" y="99288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410</xdr:row>
      <xdr:rowOff>0</xdr:rowOff>
    </xdr:from>
    <xdr:to>
      <xdr:col>3</xdr:col>
      <xdr:colOff>0</xdr:colOff>
      <xdr:row>410</xdr:row>
      <xdr:rowOff>0</xdr:rowOff>
    </xdr:to>
    <xdr:sp macro="" textlink="">
      <xdr:nvSpPr>
        <xdr:cNvPr id="285128" name="Oval 97"/>
        <xdr:cNvSpPr>
          <a:spLocks noChangeArrowheads="1"/>
        </xdr:cNvSpPr>
      </xdr:nvSpPr>
      <xdr:spPr bwMode="auto">
        <a:xfrm>
          <a:off x="600075" y="99288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419</xdr:row>
      <xdr:rowOff>0</xdr:rowOff>
    </xdr:from>
    <xdr:to>
      <xdr:col>3</xdr:col>
      <xdr:colOff>0</xdr:colOff>
      <xdr:row>419</xdr:row>
      <xdr:rowOff>0</xdr:rowOff>
    </xdr:to>
    <xdr:sp macro="" textlink="">
      <xdr:nvSpPr>
        <xdr:cNvPr id="285129" name="AutoShape 84"/>
        <xdr:cNvSpPr>
          <a:spLocks noChangeArrowheads="1"/>
        </xdr:cNvSpPr>
      </xdr:nvSpPr>
      <xdr:spPr bwMode="auto">
        <a:xfrm>
          <a:off x="600075" y="10150792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419</xdr:row>
      <xdr:rowOff>0</xdr:rowOff>
    </xdr:from>
    <xdr:to>
      <xdr:col>3</xdr:col>
      <xdr:colOff>0</xdr:colOff>
      <xdr:row>419</xdr:row>
      <xdr:rowOff>0</xdr:rowOff>
    </xdr:to>
    <xdr:sp macro="" textlink="">
      <xdr:nvSpPr>
        <xdr:cNvPr id="285130" name="AutoShape 85"/>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419</xdr:row>
      <xdr:rowOff>0</xdr:rowOff>
    </xdr:from>
    <xdr:to>
      <xdr:col>3</xdr:col>
      <xdr:colOff>0</xdr:colOff>
      <xdr:row>419</xdr:row>
      <xdr:rowOff>0</xdr:rowOff>
    </xdr:to>
    <xdr:sp macro="" textlink="">
      <xdr:nvSpPr>
        <xdr:cNvPr id="285131" name="AutoShape 86"/>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419</xdr:row>
      <xdr:rowOff>0</xdr:rowOff>
    </xdr:from>
    <xdr:to>
      <xdr:col>3</xdr:col>
      <xdr:colOff>0</xdr:colOff>
      <xdr:row>419</xdr:row>
      <xdr:rowOff>0</xdr:rowOff>
    </xdr:to>
    <xdr:sp macro="" textlink="">
      <xdr:nvSpPr>
        <xdr:cNvPr id="285132" name="AutoShape 87"/>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419</xdr:row>
      <xdr:rowOff>0</xdr:rowOff>
    </xdr:from>
    <xdr:to>
      <xdr:col>3</xdr:col>
      <xdr:colOff>0</xdr:colOff>
      <xdr:row>419</xdr:row>
      <xdr:rowOff>0</xdr:rowOff>
    </xdr:to>
    <xdr:sp macro="" textlink="">
      <xdr:nvSpPr>
        <xdr:cNvPr id="285133" name="AutoShape 88"/>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419</xdr:row>
      <xdr:rowOff>0</xdr:rowOff>
    </xdr:from>
    <xdr:to>
      <xdr:col>3</xdr:col>
      <xdr:colOff>0</xdr:colOff>
      <xdr:row>419</xdr:row>
      <xdr:rowOff>0</xdr:rowOff>
    </xdr:to>
    <xdr:sp macro="" textlink="">
      <xdr:nvSpPr>
        <xdr:cNvPr id="285134" name="AutoShape 89"/>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419</xdr:row>
      <xdr:rowOff>0</xdr:rowOff>
    </xdr:from>
    <xdr:to>
      <xdr:col>3</xdr:col>
      <xdr:colOff>0</xdr:colOff>
      <xdr:row>419</xdr:row>
      <xdr:rowOff>0</xdr:rowOff>
    </xdr:to>
    <xdr:sp macro="" textlink="">
      <xdr:nvSpPr>
        <xdr:cNvPr id="285135" name="AutoShape 90"/>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419</xdr:row>
      <xdr:rowOff>0</xdr:rowOff>
    </xdr:from>
    <xdr:to>
      <xdr:col>3</xdr:col>
      <xdr:colOff>0</xdr:colOff>
      <xdr:row>419</xdr:row>
      <xdr:rowOff>0</xdr:rowOff>
    </xdr:to>
    <xdr:sp macro="" textlink="">
      <xdr:nvSpPr>
        <xdr:cNvPr id="285136" name="AutoShape 91"/>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419</xdr:row>
      <xdr:rowOff>0</xdr:rowOff>
    </xdr:from>
    <xdr:to>
      <xdr:col>3</xdr:col>
      <xdr:colOff>0</xdr:colOff>
      <xdr:row>419</xdr:row>
      <xdr:rowOff>0</xdr:rowOff>
    </xdr:to>
    <xdr:sp macro="" textlink="">
      <xdr:nvSpPr>
        <xdr:cNvPr id="285137" name="AutoShape 92"/>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419</xdr:row>
      <xdr:rowOff>0</xdr:rowOff>
    </xdr:from>
    <xdr:to>
      <xdr:col>3</xdr:col>
      <xdr:colOff>0</xdr:colOff>
      <xdr:row>419</xdr:row>
      <xdr:rowOff>0</xdr:rowOff>
    </xdr:to>
    <xdr:sp macro="" textlink="">
      <xdr:nvSpPr>
        <xdr:cNvPr id="285138" name="Oval 93"/>
        <xdr:cNvSpPr>
          <a:spLocks noChangeArrowheads="1"/>
        </xdr:cNvSpPr>
      </xdr:nvSpPr>
      <xdr:spPr bwMode="auto">
        <a:xfrm>
          <a:off x="600075" y="1015079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419</xdr:row>
      <xdr:rowOff>0</xdr:rowOff>
    </xdr:from>
    <xdr:to>
      <xdr:col>3</xdr:col>
      <xdr:colOff>0</xdr:colOff>
      <xdr:row>419</xdr:row>
      <xdr:rowOff>0</xdr:rowOff>
    </xdr:to>
    <xdr:sp macro="" textlink="">
      <xdr:nvSpPr>
        <xdr:cNvPr id="285139" name="Oval 94"/>
        <xdr:cNvSpPr>
          <a:spLocks noChangeArrowheads="1"/>
        </xdr:cNvSpPr>
      </xdr:nvSpPr>
      <xdr:spPr bwMode="auto">
        <a:xfrm>
          <a:off x="600075" y="1015079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419</xdr:row>
      <xdr:rowOff>0</xdr:rowOff>
    </xdr:from>
    <xdr:to>
      <xdr:col>3</xdr:col>
      <xdr:colOff>0</xdr:colOff>
      <xdr:row>419</xdr:row>
      <xdr:rowOff>0</xdr:rowOff>
    </xdr:to>
    <xdr:sp macro="" textlink="">
      <xdr:nvSpPr>
        <xdr:cNvPr id="285140" name="Oval 95"/>
        <xdr:cNvSpPr>
          <a:spLocks noChangeArrowheads="1"/>
        </xdr:cNvSpPr>
      </xdr:nvSpPr>
      <xdr:spPr bwMode="auto">
        <a:xfrm>
          <a:off x="600075" y="1015079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419</xdr:row>
      <xdr:rowOff>0</xdr:rowOff>
    </xdr:from>
    <xdr:to>
      <xdr:col>3</xdr:col>
      <xdr:colOff>0</xdr:colOff>
      <xdr:row>419</xdr:row>
      <xdr:rowOff>0</xdr:rowOff>
    </xdr:to>
    <xdr:sp macro="" textlink="">
      <xdr:nvSpPr>
        <xdr:cNvPr id="285141" name="Oval 96"/>
        <xdr:cNvSpPr>
          <a:spLocks noChangeArrowheads="1"/>
        </xdr:cNvSpPr>
      </xdr:nvSpPr>
      <xdr:spPr bwMode="auto">
        <a:xfrm>
          <a:off x="600075" y="1015079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419</xdr:row>
      <xdr:rowOff>0</xdr:rowOff>
    </xdr:from>
    <xdr:to>
      <xdr:col>3</xdr:col>
      <xdr:colOff>0</xdr:colOff>
      <xdr:row>419</xdr:row>
      <xdr:rowOff>0</xdr:rowOff>
    </xdr:to>
    <xdr:sp macro="" textlink="">
      <xdr:nvSpPr>
        <xdr:cNvPr id="285142" name="AutoShape 84"/>
        <xdr:cNvSpPr>
          <a:spLocks noChangeArrowheads="1"/>
        </xdr:cNvSpPr>
      </xdr:nvSpPr>
      <xdr:spPr bwMode="auto">
        <a:xfrm>
          <a:off x="600075" y="10150792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419</xdr:row>
      <xdr:rowOff>0</xdr:rowOff>
    </xdr:from>
    <xdr:to>
      <xdr:col>3</xdr:col>
      <xdr:colOff>0</xdr:colOff>
      <xdr:row>419</xdr:row>
      <xdr:rowOff>0</xdr:rowOff>
    </xdr:to>
    <xdr:sp macro="" textlink="">
      <xdr:nvSpPr>
        <xdr:cNvPr id="285143" name="AutoShape 85"/>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419</xdr:row>
      <xdr:rowOff>0</xdr:rowOff>
    </xdr:from>
    <xdr:to>
      <xdr:col>3</xdr:col>
      <xdr:colOff>0</xdr:colOff>
      <xdr:row>419</xdr:row>
      <xdr:rowOff>0</xdr:rowOff>
    </xdr:to>
    <xdr:sp macro="" textlink="">
      <xdr:nvSpPr>
        <xdr:cNvPr id="285144" name="AutoShape 86"/>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419</xdr:row>
      <xdr:rowOff>0</xdr:rowOff>
    </xdr:from>
    <xdr:to>
      <xdr:col>3</xdr:col>
      <xdr:colOff>0</xdr:colOff>
      <xdr:row>419</xdr:row>
      <xdr:rowOff>0</xdr:rowOff>
    </xdr:to>
    <xdr:sp macro="" textlink="">
      <xdr:nvSpPr>
        <xdr:cNvPr id="285145" name="AutoShape 87"/>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419</xdr:row>
      <xdr:rowOff>0</xdr:rowOff>
    </xdr:from>
    <xdr:to>
      <xdr:col>3</xdr:col>
      <xdr:colOff>0</xdr:colOff>
      <xdr:row>419</xdr:row>
      <xdr:rowOff>0</xdr:rowOff>
    </xdr:to>
    <xdr:sp macro="" textlink="">
      <xdr:nvSpPr>
        <xdr:cNvPr id="285146" name="AutoShape 88"/>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419</xdr:row>
      <xdr:rowOff>0</xdr:rowOff>
    </xdr:from>
    <xdr:to>
      <xdr:col>3</xdr:col>
      <xdr:colOff>0</xdr:colOff>
      <xdr:row>419</xdr:row>
      <xdr:rowOff>0</xdr:rowOff>
    </xdr:to>
    <xdr:sp macro="" textlink="">
      <xdr:nvSpPr>
        <xdr:cNvPr id="285147" name="AutoShape 89"/>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419</xdr:row>
      <xdr:rowOff>0</xdr:rowOff>
    </xdr:from>
    <xdr:to>
      <xdr:col>3</xdr:col>
      <xdr:colOff>0</xdr:colOff>
      <xdr:row>419</xdr:row>
      <xdr:rowOff>0</xdr:rowOff>
    </xdr:to>
    <xdr:sp macro="" textlink="">
      <xdr:nvSpPr>
        <xdr:cNvPr id="285148" name="AutoShape 90"/>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419</xdr:row>
      <xdr:rowOff>0</xdr:rowOff>
    </xdr:from>
    <xdr:to>
      <xdr:col>3</xdr:col>
      <xdr:colOff>0</xdr:colOff>
      <xdr:row>419</xdr:row>
      <xdr:rowOff>0</xdr:rowOff>
    </xdr:to>
    <xdr:sp macro="" textlink="">
      <xdr:nvSpPr>
        <xdr:cNvPr id="285149" name="AutoShape 91"/>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419</xdr:row>
      <xdr:rowOff>0</xdr:rowOff>
    </xdr:from>
    <xdr:to>
      <xdr:col>3</xdr:col>
      <xdr:colOff>0</xdr:colOff>
      <xdr:row>419</xdr:row>
      <xdr:rowOff>0</xdr:rowOff>
    </xdr:to>
    <xdr:sp macro="" textlink="">
      <xdr:nvSpPr>
        <xdr:cNvPr id="285150" name="AutoShape 92"/>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419</xdr:row>
      <xdr:rowOff>0</xdr:rowOff>
    </xdr:from>
    <xdr:to>
      <xdr:col>3</xdr:col>
      <xdr:colOff>0</xdr:colOff>
      <xdr:row>419</xdr:row>
      <xdr:rowOff>0</xdr:rowOff>
    </xdr:to>
    <xdr:sp macro="" textlink="">
      <xdr:nvSpPr>
        <xdr:cNvPr id="285151" name="Oval 93"/>
        <xdr:cNvSpPr>
          <a:spLocks noChangeArrowheads="1"/>
        </xdr:cNvSpPr>
      </xdr:nvSpPr>
      <xdr:spPr bwMode="auto">
        <a:xfrm>
          <a:off x="600075" y="1015079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419</xdr:row>
      <xdr:rowOff>0</xdr:rowOff>
    </xdr:from>
    <xdr:to>
      <xdr:col>3</xdr:col>
      <xdr:colOff>0</xdr:colOff>
      <xdr:row>419</xdr:row>
      <xdr:rowOff>0</xdr:rowOff>
    </xdr:to>
    <xdr:sp macro="" textlink="">
      <xdr:nvSpPr>
        <xdr:cNvPr id="285152" name="Oval 94"/>
        <xdr:cNvSpPr>
          <a:spLocks noChangeArrowheads="1"/>
        </xdr:cNvSpPr>
      </xdr:nvSpPr>
      <xdr:spPr bwMode="auto">
        <a:xfrm>
          <a:off x="600075" y="1015079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419</xdr:row>
      <xdr:rowOff>0</xdr:rowOff>
    </xdr:from>
    <xdr:to>
      <xdr:col>3</xdr:col>
      <xdr:colOff>0</xdr:colOff>
      <xdr:row>419</xdr:row>
      <xdr:rowOff>0</xdr:rowOff>
    </xdr:to>
    <xdr:sp macro="" textlink="">
      <xdr:nvSpPr>
        <xdr:cNvPr id="285153" name="Oval 95"/>
        <xdr:cNvSpPr>
          <a:spLocks noChangeArrowheads="1"/>
        </xdr:cNvSpPr>
      </xdr:nvSpPr>
      <xdr:spPr bwMode="auto">
        <a:xfrm>
          <a:off x="600075" y="1015079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419</xdr:row>
      <xdr:rowOff>0</xdr:rowOff>
    </xdr:from>
    <xdr:to>
      <xdr:col>3</xdr:col>
      <xdr:colOff>0</xdr:colOff>
      <xdr:row>419</xdr:row>
      <xdr:rowOff>0</xdr:rowOff>
    </xdr:to>
    <xdr:sp macro="" textlink="">
      <xdr:nvSpPr>
        <xdr:cNvPr id="285154" name="Oval 96"/>
        <xdr:cNvSpPr>
          <a:spLocks noChangeArrowheads="1"/>
        </xdr:cNvSpPr>
      </xdr:nvSpPr>
      <xdr:spPr bwMode="auto">
        <a:xfrm>
          <a:off x="600075" y="1015079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476</xdr:row>
      <xdr:rowOff>0</xdr:rowOff>
    </xdr:from>
    <xdr:to>
      <xdr:col>3</xdr:col>
      <xdr:colOff>0</xdr:colOff>
      <xdr:row>476</xdr:row>
      <xdr:rowOff>0</xdr:rowOff>
    </xdr:to>
    <xdr:sp macro="" textlink="">
      <xdr:nvSpPr>
        <xdr:cNvPr id="285155" name="AutoShape 59"/>
        <xdr:cNvSpPr>
          <a:spLocks noChangeArrowheads="1"/>
        </xdr:cNvSpPr>
      </xdr:nvSpPr>
      <xdr:spPr bwMode="auto">
        <a:xfrm>
          <a:off x="600075" y="1154239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476</xdr:row>
      <xdr:rowOff>0</xdr:rowOff>
    </xdr:from>
    <xdr:to>
      <xdr:col>3</xdr:col>
      <xdr:colOff>0</xdr:colOff>
      <xdr:row>476</xdr:row>
      <xdr:rowOff>0</xdr:rowOff>
    </xdr:to>
    <xdr:sp macro="" textlink="">
      <xdr:nvSpPr>
        <xdr:cNvPr id="285156" name="AutoShape 60"/>
        <xdr:cNvSpPr>
          <a:spLocks noChangeArrowheads="1"/>
        </xdr:cNvSpPr>
      </xdr:nvSpPr>
      <xdr:spPr bwMode="auto">
        <a:xfrm>
          <a:off x="600075" y="1154239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476</xdr:row>
      <xdr:rowOff>0</xdr:rowOff>
    </xdr:from>
    <xdr:to>
      <xdr:col>3</xdr:col>
      <xdr:colOff>0</xdr:colOff>
      <xdr:row>476</xdr:row>
      <xdr:rowOff>0</xdr:rowOff>
    </xdr:to>
    <xdr:sp macro="" textlink="">
      <xdr:nvSpPr>
        <xdr:cNvPr id="285157" name="AutoShape 61"/>
        <xdr:cNvSpPr>
          <a:spLocks noChangeArrowheads="1"/>
        </xdr:cNvSpPr>
      </xdr:nvSpPr>
      <xdr:spPr bwMode="auto">
        <a:xfrm>
          <a:off x="600075" y="1154239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476</xdr:row>
      <xdr:rowOff>0</xdr:rowOff>
    </xdr:from>
    <xdr:to>
      <xdr:col>3</xdr:col>
      <xdr:colOff>0</xdr:colOff>
      <xdr:row>476</xdr:row>
      <xdr:rowOff>0</xdr:rowOff>
    </xdr:to>
    <xdr:sp macro="" textlink="">
      <xdr:nvSpPr>
        <xdr:cNvPr id="285158" name="AutoShape 62"/>
        <xdr:cNvSpPr>
          <a:spLocks noChangeArrowheads="1"/>
        </xdr:cNvSpPr>
      </xdr:nvSpPr>
      <xdr:spPr bwMode="auto">
        <a:xfrm>
          <a:off x="600075" y="1154239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476</xdr:row>
      <xdr:rowOff>0</xdr:rowOff>
    </xdr:from>
    <xdr:to>
      <xdr:col>3</xdr:col>
      <xdr:colOff>0</xdr:colOff>
      <xdr:row>476</xdr:row>
      <xdr:rowOff>0</xdr:rowOff>
    </xdr:to>
    <xdr:sp macro="" textlink="">
      <xdr:nvSpPr>
        <xdr:cNvPr id="285159" name="AutoShape 63"/>
        <xdr:cNvSpPr>
          <a:spLocks noChangeArrowheads="1"/>
        </xdr:cNvSpPr>
      </xdr:nvSpPr>
      <xdr:spPr bwMode="auto">
        <a:xfrm>
          <a:off x="600075" y="1154239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476</xdr:row>
      <xdr:rowOff>0</xdr:rowOff>
    </xdr:from>
    <xdr:to>
      <xdr:col>3</xdr:col>
      <xdr:colOff>0</xdr:colOff>
      <xdr:row>476</xdr:row>
      <xdr:rowOff>0</xdr:rowOff>
    </xdr:to>
    <xdr:sp macro="" textlink="">
      <xdr:nvSpPr>
        <xdr:cNvPr id="285160" name="AutoShape 64"/>
        <xdr:cNvSpPr>
          <a:spLocks noChangeArrowheads="1"/>
        </xdr:cNvSpPr>
      </xdr:nvSpPr>
      <xdr:spPr bwMode="auto">
        <a:xfrm>
          <a:off x="600075" y="1154239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476</xdr:row>
      <xdr:rowOff>0</xdr:rowOff>
    </xdr:from>
    <xdr:to>
      <xdr:col>3</xdr:col>
      <xdr:colOff>0</xdr:colOff>
      <xdr:row>476</xdr:row>
      <xdr:rowOff>0</xdr:rowOff>
    </xdr:to>
    <xdr:sp macro="" textlink="">
      <xdr:nvSpPr>
        <xdr:cNvPr id="285161" name="AutoShape 65"/>
        <xdr:cNvSpPr>
          <a:spLocks noChangeArrowheads="1"/>
        </xdr:cNvSpPr>
      </xdr:nvSpPr>
      <xdr:spPr bwMode="auto">
        <a:xfrm>
          <a:off x="600075" y="1154239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476</xdr:row>
      <xdr:rowOff>0</xdr:rowOff>
    </xdr:from>
    <xdr:to>
      <xdr:col>3</xdr:col>
      <xdr:colOff>0</xdr:colOff>
      <xdr:row>476</xdr:row>
      <xdr:rowOff>0</xdr:rowOff>
    </xdr:to>
    <xdr:sp macro="" textlink="">
      <xdr:nvSpPr>
        <xdr:cNvPr id="285162" name="AutoShape 66"/>
        <xdr:cNvSpPr>
          <a:spLocks noChangeArrowheads="1"/>
        </xdr:cNvSpPr>
      </xdr:nvSpPr>
      <xdr:spPr bwMode="auto">
        <a:xfrm>
          <a:off x="600075" y="1154239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476</xdr:row>
      <xdr:rowOff>0</xdr:rowOff>
    </xdr:from>
    <xdr:to>
      <xdr:col>3</xdr:col>
      <xdr:colOff>0</xdr:colOff>
      <xdr:row>476</xdr:row>
      <xdr:rowOff>0</xdr:rowOff>
    </xdr:to>
    <xdr:sp macro="" textlink="">
      <xdr:nvSpPr>
        <xdr:cNvPr id="285163" name="AutoShape 67"/>
        <xdr:cNvSpPr>
          <a:spLocks noChangeArrowheads="1"/>
        </xdr:cNvSpPr>
      </xdr:nvSpPr>
      <xdr:spPr bwMode="auto">
        <a:xfrm>
          <a:off x="600075" y="1154239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476</xdr:row>
      <xdr:rowOff>0</xdr:rowOff>
    </xdr:from>
    <xdr:to>
      <xdr:col>3</xdr:col>
      <xdr:colOff>0</xdr:colOff>
      <xdr:row>476</xdr:row>
      <xdr:rowOff>0</xdr:rowOff>
    </xdr:to>
    <xdr:sp macro="" textlink="">
      <xdr:nvSpPr>
        <xdr:cNvPr id="285164" name="Oval 68"/>
        <xdr:cNvSpPr>
          <a:spLocks noChangeArrowheads="1"/>
        </xdr:cNvSpPr>
      </xdr:nvSpPr>
      <xdr:spPr bwMode="auto">
        <a:xfrm>
          <a:off x="600075" y="1154239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476</xdr:row>
      <xdr:rowOff>0</xdr:rowOff>
    </xdr:from>
    <xdr:to>
      <xdr:col>3</xdr:col>
      <xdr:colOff>0</xdr:colOff>
      <xdr:row>476</xdr:row>
      <xdr:rowOff>0</xdr:rowOff>
    </xdr:to>
    <xdr:sp macro="" textlink="">
      <xdr:nvSpPr>
        <xdr:cNvPr id="285165" name="Oval 69"/>
        <xdr:cNvSpPr>
          <a:spLocks noChangeArrowheads="1"/>
        </xdr:cNvSpPr>
      </xdr:nvSpPr>
      <xdr:spPr bwMode="auto">
        <a:xfrm>
          <a:off x="600075" y="1154239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476</xdr:row>
      <xdr:rowOff>0</xdr:rowOff>
    </xdr:from>
    <xdr:to>
      <xdr:col>3</xdr:col>
      <xdr:colOff>0</xdr:colOff>
      <xdr:row>476</xdr:row>
      <xdr:rowOff>0</xdr:rowOff>
    </xdr:to>
    <xdr:sp macro="" textlink="">
      <xdr:nvSpPr>
        <xdr:cNvPr id="285166" name="Oval 70"/>
        <xdr:cNvSpPr>
          <a:spLocks noChangeArrowheads="1"/>
        </xdr:cNvSpPr>
      </xdr:nvSpPr>
      <xdr:spPr bwMode="auto">
        <a:xfrm>
          <a:off x="600075" y="1154239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476</xdr:row>
      <xdr:rowOff>0</xdr:rowOff>
    </xdr:from>
    <xdr:to>
      <xdr:col>3</xdr:col>
      <xdr:colOff>0</xdr:colOff>
      <xdr:row>476</xdr:row>
      <xdr:rowOff>0</xdr:rowOff>
    </xdr:to>
    <xdr:sp macro="" textlink="">
      <xdr:nvSpPr>
        <xdr:cNvPr id="285167" name="Oval 71"/>
        <xdr:cNvSpPr>
          <a:spLocks noChangeArrowheads="1"/>
        </xdr:cNvSpPr>
      </xdr:nvSpPr>
      <xdr:spPr bwMode="auto">
        <a:xfrm>
          <a:off x="600075" y="1154239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0</xdr:colOff>
      <xdr:row>49</xdr:row>
      <xdr:rowOff>0</xdr:rowOff>
    </xdr:from>
    <xdr:to>
      <xdr:col>27</xdr:col>
      <xdr:colOff>0</xdr:colOff>
      <xdr:row>49</xdr:row>
      <xdr:rowOff>0</xdr:rowOff>
    </xdr:to>
    <xdr:sp macro="" textlink="">
      <xdr:nvSpPr>
        <xdr:cNvPr id="279641" name="Line 144"/>
        <xdr:cNvSpPr>
          <a:spLocks noChangeShapeType="1"/>
        </xdr:cNvSpPr>
      </xdr:nvSpPr>
      <xdr:spPr bwMode="auto">
        <a:xfrm flipH="1">
          <a:off x="5724525" y="102203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49</xdr:row>
      <xdr:rowOff>0</xdr:rowOff>
    </xdr:from>
    <xdr:to>
      <xdr:col>27</xdr:col>
      <xdr:colOff>0</xdr:colOff>
      <xdr:row>49</xdr:row>
      <xdr:rowOff>0</xdr:rowOff>
    </xdr:to>
    <xdr:sp macro="" textlink="">
      <xdr:nvSpPr>
        <xdr:cNvPr id="279642" name="Line 145"/>
        <xdr:cNvSpPr>
          <a:spLocks noChangeShapeType="1"/>
        </xdr:cNvSpPr>
      </xdr:nvSpPr>
      <xdr:spPr bwMode="auto">
        <a:xfrm flipH="1">
          <a:off x="5724525" y="102203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49</xdr:row>
      <xdr:rowOff>0</xdr:rowOff>
    </xdr:from>
    <xdr:to>
      <xdr:col>27</xdr:col>
      <xdr:colOff>0</xdr:colOff>
      <xdr:row>49</xdr:row>
      <xdr:rowOff>0</xdr:rowOff>
    </xdr:to>
    <xdr:sp macro="" textlink="">
      <xdr:nvSpPr>
        <xdr:cNvPr id="279643" name="Line 146"/>
        <xdr:cNvSpPr>
          <a:spLocks noChangeShapeType="1"/>
        </xdr:cNvSpPr>
      </xdr:nvSpPr>
      <xdr:spPr bwMode="auto">
        <a:xfrm flipH="1">
          <a:off x="5724525" y="102203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49</xdr:row>
      <xdr:rowOff>0</xdr:rowOff>
    </xdr:from>
    <xdr:to>
      <xdr:col>27</xdr:col>
      <xdr:colOff>0</xdr:colOff>
      <xdr:row>49</xdr:row>
      <xdr:rowOff>0</xdr:rowOff>
    </xdr:to>
    <xdr:sp macro="" textlink="">
      <xdr:nvSpPr>
        <xdr:cNvPr id="279644" name="Line 147"/>
        <xdr:cNvSpPr>
          <a:spLocks noChangeShapeType="1"/>
        </xdr:cNvSpPr>
      </xdr:nvSpPr>
      <xdr:spPr bwMode="auto">
        <a:xfrm flipH="1">
          <a:off x="5724525" y="102203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49</xdr:row>
      <xdr:rowOff>0</xdr:rowOff>
    </xdr:from>
    <xdr:to>
      <xdr:col>27</xdr:col>
      <xdr:colOff>0</xdr:colOff>
      <xdr:row>49</xdr:row>
      <xdr:rowOff>0</xdr:rowOff>
    </xdr:to>
    <xdr:sp macro="" textlink="">
      <xdr:nvSpPr>
        <xdr:cNvPr id="279645" name="Line 148"/>
        <xdr:cNvSpPr>
          <a:spLocks noChangeShapeType="1"/>
        </xdr:cNvSpPr>
      </xdr:nvSpPr>
      <xdr:spPr bwMode="auto">
        <a:xfrm flipH="1">
          <a:off x="5724525" y="102203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49</xdr:row>
      <xdr:rowOff>0</xdr:rowOff>
    </xdr:from>
    <xdr:to>
      <xdr:col>27</xdr:col>
      <xdr:colOff>0</xdr:colOff>
      <xdr:row>49</xdr:row>
      <xdr:rowOff>0</xdr:rowOff>
    </xdr:to>
    <xdr:sp macro="" textlink="">
      <xdr:nvSpPr>
        <xdr:cNvPr id="279646" name="Line 149"/>
        <xdr:cNvSpPr>
          <a:spLocks noChangeShapeType="1"/>
        </xdr:cNvSpPr>
      </xdr:nvSpPr>
      <xdr:spPr bwMode="auto">
        <a:xfrm flipH="1">
          <a:off x="5724525" y="102203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49</xdr:row>
      <xdr:rowOff>0</xdr:rowOff>
    </xdr:from>
    <xdr:to>
      <xdr:col>27</xdr:col>
      <xdr:colOff>0</xdr:colOff>
      <xdr:row>49</xdr:row>
      <xdr:rowOff>0</xdr:rowOff>
    </xdr:to>
    <xdr:sp macro="" textlink="">
      <xdr:nvSpPr>
        <xdr:cNvPr id="279647" name="Line 150"/>
        <xdr:cNvSpPr>
          <a:spLocks noChangeShapeType="1"/>
        </xdr:cNvSpPr>
      </xdr:nvSpPr>
      <xdr:spPr bwMode="auto">
        <a:xfrm flipH="1">
          <a:off x="5724525" y="102203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49</xdr:row>
      <xdr:rowOff>0</xdr:rowOff>
    </xdr:from>
    <xdr:to>
      <xdr:col>27</xdr:col>
      <xdr:colOff>0</xdr:colOff>
      <xdr:row>49</xdr:row>
      <xdr:rowOff>0</xdr:rowOff>
    </xdr:to>
    <xdr:sp macro="" textlink="">
      <xdr:nvSpPr>
        <xdr:cNvPr id="279648" name="Line 151"/>
        <xdr:cNvSpPr>
          <a:spLocks noChangeShapeType="1"/>
        </xdr:cNvSpPr>
      </xdr:nvSpPr>
      <xdr:spPr bwMode="auto">
        <a:xfrm flipH="1">
          <a:off x="5724525" y="102203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0</xdr:colOff>
      <xdr:row>11</xdr:row>
      <xdr:rowOff>57150</xdr:rowOff>
    </xdr:from>
    <xdr:to>
      <xdr:col>31</xdr:col>
      <xdr:colOff>0</xdr:colOff>
      <xdr:row>13</xdr:row>
      <xdr:rowOff>47625</xdr:rowOff>
    </xdr:to>
    <xdr:sp macro="" textlink="">
      <xdr:nvSpPr>
        <xdr:cNvPr id="2" name="Rectangle 24">
          <a:extLst>
            <a:ext uri="{FF2B5EF4-FFF2-40B4-BE49-F238E27FC236}">
              <a16:creationId xmlns:a16="http://schemas.microsoft.com/office/drawing/2014/main" xmlns="" id="{00000000-0008-0000-0800-000002000000}"/>
            </a:ext>
          </a:extLst>
        </xdr:cNvPr>
        <xdr:cNvSpPr>
          <a:spLocks noChangeArrowheads="1"/>
        </xdr:cNvSpPr>
      </xdr:nvSpPr>
      <xdr:spPr bwMode="auto">
        <a:xfrm>
          <a:off x="5153025" y="2114550"/>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0</xdr:colOff>
      <xdr:row>11</xdr:row>
      <xdr:rowOff>57150</xdr:rowOff>
    </xdr:from>
    <xdr:to>
      <xdr:col>31</xdr:col>
      <xdr:colOff>0</xdr:colOff>
      <xdr:row>13</xdr:row>
      <xdr:rowOff>47625</xdr:rowOff>
    </xdr:to>
    <xdr:sp macro="" textlink="">
      <xdr:nvSpPr>
        <xdr:cNvPr id="2" name="Rectangle 24">
          <a:extLst>
            <a:ext uri="{FF2B5EF4-FFF2-40B4-BE49-F238E27FC236}">
              <a16:creationId xmlns:a16="http://schemas.microsoft.com/office/drawing/2014/main" xmlns="" id="{00000000-0008-0000-0800-000002000000}"/>
            </a:ext>
          </a:extLst>
        </xdr:cNvPr>
        <xdr:cNvSpPr>
          <a:spLocks noChangeArrowheads="1"/>
        </xdr:cNvSpPr>
      </xdr:nvSpPr>
      <xdr:spPr bwMode="auto">
        <a:xfrm>
          <a:off x="5572125" y="1943100"/>
          <a:ext cx="428625" cy="1047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28</xdr:col>
      <xdr:colOff>0</xdr:colOff>
      <xdr:row>11</xdr:row>
      <xdr:rowOff>57150</xdr:rowOff>
    </xdr:from>
    <xdr:to>
      <xdr:col>31</xdr:col>
      <xdr:colOff>0</xdr:colOff>
      <xdr:row>13</xdr:row>
      <xdr:rowOff>47625</xdr:rowOff>
    </xdr:to>
    <xdr:sp macro="" textlink="">
      <xdr:nvSpPr>
        <xdr:cNvPr id="2" name="Rectangle 24">
          <a:extLst>
            <a:ext uri="{FF2B5EF4-FFF2-40B4-BE49-F238E27FC236}">
              <a16:creationId xmlns:a16="http://schemas.microsoft.com/office/drawing/2014/main" xmlns="" id="{00000000-0008-0000-0800-000002000000}"/>
            </a:ext>
          </a:extLst>
        </xdr:cNvPr>
        <xdr:cNvSpPr>
          <a:spLocks noChangeArrowheads="1"/>
        </xdr:cNvSpPr>
      </xdr:nvSpPr>
      <xdr:spPr bwMode="auto">
        <a:xfrm>
          <a:off x="5572125" y="1943100"/>
          <a:ext cx="428625" cy="1047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25</xdr:col>
      <xdr:colOff>57150</xdr:colOff>
      <xdr:row>14</xdr:row>
      <xdr:rowOff>57150</xdr:rowOff>
    </xdr:from>
    <xdr:to>
      <xdr:col>28</xdr:col>
      <xdr:colOff>57150</xdr:colOff>
      <xdr:row>16</xdr:row>
      <xdr:rowOff>47625</xdr:rowOff>
    </xdr:to>
    <xdr:sp macro="" textlink="">
      <xdr:nvSpPr>
        <xdr:cNvPr id="3" name="Rectangle 24">
          <a:extLst>
            <a:ext uri="{FF2B5EF4-FFF2-40B4-BE49-F238E27FC236}">
              <a16:creationId xmlns:a16="http://schemas.microsoft.com/office/drawing/2014/main" xmlns="" id="{00000000-0008-0000-0800-000002000000}"/>
            </a:ext>
          </a:extLst>
        </xdr:cNvPr>
        <xdr:cNvSpPr>
          <a:spLocks noChangeArrowheads="1"/>
        </xdr:cNvSpPr>
      </xdr:nvSpPr>
      <xdr:spPr bwMode="auto">
        <a:xfrm>
          <a:off x="5105400" y="2133600"/>
          <a:ext cx="428625" cy="1047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31</xdr:col>
      <xdr:colOff>95250</xdr:colOff>
      <xdr:row>18</xdr:row>
      <xdr:rowOff>0</xdr:rowOff>
    </xdr:from>
    <xdr:to>
      <xdr:col>34</xdr:col>
      <xdr:colOff>95250</xdr:colOff>
      <xdr:row>19</xdr:row>
      <xdr:rowOff>66675</xdr:rowOff>
    </xdr:to>
    <xdr:sp macro="" textlink="">
      <xdr:nvSpPr>
        <xdr:cNvPr id="4" name="Rectangle 24">
          <a:extLst>
            <a:ext uri="{FF2B5EF4-FFF2-40B4-BE49-F238E27FC236}">
              <a16:creationId xmlns:a16="http://schemas.microsoft.com/office/drawing/2014/main" xmlns="" id="{00000000-0008-0000-0800-000002000000}"/>
            </a:ext>
          </a:extLst>
        </xdr:cNvPr>
        <xdr:cNvSpPr>
          <a:spLocks noChangeArrowheads="1"/>
        </xdr:cNvSpPr>
      </xdr:nvSpPr>
      <xdr:spPr bwMode="auto">
        <a:xfrm>
          <a:off x="6000750" y="2343150"/>
          <a:ext cx="428625" cy="1047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29</xdr:col>
      <xdr:colOff>85725</xdr:colOff>
      <xdr:row>20</xdr:row>
      <xdr:rowOff>66675</xdr:rowOff>
    </xdr:from>
    <xdr:to>
      <xdr:col>32</xdr:col>
      <xdr:colOff>85725</xdr:colOff>
      <xdr:row>22</xdr:row>
      <xdr:rowOff>57150</xdr:rowOff>
    </xdr:to>
    <xdr:sp macro="" textlink="">
      <xdr:nvSpPr>
        <xdr:cNvPr id="5" name="Rectangle 24">
          <a:extLst>
            <a:ext uri="{FF2B5EF4-FFF2-40B4-BE49-F238E27FC236}">
              <a16:creationId xmlns:a16="http://schemas.microsoft.com/office/drawing/2014/main" xmlns="" id="{00000000-0008-0000-0800-000002000000}"/>
            </a:ext>
          </a:extLst>
        </xdr:cNvPr>
        <xdr:cNvSpPr>
          <a:spLocks noChangeArrowheads="1"/>
        </xdr:cNvSpPr>
      </xdr:nvSpPr>
      <xdr:spPr bwMode="auto">
        <a:xfrm>
          <a:off x="5705475" y="2524125"/>
          <a:ext cx="428625" cy="1047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33</xdr:col>
      <xdr:colOff>95250</xdr:colOff>
      <xdr:row>24</xdr:row>
      <xdr:rowOff>0</xdr:rowOff>
    </xdr:from>
    <xdr:to>
      <xdr:col>36</xdr:col>
      <xdr:colOff>95250</xdr:colOff>
      <xdr:row>25</xdr:row>
      <xdr:rowOff>66675</xdr:rowOff>
    </xdr:to>
    <xdr:sp macro="" textlink="">
      <xdr:nvSpPr>
        <xdr:cNvPr id="6" name="Rectangle 24">
          <a:extLst>
            <a:ext uri="{FF2B5EF4-FFF2-40B4-BE49-F238E27FC236}">
              <a16:creationId xmlns:a16="http://schemas.microsoft.com/office/drawing/2014/main" xmlns="" id="{00000000-0008-0000-0800-000002000000}"/>
            </a:ext>
          </a:extLst>
        </xdr:cNvPr>
        <xdr:cNvSpPr>
          <a:spLocks noChangeArrowheads="1"/>
        </xdr:cNvSpPr>
      </xdr:nvSpPr>
      <xdr:spPr bwMode="auto">
        <a:xfrm>
          <a:off x="6000750" y="2343150"/>
          <a:ext cx="428625" cy="1047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29</xdr:col>
      <xdr:colOff>85725</xdr:colOff>
      <xdr:row>26</xdr:row>
      <xdr:rowOff>66675</xdr:rowOff>
    </xdr:from>
    <xdr:to>
      <xdr:col>32</xdr:col>
      <xdr:colOff>85725</xdr:colOff>
      <xdr:row>28</xdr:row>
      <xdr:rowOff>57150</xdr:rowOff>
    </xdr:to>
    <xdr:sp macro="" textlink="">
      <xdr:nvSpPr>
        <xdr:cNvPr id="11" name="Rectangle 24">
          <a:extLst>
            <a:ext uri="{FF2B5EF4-FFF2-40B4-BE49-F238E27FC236}">
              <a16:creationId xmlns:a16="http://schemas.microsoft.com/office/drawing/2014/main" xmlns="" id="{00000000-0008-0000-0800-000002000000}"/>
            </a:ext>
          </a:extLst>
        </xdr:cNvPr>
        <xdr:cNvSpPr>
          <a:spLocks noChangeArrowheads="1"/>
        </xdr:cNvSpPr>
      </xdr:nvSpPr>
      <xdr:spPr bwMode="auto">
        <a:xfrm>
          <a:off x="5705475" y="2524125"/>
          <a:ext cx="428625" cy="1047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27</xdr:col>
      <xdr:colOff>95250</xdr:colOff>
      <xdr:row>29</xdr:row>
      <xdr:rowOff>57150</xdr:rowOff>
    </xdr:from>
    <xdr:to>
      <xdr:col>30</xdr:col>
      <xdr:colOff>95250</xdr:colOff>
      <xdr:row>31</xdr:row>
      <xdr:rowOff>47625</xdr:rowOff>
    </xdr:to>
    <xdr:sp macro="" textlink="">
      <xdr:nvSpPr>
        <xdr:cNvPr id="12" name="Rectangle 24">
          <a:extLst>
            <a:ext uri="{FF2B5EF4-FFF2-40B4-BE49-F238E27FC236}">
              <a16:creationId xmlns:a16="http://schemas.microsoft.com/office/drawing/2014/main" xmlns="" id="{00000000-0008-0000-0800-000002000000}"/>
            </a:ext>
          </a:extLst>
        </xdr:cNvPr>
        <xdr:cNvSpPr>
          <a:spLocks noChangeArrowheads="1"/>
        </xdr:cNvSpPr>
      </xdr:nvSpPr>
      <xdr:spPr bwMode="auto">
        <a:xfrm>
          <a:off x="5429250" y="3086100"/>
          <a:ext cx="428625" cy="1047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33</xdr:col>
      <xdr:colOff>85725</xdr:colOff>
      <xdr:row>32</xdr:row>
      <xdr:rowOff>57150</xdr:rowOff>
    </xdr:from>
    <xdr:to>
      <xdr:col>36</xdr:col>
      <xdr:colOff>85725</xdr:colOff>
      <xdr:row>34</xdr:row>
      <xdr:rowOff>47625</xdr:rowOff>
    </xdr:to>
    <xdr:sp macro="" textlink="">
      <xdr:nvSpPr>
        <xdr:cNvPr id="14" name="Rectangle 24">
          <a:extLst>
            <a:ext uri="{FF2B5EF4-FFF2-40B4-BE49-F238E27FC236}">
              <a16:creationId xmlns:a16="http://schemas.microsoft.com/office/drawing/2014/main" xmlns="" id="{00000000-0008-0000-0800-000002000000}"/>
            </a:ext>
          </a:extLst>
        </xdr:cNvPr>
        <xdr:cNvSpPr>
          <a:spLocks noChangeArrowheads="1"/>
        </xdr:cNvSpPr>
      </xdr:nvSpPr>
      <xdr:spPr bwMode="auto">
        <a:xfrm>
          <a:off x="6276975" y="3276600"/>
          <a:ext cx="428625" cy="1047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33</xdr:col>
      <xdr:colOff>85725</xdr:colOff>
      <xdr:row>35</xdr:row>
      <xdr:rowOff>47625</xdr:rowOff>
    </xdr:from>
    <xdr:to>
      <xdr:col>36</xdr:col>
      <xdr:colOff>85725</xdr:colOff>
      <xdr:row>37</xdr:row>
      <xdr:rowOff>38100</xdr:rowOff>
    </xdr:to>
    <xdr:sp macro="" textlink="">
      <xdr:nvSpPr>
        <xdr:cNvPr id="15" name="Rectangle 24">
          <a:extLst>
            <a:ext uri="{FF2B5EF4-FFF2-40B4-BE49-F238E27FC236}">
              <a16:creationId xmlns:a16="http://schemas.microsoft.com/office/drawing/2014/main" xmlns="" id="{00000000-0008-0000-0800-000002000000}"/>
            </a:ext>
          </a:extLst>
        </xdr:cNvPr>
        <xdr:cNvSpPr>
          <a:spLocks noChangeArrowheads="1"/>
        </xdr:cNvSpPr>
      </xdr:nvSpPr>
      <xdr:spPr bwMode="auto">
        <a:xfrm>
          <a:off x="6276975" y="3457575"/>
          <a:ext cx="428625" cy="1047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33</xdr:col>
      <xdr:colOff>85725</xdr:colOff>
      <xdr:row>38</xdr:row>
      <xdr:rowOff>57150</xdr:rowOff>
    </xdr:from>
    <xdr:to>
      <xdr:col>36</xdr:col>
      <xdr:colOff>85725</xdr:colOff>
      <xdr:row>40</xdr:row>
      <xdr:rowOff>47625</xdr:rowOff>
    </xdr:to>
    <xdr:sp macro="" textlink="">
      <xdr:nvSpPr>
        <xdr:cNvPr id="16" name="Rectangle 24">
          <a:extLst>
            <a:ext uri="{FF2B5EF4-FFF2-40B4-BE49-F238E27FC236}">
              <a16:creationId xmlns:a16="http://schemas.microsoft.com/office/drawing/2014/main" xmlns="" id="{00000000-0008-0000-0800-000002000000}"/>
            </a:ext>
          </a:extLst>
        </xdr:cNvPr>
        <xdr:cNvSpPr>
          <a:spLocks noChangeArrowheads="1"/>
        </xdr:cNvSpPr>
      </xdr:nvSpPr>
      <xdr:spPr bwMode="auto">
        <a:xfrm>
          <a:off x="6276975" y="3276600"/>
          <a:ext cx="428625" cy="1047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stealth"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stealth"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omments" Target="../comments1.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287" Type="http://schemas.openxmlformats.org/officeDocument/2006/relationships/ctrlProp" Target="../ctrlProps/ctrlProp284.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312" Type="http://schemas.openxmlformats.org/officeDocument/2006/relationships/ctrlProp" Target="../ctrlProps/ctrlProp309.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2.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302" Type="http://schemas.openxmlformats.org/officeDocument/2006/relationships/ctrlProp" Target="../ctrlProps/ctrlProp299.xml"/><Relationship Id="rId307" Type="http://schemas.openxmlformats.org/officeDocument/2006/relationships/ctrlProp" Target="../ctrlProps/ctrlProp30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3.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4"/>
  </sheetPr>
  <dimension ref="A1:AJ34"/>
  <sheetViews>
    <sheetView showGridLines="0" tabSelected="1" view="pageBreakPreview" zoomScale="110" zoomScaleNormal="110" zoomScaleSheetLayoutView="110" workbookViewId="0">
      <selection activeCell="E30" sqref="E30:AJ30"/>
    </sheetView>
  </sheetViews>
  <sheetFormatPr defaultRowHeight="12" x14ac:dyDescent="0.15"/>
  <cols>
    <col min="1" max="72" width="2.625" style="50" customWidth="1"/>
    <col min="73" max="16384" width="9" style="50"/>
  </cols>
  <sheetData>
    <row r="1" spans="1:36" s="70" customFormat="1" ht="20.100000000000001" customHeight="1" x14ac:dyDescent="0.15">
      <c r="A1" s="680"/>
      <c r="B1" s="680"/>
      <c r="C1" s="680"/>
      <c r="D1" s="680"/>
      <c r="E1" s="680"/>
      <c r="F1" s="680"/>
      <c r="G1" s="680"/>
      <c r="H1" s="680"/>
      <c r="I1" s="680"/>
      <c r="J1" s="680"/>
      <c r="K1" s="680"/>
      <c r="L1" s="680"/>
      <c r="M1" s="680"/>
      <c r="N1" s="680"/>
      <c r="O1" s="680"/>
      <c r="P1" s="680"/>
      <c r="Q1" s="680"/>
      <c r="R1" s="680"/>
      <c r="S1" s="680"/>
      <c r="T1" s="680"/>
      <c r="U1" s="680"/>
      <c r="V1" s="680"/>
      <c r="W1" s="680"/>
      <c r="X1" s="680"/>
      <c r="Y1" s="680"/>
      <c r="Z1" s="680"/>
      <c r="AA1" s="680"/>
      <c r="AB1" s="680"/>
      <c r="AC1" s="680"/>
      <c r="AD1" s="680"/>
      <c r="AE1" s="680"/>
      <c r="AF1" s="680"/>
      <c r="AG1" s="680"/>
      <c r="AH1" s="680"/>
      <c r="AI1" s="680"/>
      <c r="AJ1" s="680"/>
    </row>
    <row r="2" spans="1:36" s="70" customFormat="1" ht="20.100000000000001" customHeight="1" x14ac:dyDescent="0.15">
      <c r="A2" s="680" t="s">
        <v>779</v>
      </c>
      <c r="B2" s="680"/>
      <c r="C2" s="680"/>
      <c r="D2" s="680"/>
      <c r="E2" s="680"/>
      <c r="F2" s="680"/>
      <c r="G2" s="680"/>
      <c r="H2" s="680"/>
      <c r="I2" s="680"/>
      <c r="J2" s="680"/>
      <c r="K2" s="680"/>
      <c r="L2" s="680"/>
      <c r="M2" s="680"/>
      <c r="N2" s="680"/>
      <c r="O2" s="680"/>
      <c r="P2" s="680"/>
      <c r="Q2" s="680"/>
      <c r="R2" s="680"/>
      <c r="S2" s="680"/>
      <c r="T2" s="680"/>
      <c r="U2" s="680"/>
      <c r="V2" s="680"/>
      <c r="W2" s="680"/>
      <c r="X2" s="680"/>
      <c r="Y2" s="680"/>
      <c r="Z2" s="680"/>
      <c r="AA2" s="680"/>
      <c r="AB2" s="680"/>
      <c r="AC2" s="680"/>
      <c r="AD2" s="680"/>
      <c r="AE2" s="680"/>
      <c r="AF2" s="680"/>
      <c r="AG2" s="680"/>
      <c r="AH2" s="680"/>
      <c r="AI2" s="680"/>
      <c r="AJ2" s="680"/>
    </row>
    <row r="3" spans="1:36" s="70" customFormat="1" ht="20.100000000000001" customHeight="1" x14ac:dyDescent="0.15">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row>
    <row r="4" spans="1:36" ht="20.100000000000001" customHeight="1" x14ac:dyDescent="0.15">
      <c r="A4" s="71" t="s">
        <v>267</v>
      </c>
      <c r="B4" s="50" t="s">
        <v>205</v>
      </c>
    </row>
    <row r="5" spans="1:36" ht="20.100000000000001" customHeight="1" x14ac:dyDescent="0.15">
      <c r="B5" s="72" t="s">
        <v>206</v>
      </c>
      <c r="D5" s="681" t="s">
        <v>214</v>
      </c>
      <c r="E5" s="682"/>
      <c r="F5" s="682"/>
      <c r="G5" s="683"/>
      <c r="H5" s="50" t="s">
        <v>461</v>
      </c>
    </row>
    <row r="6" spans="1:36" ht="20.100000000000001" customHeight="1" x14ac:dyDescent="0.15">
      <c r="I6" s="46"/>
    </row>
    <row r="7" spans="1:36" ht="20.100000000000001" customHeight="1" x14ac:dyDescent="0.15">
      <c r="G7" s="50" t="s">
        <v>207</v>
      </c>
    </row>
    <row r="8" spans="1:36" ht="20.100000000000001" customHeight="1" x14ac:dyDescent="0.15"/>
    <row r="9" spans="1:36" ht="20.100000000000001" customHeight="1" x14ac:dyDescent="0.15">
      <c r="D9" s="50" t="s">
        <v>44</v>
      </c>
    </row>
    <row r="10" spans="1:36" ht="20.100000000000001" customHeight="1" x14ac:dyDescent="0.15">
      <c r="U10" s="75" t="s">
        <v>215</v>
      </c>
    </row>
    <row r="11" spans="1:36" ht="20.100000000000001" customHeight="1" x14ac:dyDescent="0.15">
      <c r="U11" s="75" t="s">
        <v>11</v>
      </c>
    </row>
    <row r="12" spans="1:36" ht="20.100000000000001" customHeight="1" x14ac:dyDescent="0.15">
      <c r="U12" s="75"/>
    </row>
    <row r="13" spans="1:36" ht="20.100000000000001" customHeight="1" x14ac:dyDescent="0.15">
      <c r="B13" s="72" t="s">
        <v>208</v>
      </c>
      <c r="D13" s="684" t="s">
        <v>347</v>
      </c>
      <c r="E13" s="685"/>
      <c r="F13" s="685"/>
      <c r="G13" s="686"/>
      <c r="H13" s="50" t="s">
        <v>348</v>
      </c>
      <c r="U13" s="75"/>
    </row>
    <row r="14" spans="1:36" ht="20.100000000000001" customHeight="1" x14ac:dyDescent="0.15">
      <c r="B14" s="72"/>
      <c r="U14" s="75"/>
    </row>
    <row r="15" spans="1:36" ht="20.100000000000001" customHeight="1" x14ac:dyDescent="0.15">
      <c r="B15" s="72" t="s">
        <v>269</v>
      </c>
      <c r="D15" s="50" t="s">
        <v>365</v>
      </c>
      <c r="U15" s="74"/>
    </row>
    <row r="16" spans="1:36" ht="20.100000000000001" customHeight="1" x14ac:dyDescent="0.15">
      <c r="U16" s="74"/>
    </row>
    <row r="17" spans="1:36" ht="20.100000000000001" customHeight="1" x14ac:dyDescent="0.15">
      <c r="B17" s="72" t="s">
        <v>345</v>
      </c>
      <c r="D17" s="50" t="s">
        <v>739</v>
      </c>
    </row>
    <row r="18" spans="1:36" ht="20.100000000000001" customHeight="1" x14ac:dyDescent="0.15">
      <c r="D18" s="50" t="s">
        <v>740</v>
      </c>
    </row>
    <row r="19" spans="1:36" ht="20.100000000000001" customHeight="1" x14ac:dyDescent="0.15"/>
    <row r="20" spans="1:36" ht="20.100000000000001" customHeight="1" x14ac:dyDescent="0.15">
      <c r="B20" s="72" t="s">
        <v>346</v>
      </c>
      <c r="D20" s="50" t="s">
        <v>182</v>
      </c>
    </row>
    <row r="21" spans="1:36" ht="20.100000000000001" customHeight="1" x14ac:dyDescent="0.15">
      <c r="B21" s="72"/>
      <c r="D21" s="50" t="s">
        <v>90</v>
      </c>
    </row>
    <row r="22" spans="1:36" ht="20.100000000000001" customHeight="1" x14ac:dyDescent="0.15">
      <c r="B22" s="72"/>
    </row>
    <row r="23" spans="1:36" ht="20.100000000000001" customHeight="1" x14ac:dyDescent="0.15">
      <c r="B23" s="72" t="s">
        <v>462</v>
      </c>
      <c r="D23" s="50" t="s">
        <v>376</v>
      </c>
    </row>
    <row r="24" spans="1:36" ht="20.100000000000001" customHeight="1" x14ac:dyDescent="0.15">
      <c r="B24" s="72"/>
    </row>
    <row r="25" spans="1:36" ht="20.100000000000001" customHeight="1" x14ac:dyDescent="0.15">
      <c r="A25" s="71" t="s">
        <v>268</v>
      </c>
      <c r="B25" s="50" t="s">
        <v>10</v>
      </c>
    </row>
    <row r="26" spans="1:36" ht="20.100000000000001" customHeight="1" x14ac:dyDescent="0.15">
      <c r="B26" s="694" t="s">
        <v>212</v>
      </c>
      <c r="C26" s="694"/>
      <c r="D26" s="694"/>
      <c r="E26" s="690" t="s">
        <v>213</v>
      </c>
      <c r="F26" s="690"/>
      <c r="G26" s="690"/>
      <c r="H26" s="690"/>
      <c r="I26" s="690"/>
      <c r="J26" s="690"/>
      <c r="K26" s="690"/>
      <c r="L26" s="690"/>
      <c r="M26" s="690"/>
      <c r="N26" s="690"/>
      <c r="O26" s="690"/>
      <c r="P26" s="690"/>
      <c r="Q26" s="690"/>
      <c r="R26" s="690"/>
      <c r="S26" s="690"/>
      <c r="T26" s="690"/>
      <c r="U26" s="690"/>
      <c r="V26" s="690"/>
      <c r="W26" s="690"/>
      <c r="X26" s="690"/>
      <c r="Y26" s="690"/>
      <c r="Z26" s="690"/>
      <c r="AA26" s="690"/>
      <c r="AB26" s="690"/>
      <c r="AC26" s="690"/>
      <c r="AD26" s="690"/>
      <c r="AE26" s="690"/>
      <c r="AF26" s="690"/>
      <c r="AG26" s="690"/>
      <c r="AH26" s="690"/>
      <c r="AI26" s="690"/>
      <c r="AJ26" s="690"/>
    </row>
    <row r="27" spans="1:36" ht="48.75" customHeight="1" x14ac:dyDescent="0.15">
      <c r="B27" s="706" t="s">
        <v>516</v>
      </c>
      <c r="C27" s="707"/>
      <c r="D27" s="708"/>
      <c r="E27" s="691" t="s">
        <v>524</v>
      </c>
      <c r="F27" s="692"/>
      <c r="G27" s="692"/>
      <c r="H27" s="692"/>
      <c r="I27" s="692"/>
      <c r="J27" s="692"/>
      <c r="K27" s="692"/>
      <c r="L27" s="692"/>
      <c r="M27" s="692"/>
      <c r="N27" s="692"/>
      <c r="O27" s="692"/>
      <c r="P27" s="692"/>
      <c r="Q27" s="692"/>
      <c r="R27" s="692"/>
      <c r="S27" s="692"/>
      <c r="T27" s="692"/>
      <c r="U27" s="692"/>
      <c r="V27" s="692"/>
      <c r="W27" s="692"/>
      <c r="X27" s="692"/>
      <c r="Y27" s="692"/>
      <c r="Z27" s="692"/>
      <c r="AA27" s="692"/>
      <c r="AB27" s="692"/>
      <c r="AC27" s="692"/>
      <c r="AD27" s="692"/>
      <c r="AE27" s="692"/>
      <c r="AF27" s="692"/>
      <c r="AG27" s="692"/>
      <c r="AH27" s="692"/>
      <c r="AI27" s="692"/>
      <c r="AJ27" s="693"/>
    </row>
    <row r="28" spans="1:36" ht="49.5" customHeight="1" x14ac:dyDescent="0.15">
      <c r="B28" s="709"/>
      <c r="C28" s="710"/>
      <c r="D28" s="711"/>
      <c r="E28" s="700" t="s">
        <v>1848</v>
      </c>
      <c r="F28" s="701"/>
      <c r="G28" s="701"/>
      <c r="H28" s="701"/>
      <c r="I28" s="701"/>
      <c r="J28" s="701"/>
      <c r="K28" s="701"/>
      <c r="L28" s="701"/>
      <c r="M28" s="701"/>
      <c r="N28" s="701"/>
      <c r="O28" s="701"/>
      <c r="P28" s="701"/>
      <c r="Q28" s="701"/>
      <c r="R28" s="701"/>
      <c r="S28" s="701"/>
      <c r="T28" s="701"/>
      <c r="U28" s="701"/>
      <c r="V28" s="701"/>
      <c r="W28" s="701"/>
      <c r="X28" s="701"/>
      <c r="Y28" s="701"/>
      <c r="Z28" s="701"/>
      <c r="AA28" s="701"/>
      <c r="AB28" s="701"/>
      <c r="AC28" s="701"/>
      <c r="AD28" s="701"/>
      <c r="AE28" s="701"/>
      <c r="AF28" s="701"/>
      <c r="AG28" s="701"/>
      <c r="AH28" s="701"/>
      <c r="AI28" s="701"/>
      <c r="AJ28" s="702"/>
    </row>
    <row r="29" spans="1:36" ht="80.099999999999994" customHeight="1" x14ac:dyDescent="0.15">
      <c r="B29" s="712"/>
      <c r="C29" s="713"/>
      <c r="D29" s="714"/>
      <c r="E29" s="687" t="s">
        <v>1857</v>
      </c>
      <c r="F29" s="688"/>
      <c r="G29" s="688"/>
      <c r="H29" s="688"/>
      <c r="I29" s="688"/>
      <c r="J29" s="688"/>
      <c r="K29" s="688"/>
      <c r="L29" s="688"/>
      <c r="M29" s="688"/>
      <c r="N29" s="688"/>
      <c r="O29" s="688"/>
      <c r="P29" s="688"/>
      <c r="Q29" s="688"/>
      <c r="R29" s="688"/>
      <c r="S29" s="688"/>
      <c r="T29" s="688"/>
      <c r="U29" s="688"/>
      <c r="V29" s="688"/>
      <c r="W29" s="688"/>
      <c r="X29" s="688"/>
      <c r="Y29" s="688"/>
      <c r="Z29" s="688"/>
      <c r="AA29" s="688"/>
      <c r="AB29" s="688"/>
      <c r="AC29" s="688"/>
      <c r="AD29" s="688"/>
      <c r="AE29" s="688"/>
      <c r="AF29" s="688"/>
      <c r="AG29" s="688"/>
      <c r="AH29" s="688"/>
      <c r="AI29" s="688"/>
      <c r="AJ29" s="689"/>
    </row>
    <row r="30" spans="1:36" ht="71.25" customHeight="1" x14ac:dyDescent="0.15">
      <c r="B30" s="721" t="s">
        <v>830</v>
      </c>
      <c r="C30" s="721"/>
      <c r="D30" s="721"/>
      <c r="E30" s="703" t="s">
        <v>1849</v>
      </c>
      <c r="F30" s="704"/>
      <c r="G30" s="704"/>
      <c r="H30" s="704"/>
      <c r="I30" s="704"/>
      <c r="J30" s="704"/>
      <c r="K30" s="704"/>
      <c r="L30" s="704"/>
      <c r="M30" s="704"/>
      <c r="N30" s="704"/>
      <c r="O30" s="704"/>
      <c r="P30" s="704"/>
      <c r="Q30" s="704"/>
      <c r="R30" s="704"/>
      <c r="S30" s="704"/>
      <c r="T30" s="704"/>
      <c r="U30" s="704"/>
      <c r="V30" s="704"/>
      <c r="W30" s="704"/>
      <c r="X30" s="704"/>
      <c r="Y30" s="704"/>
      <c r="Z30" s="704"/>
      <c r="AA30" s="704"/>
      <c r="AB30" s="704"/>
      <c r="AC30" s="704"/>
      <c r="AD30" s="704"/>
      <c r="AE30" s="704"/>
      <c r="AF30" s="704"/>
      <c r="AG30" s="704"/>
      <c r="AH30" s="704"/>
      <c r="AI30" s="704"/>
      <c r="AJ30" s="705"/>
    </row>
    <row r="31" spans="1:36" ht="96" customHeight="1" x14ac:dyDescent="0.15">
      <c r="B31" s="706" t="s">
        <v>831</v>
      </c>
      <c r="C31" s="707"/>
      <c r="D31" s="708"/>
      <c r="E31" s="718" t="s">
        <v>1850</v>
      </c>
      <c r="F31" s="719"/>
      <c r="G31" s="719"/>
      <c r="H31" s="719"/>
      <c r="I31" s="719"/>
      <c r="J31" s="719"/>
      <c r="K31" s="719"/>
      <c r="L31" s="719"/>
      <c r="M31" s="719"/>
      <c r="N31" s="719"/>
      <c r="O31" s="719"/>
      <c r="P31" s="719"/>
      <c r="Q31" s="719"/>
      <c r="R31" s="719"/>
      <c r="S31" s="719"/>
      <c r="T31" s="719"/>
      <c r="U31" s="719"/>
      <c r="V31" s="719"/>
      <c r="W31" s="719"/>
      <c r="X31" s="719"/>
      <c r="Y31" s="719"/>
      <c r="Z31" s="719"/>
      <c r="AA31" s="719"/>
      <c r="AB31" s="719"/>
      <c r="AC31" s="719"/>
      <c r="AD31" s="719"/>
      <c r="AE31" s="719"/>
      <c r="AF31" s="719"/>
      <c r="AG31" s="719"/>
      <c r="AH31" s="719"/>
      <c r="AI31" s="719"/>
      <c r="AJ31" s="720"/>
    </row>
    <row r="32" spans="1:36" ht="89.25" customHeight="1" x14ac:dyDescent="0.15">
      <c r="B32" s="709"/>
      <c r="C32" s="710"/>
      <c r="D32" s="711"/>
      <c r="E32" s="698" t="s">
        <v>1854</v>
      </c>
      <c r="F32" s="699"/>
      <c r="G32" s="699"/>
      <c r="H32" s="699"/>
      <c r="I32" s="699"/>
      <c r="J32" s="699"/>
      <c r="K32" s="699"/>
      <c r="L32" s="699"/>
      <c r="M32" s="699"/>
      <c r="N32" s="699"/>
      <c r="O32" s="699"/>
      <c r="P32" s="699"/>
      <c r="Q32" s="699"/>
      <c r="R32" s="699"/>
      <c r="S32" s="699"/>
      <c r="T32" s="699"/>
      <c r="U32" s="699"/>
      <c r="V32" s="699"/>
      <c r="W32" s="699"/>
      <c r="X32" s="699"/>
      <c r="Y32" s="699"/>
      <c r="Z32" s="699"/>
      <c r="AA32" s="699"/>
      <c r="AB32" s="699"/>
      <c r="AC32" s="699"/>
      <c r="AD32" s="699"/>
      <c r="AE32" s="699"/>
      <c r="AF32" s="699"/>
      <c r="AG32" s="699"/>
      <c r="AH32" s="699"/>
      <c r="AI32" s="699"/>
      <c r="AJ32" s="699"/>
    </row>
    <row r="33" spans="2:36" ht="63" customHeight="1" x14ac:dyDescent="0.15">
      <c r="B33" s="712"/>
      <c r="C33" s="713"/>
      <c r="D33" s="714"/>
      <c r="E33" s="722" t="s">
        <v>849</v>
      </c>
      <c r="F33" s="723"/>
      <c r="G33" s="723"/>
      <c r="H33" s="723"/>
      <c r="I33" s="723"/>
      <c r="J33" s="723"/>
      <c r="K33" s="723"/>
      <c r="L33" s="723"/>
      <c r="M33" s="723"/>
      <c r="N33" s="723"/>
      <c r="O33" s="723"/>
      <c r="P33" s="723"/>
      <c r="Q33" s="723"/>
      <c r="R33" s="723"/>
      <c r="S33" s="723"/>
      <c r="T33" s="723"/>
      <c r="U33" s="723"/>
      <c r="V33" s="723"/>
      <c r="W33" s="723"/>
      <c r="X33" s="723"/>
      <c r="Y33" s="723"/>
      <c r="Z33" s="723"/>
      <c r="AA33" s="723"/>
      <c r="AB33" s="723"/>
      <c r="AC33" s="723"/>
      <c r="AD33" s="723"/>
      <c r="AE33" s="723"/>
      <c r="AF33" s="723"/>
      <c r="AG33" s="723"/>
      <c r="AH33" s="723"/>
      <c r="AI33" s="723"/>
      <c r="AJ33" s="724"/>
    </row>
    <row r="34" spans="2:36" ht="63" customHeight="1" x14ac:dyDescent="0.15">
      <c r="B34" s="695" t="s">
        <v>832</v>
      </c>
      <c r="C34" s="696"/>
      <c r="D34" s="697"/>
      <c r="E34" s="715" t="s">
        <v>1855</v>
      </c>
      <c r="F34" s="716"/>
      <c r="G34" s="716"/>
      <c r="H34" s="716"/>
      <c r="I34" s="716"/>
      <c r="J34" s="716"/>
      <c r="K34" s="716"/>
      <c r="L34" s="716"/>
      <c r="M34" s="716"/>
      <c r="N34" s="716"/>
      <c r="O34" s="716"/>
      <c r="P34" s="716"/>
      <c r="Q34" s="716"/>
      <c r="R34" s="716"/>
      <c r="S34" s="716"/>
      <c r="T34" s="716"/>
      <c r="U34" s="716"/>
      <c r="V34" s="716"/>
      <c r="W34" s="716"/>
      <c r="X34" s="716"/>
      <c r="Y34" s="716"/>
      <c r="Z34" s="716"/>
      <c r="AA34" s="716"/>
      <c r="AB34" s="716"/>
      <c r="AC34" s="716"/>
      <c r="AD34" s="716"/>
      <c r="AE34" s="716"/>
      <c r="AF34" s="716"/>
      <c r="AG34" s="716"/>
      <c r="AH34" s="716"/>
      <c r="AI34" s="716"/>
      <c r="AJ34" s="717"/>
    </row>
  </sheetData>
  <mergeCells count="18">
    <mergeCell ref="B34:D34"/>
    <mergeCell ref="E32:AJ32"/>
    <mergeCell ref="E28:AJ28"/>
    <mergeCell ref="E30:AJ30"/>
    <mergeCell ref="B27:D29"/>
    <mergeCell ref="E34:AJ34"/>
    <mergeCell ref="E31:AJ31"/>
    <mergeCell ref="B31:D33"/>
    <mergeCell ref="B30:D30"/>
    <mergeCell ref="E33:AJ33"/>
    <mergeCell ref="A1:AJ1"/>
    <mergeCell ref="A2:AJ2"/>
    <mergeCell ref="D5:G5"/>
    <mergeCell ref="D13:G13"/>
    <mergeCell ref="E29:AJ29"/>
    <mergeCell ref="E26:AJ26"/>
    <mergeCell ref="E27:AJ27"/>
    <mergeCell ref="B26:D26"/>
  </mergeCells>
  <phoneticPr fontId="2"/>
  <dataValidations count="2">
    <dataValidation type="list" allowBlank="1" showInputMessage="1" showErrorMessage="1" sqref="I6">
      <formula1>"○"</formula1>
    </dataValidation>
    <dataValidation type="list" allowBlank="1" showInputMessage="1" showErrorMessage="1" sqref="D5:G5">
      <formula1>"薄緑色"</formula1>
    </dataValidation>
  </dataValidations>
  <printOptions horizontalCentered="1"/>
  <pageMargins left="0.39370078740157483" right="0.39370078740157483" top="0.59055118110236227" bottom="0.59055118110236227" header="0.51181102362204722" footer="0.51181102362204722"/>
  <pageSetup paperSize="9" scale="98" orientation="portrait" blackAndWhite="1" r:id="rId1"/>
  <headerFooter alignWithMargins="0"/>
  <rowBreaks count="1" manualBreakCount="1">
    <brk id="24" max="16383" man="1"/>
  </rowBreaks>
  <drawing r:id="rId2"/>
  <legacyDrawing r:id="rId3"/>
  <oleObjects>
    <mc:AlternateContent xmlns:mc="http://schemas.openxmlformats.org/markup-compatibility/2006">
      <mc:Choice Requires="x14">
        <oleObject progId="Paint.Picture" shapeId="59396" r:id="rId4">
          <objectPr defaultSize="0" r:id="rId5">
            <anchor moveWithCells="1">
              <from>
                <xdr:col>3</xdr:col>
                <xdr:colOff>161925</xdr:colOff>
                <xdr:row>6</xdr:row>
                <xdr:rowOff>9525</xdr:rowOff>
              </from>
              <to>
                <xdr:col>5</xdr:col>
                <xdr:colOff>133350</xdr:colOff>
                <xdr:row>7</xdr:row>
                <xdr:rowOff>19050</xdr:rowOff>
              </to>
            </anchor>
          </objectPr>
        </oleObject>
      </mc:Choice>
      <mc:Fallback>
        <oleObject progId="Paint.Picture" shapeId="59396" r:id="rId4"/>
      </mc:Fallback>
    </mc:AlternateContent>
    <mc:AlternateContent xmlns:mc="http://schemas.openxmlformats.org/markup-compatibility/2006">
      <mc:Choice Requires="x14">
        <oleObject progId="Paint.Picture" shapeId="59398" r:id="rId6">
          <objectPr defaultSize="0" r:id="rId7">
            <anchor moveWithCells="1">
              <from>
                <xdr:col>5</xdr:col>
                <xdr:colOff>0</xdr:colOff>
                <xdr:row>8</xdr:row>
                <xdr:rowOff>0</xdr:rowOff>
              </from>
              <to>
                <xdr:col>19</xdr:col>
                <xdr:colOff>0</xdr:colOff>
                <xdr:row>11</xdr:row>
                <xdr:rowOff>9525</xdr:rowOff>
              </to>
            </anchor>
          </objectPr>
        </oleObject>
      </mc:Choice>
      <mc:Fallback>
        <oleObject progId="Paint.Picture" shapeId="59398"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L33"/>
  <sheetViews>
    <sheetView view="pageBreakPreview" zoomScaleNormal="100" zoomScaleSheetLayoutView="100" workbookViewId="0">
      <selection activeCell="I26" sqref="I26"/>
    </sheetView>
  </sheetViews>
  <sheetFormatPr defaultColWidth="0" defaultRowHeight="13.5" x14ac:dyDescent="0.15"/>
  <cols>
    <col min="1" max="9" width="8.625" style="33" customWidth="1"/>
    <col min="10" max="16384" width="0" style="33" hidden="1"/>
  </cols>
  <sheetData>
    <row r="1" spans="1:9" s="40" customFormat="1" ht="20.100000000000001" customHeight="1" x14ac:dyDescent="0.15"/>
    <row r="2" spans="1:9" s="40" customFormat="1" ht="20.100000000000001" customHeight="1" x14ac:dyDescent="0.15"/>
    <row r="3" spans="1:9" s="40" customFormat="1" ht="20.100000000000001" customHeight="1" x14ac:dyDescent="0.15"/>
    <row r="4" spans="1:9" s="40" customFormat="1" ht="20.100000000000001" customHeight="1" x14ac:dyDescent="0.15"/>
    <row r="5" spans="1:9" s="38" customFormat="1" ht="20.100000000000001" customHeight="1" x14ac:dyDescent="0.15">
      <c r="A5" s="725" t="s">
        <v>868</v>
      </c>
      <c r="B5" s="725"/>
      <c r="C5" s="725"/>
      <c r="D5" s="725"/>
      <c r="E5" s="725"/>
      <c r="F5" s="725"/>
      <c r="G5" s="725"/>
      <c r="H5" s="725"/>
      <c r="I5" s="725"/>
    </row>
    <row r="6" spans="1:9" s="38" customFormat="1" ht="20.100000000000001" customHeight="1" x14ac:dyDescent="0.15">
      <c r="A6" s="37"/>
      <c r="B6" s="37"/>
      <c r="C6" s="37"/>
      <c r="D6" s="37"/>
      <c r="E6" s="37"/>
      <c r="F6" s="37"/>
      <c r="G6" s="37"/>
      <c r="H6" s="37"/>
    </row>
    <row r="7" spans="1:9" s="38" customFormat="1" ht="20.100000000000001" customHeight="1" x14ac:dyDescent="0.15">
      <c r="A7" s="37"/>
      <c r="B7" s="37"/>
      <c r="C7" s="37"/>
      <c r="D7" s="37"/>
      <c r="E7" s="37"/>
      <c r="F7" s="37"/>
      <c r="G7" s="37"/>
      <c r="H7" s="37"/>
    </row>
    <row r="8" spans="1:9" s="38" customFormat="1" ht="20.100000000000001" customHeight="1" x14ac:dyDescent="0.15">
      <c r="A8" s="37"/>
      <c r="B8" s="37"/>
      <c r="C8" s="37"/>
      <c r="D8" s="37"/>
      <c r="E8" s="37"/>
      <c r="F8" s="37"/>
      <c r="G8" s="37"/>
      <c r="H8" s="37"/>
    </row>
    <row r="9" spans="1:9" s="38" customFormat="1" ht="20.100000000000001" customHeight="1" x14ac:dyDescent="0.15">
      <c r="A9" s="37"/>
      <c r="B9" s="37"/>
      <c r="C9" s="37"/>
      <c r="D9" s="37"/>
      <c r="E9" s="37"/>
      <c r="F9" s="37"/>
      <c r="G9" s="37"/>
      <c r="H9" s="37"/>
    </row>
    <row r="10" spans="1:9" s="38" customFormat="1" ht="20.100000000000001" customHeight="1" x14ac:dyDescent="0.15">
      <c r="A10" s="37"/>
      <c r="B10" s="37"/>
      <c r="C10" s="37"/>
      <c r="D10" s="37"/>
      <c r="E10" s="37"/>
      <c r="F10" s="37"/>
      <c r="G10" s="37"/>
      <c r="H10" s="37"/>
    </row>
    <row r="11" spans="1:9" s="39" customFormat="1" ht="20.100000000000001" customHeight="1" x14ac:dyDescent="0.15">
      <c r="I11" s="38"/>
    </row>
    <row r="12" spans="1:9" s="38" customFormat="1" ht="20.100000000000001" customHeight="1" x14ac:dyDescent="0.15">
      <c r="A12" s="725" t="s">
        <v>777</v>
      </c>
      <c r="B12" s="725"/>
      <c r="C12" s="725"/>
      <c r="D12" s="725"/>
      <c r="E12" s="725"/>
      <c r="F12" s="725"/>
      <c r="G12" s="725"/>
      <c r="H12" s="725"/>
      <c r="I12" s="725"/>
    </row>
    <row r="13" spans="1:9" s="39" customFormat="1" ht="20.100000000000001" customHeight="1" x14ac:dyDescent="0.15">
      <c r="A13" s="725" t="s">
        <v>776</v>
      </c>
      <c r="B13" s="725"/>
      <c r="C13" s="725"/>
      <c r="D13" s="725"/>
      <c r="E13" s="725"/>
      <c r="F13" s="725"/>
      <c r="G13" s="725"/>
      <c r="H13" s="725"/>
      <c r="I13" s="725"/>
    </row>
    <row r="14" spans="1:9" s="39" customFormat="1" ht="20.100000000000001" customHeight="1" x14ac:dyDescent="0.15"/>
    <row r="15" spans="1:9" s="39" customFormat="1" ht="20.100000000000001" customHeight="1" x14ac:dyDescent="0.15"/>
    <row r="16" spans="1:9" s="39" customFormat="1" ht="20.100000000000001" customHeight="1" x14ac:dyDescent="0.15">
      <c r="B16" s="735" t="s">
        <v>902</v>
      </c>
      <c r="C16" s="735"/>
      <c r="D16" s="735"/>
      <c r="E16" s="735"/>
      <c r="F16" s="735"/>
      <c r="G16" s="735"/>
      <c r="H16" s="735"/>
      <c r="I16" s="735"/>
    </row>
    <row r="17" spans="1:64" s="39" customFormat="1" ht="20.100000000000001" customHeight="1" x14ac:dyDescent="0.15">
      <c r="B17" s="735"/>
      <c r="C17" s="735"/>
      <c r="D17" s="735"/>
      <c r="E17" s="735"/>
      <c r="F17" s="735"/>
      <c r="G17" s="735"/>
      <c r="H17" s="735"/>
      <c r="I17" s="735"/>
    </row>
    <row r="18" spans="1:64" s="39" customFormat="1" ht="20.100000000000001" customHeight="1" x14ac:dyDescent="0.15">
      <c r="B18" s="735"/>
      <c r="C18" s="735"/>
      <c r="D18" s="735"/>
      <c r="E18" s="735"/>
      <c r="F18" s="735"/>
      <c r="G18" s="735"/>
      <c r="H18" s="735"/>
      <c r="I18" s="735"/>
    </row>
    <row r="19" spans="1:64" s="39" customFormat="1" ht="20.100000000000001" customHeight="1" x14ac:dyDescent="0.15">
      <c r="B19" s="735"/>
      <c r="C19" s="735"/>
      <c r="D19" s="735"/>
      <c r="E19" s="735"/>
      <c r="F19" s="735"/>
      <c r="G19" s="735"/>
      <c r="H19" s="735"/>
      <c r="I19" s="735"/>
    </row>
    <row r="20" spans="1:64" s="39" customFormat="1" ht="20.100000000000001" customHeight="1" x14ac:dyDescent="0.15"/>
    <row r="21" spans="1:64" s="39" customFormat="1" ht="20.100000000000001" customHeight="1" x14ac:dyDescent="0.15"/>
    <row r="22" spans="1:64" s="20" customFormat="1" ht="20.100000000000001" customHeight="1" x14ac:dyDescent="0.15">
      <c r="A22" s="731" t="s">
        <v>869</v>
      </c>
      <c r="B22" s="731"/>
      <c r="C22" s="731"/>
      <c r="D22" s="731"/>
      <c r="E22" s="731"/>
      <c r="F22" s="731"/>
      <c r="G22" s="731"/>
      <c r="H22" s="731"/>
      <c r="I22" s="731"/>
    </row>
    <row r="23" spans="1:64" ht="20.100000000000001" customHeight="1" x14ac:dyDescent="0.15"/>
    <row r="24" spans="1:64" ht="20.100000000000001" customHeight="1" x14ac:dyDescent="0.15"/>
    <row r="25" spans="1:64" ht="20.100000000000001" customHeight="1" x14ac:dyDescent="0.15"/>
    <row r="26" spans="1:64" ht="20.100000000000001" customHeight="1" x14ac:dyDescent="0.15"/>
    <row r="27" spans="1:64" ht="20.100000000000001" customHeight="1" x14ac:dyDescent="0.15"/>
    <row r="28" spans="1:64" s="20" customFormat="1" ht="39.950000000000003" customHeight="1" x14ac:dyDescent="0.15">
      <c r="B28" s="732" t="s">
        <v>588</v>
      </c>
      <c r="C28" s="733"/>
      <c r="D28" s="732" t="s">
        <v>587</v>
      </c>
      <c r="E28" s="734"/>
      <c r="F28" s="734"/>
      <c r="G28" s="734"/>
      <c r="H28" s="733"/>
    </row>
    <row r="29" spans="1:64" s="20" customFormat="1" ht="39.950000000000003" customHeight="1" x14ac:dyDescent="0.15">
      <c r="B29" s="726" t="s">
        <v>463</v>
      </c>
      <c r="C29" s="727"/>
      <c r="D29" s="728" t="s">
        <v>870</v>
      </c>
      <c r="E29" s="729"/>
      <c r="F29" s="729"/>
      <c r="G29" s="729"/>
      <c r="H29" s="730"/>
    </row>
    <row r="30" spans="1:64" ht="20.100000000000001" customHeight="1" x14ac:dyDescent="0.15"/>
    <row r="31" spans="1:64" s="3" customFormat="1" ht="14.1" customHeight="1" x14ac:dyDescent="0.15">
      <c r="B31" s="3" t="s">
        <v>464</v>
      </c>
      <c r="C31" s="174"/>
      <c r="D31" s="174"/>
      <c r="E31" s="174"/>
      <c r="F31" s="174"/>
      <c r="G31" s="174"/>
      <c r="H31" s="174"/>
      <c r="I31" s="174"/>
      <c r="J31" s="174"/>
      <c r="K31" s="174"/>
      <c r="L31" s="61"/>
      <c r="M31" s="61"/>
      <c r="N31" s="61"/>
      <c r="O31" s="61"/>
      <c r="P31" s="61"/>
      <c r="Q31" s="61"/>
      <c r="R31" s="61"/>
      <c r="S31" s="61"/>
      <c r="T31" s="61"/>
      <c r="U31" s="61"/>
      <c r="V31" s="61"/>
      <c r="W31" s="61"/>
      <c r="X31" s="61"/>
      <c r="Y31" s="80"/>
      <c r="Z31" s="81"/>
      <c r="AA31" s="81"/>
      <c r="AB31" s="81"/>
      <c r="AC31" s="80"/>
      <c r="AD31" s="82"/>
      <c r="AE31" s="82"/>
      <c r="AF31" s="82"/>
      <c r="AG31" s="80"/>
      <c r="AH31" s="82"/>
      <c r="AI31" s="82"/>
      <c r="AJ31" s="82"/>
      <c r="AL31" s="136"/>
      <c r="AM31" s="136"/>
      <c r="AN31" s="136"/>
      <c r="AO31" s="136"/>
      <c r="AP31" s="136"/>
      <c r="AQ31" s="136"/>
      <c r="AR31" s="136"/>
      <c r="AS31" s="136"/>
      <c r="AT31" s="136"/>
      <c r="AU31" s="136"/>
      <c r="AV31" s="136"/>
      <c r="AW31" s="136"/>
      <c r="AX31" s="136"/>
      <c r="AY31" s="136"/>
      <c r="AZ31" s="136"/>
      <c r="BA31" s="136"/>
      <c r="BB31" s="136"/>
      <c r="BC31" s="136"/>
      <c r="BD31" s="136"/>
      <c r="BE31" s="136"/>
      <c r="BF31" s="136"/>
      <c r="BG31" s="136"/>
      <c r="BH31" s="136"/>
      <c r="BI31" s="136"/>
      <c r="BJ31" s="136"/>
      <c r="BK31" s="136"/>
      <c r="BL31" s="136"/>
    </row>
    <row r="32" spans="1:64" s="3" customFormat="1" ht="14.1" customHeight="1" x14ac:dyDescent="0.15">
      <c r="B32" s="3" t="s">
        <v>465</v>
      </c>
      <c r="C32" s="174"/>
      <c r="D32" s="174"/>
      <c r="E32" s="174"/>
      <c r="F32" s="174"/>
      <c r="G32" s="174"/>
      <c r="H32" s="174"/>
      <c r="I32" s="174"/>
      <c r="J32" s="174"/>
      <c r="K32" s="174"/>
      <c r="L32" s="61"/>
      <c r="M32" s="61"/>
      <c r="N32" s="61"/>
      <c r="O32" s="61"/>
      <c r="P32" s="61"/>
      <c r="Q32" s="61"/>
      <c r="R32" s="61"/>
      <c r="S32" s="61"/>
      <c r="T32" s="61"/>
      <c r="U32" s="61"/>
      <c r="V32" s="61"/>
      <c r="W32" s="61"/>
      <c r="X32" s="61"/>
      <c r="Y32" s="80"/>
      <c r="Z32" s="81"/>
      <c r="AA32" s="81"/>
      <c r="AB32" s="81"/>
      <c r="AC32" s="80"/>
      <c r="AD32" s="82"/>
      <c r="AE32" s="82"/>
      <c r="AF32" s="82"/>
      <c r="AG32" s="80"/>
      <c r="AH32" s="82"/>
      <c r="AI32" s="82"/>
      <c r="AJ32" s="82"/>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row>
    <row r="33" spans="6:6" ht="20.100000000000001" customHeight="1" x14ac:dyDescent="0.15">
      <c r="F33" s="33" t="s">
        <v>224</v>
      </c>
    </row>
  </sheetData>
  <mergeCells count="9">
    <mergeCell ref="A5:I5"/>
    <mergeCell ref="B29:C29"/>
    <mergeCell ref="D29:H29"/>
    <mergeCell ref="A12:I12"/>
    <mergeCell ref="A22:I22"/>
    <mergeCell ref="B28:C28"/>
    <mergeCell ref="D28:H28"/>
    <mergeCell ref="A13:I13"/>
    <mergeCell ref="B16:I19"/>
  </mergeCells>
  <phoneticPr fontId="2"/>
  <dataValidations count="1">
    <dataValidation imeMode="hiragana" allowBlank="1" showInputMessage="1" showErrorMessage="1" sqref="D28:H29 A22:I22"/>
  </dataValidations>
  <printOptions horizontalCentered="1" verticalCentered="1"/>
  <pageMargins left="0.78740157480314965" right="0.78740157480314965" top="0.78740157480314965" bottom="0.78740157480314965" header="0.51181102362204722" footer="0.51181102362204722"/>
  <pageSetup paperSize="9" orientation="portrait" blackAndWhite="1" cellComments="asDisplayed"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V926"/>
  <sheetViews>
    <sheetView view="pageBreakPreview" zoomScale="110" zoomScaleNormal="110" zoomScaleSheetLayoutView="110" workbookViewId="0">
      <selection activeCell="G101" sqref="G101"/>
    </sheetView>
  </sheetViews>
  <sheetFormatPr defaultColWidth="0" defaultRowHeight="12" x14ac:dyDescent="0.15"/>
  <cols>
    <col min="1" max="1" width="2.625" style="1" customWidth="1"/>
    <col min="2" max="2" width="8.625" style="1" customWidth="1"/>
    <col min="3" max="3" width="6.75" style="1" customWidth="1"/>
    <col min="4" max="10" width="8.625" style="1" customWidth="1"/>
    <col min="11" max="11" width="6.625" style="1" customWidth="1"/>
    <col min="12" max="12" width="4.625" style="76" customWidth="1"/>
    <col min="13" max="16384" width="0" style="1" hidden="1"/>
  </cols>
  <sheetData>
    <row r="1" spans="1:12" s="93" customFormat="1" ht="15" customHeight="1" x14ac:dyDescent="0.15">
      <c r="A1" s="628" t="s">
        <v>778</v>
      </c>
      <c r="B1" s="628"/>
      <c r="C1" s="628"/>
      <c r="D1" s="628"/>
      <c r="E1" s="628"/>
      <c r="F1" s="628"/>
      <c r="G1" s="628"/>
      <c r="H1" s="628"/>
      <c r="I1" s="628"/>
      <c r="J1" s="628"/>
      <c r="K1" s="628"/>
      <c r="L1" s="628"/>
    </row>
    <row r="2" spans="1:12" s="3" customFormat="1" ht="15" customHeight="1" x14ac:dyDescent="0.15">
      <c r="A2" s="69"/>
      <c r="B2" s="69"/>
      <c r="C2" s="69"/>
      <c r="D2" s="69"/>
      <c r="E2" s="69"/>
      <c r="F2" s="69"/>
      <c r="G2" s="69"/>
      <c r="H2" s="69"/>
      <c r="I2" s="69"/>
      <c r="J2" s="69"/>
      <c r="K2" s="69"/>
      <c r="L2" s="46"/>
    </row>
    <row r="3" spans="1:12" s="3" customFormat="1" ht="15" customHeight="1" x14ac:dyDescent="0.15">
      <c r="A3" s="34"/>
      <c r="B3" s="34"/>
      <c r="C3" s="34"/>
      <c r="D3" s="34"/>
      <c r="E3" s="34"/>
      <c r="F3" s="34"/>
      <c r="G3" s="41" t="s">
        <v>385</v>
      </c>
      <c r="H3" s="34"/>
      <c r="I3" s="34"/>
      <c r="J3" s="34"/>
      <c r="K3" s="60"/>
      <c r="L3" s="61" t="s">
        <v>386</v>
      </c>
    </row>
    <row r="4" spans="1:12" s="3" customFormat="1" ht="15" customHeight="1" x14ac:dyDescent="0.15">
      <c r="A4" s="34"/>
      <c r="B4" s="34"/>
      <c r="C4" s="34"/>
      <c r="D4" s="34"/>
      <c r="E4" s="34"/>
      <c r="F4" s="34"/>
      <c r="G4" s="41"/>
      <c r="H4" s="34"/>
      <c r="I4" s="34"/>
      <c r="J4" s="34"/>
      <c r="K4" s="60"/>
      <c r="L4" s="61"/>
    </row>
    <row r="5" spans="1:12" s="3" customFormat="1" ht="15" customHeight="1" x14ac:dyDescent="0.15">
      <c r="A5" s="3" t="s">
        <v>523</v>
      </c>
      <c r="I5" s="34" t="s">
        <v>311</v>
      </c>
      <c r="J5" s="34"/>
      <c r="K5" s="34"/>
      <c r="L5" s="94">
        <v>1</v>
      </c>
    </row>
    <row r="6" spans="1:12" s="3" customFormat="1" ht="15" customHeight="1" x14ac:dyDescent="0.15">
      <c r="L6" s="48"/>
    </row>
    <row r="7" spans="1:12" s="3" customFormat="1" ht="15" customHeight="1" x14ac:dyDescent="0.15">
      <c r="A7" s="3" t="s">
        <v>466</v>
      </c>
      <c r="I7" s="34" t="s">
        <v>311</v>
      </c>
      <c r="J7" s="34"/>
      <c r="K7" s="34"/>
      <c r="L7" s="189">
        <f>L5</f>
        <v>1</v>
      </c>
    </row>
    <row r="8" spans="1:12" s="3" customFormat="1" ht="15" customHeight="1" x14ac:dyDescent="0.15">
      <c r="L8" s="48"/>
    </row>
    <row r="9" spans="1:12" s="3" customFormat="1" ht="15" customHeight="1" x14ac:dyDescent="0.15">
      <c r="A9" s="3" t="s">
        <v>249</v>
      </c>
      <c r="I9" s="34" t="s">
        <v>312</v>
      </c>
      <c r="J9" s="34"/>
      <c r="K9" s="34"/>
      <c r="L9" s="189">
        <f>L7</f>
        <v>1</v>
      </c>
    </row>
    <row r="10" spans="1:12" s="3" customFormat="1" ht="15" customHeight="1" x14ac:dyDescent="0.15">
      <c r="L10" s="48"/>
    </row>
    <row r="11" spans="1:12" s="3" customFormat="1" ht="15" customHeight="1" x14ac:dyDescent="0.15">
      <c r="A11" s="3" t="s">
        <v>658</v>
      </c>
      <c r="I11" s="34" t="s">
        <v>311</v>
      </c>
      <c r="J11" s="34"/>
      <c r="K11" s="34"/>
      <c r="L11" s="189">
        <f>L5+1</f>
        <v>2</v>
      </c>
    </row>
    <row r="12" spans="1:12" s="3" customFormat="1" ht="15" customHeight="1" x14ac:dyDescent="0.15">
      <c r="B12" s="3" t="s">
        <v>729</v>
      </c>
      <c r="L12" s="48"/>
    </row>
    <row r="13" spans="1:12" s="3" customFormat="1" ht="15" customHeight="1" x14ac:dyDescent="0.15">
      <c r="B13" s="3" t="s">
        <v>7</v>
      </c>
      <c r="L13" s="48"/>
    </row>
    <row r="14" spans="1:12" s="3" customFormat="1" ht="15" customHeight="1" x14ac:dyDescent="0.15">
      <c r="B14" s="3" t="s">
        <v>314</v>
      </c>
      <c r="L14" s="48"/>
    </row>
    <row r="15" spans="1:12" s="3" customFormat="1" ht="15" customHeight="1" x14ac:dyDescent="0.15">
      <c r="B15" s="3" t="s">
        <v>723</v>
      </c>
      <c r="L15" s="48"/>
    </row>
    <row r="16" spans="1:12" s="3" customFormat="1" ht="15" customHeight="1" x14ac:dyDescent="0.15">
      <c r="L16" s="48"/>
    </row>
    <row r="17" spans="1:12" s="3" customFormat="1" ht="15" customHeight="1" x14ac:dyDescent="0.15">
      <c r="A17" s="3" t="s">
        <v>209</v>
      </c>
      <c r="L17" s="48"/>
    </row>
    <row r="18" spans="1:12" s="3" customFormat="1" ht="15" customHeight="1" x14ac:dyDescent="0.15">
      <c r="B18" s="3" t="s">
        <v>659</v>
      </c>
      <c r="I18" s="34" t="s">
        <v>315</v>
      </c>
      <c r="J18" s="34"/>
      <c r="K18" s="34"/>
      <c r="L18" s="189">
        <f>L11+1</f>
        <v>3</v>
      </c>
    </row>
    <row r="19" spans="1:12" s="3" customFormat="1" ht="15" customHeight="1" x14ac:dyDescent="0.15">
      <c r="B19" s="3" t="s">
        <v>316</v>
      </c>
      <c r="L19" s="48"/>
    </row>
    <row r="20" spans="1:12" s="3" customFormat="1" ht="15" customHeight="1" x14ac:dyDescent="0.15">
      <c r="L20" s="48"/>
    </row>
    <row r="21" spans="1:12" s="3" customFormat="1" ht="15" customHeight="1" x14ac:dyDescent="0.15">
      <c r="A21" s="3" t="s">
        <v>317</v>
      </c>
      <c r="L21" s="48"/>
    </row>
    <row r="22" spans="1:12" s="3" customFormat="1" ht="15" customHeight="1" x14ac:dyDescent="0.15">
      <c r="B22" s="3" t="s">
        <v>8</v>
      </c>
      <c r="I22" s="34" t="s">
        <v>318</v>
      </c>
      <c r="J22" s="34"/>
      <c r="K22" s="34"/>
      <c r="L22" s="189">
        <f>L18+3</f>
        <v>6</v>
      </c>
    </row>
    <row r="23" spans="1:12" s="3" customFormat="1" ht="15" customHeight="1" x14ac:dyDescent="0.15">
      <c r="B23" s="3" t="s">
        <v>53</v>
      </c>
      <c r="L23" s="48"/>
    </row>
    <row r="24" spans="1:12" s="3" customFormat="1" ht="15" customHeight="1" x14ac:dyDescent="0.15">
      <c r="B24" s="3" t="s">
        <v>760</v>
      </c>
      <c r="L24" s="48"/>
    </row>
    <row r="25" spans="1:12" s="3" customFormat="1" ht="15" customHeight="1" x14ac:dyDescent="0.15">
      <c r="B25" s="3" t="s">
        <v>715</v>
      </c>
      <c r="L25" s="48"/>
    </row>
    <row r="26" spans="1:12" s="3" customFormat="1" ht="15" customHeight="1" x14ac:dyDescent="0.15">
      <c r="L26" s="48"/>
    </row>
    <row r="27" spans="1:12" s="3" customFormat="1" ht="15" customHeight="1" x14ac:dyDescent="0.15">
      <c r="A27" s="3" t="s">
        <v>430</v>
      </c>
      <c r="I27" s="34" t="s">
        <v>311</v>
      </c>
      <c r="J27" s="34"/>
      <c r="K27" s="34"/>
      <c r="L27" s="189">
        <f>L22+2</f>
        <v>8</v>
      </c>
    </row>
    <row r="28" spans="1:12" s="3" customFormat="1" ht="15" customHeight="1" x14ac:dyDescent="0.15">
      <c r="B28" s="3" t="s">
        <v>61</v>
      </c>
      <c r="L28" s="48"/>
    </row>
    <row r="29" spans="1:12" s="3" customFormat="1" ht="15" customHeight="1" x14ac:dyDescent="0.15">
      <c r="B29" s="3" t="s">
        <v>62</v>
      </c>
      <c r="L29" s="48"/>
    </row>
    <row r="30" spans="1:12" s="3" customFormat="1" ht="15" customHeight="1" x14ac:dyDescent="0.15">
      <c r="B30" s="3" t="s">
        <v>63</v>
      </c>
      <c r="L30" s="48"/>
    </row>
    <row r="31" spans="1:12" s="3" customFormat="1" ht="15" customHeight="1" x14ac:dyDescent="0.15">
      <c r="L31" s="48"/>
    </row>
    <row r="32" spans="1:12" s="3" customFormat="1" ht="15" customHeight="1" x14ac:dyDescent="0.15">
      <c r="A32" s="3" t="s">
        <v>319</v>
      </c>
      <c r="I32" s="34" t="s">
        <v>311</v>
      </c>
      <c r="J32" s="34"/>
      <c r="K32" s="34"/>
      <c r="L32" s="189">
        <f>L27+2</f>
        <v>10</v>
      </c>
    </row>
    <row r="33" spans="1:12" s="3" customFormat="1" ht="15" customHeight="1" x14ac:dyDescent="0.15">
      <c r="B33" s="3" t="s">
        <v>442</v>
      </c>
      <c r="L33" s="48"/>
    </row>
    <row r="34" spans="1:12" s="3" customFormat="1" ht="15" customHeight="1" x14ac:dyDescent="0.15">
      <c r="B34" s="3" t="s">
        <v>446</v>
      </c>
      <c r="L34" s="48"/>
    </row>
    <row r="35" spans="1:12" s="3" customFormat="1" ht="15" customHeight="1" x14ac:dyDescent="0.15">
      <c r="B35" s="3" t="s">
        <v>508</v>
      </c>
      <c r="L35" s="48"/>
    </row>
    <row r="36" spans="1:12" s="3" customFormat="1" ht="15" customHeight="1" x14ac:dyDescent="0.15">
      <c r="B36" s="3" t="s">
        <v>670</v>
      </c>
      <c r="L36" s="48"/>
    </row>
    <row r="37" spans="1:12" s="3" customFormat="1" ht="15" customHeight="1" x14ac:dyDescent="0.15">
      <c r="L37" s="48"/>
    </row>
    <row r="38" spans="1:12" s="3" customFormat="1" ht="15" customHeight="1" x14ac:dyDescent="0.15">
      <c r="A38" s="3" t="s">
        <v>850</v>
      </c>
      <c r="I38" s="34" t="s">
        <v>321</v>
      </c>
      <c r="J38" s="34"/>
      <c r="K38" s="34"/>
      <c r="L38" s="189">
        <v>14</v>
      </c>
    </row>
    <row r="39" spans="1:12" s="3" customFormat="1" ht="15" customHeight="1" x14ac:dyDescent="0.15">
      <c r="B39" s="3" t="s">
        <v>866</v>
      </c>
      <c r="I39" s="34"/>
      <c r="J39" s="34"/>
      <c r="K39" s="34"/>
      <c r="L39" s="48"/>
    </row>
    <row r="40" spans="1:12" s="3" customFormat="1" ht="15" customHeight="1" x14ac:dyDescent="0.15">
      <c r="B40" s="3" t="s">
        <v>867</v>
      </c>
      <c r="I40" s="34"/>
      <c r="J40" s="34"/>
      <c r="K40" s="34"/>
      <c r="L40" s="48"/>
    </row>
    <row r="41" spans="1:12" s="3" customFormat="1" ht="15" customHeight="1" x14ac:dyDescent="0.15">
      <c r="I41" s="34"/>
      <c r="J41" s="34"/>
      <c r="K41" s="34"/>
      <c r="L41" s="48"/>
    </row>
    <row r="42" spans="1:12" s="3" customFormat="1" ht="15" customHeight="1" x14ac:dyDescent="0.15">
      <c r="A42" s="2" t="s">
        <v>833</v>
      </c>
      <c r="I42" s="34" t="s">
        <v>313</v>
      </c>
      <c r="J42" s="34"/>
      <c r="K42" s="34"/>
      <c r="L42" s="189">
        <v>16</v>
      </c>
    </row>
    <row r="43" spans="1:12" s="3" customFormat="1" ht="15" customHeight="1" x14ac:dyDescent="0.15">
      <c r="A43" s="2"/>
      <c r="I43" s="34"/>
      <c r="J43" s="34"/>
      <c r="K43" s="34"/>
      <c r="L43" s="48"/>
    </row>
    <row r="44" spans="1:12" s="3" customFormat="1" ht="15" customHeight="1" x14ac:dyDescent="0.15">
      <c r="A44" s="2" t="s">
        <v>834</v>
      </c>
      <c r="I44" s="34" t="s">
        <v>311</v>
      </c>
      <c r="J44" s="34"/>
      <c r="K44" s="34"/>
      <c r="L44" s="189">
        <v>16</v>
      </c>
    </row>
    <row r="45" spans="1:12" s="3" customFormat="1" ht="15" customHeight="1" x14ac:dyDescent="0.15">
      <c r="B45" s="48" t="s">
        <v>458</v>
      </c>
      <c r="I45" s="34"/>
      <c r="J45" s="34"/>
      <c r="K45" s="34"/>
      <c r="L45" s="48"/>
    </row>
    <row r="46" spans="1:12" s="3" customFormat="1" ht="15" customHeight="1" x14ac:dyDescent="0.15">
      <c r="B46" s="48" t="s">
        <v>75</v>
      </c>
      <c r="I46" s="34"/>
      <c r="J46" s="34"/>
      <c r="K46" s="34"/>
      <c r="L46" s="48"/>
    </row>
    <row r="47" spans="1:12" s="3" customFormat="1" ht="15" customHeight="1" x14ac:dyDescent="0.15">
      <c r="A47" s="87"/>
      <c r="B47" s="87"/>
      <c r="C47" s="87"/>
      <c r="D47" s="87"/>
      <c r="E47" s="87"/>
      <c r="F47" s="87"/>
      <c r="G47" s="87"/>
      <c r="H47" s="87"/>
      <c r="I47" s="87"/>
      <c r="J47" s="87"/>
      <c r="K47" s="87"/>
      <c r="L47" s="61"/>
    </row>
    <row r="48" spans="1:12" s="3" customFormat="1" ht="15" customHeight="1" x14ac:dyDescent="0.15">
      <c r="A48" s="3" t="s">
        <v>835</v>
      </c>
      <c r="I48" s="34" t="s">
        <v>311</v>
      </c>
      <c r="J48" s="34"/>
      <c r="K48" s="34"/>
      <c r="L48" s="189">
        <v>17</v>
      </c>
    </row>
    <row r="49" spans="1:12" s="3" customFormat="1" ht="15" customHeight="1" x14ac:dyDescent="0.15">
      <c r="B49" s="3" t="s">
        <v>322</v>
      </c>
      <c r="I49" s="34"/>
      <c r="J49" s="34"/>
      <c r="K49" s="34"/>
      <c r="L49" s="48"/>
    </row>
    <row r="50" spans="1:12" s="3" customFormat="1" ht="15" customHeight="1" x14ac:dyDescent="0.15">
      <c r="B50" s="3" t="s">
        <v>323</v>
      </c>
      <c r="I50" s="34"/>
      <c r="J50" s="34"/>
      <c r="K50" s="34"/>
      <c r="L50" s="48"/>
    </row>
    <row r="51" spans="1:12" s="3" customFormat="1" ht="15" customHeight="1" x14ac:dyDescent="0.15">
      <c r="A51" s="69"/>
      <c r="B51" s="69"/>
      <c r="C51" s="69"/>
      <c r="D51" s="69"/>
      <c r="E51" s="69"/>
      <c r="F51" s="69"/>
      <c r="G51" s="69"/>
      <c r="H51" s="69"/>
      <c r="I51" s="69"/>
      <c r="J51" s="69"/>
      <c r="K51" s="69"/>
      <c r="L51" s="61" t="s">
        <v>386</v>
      </c>
    </row>
    <row r="52" spans="1:12" s="3" customFormat="1" ht="15" customHeight="1" x14ac:dyDescent="0.15">
      <c r="A52" s="3" t="s">
        <v>836</v>
      </c>
      <c r="I52" s="34" t="s">
        <v>311</v>
      </c>
      <c r="J52" s="34"/>
      <c r="K52" s="34"/>
      <c r="L52" s="189">
        <f>L48</f>
        <v>17</v>
      </c>
    </row>
    <row r="53" spans="1:12" s="3" customFormat="1" ht="15" customHeight="1" x14ac:dyDescent="0.15">
      <c r="B53" s="3" t="s">
        <v>517</v>
      </c>
      <c r="I53" s="34"/>
      <c r="J53" s="34"/>
      <c r="K53" s="34"/>
      <c r="L53" s="48"/>
    </row>
    <row r="54" spans="1:12" s="3" customFormat="1" ht="15" customHeight="1" x14ac:dyDescent="0.15">
      <c r="B54" s="3" t="s">
        <v>518</v>
      </c>
      <c r="I54" s="34"/>
      <c r="J54" s="34"/>
      <c r="K54" s="34"/>
      <c r="L54" s="48"/>
    </row>
    <row r="55" spans="1:12" s="3" customFormat="1" ht="15" customHeight="1" x14ac:dyDescent="0.15">
      <c r="I55" s="34"/>
      <c r="J55" s="34"/>
      <c r="K55" s="34"/>
      <c r="L55" s="48"/>
    </row>
    <row r="56" spans="1:12" s="3" customFormat="1" ht="15" customHeight="1" x14ac:dyDescent="0.15">
      <c r="A56" s="3" t="s">
        <v>837</v>
      </c>
      <c r="I56" s="34" t="s">
        <v>311</v>
      </c>
      <c r="J56" s="34"/>
      <c r="K56" s="34"/>
      <c r="L56" s="189">
        <f>L52+1</f>
        <v>18</v>
      </c>
    </row>
    <row r="57" spans="1:12" s="3" customFormat="1" ht="15" customHeight="1" x14ac:dyDescent="0.15">
      <c r="B57" s="3" t="s">
        <v>732</v>
      </c>
      <c r="I57" s="34"/>
      <c r="J57" s="34"/>
      <c r="K57" s="34"/>
      <c r="L57" s="48"/>
    </row>
    <row r="58" spans="1:12" s="3" customFormat="1" ht="15" customHeight="1" x14ac:dyDescent="0.15">
      <c r="B58" s="3" t="s">
        <v>733</v>
      </c>
      <c r="I58" s="34"/>
      <c r="J58" s="34"/>
      <c r="K58" s="34"/>
      <c r="L58" s="48"/>
    </row>
    <row r="59" spans="1:12" s="3" customFormat="1" ht="15" customHeight="1" x14ac:dyDescent="0.15">
      <c r="A59" s="69"/>
      <c r="B59" s="69"/>
      <c r="C59" s="69"/>
      <c r="D59" s="69"/>
      <c r="E59" s="69"/>
      <c r="F59" s="69"/>
      <c r="G59" s="69"/>
      <c r="H59" s="69"/>
      <c r="I59" s="69"/>
      <c r="J59" s="69"/>
      <c r="K59" s="69"/>
      <c r="L59" s="61"/>
    </row>
    <row r="60" spans="1:12" s="3" customFormat="1" ht="15" customHeight="1" x14ac:dyDescent="0.15">
      <c r="A60" s="3" t="s">
        <v>838</v>
      </c>
      <c r="I60" s="34" t="s">
        <v>311</v>
      </c>
      <c r="J60" s="34"/>
      <c r="K60" s="34"/>
      <c r="L60" s="189">
        <f>L56+1</f>
        <v>19</v>
      </c>
    </row>
    <row r="61" spans="1:12" s="3" customFormat="1" ht="15" customHeight="1" x14ac:dyDescent="0.15">
      <c r="B61" s="3" t="s">
        <v>324</v>
      </c>
      <c r="I61" s="34"/>
      <c r="J61" s="34"/>
      <c r="K61" s="34"/>
      <c r="L61" s="48"/>
    </row>
    <row r="62" spans="1:12" s="3" customFormat="1" ht="15" customHeight="1" x14ac:dyDescent="0.15">
      <c r="B62" s="3" t="s">
        <v>325</v>
      </c>
      <c r="I62" s="34"/>
      <c r="J62" s="34"/>
      <c r="K62" s="34"/>
      <c r="L62" s="48"/>
    </row>
    <row r="63" spans="1:12" s="3" customFormat="1" ht="15" customHeight="1" x14ac:dyDescent="0.15">
      <c r="B63" s="3" t="s">
        <v>253</v>
      </c>
      <c r="I63" s="34"/>
      <c r="J63" s="34"/>
      <c r="K63" s="34"/>
      <c r="L63" s="48"/>
    </row>
    <row r="64" spans="1:12" s="3" customFormat="1" ht="15" customHeight="1" x14ac:dyDescent="0.15">
      <c r="A64" s="69"/>
      <c r="B64" s="69"/>
      <c r="C64" s="69"/>
      <c r="D64" s="69"/>
      <c r="E64" s="69"/>
      <c r="F64" s="69"/>
      <c r="G64" s="69"/>
      <c r="H64" s="69"/>
      <c r="I64" s="69"/>
      <c r="J64" s="69"/>
      <c r="K64" s="69"/>
      <c r="L64" s="61"/>
    </row>
    <row r="65" spans="1:256" s="3" customFormat="1" ht="15" customHeight="1" x14ac:dyDescent="0.15">
      <c r="A65" s="3" t="s">
        <v>839</v>
      </c>
      <c r="I65" s="34" t="s">
        <v>326</v>
      </c>
      <c r="J65" s="34"/>
      <c r="K65" s="34"/>
      <c r="L65" s="189">
        <f>L60+1</f>
        <v>20</v>
      </c>
    </row>
    <row r="66" spans="1:256" s="3" customFormat="1" ht="15" customHeight="1" x14ac:dyDescent="0.15">
      <c r="I66" s="34"/>
      <c r="J66" s="34"/>
      <c r="K66" s="34"/>
      <c r="L66" s="48"/>
    </row>
    <row r="67" spans="1:256" s="3" customFormat="1" ht="15" customHeight="1" x14ac:dyDescent="0.15">
      <c r="A67" s="3" t="s">
        <v>840</v>
      </c>
      <c r="I67" s="34" t="s">
        <v>311</v>
      </c>
      <c r="J67" s="34"/>
      <c r="K67" s="34"/>
      <c r="L67" s="189">
        <f>L65+1</f>
        <v>21</v>
      </c>
    </row>
    <row r="68" spans="1:256" s="3" customFormat="1" ht="15" customHeight="1" x14ac:dyDescent="0.15">
      <c r="B68" s="3" t="s">
        <v>361</v>
      </c>
      <c r="I68" s="34"/>
      <c r="J68" s="34"/>
      <c r="K68" s="34"/>
      <c r="L68" s="48"/>
    </row>
    <row r="69" spans="1:256" s="3" customFormat="1" ht="15" customHeight="1" x14ac:dyDescent="0.15">
      <c r="B69" s="3" t="s">
        <v>327</v>
      </c>
      <c r="L69" s="48"/>
    </row>
    <row r="70" spans="1:256" s="3" customFormat="1" ht="15" customHeight="1" x14ac:dyDescent="0.15">
      <c r="L70" s="48"/>
    </row>
    <row r="71" spans="1:256" s="3" customFormat="1" ht="15" customHeight="1" x14ac:dyDescent="0.15">
      <c r="A71" s="3" t="s">
        <v>841</v>
      </c>
      <c r="I71" s="34" t="s">
        <v>311</v>
      </c>
      <c r="J71" s="34"/>
      <c r="K71" s="34"/>
      <c r="L71" s="189">
        <f>L67+1</f>
        <v>22</v>
      </c>
    </row>
    <row r="72" spans="1:256" s="3" customFormat="1" ht="15" customHeight="1" x14ac:dyDescent="0.15">
      <c r="B72" s="3" t="s">
        <v>250</v>
      </c>
      <c r="P72" s="48"/>
      <c r="T72" s="48"/>
      <c r="X72" s="48"/>
      <c r="AB72" s="48"/>
      <c r="AF72" s="48"/>
      <c r="AJ72" s="48"/>
      <c r="AN72" s="48"/>
      <c r="AR72" s="48"/>
      <c r="AV72" s="48"/>
      <c r="AZ72" s="48"/>
      <c r="BD72" s="48"/>
      <c r="BH72" s="48"/>
      <c r="BL72" s="48"/>
      <c r="BP72" s="48"/>
      <c r="BT72" s="48"/>
      <c r="BX72" s="48"/>
      <c r="CB72" s="48"/>
      <c r="CF72" s="48"/>
      <c r="CJ72" s="48"/>
      <c r="CN72" s="48"/>
      <c r="CR72" s="48"/>
      <c r="CV72" s="48"/>
      <c r="CZ72" s="48"/>
      <c r="DD72" s="48"/>
      <c r="DH72" s="48"/>
      <c r="DL72" s="48"/>
      <c r="DP72" s="48"/>
      <c r="DT72" s="48"/>
      <c r="DX72" s="48"/>
      <c r="EB72" s="48"/>
      <c r="EF72" s="48"/>
      <c r="EJ72" s="48"/>
      <c r="EN72" s="48"/>
      <c r="ER72" s="48"/>
      <c r="EV72" s="48"/>
      <c r="EZ72" s="48"/>
      <c r="FD72" s="48"/>
      <c r="FH72" s="48"/>
      <c r="FL72" s="48"/>
      <c r="FP72" s="48"/>
      <c r="FT72" s="48"/>
      <c r="FX72" s="48"/>
      <c r="GB72" s="48"/>
      <c r="GF72" s="48"/>
      <c r="GJ72" s="48"/>
      <c r="GN72" s="48"/>
      <c r="GR72" s="48"/>
      <c r="GV72" s="48"/>
      <c r="GZ72" s="48"/>
      <c r="HD72" s="48"/>
      <c r="HH72" s="48"/>
      <c r="HL72" s="48"/>
      <c r="HP72" s="48"/>
      <c r="HT72" s="48"/>
      <c r="HX72" s="48"/>
      <c r="IB72" s="48"/>
      <c r="IF72" s="48"/>
      <c r="IJ72" s="48"/>
      <c r="IN72" s="48"/>
      <c r="IR72" s="48"/>
      <c r="IV72" s="48"/>
    </row>
    <row r="73" spans="1:256" s="3" customFormat="1" ht="15" customHeight="1" x14ac:dyDescent="0.15">
      <c r="B73" s="3" t="s">
        <v>251</v>
      </c>
      <c r="L73" s="48"/>
      <c r="P73" s="48"/>
      <c r="T73" s="48"/>
      <c r="X73" s="48"/>
      <c r="AB73" s="48"/>
      <c r="AF73" s="48"/>
      <c r="AJ73" s="48"/>
      <c r="AN73" s="48"/>
      <c r="AR73" s="48"/>
      <c r="AV73" s="48"/>
      <c r="AZ73" s="48"/>
      <c r="BD73" s="48"/>
      <c r="BH73" s="48"/>
      <c r="BL73" s="48"/>
      <c r="BP73" s="48"/>
      <c r="BT73" s="48"/>
      <c r="BX73" s="48"/>
      <c r="CB73" s="48"/>
      <c r="CF73" s="48"/>
      <c r="CJ73" s="48"/>
      <c r="CN73" s="48"/>
      <c r="CR73" s="48"/>
      <c r="CV73" s="48"/>
      <c r="CZ73" s="48"/>
      <c r="DD73" s="48"/>
      <c r="DH73" s="48"/>
      <c r="DL73" s="48"/>
      <c r="DP73" s="48"/>
      <c r="DT73" s="48"/>
      <c r="DX73" s="48"/>
      <c r="EB73" s="48"/>
      <c r="EF73" s="48"/>
      <c r="EJ73" s="48"/>
      <c r="EN73" s="48"/>
      <c r="ER73" s="48"/>
      <c r="EV73" s="48"/>
      <c r="EZ73" s="48"/>
      <c r="FD73" s="48"/>
      <c r="FH73" s="48"/>
      <c r="FL73" s="48"/>
      <c r="FP73" s="48"/>
      <c r="FT73" s="48"/>
      <c r="FX73" s="48"/>
      <c r="GB73" s="48"/>
      <c r="GF73" s="48"/>
      <c r="GJ73" s="48"/>
      <c r="GN73" s="48"/>
      <c r="GR73" s="48"/>
      <c r="GV73" s="48"/>
      <c r="GZ73" s="48"/>
      <c r="HD73" s="48"/>
      <c r="HH73" s="48"/>
      <c r="HL73" s="48"/>
      <c r="HP73" s="48"/>
      <c r="HT73" s="48"/>
      <c r="HX73" s="48"/>
      <c r="IB73" s="48"/>
      <c r="IF73" s="48"/>
      <c r="IJ73" s="48"/>
      <c r="IN73" s="48"/>
      <c r="IR73" s="48"/>
      <c r="IV73" s="48"/>
    </row>
    <row r="74" spans="1:256" s="3" customFormat="1" ht="15" customHeight="1" x14ac:dyDescent="0.15">
      <c r="B74" s="3" t="s">
        <v>364</v>
      </c>
      <c r="L74" s="48"/>
      <c r="P74" s="48"/>
      <c r="T74" s="48"/>
      <c r="X74" s="48"/>
      <c r="AB74" s="48"/>
      <c r="AF74" s="48"/>
      <c r="AJ74" s="48"/>
      <c r="AN74" s="48"/>
      <c r="AR74" s="48"/>
      <c r="AV74" s="48"/>
      <c r="AZ74" s="48"/>
      <c r="BD74" s="48"/>
      <c r="BH74" s="48"/>
      <c r="BL74" s="48"/>
      <c r="BP74" s="48"/>
      <c r="BT74" s="48"/>
      <c r="BX74" s="48"/>
      <c r="CB74" s="48"/>
      <c r="CF74" s="48"/>
      <c r="CJ74" s="48"/>
      <c r="CN74" s="48"/>
      <c r="CR74" s="48"/>
      <c r="CV74" s="48"/>
      <c r="CZ74" s="48"/>
      <c r="DD74" s="48"/>
      <c r="DH74" s="48"/>
      <c r="DL74" s="48"/>
      <c r="DP74" s="48"/>
      <c r="DT74" s="48"/>
      <c r="DX74" s="48"/>
      <c r="EB74" s="48"/>
      <c r="EF74" s="48"/>
      <c r="EJ74" s="48"/>
      <c r="EN74" s="48"/>
      <c r="ER74" s="48"/>
      <c r="EV74" s="48"/>
      <c r="EZ74" s="48"/>
      <c r="FD74" s="48"/>
      <c r="FH74" s="48"/>
      <c r="FL74" s="48"/>
      <c r="FP74" s="48"/>
      <c r="FT74" s="48"/>
      <c r="FX74" s="48"/>
      <c r="GB74" s="48"/>
      <c r="GF74" s="48"/>
      <c r="GJ74" s="48"/>
      <c r="GN74" s="48"/>
      <c r="GR74" s="48"/>
      <c r="GV74" s="48"/>
      <c r="GZ74" s="48"/>
      <c r="HD74" s="48"/>
      <c r="HH74" s="48"/>
      <c r="HL74" s="48"/>
      <c r="HP74" s="48"/>
      <c r="HT74" s="48"/>
      <c r="HX74" s="48"/>
      <c r="IB74" s="48"/>
      <c r="IF74" s="48"/>
      <c r="IJ74" s="48"/>
      <c r="IN74" s="48"/>
      <c r="IR74" s="48"/>
      <c r="IV74" s="48"/>
    </row>
    <row r="75" spans="1:256" s="3" customFormat="1" ht="15" customHeight="1" x14ac:dyDescent="0.15">
      <c r="B75" s="3" t="s">
        <v>1851</v>
      </c>
      <c r="L75" s="48"/>
      <c r="P75" s="48"/>
      <c r="T75" s="48"/>
      <c r="X75" s="48"/>
      <c r="AB75" s="48"/>
      <c r="AF75" s="48"/>
      <c r="AJ75" s="48"/>
      <c r="AN75" s="48"/>
      <c r="AR75" s="48"/>
      <c r="AV75" s="48"/>
      <c r="AZ75" s="48"/>
      <c r="BD75" s="48"/>
      <c r="BH75" s="48"/>
      <c r="BL75" s="48"/>
      <c r="BP75" s="48"/>
      <c r="BT75" s="48"/>
      <c r="BX75" s="48"/>
      <c r="CB75" s="48"/>
      <c r="CF75" s="48"/>
      <c r="CJ75" s="48"/>
      <c r="CN75" s="48"/>
      <c r="CR75" s="48"/>
      <c r="CV75" s="48"/>
      <c r="CZ75" s="48"/>
      <c r="DD75" s="48"/>
      <c r="DH75" s="48"/>
      <c r="DL75" s="48"/>
      <c r="DP75" s="48"/>
      <c r="DT75" s="48"/>
      <c r="DX75" s="48"/>
      <c r="EB75" s="48"/>
      <c r="EF75" s="48"/>
      <c r="EJ75" s="48"/>
      <c r="EN75" s="48"/>
      <c r="ER75" s="48"/>
      <c r="EV75" s="48"/>
      <c r="EZ75" s="48"/>
      <c r="FD75" s="48"/>
      <c r="FH75" s="48"/>
      <c r="FL75" s="48"/>
      <c r="FP75" s="48"/>
      <c r="FT75" s="48"/>
      <c r="FX75" s="48"/>
      <c r="GB75" s="48"/>
      <c r="GF75" s="48"/>
      <c r="GJ75" s="48"/>
      <c r="GN75" s="48"/>
      <c r="GR75" s="48"/>
      <c r="GV75" s="48"/>
      <c r="GZ75" s="48"/>
      <c r="HD75" s="48"/>
      <c r="HH75" s="48"/>
      <c r="HL75" s="48"/>
      <c r="HP75" s="48"/>
      <c r="HT75" s="48"/>
      <c r="HX75" s="48"/>
      <c r="IB75" s="48"/>
      <c r="IF75" s="48"/>
      <c r="IJ75" s="48"/>
      <c r="IN75" s="48"/>
      <c r="IR75" s="48"/>
      <c r="IV75" s="48"/>
    </row>
    <row r="76" spans="1:256" s="3" customFormat="1" ht="15" customHeight="1" x14ac:dyDescent="0.15">
      <c r="B76" s="3" t="s">
        <v>1852</v>
      </c>
      <c r="L76" s="48"/>
      <c r="P76" s="48"/>
      <c r="T76" s="48"/>
      <c r="X76" s="48"/>
      <c r="AB76" s="48"/>
      <c r="AF76" s="48"/>
      <c r="AJ76" s="48"/>
      <c r="AN76" s="48"/>
      <c r="AR76" s="48"/>
      <c r="AV76" s="48"/>
      <c r="AZ76" s="48"/>
      <c r="BD76" s="48"/>
      <c r="BH76" s="48"/>
      <c r="BL76" s="48"/>
      <c r="BP76" s="48"/>
      <c r="BT76" s="48"/>
      <c r="BX76" s="48"/>
      <c r="CB76" s="48"/>
      <c r="CF76" s="48"/>
      <c r="CJ76" s="48"/>
      <c r="CN76" s="48"/>
      <c r="CR76" s="48"/>
      <c r="CV76" s="48"/>
      <c r="CZ76" s="48"/>
      <c r="DD76" s="48"/>
      <c r="DH76" s="48"/>
      <c r="DL76" s="48"/>
      <c r="DP76" s="48"/>
      <c r="DT76" s="48"/>
      <c r="DX76" s="48"/>
      <c r="EB76" s="48"/>
      <c r="EF76" s="48"/>
      <c r="EJ76" s="48"/>
      <c r="EN76" s="48"/>
      <c r="ER76" s="48"/>
      <c r="EV76" s="48"/>
      <c r="EZ76" s="48"/>
      <c r="FD76" s="48"/>
      <c r="FH76" s="48"/>
      <c r="FL76" s="48"/>
      <c r="FP76" s="48"/>
      <c r="FT76" s="48"/>
      <c r="FX76" s="48"/>
      <c r="GB76" s="48"/>
      <c r="GF76" s="48"/>
      <c r="GJ76" s="48"/>
      <c r="GN76" s="48"/>
      <c r="GR76" s="48"/>
      <c r="GV76" s="48"/>
      <c r="GZ76" s="48"/>
      <c r="HD76" s="48"/>
      <c r="HH76" s="48"/>
      <c r="HL76" s="48"/>
      <c r="HP76" s="48"/>
      <c r="HT76" s="48"/>
      <c r="HX76" s="48"/>
      <c r="IB76" s="48"/>
      <c r="IF76" s="48"/>
      <c r="IJ76" s="48"/>
      <c r="IN76" s="48"/>
      <c r="IR76" s="48"/>
      <c r="IV76" s="48"/>
    </row>
    <row r="77" spans="1:256" s="3" customFormat="1" ht="15" customHeight="1" x14ac:dyDescent="0.15">
      <c r="B77" s="3" t="s">
        <v>0</v>
      </c>
      <c r="L77" s="48"/>
      <c r="P77" s="48"/>
      <c r="T77" s="48"/>
      <c r="X77" s="48"/>
      <c r="AB77" s="48"/>
      <c r="AF77" s="48"/>
      <c r="AJ77" s="48"/>
      <c r="AN77" s="48"/>
      <c r="AR77" s="48"/>
      <c r="AV77" s="48"/>
      <c r="AZ77" s="48"/>
      <c r="BD77" s="48"/>
      <c r="BH77" s="48"/>
      <c r="BL77" s="48"/>
      <c r="BP77" s="48"/>
      <c r="BT77" s="48"/>
      <c r="BX77" s="48"/>
      <c r="CB77" s="48"/>
      <c r="CF77" s="48"/>
      <c r="CJ77" s="48"/>
      <c r="CN77" s="48"/>
      <c r="CR77" s="48"/>
      <c r="CV77" s="48"/>
      <c r="CZ77" s="48"/>
      <c r="DD77" s="48"/>
      <c r="DH77" s="48"/>
      <c r="DL77" s="48"/>
      <c r="DP77" s="48"/>
      <c r="DT77" s="48"/>
      <c r="DX77" s="48"/>
      <c r="EB77" s="48"/>
      <c r="EF77" s="48"/>
      <c r="EJ77" s="48"/>
      <c r="EN77" s="48"/>
      <c r="ER77" s="48"/>
      <c r="EV77" s="48"/>
      <c r="EZ77" s="48"/>
      <c r="FD77" s="48"/>
      <c r="FH77" s="48"/>
      <c r="FL77" s="48"/>
      <c r="FP77" s="48"/>
      <c r="FT77" s="48"/>
      <c r="FX77" s="48"/>
      <c r="GB77" s="48"/>
      <c r="GF77" s="48"/>
      <c r="GJ77" s="48"/>
      <c r="GN77" s="48"/>
      <c r="GR77" s="48"/>
      <c r="GV77" s="48"/>
      <c r="GZ77" s="48"/>
      <c r="HD77" s="48"/>
      <c r="HH77" s="48"/>
      <c r="HL77" s="48"/>
      <c r="HP77" s="48"/>
      <c r="HT77" s="48"/>
      <c r="HX77" s="48"/>
      <c r="IB77" s="48"/>
      <c r="IF77" s="48"/>
      <c r="IJ77" s="48"/>
      <c r="IN77" s="48"/>
      <c r="IR77" s="48"/>
      <c r="IV77" s="48"/>
    </row>
    <row r="78" spans="1:256" s="3" customFormat="1" ht="15" customHeight="1" x14ac:dyDescent="0.15">
      <c r="B78" s="3" t="s">
        <v>741</v>
      </c>
      <c r="L78" s="48"/>
      <c r="P78" s="48"/>
      <c r="T78" s="48"/>
      <c r="X78" s="48"/>
      <c r="AB78" s="48"/>
      <c r="AF78" s="48"/>
      <c r="AJ78" s="48"/>
      <c r="AN78" s="48"/>
      <c r="AR78" s="48"/>
      <c r="AV78" s="48"/>
      <c r="AZ78" s="48"/>
      <c r="BD78" s="48"/>
      <c r="BH78" s="48"/>
      <c r="BL78" s="48"/>
      <c r="BP78" s="48"/>
      <c r="BT78" s="48"/>
      <c r="BX78" s="48"/>
      <c r="CB78" s="48"/>
      <c r="CF78" s="48"/>
      <c r="CJ78" s="48"/>
      <c r="CN78" s="48"/>
      <c r="CR78" s="48"/>
      <c r="CV78" s="48"/>
      <c r="CZ78" s="48"/>
      <c r="DD78" s="48"/>
      <c r="DH78" s="48"/>
      <c r="DL78" s="48"/>
      <c r="DP78" s="48"/>
      <c r="DT78" s="48"/>
      <c r="DX78" s="48"/>
      <c r="EB78" s="48"/>
      <c r="EF78" s="48"/>
      <c r="EJ78" s="48"/>
      <c r="EN78" s="48"/>
      <c r="ER78" s="48"/>
      <c r="EV78" s="48"/>
      <c r="EZ78" s="48"/>
      <c r="FD78" s="48"/>
      <c r="FH78" s="48"/>
      <c r="FL78" s="48"/>
      <c r="FP78" s="48"/>
      <c r="FT78" s="48"/>
      <c r="FX78" s="48"/>
      <c r="GB78" s="48"/>
      <c r="GF78" s="48"/>
      <c r="GJ78" s="48"/>
      <c r="GN78" s="48"/>
      <c r="GR78" s="48"/>
      <c r="GV78" s="48"/>
      <c r="GZ78" s="48"/>
      <c r="HD78" s="48"/>
      <c r="HH78" s="48"/>
      <c r="HL78" s="48"/>
      <c r="HP78" s="48"/>
      <c r="HT78" s="48"/>
      <c r="HX78" s="48"/>
      <c r="IB78" s="48"/>
      <c r="IF78" s="48"/>
      <c r="IJ78" s="48"/>
      <c r="IN78" s="48"/>
      <c r="IR78" s="48"/>
      <c r="IV78" s="48"/>
    </row>
    <row r="79" spans="1:256" s="3" customFormat="1" ht="15" customHeight="1" x14ac:dyDescent="0.15">
      <c r="B79" s="3" t="s">
        <v>1</v>
      </c>
      <c r="L79" s="48"/>
      <c r="P79" s="48"/>
      <c r="T79" s="48"/>
      <c r="X79" s="48"/>
      <c r="AB79" s="48"/>
      <c r="AF79" s="48"/>
      <c r="AJ79" s="48"/>
      <c r="AN79" s="48"/>
      <c r="AR79" s="48"/>
      <c r="AV79" s="48"/>
      <c r="AZ79" s="48"/>
      <c r="BD79" s="48"/>
      <c r="BH79" s="48"/>
      <c r="BL79" s="48"/>
      <c r="BP79" s="48"/>
      <c r="BT79" s="48"/>
      <c r="BX79" s="48"/>
      <c r="CB79" s="48"/>
      <c r="CF79" s="48"/>
      <c r="CJ79" s="48"/>
      <c r="CN79" s="48"/>
      <c r="CR79" s="48"/>
      <c r="CV79" s="48"/>
      <c r="CZ79" s="48"/>
      <c r="DD79" s="48"/>
      <c r="DH79" s="48"/>
      <c r="DL79" s="48"/>
      <c r="DP79" s="48"/>
      <c r="DT79" s="48"/>
      <c r="DX79" s="48"/>
      <c r="EB79" s="48"/>
      <c r="EF79" s="48"/>
      <c r="EJ79" s="48"/>
      <c r="EN79" s="48"/>
      <c r="ER79" s="48"/>
      <c r="EV79" s="48"/>
      <c r="EZ79" s="48"/>
      <c r="FD79" s="48"/>
      <c r="FH79" s="48"/>
      <c r="FL79" s="48"/>
      <c r="FP79" s="48"/>
      <c r="FT79" s="48"/>
      <c r="FX79" s="48"/>
      <c r="GB79" s="48"/>
      <c r="GF79" s="48"/>
      <c r="GJ79" s="48"/>
      <c r="GN79" s="48"/>
      <c r="GR79" s="48"/>
      <c r="GV79" s="48"/>
      <c r="GZ79" s="48"/>
      <c r="HD79" s="48"/>
      <c r="HH79" s="48"/>
      <c r="HL79" s="48"/>
      <c r="HP79" s="48"/>
      <c r="HT79" s="48"/>
      <c r="HX79" s="48"/>
      <c r="IB79" s="48"/>
      <c r="IF79" s="48"/>
      <c r="IJ79" s="48"/>
      <c r="IN79" s="48"/>
      <c r="IR79" s="48"/>
      <c r="IV79" s="48"/>
    </row>
    <row r="80" spans="1:256" s="3" customFormat="1" ht="15" customHeight="1" x14ac:dyDescent="0.15">
      <c r="B80" s="3" t="s">
        <v>328</v>
      </c>
      <c r="L80" s="48"/>
      <c r="P80" s="48"/>
      <c r="T80" s="48"/>
      <c r="X80" s="48"/>
      <c r="AB80" s="48"/>
      <c r="AF80" s="48"/>
      <c r="AJ80" s="48"/>
      <c r="AN80" s="48"/>
      <c r="AR80" s="48"/>
      <c r="AV80" s="48"/>
      <c r="AZ80" s="48"/>
      <c r="BD80" s="48"/>
      <c r="BH80" s="48"/>
      <c r="BL80" s="48"/>
      <c r="BP80" s="48"/>
      <c r="BT80" s="48"/>
      <c r="BX80" s="48"/>
      <c r="CB80" s="48"/>
      <c r="CF80" s="48"/>
      <c r="CJ80" s="48"/>
      <c r="CN80" s="48"/>
      <c r="CR80" s="48"/>
      <c r="CV80" s="48"/>
      <c r="CZ80" s="48"/>
      <c r="DD80" s="48"/>
      <c r="DH80" s="48"/>
      <c r="DL80" s="48"/>
      <c r="DP80" s="48"/>
      <c r="DT80" s="48"/>
      <c r="DX80" s="48"/>
      <c r="EB80" s="48"/>
      <c r="EF80" s="48"/>
      <c r="EJ80" s="48"/>
      <c r="EN80" s="48"/>
      <c r="ER80" s="48"/>
      <c r="EV80" s="48"/>
      <c r="EZ80" s="48"/>
      <c r="FD80" s="48"/>
      <c r="FH80" s="48"/>
      <c r="FL80" s="48"/>
      <c r="FP80" s="48"/>
      <c r="FT80" s="48"/>
      <c r="FX80" s="48"/>
      <c r="GB80" s="48"/>
      <c r="GF80" s="48"/>
      <c r="GJ80" s="48"/>
      <c r="GN80" s="48"/>
      <c r="GR80" s="48"/>
      <c r="GV80" s="48"/>
      <c r="GZ80" s="48"/>
      <c r="HD80" s="48"/>
      <c r="HH80" s="48"/>
      <c r="HL80" s="48"/>
      <c r="HP80" s="48"/>
      <c r="HT80" s="48"/>
      <c r="HX80" s="48"/>
      <c r="IB80" s="48"/>
      <c r="IF80" s="48"/>
      <c r="IJ80" s="48"/>
      <c r="IN80" s="48"/>
      <c r="IR80" s="48"/>
      <c r="IV80" s="48"/>
    </row>
    <row r="81" spans="1:256" s="3" customFormat="1" ht="15" customHeight="1" x14ac:dyDescent="0.15">
      <c r="B81" s="3" t="s">
        <v>1853</v>
      </c>
      <c r="L81" s="48"/>
      <c r="P81" s="48"/>
      <c r="T81" s="48"/>
      <c r="X81" s="48"/>
      <c r="AB81" s="48"/>
      <c r="AF81" s="48"/>
      <c r="AJ81" s="48"/>
      <c r="AN81" s="48"/>
      <c r="AR81" s="48"/>
      <c r="AV81" s="48"/>
      <c r="AZ81" s="48"/>
      <c r="BD81" s="48"/>
      <c r="BH81" s="48"/>
      <c r="BL81" s="48"/>
      <c r="BP81" s="48"/>
      <c r="BT81" s="48"/>
      <c r="BX81" s="48"/>
      <c r="CB81" s="48"/>
      <c r="CF81" s="48"/>
      <c r="CJ81" s="48"/>
      <c r="CN81" s="48"/>
      <c r="CR81" s="48"/>
      <c r="CV81" s="48"/>
      <c r="CZ81" s="48"/>
      <c r="DD81" s="48"/>
      <c r="DH81" s="48"/>
      <c r="DL81" s="48"/>
      <c r="DP81" s="48"/>
      <c r="DT81" s="48"/>
      <c r="DX81" s="48"/>
      <c r="EB81" s="48"/>
      <c r="EF81" s="48"/>
      <c r="EJ81" s="48"/>
      <c r="EN81" s="48"/>
      <c r="ER81" s="48"/>
      <c r="EV81" s="48"/>
      <c r="EZ81" s="48"/>
      <c r="FD81" s="48"/>
      <c r="FH81" s="48"/>
      <c r="FL81" s="48"/>
      <c r="FP81" s="48"/>
      <c r="FT81" s="48"/>
      <c r="FX81" s="48"/>
      <c r="GB81" s="48"/>
      <c r="GF81" s="48"/>
      <c r="GJ81" s="48"/>
      <c r="GN81" s="48"/>
      <c r="GR81" s="48"/>
      <c r="GV81" s="48"/>
      <c r="GZ81" s="48"/>
      <c r="HD81" s="48"/>
      <c r="HH81" s="48"/>
      <c r="HL81" s="48"/>
      <c r="HP81" s="48"/>
      <c r="HT81" s="48"/>
      <c r="HX81" s="48"/>
      <c r="IB81" s="48"/>
      <c r="IF81" s="48"/>
      <c r="IJ81" s="48"/>
      <c r="IN81" s="48"/>
      <c r="IR81" s="48"/>
      <c r="IV81" s="48"/>
    </row>
    <row r="82" spans="1:256" s="3" customFormat="1" ht="15" customHeight="1" x14ac:dyDescent="0.15">
      <c r="B82" s="3" t="s">
        <v>2</v>
      </c>
      <c r="L82" s="48"/>
      <c r="P82" s="48"/>
      <c r="T82" s="48"/>
      <c r="X82" s="48"/>
      <c r="AB82" s="48"/>
      <c r="AF82" s="48"/>
      <c r="AJ82" s="48"/>
      <c r="AN82" s="48"/>
      <c r="AR82" s="48"/>
      <c r="AV82" s="48"/>
      <c r="AZ82" s="48"/>
      <c r="BD82" s="48"/>
      <c r="BH82" s="48"/>
      <c r="BL82" s="48"/>
      <c r="BP82" s="48"/>
      <c r="BT82" s="48"/>
      <c r="BX82" s="48"/>
      <c r="CB82" s="48"/>
      <c r="CF82" s="48"/>
      <c r="CJ82" s="48"/>
      <c r="CN82" s="48"/>
      <c r="CR82" s="48"/>
      <c r="CV82" s="48"/>
      <c r="CZ82" s="48"/>
      <c r="DD82" s="48"/>
      <c r="DH82" s="48"/>
      <c r="DL82" s="48"/>
      <c r="DP82" s="48"/>
      <c r="DT82" s="48"/>
      <c r="DX82" s="48"/>
      <c r="EB82" s="48"/>
      <c r="EF82" s="48"/>
      <c r="EJ82" s="48"/>
      <c r="EN82" s="48"/>
      <c r="ER82" s="48"/>
      <c r="EV82" s="48"/>
      <c r="EZ82" s="48"/>
      <c r="FD82" s="48"/>
      <c r="FH82" s="48"/>
      <c r="FL82" s="48"/>
      <c r="FP82" s="48"/>
      <c r="FT82" s="48"/>
      <c r="FX82" s="48"/>
      <c r="GB82" s="48"/>
      <c r="GF82" s="48"/>
      <c r="GJ82" s="48"/>
      <c r="GN82" s="48"/>
      <c r="GR82" s="48"/>
      <c r="GV82" s="48"/>
      <c r="GZ82" s="48"/>
      <c r="HD82" s="48"/>
      <c r="HH82" s="48"/>
      <c r="HL82" s="48"/>
      <c r="HP82" s="48"/>
      <c r="HT82" s="48"/>
      <c r="HX82" s="48"/>
      <c r="IB82" s="48"/>
      <c r="IF82" s="48"/>
      <c r="IJ82" s="48"/>
      <c r="IN82" s="48"/>
      <c r="IR82" s="48"/>
      <c r="IV82" s="48"/>
    </row>
    <row r="83" spans="1:256" s="3" customFormat="1" ht="15" customHeight="1" x14ac:dyDescent="0.15">
      <c r="A83" s="69"/>
      <c r="B83" s="69"/>
      <c r="C83" s="69"/>
      <c r="D83" s="69"/>
      <c r="E83" s="69"/>
      <c r="F83" s="69"/>
      <c r="G83" s="69"/>
      <c r="H83" s="69"/>
      <c r="I83" s="69"/>
      <c r="J83" s="69"/>
      <c r="K83" s="69"/>
      <c r="L83" s="46"/>
    </row>
    <row r="84" spans="1:256" s="3" customFormat="1" ht="15" customHeight="1" x14ac:dyDescent="0.15">
      <c r="A84" s="2" t="s">
        <v>842</v>
      </c>
      <c r="B84" s="2"/>
      <c r="I84" s="34" t="s">
        <v>311</v>
      </c>
      <c r="J84" s="34"/>
      <c r="K84" s="34"/>
      <c r="L84" s="189">
        <f>L71+4</f>
        <v>26</v>
      </c>
    </row>
    <row r="85" spans="1:256" s="3" customFormat="1" ht="15" customHeight="1" x14ac:dyDescent="0.15">
      <c r="A85" s="2"/>
      <c r="B85" s="3" t="s">
        <v>734</v>
      </c>
      <c r="L85" s="48"/>
    </row>
    <row r="86" spans="1:256" s="3" customFormat="1" ht="15" customHeight="1" x14ac:dyDescent="0.15">
      <c r="B86" s="3" t="s">
        <v>384</v>
      </c>
      <c r="L86" s="48"/>
      <c r="P86" s="48"/>
      <c r="T86" s="48"/>
      <c r="X86" s="48"/>
      <c r="AB86" s="48"/>
      <c r="AF86" s="48"/>
      <c r="AJ86" s="48"/>
      <c r="AN86" s="48"/>
      <c r="AR86" s="48"/>
      <c r="AV86" s="48"/>
      <c r="AZ86" s="48"/>
      <c r="BD86" s="48"/>
      <c r="BH86" s="48"/>
      <c r="BL86" s="48"/>
      <c r="BP86" s="48"/>
      <c r="BT86" s="48"/>
      <c r="BX86" s="48"/>
      <c r="CB86" s="48"/>
      <c r="CF86" s="48"/>
      <c r="CJ86" s="48"/>
      <c r="CN86" s="48"/>
      <c r="CR86" s="48"/>
      <c r="CV86" s="48"/>
      <c r="CZ86" s="48"/>
      <c r="DD86" s="48"/>
      <c r="DH86" s="48"/>
      <c r="DL86" s="48"/>
      <c r="DP86" s="48"/>
      <c r="DT86" s="48"/>
      <c r="DX86" s="48"/>
      <c r="EB86" s="48"/>
      <c r="EF86" s="48"/>
      <c r="EJ86" s="48"/>
      <c r="EN86" s="48"/>
      <c r="ER86" s="48"/>
      <c r="EV86" s="48"/>
      <c r="EZ86" s="48"/>
      <c r="FD86" s="48"/>
      <c r="FH86" s="48"/>
      <c r="FL86" s="48"/>
      <c r="FP86" s="48"/>
      <c r="FT86" s="48"/>
      <c r="FX86" s="48"/>
      <c r="GB86" s="48"/>
      <c r="GF86" s="48"/>
      <c r="GJ86" s="48"/>
      <c r="GN86" s="48"/>
      <c r="GR86" s="48"/>
      <c r="GV86" s="48"/>
      <c r="GZ86" s="48"/>
      <c r="HD86" s="48"/>
      <c r="HH86" s="48"/>
      <c r="HL86" s="48"/>
      <c r="HP86" s="48"/>
      <c r="HT86" s="48"/>
      <c r="HX86" s="48"/>
      <c r="IB86" s="48"/>
      <c r="IF86" s="48"/>
      <c r="IJ86" s="48"/>
      <c r="IN86" s="48"/>
      <c r="IR86" s="48"/>
      <c r="IV86" s="48"/>
    </row>
    <row r="87" spans="1:256" s="3" customFormat="1" ht="15" customHeight="1" x14ac:dyDescent="0.15">
      <c r="B87" s="3" t="s">
        <v>735</v>
      </c>
      <c r="I87" s="69"/>
      <c r="J87" s="69"/>
      <c r="K87" s="69"/>
      <c r="L87" s="46"/>
      <c r="P87" s="48"/>
      <c r="T87" s="48"/>
      <c r="X87" s="48"/>
      <c r="AB87" s="48"/>
      <c r="AF87" s="48"/>
      <c r="AJ87" s="48"/>
      <c r="AN87" s="48"/>
      <c r="AR87" s="48"/>
      <c r="AV87" s="48"/>
      <c r="AZ87" s="48"/>
      <c r="BD87" s="48"/>
      <c r="BH87" s="48"/>
      <c r="BL87" s="48"/>
      <c r="BP87" s="48"/>
      <c r="BT87" s="48"/>
      <c r="BX87" s="48"/>
      <c r="CB87" s="48"/>
      <c r="CF87" s="48"/>
      <c r="CJ87" s="48"/>
      <c r="CN87" s="48"/>
      <c r="CR87" s="48"/>
      <c r="CV87" s="48"/>
      <c r="CZ87" s="48"/>
      <c r="DD87" s="48"/>
      <c r="DH87" s="48"/>
      <c r="DL87" s="48"/>
      <c r="DP87" s="48"/>
      <c r="DT87" s="48"/>
      <c r="DX87" s="48"/>
      <c r="EB87" s="48"/>
      <c r="EF87" s="48"/>
      <c r="EJ87" s="48"/>
      <c r="EN87" s="48"/>
      <c r="ER87" s="48"/>
      <c r="EV87" s="48"/>
      <c r="EZ87" s="48"/>
      <c r="FD87" s="48"/>
      <c r="FH87" s="48"/>
      <c r="FL87" s="48"/>
      <c r="FP87" s="48"/>
      <c r="FT87" s="48"/>
      <c r="FX87" s="48"/>
      <c r="GB87" s="48"/>
      <c r="GF87" s="48"/>
      <c r="GJ87" s="48"/>
      <c r="GN87" s="48"/>
      <c r="GR87" s="48"/>
      <c r="GV87" s="48"/>
      <c r="GZ87" s="48"/>
      <c r="HD87" s="48"/>
      <c r="HH87" s="48"/>
      <c r="HL87" s="48"/>
      <c r="HP87" s="48"/>
      <c r="HT87" s="48"/>
      <c r="HX87" s="48"/>
      <c r="IB87" s="48"/>
      <c r="IF87" s="48"/>
      <c r="IJ87" s="48"/>
      <c r="IN87" s="48"/>
      <c r="IR87" s="48"/>
      <c r="IV87" s="48"/>
    </row>
    <row r="88" spans="1:256" s="3" customFormat="1" ht="15" customHeight="1" x14ac:dyDescent="0.15">
      <c r="B88" s="3" t="s">
        <v>329</v>
      </c>
      <c r="I88" s="69"/>
      <c r="J88" s="69"/>
      <c r="K88" s="69"/>
      <c r="L88" s="46"/>
    </row>
    <row r="89" spans="1:256" s="3" customFormat="1" ht="15" customHeight="1" x14ac:dyDescent="0.15">
      <c r="I89" s="34"/>
      <c r="J89" s="34"/>
      <c r="K89" s="34"/>
      <c r="L89" s="48"/>
    </row>
    <row r="90" spans="1:256" s="3" customFormat="1" ht="15" customHeight="1" x14ac:dyDescent="0.15">
      <c r="A90" s="3" t="s">
        <v>843</v>
      </c>
      <c r="L90" s="48"/>
    </row>
    <row r="91" spans="1:256" s="3" customFormat="1" ht="15" customHeight="1" x14ac:dyDescent="0.15">
      <c r="B91" s="3" t="s">
        <v>736</v>
      </c>
      <c r="I91" s="34" t="s">
        <v>320</v>
      </c>
      <c r="J91" s="34"/>
      <c r="K91" s="34"/>
      <c r="L91" s="189">
        <f>L84+2</f>
        <v>28</v>
      </c>
    </row>
    <row r="92" spans="1:256" s="3" customFormat="1" ht="15" customHeight="1" x14ac:dyDescent="0.15">
      <c r="B92" s="3" t="s">
        <v>737</v>
      </c>
      <c r="I92" s="69"/>
      <c r="J92" s="69"/>
      <c r="K92" s="69"/>
      <c r="L92" s="46"/>
    </row>
    <row r="93" spans="1:256" s="3" customFormat="1" ht="15" customHeight="1" x14ac:dyDescent="0.15">
      <c r="B93" s="3" t="s">
        <v>738</v>
      </c>
      <c r="I93" s="69"/>
      <c r="J93" s="69"/>
      <c r="K93" s="69"/>
      <c r="L93" s="46"/>
    </row>
    <row r="94" spans="1:256" s="3" customFormat="1" ht="15" customHeight="1" x14ac:dyDescent="0.15">
      <c r="B94" s="3" t="s">
        <v>330</v>
      </c>
      <c r="I94" s="69"/>
      <c r="J94" s="69"/>
      <c r="K94" s="69"/>
      <c r="L94" s="46"/>
    </row>
    <row r="95" spans="1:256" s="3" customFormat="1" ht="15" customHeight="1" x14ac:dyDescent="0.15">
      <c r="I95" s="34"/>
      <c r="J95" s="34"/>
      <c r="K95" s="34"/>
      <c r="L95" s="48"/>
    </row>
    <row r="96" spans="1:256" s="3" customFormat="1" ht="15" customHeight="1" x14ac:dyDescent="0.15">
      <c r="A96" s="3" t="s">
        <v>844</v>
      </c>
      <c r="I96" s="34" t="s">
        <v>311</v>
      </c>
      <c r="J96" s="34"/>
      <c r="K96" s="34"/>
      <c r="L96" s="189">
        <f>L91+2</f>
        <v>30</v>
      </c>
    </row>
    <row r="97" spans="1:64" s="3" customFormat="1" ht="15" customHeight="1" x14ac:dyDescent="0.15">
      <c r="B97" s="3" t="s">
        <v>23</v>
      </c>
      <c r="L97" s="48"/>
    </row>
    <row r="98" spans="1:64" s="3" customFormat="1" ht="15" customHeight="1" x14ac:dyDescent="0.15">
      <c r="B98" s="3" t="s">
        <v>277</v>
      </c>
      <c r="L98" s="48"/>
    </row>
    <row r="99" spans="1:64" s="3" customFormat="1" ht="15" customHeight="1" x14ac:dyDescent="0.15">
      <c r="B99" s="3" t="s">
        <v>331</v>
      </c>
      <c r="I99" s="69"/>
      <c r="J99" s="69"/>
      <c r="K99" s="69"/>
      <c r="L99" s="46"/>
    </row>
    <row r="100" spans="1:64" s="3" customFormat="1" ht="15" customHeight="1" x14ac:dyDescent="0.15">
      <c r="L100" s="48"/>
    </row>
    <row r="101" spans="1:64" s="3" customFormat="1" ht="15" customHeight="1" x14ac:dyDescent="0.15">
      <c r="A101" s="2" t="s">
        <v>1856</v>
      </c>
      <c r="I101" s="34" t="s">
        <v>311</v>
      </c>
      <c r="J101" s="34"/>
      <c r="K101" s="34"/>
      <c r="L101" s="189">
        <f>L96+3</f>
        <v>33</v>
      </c>
    </row>
    <row r="102" spans="1:64" s="3" customFormat="1" ht="15" customHeight="1" x14ac:dyDescent="0.15">
      <c r="B102" s="3" t="s">
        <v>199</v>
      </c>
      <c r="L102" s="48"/>
    </row>
    <row r="103" spans="1:64" s="3" customFormat="1" ht="15" customHeight="1" x14ac:dyDescent="0.15">
      <c r="B103" s="3" t="s">
        <v>223</v>
      </c>
      <c r="L103" s="48"/>
    </row>
    <row r="104" spans="1:64" s="3" customFormat="1" ht="15" customHeight="1" x14ac:dyDescent="0.15">
      <c r="I104" s="69"/>
      <c r="J104" s="69"/>
      <c r="K104" s="69"/>
      <c r="L104" s="46"/>
    </row>
    <row r="105" spans="1:64" s="3" customFormat="1" ht="14.1" customHeight="1" x14ac:dyDescent="0.15">
      <c r="A105" s="179" t="s">
        <v>455</v>
      </c>
      <c r="C105" s="61"/>
      <c r="D105" s="61"/>
      <c r="E105" s="61"/>
      <c r="F105" s="61"/>
      <c r="G105" s="174"/>
      <c r="H105" s="174"/>
      <c r="I105" s="174"/>
      <c r="J105" s="174"/>
      <c r="K105" s="174"/>
      <c r="L105" s="61"/>
      <c r="M105" s="61"/>
      <c r="N105" s="61"/>
      <c r="O105" s="61"/>
      <c r="P105" s="61"/>
      <c r="Q105" s="61"/>
      <c r="R105" s="61"/>
      <c r="S105" s="61"/>
      <c r="T105" s="61"/>
      <c r="U105" s="61"/>
      <c r="V105" s="61"/>
      <c r="W105" s="61"/>
      <c r="X105" s="61"/>
      <c r="Y105" s="80"/>
      <c r="Z105" s="81"/>
      <c r="AA105" s="81"/>
      <c r="AB105" s="81"/>
      <c r="AC105" s="80"/>
      <c r="AD105" s="82"/>
      <c r="AE105" s="82"/>
      <c r="AF105" s="82"/>
      <c r="AG105" s="80"/>
      <c r="AH105" s="82"/>
      <c r="AI105" s="82"/>
      <c r="AJ105" s="82"/>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row>
    <row r="106" spans="1:64" s="3" customFormat="1" ht="14.1" customHeight="1" x14ac:dyDescent="0.15">
      <c r="B106" s="180" t="s">
        <v>886</v>
      </c>
      <c r="D106" s="61"/>
      <c r="E106" s="61"/>
      <c r="F106" s="61"/>
      <c r="G106" s="174"/>
      <c r="H106" s="174"/>
      <c r="I106" s="174"/>
      <c r="J106" s="174"/>
      <c r="K106" s="174"/>
      <c r="L106" s="61"/>
      <c r="M106" s="61"/>
      <c r="N106" s="61"/>
      <c r="O106" s="61"/>
      <c r="P106" s="61"/>
      <c r="Q106" s="61"/>
      <c r="R106" s="61"/>
      <c r="S106" s="61"/>
      <c r="T106" s="61"/>
      <c r="U106" s="61"/>
      <c r="V106" s="61"/>
      <c r="W106" s="61"/>
      <c r="X106" s="61"/>
      <c r="Y106" s="80"/>
      <c r="Z106" s="81"/>
      <c r="AA106" s="81"/>
      <c r="AB106" s="81"/>
      <c r="AC106" s="80"/>
      <c r="AD106" s="82"/>
      <c r="AE106" s="82"/>
      <c r="AF106" s="82"/>
      <c r="AG106" s="80"/>
      <c r="AH106" s="82"/>
      <c r="AI106" s="82"/>
      <c r="AJ106" s="82"/>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row>
    <row r="107" spans="1:64" s="3" customFormat="1" ht="13.5" customHeight="1" x14ac:dyDescent="0.15">
      <c r="B107" s="180" t="s">
        <v>456</v>
      </c>
      <c r="D107" s="61"/>
      <c r="E107" s="61"/>
      <c r="F107" s="61"/>
      <c r="G107" s="174"/>
      <c r="H107" s="174"/>
      <c r="I107" s="174"/>
      <c r="J107" s="174"/>
      <c r="K107" s="174"/>
      <c r="L107" s="61"/>
      <c r="M107" s="61"/>
      <c r="N107" s="61"/>
      <c r="O107" s="61"/>
      <c r="P107" s="61"/>
      <c r="Q107" s="61"/>
      <c r="R107" s="61"/>
      <c r="S107" s="61"/>
      <c r="T107" s="61"/>
      <c r="U107" s="61"/>
      <c r="V107" s="61"/>
      <c r="W107" s="61"/>
      <c r="X107" s="61"/>
      <c r="Y107" s="80"/>
      <c r="Z107" s="81"/>
      <c r="AA107" s="81"/>
      <c r="AB107" s="81"/>
      <c r="AC107" s="80"/>
      <c r="AD107" s="82"/>
      <c r="AE107" s="82"/>
      <c r="AF107" s="82"/>
      <c r="AG107" s="80"/>
      <c r="AH107" s="82"/>
      <c r="AI107" s="82"/>
      <c r="AJ107" s="82"/>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6"/>
    </row>
    <row r="108" spans="1:64" s="3" customFormat="1" ht="13.5" customHeight="1" x14ac:dyDescent="0.15">
      <c r="B108" s="180" t="s">
        <v>454</v>
      </c>
      <c r="D108" s="61"/>
      <c r="E108" s="61"/>
      <c r="F108" s="61"/>
      <c r="G108" s="174"/>
      <c r="H108" s="174"/>
      <c r="I108" s="174"/>
      <c r="J108" s="174"/>
      <c r="K108" s="174"/>
      <c r="L108" s="61"/>
      <c r="M108" s="61"/>
      <c r="N108" s="61"/>
      <c r="O108" s="61"/>
      <c r="P108" s="61"/>
      <c r="Q108" s="61"/>
      <c r="R108" s="61"/>
      <c r="S108" s="61"/>
      <c r="T108" s="61"/>
      <c r="U108" s="61"/>
      <c r="V108" s="61"/>
      <c r="W108" s="61"/>
      <c r="X108" s="61"/>
      <c r="Y108" s="80"/>
      <c r="Z108" s="81"/>
      <c r="AA108" s="81"/>
      <c r="AB108" s="81"/>
      <c r="AC108" s="80"/>
      <c r="AD108" s="82"/>
      <c r="AE108" s="82"/>
      <c r="AF108" s="82"/>
      <c r="AG108" s="80"/>
      <c r="AH108" s="82"/>
      <c r="AI108" s="82"/>
      <c r="AJ108" s="82"/>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row>
    <row r="109" spans="1:64" s="4" customFormat="1" ht="13.5" customHeight="1" x14ac:dyDescent="0.15">
      <c r="B109" s="3" t="s">
        <v>457</v>
      </c>
      <c r="D109" s="31"/>
      <c r="E109" s="31"/>
      <c r="F109" s="31"/>
      <c r="G109" s="175"/>
      <c r="H109" s="175"/>
      <c r="I109" s="175"/>
      <c r="J109" s="175"/>
      <c r="K109" s="175"/>
      <c r="L109" s="31"/>
      <c r="M109" s="31"/>
      <c r="N109" s="31"/>
      <c r="O109" s="31"/>
      <c r="P109" s="31"/>
      <c r="Q109" s="31"/>
      <c r="R109" s="31"/>
      <c r="S109" s="31"/>
      <c r="T109" s="31"/>
      <c r="U109" s="31"/>
      <c r="V109" s="31"/>
      <c r="W109" s="31"/>
      <c r="X109" s="31"/>
      <c r="Y109" s="57"/>
      <c r="Z109" s="43"/>
      <c r="AA109" s="43"/>
      <c r="AB109" s="43"/>
      <c r="AC109" s="57"/>
      <c r="AD109" s="58"/>
      <c r="AE109" s="58"/>
      <c r="AF109" s="58"/>
      <c r="AG109" s="57"/>
      <c r="AH109" s="58"/>
      <c r="AI109" s="58"/>
      <c r="AJ109" s="58"/>
      <c r="AL109" s="134"/>
      <c r="AM109" s="134"/>
      <c r="AN109" s="134"/>
      <c r="AO109" s="134"/>
      <c r="AP109" s="134"/>
      <c r="AQ109" s="134"/>
      <c r="AR109" s="134"/>
      <c r="AS109" s="134"/>
      <c r="AT109" s="134"/>
      <c r="AU109" s="134"/>
      <c r="AV109" s="134"/>
      <c r="AW109" s="134"/>
      <c r="AX109" s="134"/>
      <c r="AY109" s="134"/>
      <c r="AZ109" s="134"/>
      <c r="BA109" s="134"/>
      <c r="BB109" s="134"/>
      <c r="BC109" s="134"/>
      <c r="BD109" s="134"/>
      <c r="BE109" s="134"/>
      <c r="BF109" s="134"/>
      <c r="BG109" s="134"/>
      <c r="BH109" s="134"/>
      <c r="BI109" s="134"/>
      <c r="BJ109" s="134"/>
      <c r="BK109" s="134"/>
      <c r="BL109" s="134"/>
    </row>
    <row r="110" spans="1:64" s="3" customFormat="1" ht="12" customHeight="1" x14ac:dyDescent="0.15">
      <c r="I110" s="34"/>
      <c r="J110" s="34"/>
      <c r="K110" s="34"/>
      <c r="L110" s="31"/>
    </row>
    <row r="111" spans="1:64" s="3" customFormat="1" ht="17.100000000000001" customHeight="1" x14ac:dyDescent="0.15">
      <c r="A111" s="178" t="s">
        <v>883</v>
      </c>
      <c r="B111" s="40"/>
      <c r="C111" s="40"/>
      <c r="D111" s="40"/>
      <c r="E111" s="40"/>
      <c r="F111" s="40"/>
      <c r="G111" s="40"/>
      <c r="H111" s="40"/>
      <c r="I111" s="40"/>
      <c r="J111" s="40"/>
      <c r="K111" s="40"/>
      <c r="L111" s="40"/>
      <c r="M111" s="40"/>
      <c r="N111" s="40"/>
      <c r="O111" s="40"/>
      <c r="P111" s="40"/>
      <c r="Q111" s="40"/>
      <c r="R111" s="40"/>
      <c r="S111" s="20"/>
      <c r="T111" s="20"/>
      <c r="U111" s="20"/>
      <c r="V111" s="20"/>
      <c r="W111" s="20"/>
      <c r="X111" s="20"/>
      <c r="Y111" s="20"/>
      <c r="Z111" s="20"/>
      <c r="AA111" s="20"/>
    </row>
    <row r="112" spans="1:64" s="3" customFormat="1" ht="17.100000000000001" customHeight="1" x14ac:dyDescent="0.15">
      <c r="B112" s="3" t="s">
        <v>887</v>
      </c>
      <c r="I112" s="35" t="s">
        <v>903</v>
      </c>
    </row>
    <row r="113" spans="1:27" s="3" customFormat="1" ht="17.100000000000001" customHeight="1" x14ac:dyDescent="0.15">
      <c r="A113" s="35"/>
      <c r="B113" s="35"/>
      <c r="C113" s="35" t="s">
        <v>467</v>
      </c>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row>
    <row r="114" spans="1:27" s="3" customFormat="1" ht="17.100000000000001" customHeight="1" x14ac:dyDescent="0.15">
      <c r="A114" s="35"/>
      <c r="B114" s="35"/>
      <c r="D114" s="335" t="s">
        <v>68</v>
      </c>
      <c r="E114" s="337" t="s">
        <v>69</v>
      </c>
      <c r="F114" s="338" t="s">
        <v>70</v>
      </c>
      <c r="G114" s="336" t="s">
        <v>71</v>
      </c>
      <c r="H114" s="338" t="s">
        <v>72</v>
      </c>
      <c r="I114" s="337" t="s">
        <v>73</v>
      </c>
      <c r="J114" s="338" t="s">
        <v>74</v>
      </c>
      <c r="K114" s="35"/>
      <c r="L114" s="35"/>
      <c r="M114" s="35"/>
      <c r="N114" s="35"/>
      <c r="O114" s="35"/>
      <c r="P114" s="35"/>
      <c r="Q114" s="35"/>
      <c r="R114" s="35"/>
      <c r="S114" s="35"/>
      <c r="T114" s="35"/>
    </row>
    <row r="115" spans="1:27" s="3" customFormat="1" ht="17.100000000000001" customHeight="1" x14ac:dyDescent="0.15">
      <c r="A115" s="35"/>
      <c r="B115" s="35"/>
      <c r="C115" s="35" t="s">
        <v>468</v>
      </c>
      <c r="F115" s="35"/>
      <c r="G115" s="35"/>
      <c r="H115" s="35"/>
      <c r="I115" s="35"/>
      <c r="J115" s="35"/>
      <c r="K115" s="35"/>
      <c r="L115" s="35"/>
      <c r="M115" s="35"/>
      <c r="N115" s="35"/>
      <c r="O115" s="35"/>
      <c r="P115" s="35"/>
      <c r="Q115" s="35"/>
      <c r="R115" s="35"/>
      <c r="S115" s="35"/>
      <c r="T115" s="35"/>
    </row>
    <row r="116" spans="1:27" s="3" customFormat="1" ht="17.100000000000001" customHeight="1" x14ac:dyDescent="0.15">
      <c r="A116" s="35"/>
      <c r="B116" s="35"/>
      <c r="C116" s="35" t="s">
        <v>469</v>
      </c>
      <c r="F116" s="35"/>
      <c r="G116" s="35"/>
      <c r="H116" s="35"/>
      <c r="I116" s="35"/>
      <c r="J116" s="35"/>
      <c r="K116" s="35"/>
      <c r="L116" s="35"/>
      <c r="M116" s="35"/>
      <c r="N116" s="35"/>
      <c r="O116" s="35"/>
      <c r="P116" s="35"/>
      <c r="Q116" s="35"/>
      <c r="R116" s="35"/>
      <c r="S116" s="35"/>
      <c r="T116" s="35"/>
    </row>
    <row r="117" spans="1:27" s="3" customFormat="1" ht="17.100000000000001" customHeight="1" x14ac:dyDescent="0.15">
      <c r="A117" s="35"/>
      <c r="B117" s="35"/>
      <c r="C117" s="35" t="s">
        <v>820</v>
      </c>
      <c r="K117" s="35"/>
      <c r="L117" s="35"/>
      <c r="M117" s="35"/>
      <c r="N117" s="35"/>
      <c r="O117" s="35"/>
      <c r="P117" s="35"/>
      <c r="Q117" s="35"/>
      <c r="R117" s="35"/>
      <c r="S117" s="35"/>
      <c r="T117" s="35"/>
      <c r="U117" s="35"/>
      <c r="V117" s="35"/>
      <c r="W117" s="35"/>
      <c r="X117" s="35"/>
      <c r="Y117" s="35"/>
      <c r="Z117" s="35"/>
      <c r="AA117" s="35"/>
    </row>
    <row r="118" spans="1:27" ht="17.100000000000001" customHeight="1" x14ac:dyDescent="0.15">
      <c r="A118" s="3"/>
      <c r="B118" s="3" t="s">
        <v>888</v>
      </c>
      <c r="C118" s="3"/>
      <c r="D118" s="179"/>
      <c r="E118" s="179"/>
      <c r="F118" s="40"/>
      <c r="G118" s="40"/>
      <c r="H118" s="40"/>
      <c r="I118" s="40"/>
      <c r="J118" s="40"/>
      <c r="K118" s="40"/>
      <c r="L118" s="40"/>
      <c r="M118" s="40"/>
      <c r="N118" s="40"/>
      <c r="O118" s="40"/>
      <c r="P118" s="40"/>
      <c r="Q118" s="40"/>
      <c r="R118" s="40"/>
      <c r="S118" s="20"/>
      <c r="T118" s="20"/>
      <c r="U118" s="20"/>
      <c r="V118" s="20"/>
      <c r="W118" s="20"/>
      <c r="X118" s="20"/>
      <c r="Y118" s="20"/>
      <c r="Z118" s="20"/>
      <c r="AA118" s="20"/>
    </row>
    <row r="119" spans="1:27" s="3" customFormat="1" ht="17.100000000000001" customHeight="1" x14ac:dyDescent="0.15">
      <c r="B119" s="3" t="s">
        <v>889</v>
      </c>
      <c r="D119" s="179"/>
      <c r="E119" s="179"/>
      <c r="F119" s="40"/>
      <c r="G119" s="40"/>
      <c r="H119" s="40"/>
      <c r="I119" s="40"/>
      <c r="J119" s="40"/>
      <c r="K119" s="40"/>
      <c r="L119" s="40"/>
      <c r="M119" s="40"/>
      <c r="N119" s="40"/>
      <c r="O119" s="40"/>
      <c r="P119" s="40"/>
      <c r="Q119" s="40"/>
      <c r="R119" s="40"/>
      <c r="S119" s="20"/>
      <c r="T119" s="20"/>
      <c r="U119" s="20"/>
      <c r="V119" s="20"/>
      <c r="W119" s="20"/>
      <c r="X119" s="20"/>
      <c r="Y119" s="20"/>
      <c r="Z119" s="20"/>
      <c r="AA119" s="20"/>
    </row>
    <row r="120" spans="1:27" s="3" customFormat="1" ht="17.100000000000001" customHeight="1" x14ac:dyDescent="0.15">
      <c r="B120" s="3" t="s">
        <v>881</v>
      </c>
      <c r="F120" s="40"/>
      <c r="G120" s="40"/>
      <c r="H120" s="40"/>
      <c r="I120" s="40"/>
      <c r="J120" s="40"/>
      <c r="K120" s="40"/>
      <c r="L120" s="40"/>
      <c r="M120" s="40"/>
      <c r="N120" s="40"/>
      <c r="O120" s="40"/>
      <c r="P120" s="40"/>
      <c r="Q120" s="40"/>
      <c r="R120" s="40"/>
      <c r="S120" s="20"/>
      <c r="T120" s="20"/>
      <c r="U120" s="20"/>
      <c r="V120" s="20"/>
      <c r="W120" s="20"/>
      <c r="X120" s="20"/>
      <c r="Y120" s="20"/>
      <c r="Z120" s="20"/>
      <c r="AA120" s="20"/>
    </row>
    <row r="121" spans="1:27" s="3" customFormat="1" ht="17.100000000000001" customHeight="1" x14ac:dyDescent="0.15">
      <c r="B121" s="3" t="s">
        <v>882</v>
      </c>
      <c r="F121" s="40"/>
      <c r="G121" s="40"/>
      <c r="H121" s="40"/>
      <c r="I121" s="40"/>
      <c r="J121" s="40"/>
      <c r="K121" s="40"/>
      <c r="L121" s="40"/>
      <c r="M121" s="40"/>
      <c r="N121" s="40"/>
      <c r="O121" s="40"/>
      <c r="P121" s="40"/>
      <c r="Q121" s="40"/>
      <c r="R121" s="40"/>
      <c r="S121" s="20"/>
      <c r="T121" s="20"/>
      <c r="U121" s="20"/>
      <c r="V121" s="20"/>
      <c r="W121" s="20"/>
      <c r="X121" s="20"/>
      <c r="Y121" s="20"/>
      <c r="Z121" s="20"/>
      <c r="AA121" s="20"/>
    </row>
    <row r="122" spans="1:27" s="3" customFormat="1" ht="17.100000000000001" customHeight="1" x14ac:dyDescent="0.15">
      <c r="B122" s="3" t="s">
        <v>890</v>
      </c>
      <c r="E122" s="179"/>
      <c r="F122" s="40"/>
      <c r="G122" s="40"/>
      <c r="H122" s="40"/>
      <c r="I122" s="40"/>
      <c r="J122" s="40"/>
      <c r="K122" s="40"/>
      <c r="L122" s="40"/>
      <c r="M122" s="40"/>
      <c r="N122" s="40"/>
      <c r="O122" s="40"/>
      <c r="P122" s="40"/>
      <c r="Q122" s="40"/>
      <c r="R122" s="40"/>
      <c r="S122" s="20"/>
      <c r="T122" s="20"/>
      <c r="U122" s="20"/>
      <c r="V122" s="20"/>
      <c r="W122" s="20"/>
      <c r="X122" s="20"/>
      <c r="Y122" s="20"/>
      <c r="Z122" s="20"/>
      <c r="AA122" s="20"/>
    </row>
    <row r="123" spans="1:27" s="3" customFormat="1" ht="17.100000000000001" customHeight="1" x14ac:dyDescent="0.15">
      <c r="B123" s="3" t="s">
        <v>891</v>
      </c>
      <c r="E123" s="179"/>
      <c r="F123" s="40"/>
      <c r="G123" s="40"/>
      <c r="H123" s="40"/>
      <c r="I123" s="40"/>
      <c r="J123" s="40"/>
      <c r="K123" s="40"/>
      <c r="L123" s="40"/>
      <c r="M123" s="40"/>
      <c r="N123" s="40"/>
      <c r="O123" s="40"/>
      <c r="P123" s="40"/>
      <c r="Q123" s="40"/>
      <c r="R123" s="40"/>
      <c r="S123" s="20"/>
      <c r="T123" s="20"/>
      <c r="U123" s="20"/>
      <c r="V123" s="20"/>
      <c r="W123" s="20"/>
      <c r="X123" s="20"/>
      <c r="Y123" s="20"/>
      <c r="Z123" s="20"/>
      <c r="AA123" s="20"/>
    </row>
    <row r="124" spans="1:27" s="3" customFormat="1" ht="17.100000000000001" customHeight="1" x14ac:dyDescent="0.15">
      <c r="A124" s="2"/>
      <c r="B124" s="3" t="s">
        <v>904</v>
      </c>
      <c r="E124" s="179"/>
      <c r="F124" s="40"/>
      <c r="G124" s="40"/>
      <c r="H124" s="40"/>
      <c r="I124" s="40"/>
      <c r="J124" s="40"/>
      <c r="K124" s="40"/>
      <c r="L124" s="40"/>
      <c r="M124" s="40"/>
      <c r="N124" s="40"/>
      <c r="O124" s="40"/>
      <c r="P124" s="40"/>
      <c r="Q124" s="40"/>
      <c r="R124" s="40"/>
      <c r="S124" s="20"/>
      <c r="T124" s="20"/>
      <c r="U124" s="20"/>
      <c r="V124" s="20"/>
      <c r="W124" s="20"/>
      <c r="X124" s="20"/>
      <c r="Y124" s="20"/>
      <c r="Z124" s="20"/>
      <c r="AA124" s="20"/>
    </row>
    <row r="125" spans="1:27" s="3" customFormat="1" ht="17.100000000000001" customHeight="1" x14ac:dyDescent="0.15">
      <c r="B125" s="3" t="s">
        <v>892</v>
      </c>
      <c r="E125" s="179"/>
      <c r="F125" s="40"/>
      <c r="G125" s="40"/>
      <c r="H125" s="40"/>
      <c r="I125" s="40"/>
      <c r="J125" s="40"/>
      <c r="K125" s="40"/>
      <c r="L125" s="40"/>
      <c r="M125" s="40"/>
      <c r="N125" s="40"/>
      <c r="O125" s="40"/>
      <c r="P125" s="40"/>
      <c r="Q125" s="40"/>
      <c r="R125" s="40"/>
      <c r="S125" s="20"/>
      <c r="T125" s="20"/>
      <c r="U125" s="20"/>
      <c r="V125" s="20"/>
      <c r="W125" s="20"/>
      <c r="X125" s="20"/>
      <c r="Y125" s="20"/>
      <c r="Z125" s="20"/>
      <c r="AA125" s="20"/>
    </row>
    <row r="126" spans="1:27" s="3" customFormat="1" ht="17.100000000000001" customHeight="1" x14ac:dyDescent="0.15">
      <c r="A126" s="2"/>
      <c r="C126" s="3" t="s">
        <v>827</v>
      </c>
      <c r="E126" s="179"/>
      <c r="F126" s="40"/>
      <c r="G126" s="40"/>
      <c r="H126" s="40"/>
      <c r="I126" s="40"/>
      <c r="J126" s="40"/>
      <c r="K126" s="40"/>
      <c r="L126" s="40"/>
      <c r="M126" s="40"/>
      <c r="N126" s="40"/>
      <c r="O126" s="40"/>
      <c r="P126" s="40"/>
      <c r="Q126" s="40"/>
      <c r="R126" s="40"/>
      <c r="S126" s="20"/>
      <c r="T126" s="20"/>
      <c r="U126" s="20"/>
      <c r="V126" s="20"/>
      <c r="W126" s="20"/>
      <c r="X126" s="20"/>
      <c r="Y126" s="20"/>
      <c r="Z126" s="20"/>
      <c r="AA126" s="20"/>
    </row>
    <row r="127" spans="1:27" s="3" customFormat="1" ht="17.100000000000001" customHeight="1" x14ac:dyDescent="0.15">
      <c r="A127" s="2"/>
      <c r="C127" s="3" t="s">
        <v>828</v>
      </c>
      <c r="E127" s="179"/>
      <c r="F127" s="40"/>
      <c r="G127" s="40"/>
      <c r="H127" s="40"/>
      <c r="I127" s="40"/>
      <c r="J127" s="40"/>
      <c r="K127" s="40"/>
      <c r="L127" s="40"/>
      <c r="M127" s="40"/>
      <c r="N127" s="40"/>
      <c r="O127" s="40"/>
      <c r="P127" s="40"/>
      <c r="Q127" s="40"/>
      <c r="R127" s="40"/>
      <c r="S127" s="20"/>
      <c r="T127" s="20"/>
      <c r="U127" s="20"/>
      <c r="V127" s="20"/>
      <c r="W127" s="20"/>
      <c r="X127" s="20"/>
      <c r="Y127" s="20"/>
      <c r="Z127" s="20"/>
      <c r="AA127" s="20"/>
    </row>
    <row r="128" spans="1:27" s="3" customFormat="1" ht="17.100000000000001" customHeight="1" x14ac:dyDescent="0.15">
      <c r="A128" s="2"/>
      <c r="C128" s="3" t="s">
        <v>801</v>
      </c>
      <c r="E128" s="179"/>
      <c r="F128" s="40"/>
      <c r="G128" s="40"/>
      <c r="H128" s="40"/>
      <c r="I128" s="40"/>
      <c r="J128" s="40"/>
      <c r="K128" s="40"/>
      <c r="L128" s="40"/>
      <c r="M128" s="40"/>
      <c r="N128" s="40"/>
      <c r="O128" s="40"/>
      <c r="P128" s="40"/>
      <c r="Q128" s="40"/>
      <c r="R128" s="40"/>
      <c r="S128" s="20"/>
      <c r="T128" s="20"/>
      <c r="U128" s="20"/>
      <c r="V128" s="20"/>
      <c r="W128" s="20"/>
      <c r="X128" s="20"/>
      <c r="Y128" s="20"/>
      <c r="Z128" s="20"/>
      <c r="AA128" s="20"/>
    </row>
    <row r="129" spans="1:27" s="3" customFormat="1" ht="17.100000000000001" customHeight="1" x14ac:dyDescent="0.15">
      <c r="A129" s="2"/>
      <c r="C129" s="3" t="s">
        <v>821</v>
      </c>
      <c r="E129" s="179"/>
      <c r="F129" s="40"/>
      <c r="G129" s="40"/>
      <c r="H129" s="40"/>
      <c r="I129" s="40"/>
      <c r="J129" s="40"/>
      <c r="K129" s="40"/>
      <c r="L129" s="40"/>
      <c r="M129" s="40"/>
      <c r="N129" s="40"/>
      <c r="O129" s="40"/>
      <c r="P129" s="40"/>
      <c r="Q129" s="40"/>
      <c r="R129" s="40"/>
      <c r="S129" s="20"/>
      <c r="T129" s="20"/>
      <c r="U129" s="20"/>
      <c r="V129" s="20"/>
      <c r="W129" s="20"/>
      <c r="X129" s="20"/>
      <c r="Y129" s="20"/>
      <c r="Z129" s="20"/>
      <c r="AA129" s="20"/>
    </row>
    <row r="130" spans="1:27" s="3" customFormat="1" ht="17.100000000000001" customHeight="1" x14ac:dyDescent="0.15">
      <c r="B130" s="3" t="s">
        <v>893</v>
      </c>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row>
    <row r="131" spans="1:27" s="3" customFormat="1" ht="17.100000000000001" customHeight="1" x14ac:dyDescent="0.15">
      <c r="A131" s="36"/>
      <c r="B131" s="36"/>
      <c r="C131" s="48" t="s">
        <v>802</v>
      </c>
      <c r="D131" s="36"/>
      <c r="E131" s="36"/>
      <c r="F131" s="20"/>
      <c r="G131" s="20"/>
      <c r="I131" s="20"/>
      <c r="J131" s="20"/>
      <c r="K131" s="20"/>
      <c r="L131" s="20"/>
      <c r="M131" s="20"/>
      <c r="N131" s="20"/>
      <c r="O131" s="20"/>
      <c r="P131" s="20"/>
      <c r="Q131" s="20"/>
      <c r="R131" s="20"/>
      <c r="S131" s="20"/>
      <c r="T131" s="20"/>
      <c r="U131" s="20"/>
      <c r="V131" s="20"/>
      <c r="W131" s="20"/>
      <c r="X131" s="20"/>
      <c r="Y131" s="20"/>
      <c r="Z131" s="20"/>
      <c r="AA131" s="20"/>
    </row>
    <row r="132" spans="1:27" s="3" customFormat="1" ht="17.100000000000001" customHeight="1" x14ac:dyDescent="0.15">
      <c r="A132" s="36"/>
      <c r="B132" s="36"/>
      <c r="C132" s="48" t="s">
        <v>803</v>
      </c>
      <c r="D132" s="36"/>
      <c r="E132" s="36"/>
      <c r="F132" s="20"/>
      <c r="G132" s="20"/>
      <c r="I132" s="20"/>
      <c r="J132" s="20"/>
      <c r="K132" s="20"/>
      <c r="L132" s="20"/>
      <c r="M132" s="20"/>
      <c r="N132" s="20"/>
      <c r="O132" s="20"/>
      <c r="P132" s="20"/>
      <c r="Q132" s="20"/>
      <c r="R132" s="20"/>
      <c r="S132" s="20"/>
      <c r="T132" s="20"/>
      <c r="U132" s="20"/>
      <c r="V132" s="20"/>
      <c r="W132" s="20"/>
      <c r="X132" s="20"/>
      <c r="Y132" s="20"/>
      <c r="Z132" s="20"/>
      <c r="AA132" s="20"/>
    </row>
    <row r="133" spans="1:27" s="3" customFormat="1" ht="17.100000000000001" customHeight="1" x14ac:dyDescent="0.15">
      <c r="A133" s="36"/>
      <c r="B133" s="36"/>
      <c r="C133" s="48" t="s">
        <v>804</v>
      </c>
      <c r="D133" s="36"/>
      <c r="E133" s="36"/>
      <c r="F133" s="20"/>
      <c r="G133" s="20"/>
      <c r="I133" s="20"/>
      <c r="J133" s="20"/>
      <c r="K133" s="20"/>
      <c r="L133" s="20"/>
      <c r="M133" s="20"/>
      <c r="N133" s="20"/>
      <c r="O133" s="20"/>
      <c r="P133" s="20"/>
      <c r="Q133" s="20"/>
      <c r="R133" s="20"/>
      <c r="S133" s="20"/>
      <c r="T133" s="20"/>
      <c r="U133" s="20"/>
      <c r="V133" s="20"/>
      <c r="W133" s="20"/>
      <c r="X133" s="20"/>
      <c r="Y133" s="20"/>
      <c r="Z133" s="20"/>
      <c r="AA133" s="20"/>
    </row>
    <row r="134" spans="1:27" s="3" customFormat="1" ht="17.100000000000001" customHeight="1" x14ac:dyDescent="0.15">
      <c r="A134" s="36"/>
      <c r="B134" s="36"/>
      <c r="C134" s="48" t="s">
        <v>805</v>
      </c>
      <c r="D134" s="36"/>
      <c r="E134" s="36"/>
      <c r="F134" s="20"/>
      <c r="G134" s="20"/>
      <c r="H134" s="20"/>
      <c r="I134" s="20"/>
      <c r="J134" s="20"/>
      <c r="K134" s="20"/>
      <c r="L134" s="20"/>
      <c r="M134" s="20"/>
      <c r="N134" s="20"/>
      <c r="O134" s="20"/>
      <c r="P134" s="20"/>
      <c r="Q134" s="20"/>
      <c r="R134" s="20"/>
      <c r="S134" s="20"/>
      <c r="T134" s="20"/>
      <c r="U134" s="20"/>
      <c r="V134" s="20"/>
      <c r="W134" s="20"/>
      <c r="X134" s="20"/>
      <c r="Y134" s="20"/>
      <c r="Z134" s="20"/>
      <c r="AA134" s="20"/>
    </row>
    <row r="135" spans="1:27" s="3" customFormat="1" ht="17.100000000000001" customHeight="1" x14ac:dyDescent="0.15">
      <c r="A135" s="36"/>
      <c r="B135" s="36"/>
      <c r="C135" s="48" t="s">
        <v>806</v>
      </c>
      <c r="D135" s="36"/>
      <c r="E135" s="36"/>
      <c r="F135" s="20"/>
      <c r="G135" s="20"/>
      <c r="H135" s="20"/>
      <c r="I135" s="20"/>
      <c r="J135" s="20"/>
      <c r="K135" s="20"/>
      <c r="L135" s="20"/>
      <c r="M135" s="20"/>
      <c r="N135" s="20"/>
      <c r="O135" s="20"/>
      <c r="P135" s="20"/>
      <c r="Q135" s="20"/>
      <c r="R135" s="20"/>
      <c r="S135" s="20"/>
      <c r="T135" s="20"/>
      <c r="U135" s="20"/>
      <c r="V135" s="20"/>
      <c r="W135" s="20"/>
      <c r="X135" s="20"/>
      <c r="Y135" s="20"/>
      <c r="Z135" s="20"/>
      <c r="AA135" s="20"/>
    </row>
    <row r="136" spans="1:27" s="3" customFormat="1" ht="15.95" customHeight="1" x14ac:dyDescent="0.15">
      <c r="A136" s="36"/>
      <c r="B136" s="36"/>
      <c r="C136" s="48" t="s">
        <v>807</v>
      </c>
      <c r="D136" s="36"/>
      <c r="E136" s="36"/>
      <c r="F136" s="20"/>
      <c r="G136" s="20"/>
      <c r="H136" s="20"/>
      <c r="I136" s="20"/>
      <c r="J136" s="20"/>
      <c r="K136" s="20"/>
      <c r="L136" s="20"/>
      <c r="M136" s="20"/>
      <c r="N136" s="20"/>
      <c r="O136" s="20"/>
      <c r="P136" s="20"/>
      <c r="Q136" s="20"/>
      <c r="R136" s="20"/>
      <c r="S136" s="20"/>
      <c r="T136" s="20"/>
      <c r="U136" s="20"/>
      <c r="V136" s="20"/>
      <c r="W136" s="20"/>
      <c r="X136" s="20"/>
      <c r="Y136" s="20"/>
      <c r="Z136" s="20"/>
      <c r="AA136" s="20"/>
    </row>
    <row r="137" spans="1:27" s="3" customFormat="1" ht="15.95" customHeight="1" x14ac:dyDescent="0.15">
      <c r="A137" s="36"/>
      <c r="B137" s="36"/>
      <c r="C137" s="48" t="s">
        <v>808</v>
      </c>
      <c r="D137" s="36"/>
      <c r="E137" s="36"/>
      <c r="F137" s="20"/>
      <c r="G137" s="20"/>
      <c r="H137" s="20"/>
      <c r="I137" s="20"/>
      <c r="J137" s="20"/>
      <c r="K137" s="20"/>
      <c r="L137" s="20"/>
      <c r="M137" s="20"/>
      <c r="N137" s="20"/>
      <c r="O137" s="20"/>
      <c r="P137" s="20"/>
      <c r="Q137" s="20"/>
      <c r="R137" s="20"/>
      <c r="S137" s="20"/>
      <c r="T137" s="20"/>
      <c r="U137" s="20"/>
      <c r="V137" s="20"/>
      <c r="W137" s="20"/>
      <c r="X137" s="20"/>
      <c r="Y137" s="20"/>
      <c r="Z137" s="20"/>
      <c r="AA137" s="20"/>
    </row>
    <row r="138" spans="1:27" s="332" customFormat="1" ht="15.95" customHeight="1" x14ac:dyDescent="0.15">
      <c r="A138" s="44"/>
      <c r="B138" s="44"/>
      <c r="C138" s="44"/>
      <c r="D138" s="53" t="s">
        <v>809</v>
      </c>
      <c r="E138" s="53"/>
      <c r="F138" s="331"/>
    </row>
    <row r="139" spans="1:27" s="332" customFormat="1" ht="15.95" customHeight="1" x14ac:dyDescent="0.15">
      <c r="A139" s="329"/>
      <c r="B139" s="333"/>
      <c r="C139" s="44"/>
      <c r="D139" s="53" t="s">
        <v>810</v>
      </c>
      <c r="E139" s="53"/>
      <c r="F139" s="53"/>
    </row>
    <row r="140" spans="1:27" s="332" customFormat="1" ht="15.95" customHeight="1" x14ac:dyDescent="0.15">
      <c r="A140" s="329"/>
      <c r="B140" s="333"/>
      <c r="C140" s="44"/>
      <c r="D140" s="53" t="s">
        <v>811</v>
      </c>
      <c r="E140" s="53"/>
      <c r="F140" s="53"/>
    </row>
    <row r="141" spans="1:27" s="332" customFormat="1" ht="15.95" customHeight="1" x14ac:dyDescent="0.15">
      <c r="A141" s="329"/>
      <c r="B141" s="333"/>
      <c r="C141" s="44"/>
      <c r="D141" s="53" t="s">
        <v>812</v>
      </c>
      <c r="E141" s="53"/>
      <c r="F141" s="53"/>
    </row>
    <row r="142" spans="1:27" s="332" customFormat="1" ht="15.95" customHeight="1" x14ac:dyDescent="0.15">
      <c r="A142" s="329"/>
      <c r="B142" s="333"/>
      <c r="C142" s="44"/>
      <c r="D142" s="53" t="s">
        <v>813</v>
      </c>
      <c r="E142" s="53"/>
      <c r="F142" s="53"/>
    </row>
    <row r="143" spans="1:27" s="332" customFormat="1" ht="15.95" customHeight="1" x14ac:dyDescent="0.15">
      <c r="A143" s="329"/>
      <c r="B143" s="333"/>
      <c r="C143" s="44"/>
      <c r="D143" s="53" t="s">
        <v>814</v>
      </c>
      <c r="E143" s="53"/>
      <c r="F143" s="53"/>
    </row>
    <row r="144" spans="1:27" s="332" customFormat="1" ht="15.95" customHeight="1" x14ac:dyDescent="0.15">
      <c r="A144" s="329"/>
      <c r="B144" s="333"/>
      <c r="C144" s="44"/>
      <c r="D144" s="53" t="s">
        <v>815</v>
      </c>
      <c r="E144" s="53"/>
      <c r="F144" s="53"/>
    </row>
    <row r="145" spans="1:27" s="332" customFormat="1" ht="15.95" customHeight="1" x14ac:dyDescent="0.15">
      <c r="A145" s="329"/>
      <c r="B145" s="333"/>
      <c r="C145" s="44"/>
      <c r="D145" s="53" t="s">
        <v>816</v>
      </c>
      <c r="E145" s="53"/>
      <c r="F145" s="53"/>
    </row>
    <row r="146" spans="1:27" s="332" customFormat="1" ht="15.95" customHeight="1" x14ac:dyDescent="0.15">
      <c r="A146" s="329"/>
      <c r="B146" s="333"/>
      <c r="C146" s="44"/>
      <c r="D146" s="53" t="s">
        <v>817</v>
      </c>
      <c r="E146" s="53"/>
      <c r="F146" s="53"/>
    </row>
    <row r="147" spans="1:27" s="332" customFormat="1" ht="15.95" customHeight="1" x14ac:dyDescent="0.15">
      <c r="A147" s="329"/>
      <c r="B147" s="333"/>
      <c r="C147" s="44"/>
      <c r="D147" s="53" t="s">
        <v>818</v>
      </c>
      <c r="E147" s="53"/>
      <c r="F147" s="53"/>
    </row>
    <row r="148" spans="1:27" s="332" customFormat="1" ht="15.95" customHeight="1" x14ac:dyDescent="0.15">
      <c r="A148" s="329"/>
      <c r="B148" s="333"/>
      <c r="C148" s="44"/>
      <c r="D148" s="53" t="s">
        <v>819</v>
      </c>
      <c r="E148" s="53"/>
      <c r="F148" s="53"/>
    </row>
    <row r="149" spans="1:27" s="332" customFormat="1" ht="15.95" customHeight="1" x14ac:dyDescent="0.15">
      <c r="A149" s="329"/>
      <c r="B149" s="333"/>
      <c r="C149" s="48" t="s">
        <v>829</v>
      </c>
      <c r="D149" s="51"/>
      <c r="E149" s="334"/>
      <c r="F149" s="334"/>
    </row>
    <row r="150" spans="1:27" s="3" customFormat="1" ht="17.100000000000001" customHeight="1" x14ac:dyDescent="0.15">
      <c r="B150" s="48" t="s">
        <v>894</v>
      </c>
      <c r="C150" s="48"/>
      <c r="D150" s="36"/>
      <c r="E150" s="36"/>
      <c r="F150" s="36"/>
      <c r="G150" s="20"/>
      <c r="H150" s="20"/>
      <c r="I150" s="20"/>
      <c r="J150" s="20"/>
      <c r="K150" s="20"/>
      <c r="L150" s="20"/>
      <c r="M150" s="20"/>
      <c r="N150" s="20"/>
      <c r="O150" s="20"/>
      <c r="P150" s="20"/>
      <c r="Q150" s="20"/>
      <c r="R150" s="20"/>
      <c r="S150" s="20"/>
      <c r="T150" s="20"/>
      <c r="U150" s="20"/>
      <c r="V150" s="20"/>
      <c r="W150" s="20"/>
      <c r="X150" s="20"/>
      <c r="Y150" s="20"/>
      <c r="Z150" s="20"/>
      <c r="AA150" s="20"/>
    </row>
    <row r="151" spans="1:27" s="3" customFormat="1" ht="17.100000000000001" customHeight="1" x14ac:dyDescent="0.15">
      <c r="B151" s="48" t="s">
        <v>895</v>
      </c>
      <c r="C151" s="48"/>
      <c r="D151" s="36"/>
      <c r="E151" s="36"/>
      <c r="F151" s="20"/>
      <c r="G151" s="20"/>
      <c r="H151" s="20"/>
      <c r="I151" s="20"/>
      <c r="J151" s="20"/>
      <c r="K151" s="20"/>
      <c r="L151" s="20"/>
      <c r="M151" s="20"/>
      <c r="N151" s="20"/>
      <c r="O151" s="20"/>
      <c r="P151" s="20"/>
      <c r="Q151" s="20"/>
      <c r="R151" s="20"/>
      <c r="S151" s="20"/>
      <c r="T151" s="20"/>
      <c r="U151" s="20"/>
      <c r="V151" s="20"/>
      <c r="W151" s="20"/>
      <c r="X151" s="20"/>
      <c r="Y151" s="20"/>
      <c r="Z151" s="20"/>
      <c r="AA151" s="20"/>
    </row>
    <row r="152" spans="1:27" ht="17.100000000000001" customHeight="1" x14ac:dyDescent="0.15">
      <c r="A152" s="3"/>
      <c r="B152" s="48" t="s">
        <v>896</v>
      </c>
      <c r="C152" s="48"/>
      <c r="D152" s="36"/>
      <c r="E152" s="36"/>
      <c r="F152" s="20"/>
      <c r="G152" s="20"/>
      <c r="H152" s="20"/>
      <c r="I152" s="20"/>
      <c r="J152" s="20"/>
      <c r="K152" s="20"/>
      <c r="L152" s="20"/>
      <c r="M152" s="20"/>
      <c r="N152" s="20"/>
      <c r="O152" s="20"/>
      <c r="P152" s="20"/>
      <c r="Q152" s="20"/>
      <c r="R152" s="20"/>
      <c r="S152" s="20"/>
      <c r="T152" s="20"/>
      <c r="U152" s="20"/>
      <c r="V152" s="20"/>
      <c r="W152" s="20"/>
      <c r="X152" s="20"/>
      <c r="Y152" s="20"/>
      <c r="Z152" s="20"/>
      <c r="AA152" s="20"/>
    </row>
    <row r="153" spans="1:27" ht="17.100000000000001" customHeight="1" x14ac:dyDescent="0.15">
      <c r="A153" s="3"/>
      <c r="B153" s="48" t="s">
        <v>897</v>
      </c>
      <c r="C153" s="76"/>
      <c r="D153" s="36"/>
      <c r="E153" s="36"/>
      <c r="F153" s="20"/>
      <c r="G153" s="20"/>
      <c r="H153" s="20"/>
      <c r="I153" s="20"/>
      <c r="J153" s="20"/>
      <c r="K153" s="20"/>
      <c r="L153" s="20"/>
      <c r="M153" s="20"/>
      <c r="N153" s="20"/>
      <c r="O153" s="20"/>
      <c r="P153" s="20"/>
      <c r="Q153" s="20"/>
      <c r="R153" s="20"/>
      <c r="S153" s="20"/>
      <c r="T153" s="20"/>
      <c r="U153" s="20"/>
      <c r="V153" s="20"/>
      <c r="W153" s="20"/>
      <c r="X153" s="20"/>
      <c r="Y153" s="20"/>
      <c r="Z153" s="20"/>
      <c r="AA153" s="20"/>
    </row>
    <row r="154" spans="1:27" s="3" customFormat="1" ht="17.100000000000001" customHeight="1" x14ac:dyDescent="0.15">
      <c r="B154" s="48" t="s">
        <v>898</v>
      </c>
      <c r="C154" s="48"/>
      <c r="D154" s="48"/>
      <c r="E154" s="218"/>
      <c r="F154" s="40"/>
      <c r="G154" s="40"/>
      <c r="H154" s="40"/>
      <c r="I154" s="40"/>
      <c r="J154" s="40"/>
      <c r="K154" s="40"/>
      <c r="L154" s="40"/>
      <c r="M154" s="40"/>
      <c r="N154" s="40"/>
      <c r="O154" s="40"/>
      <c r="P154" s="40"/>
      <c r="Q154" s="40"/>
      <c r="R154" s="40"/>
      <c r="S154" s="20"/>
      <c r="T154" s="20"/>
      <c r="U154" s="20"/>
      <c r="V154" s="20"/>
      <c r="W154" s="20"/>
      <c r="X154" s="20"/>
      <c r="Y154" s="20"/>
      <c r="Z154" s="20"/>
      <c r="AA154" s="20"/>
    </row>
    <row r="155" spans="1:27" ht="17.100000000000001" customHeight="1" x14ac:dyDescent="0.15">
      <c r="A155" s="3"/>
      <c r="B155" s="48" t="s">
        <v>899</v>
      </c>
      <c r="C155" s="48"/>
      <c r="D155" s="218"/>
      <c r="E155" s="218"/>
      <c r="F155" s="40"/>
      <c r="G155" s="40"/>
      <c r="H155" s="40"/>
      <c r="I155" s="40"/>
      <c r="J155" s="40"/>
      <c r="K155" s="40"/>
      <c r="L155" s="40"/>
      <c r="M155" s="40"/>
      <c r="N155" s="40"/>
      <c r="O155" s="40"/>
      <c r="P155" s="40"/>
      <c r="Q155" s="40"/>
      <c r="R155" s="40"/>
      <c r="S155" s="20"/>
      <c r="T155" s="20"/>
      <c r="U155" s="20"/>
      <c r="V155" s="20"/>
      <c r="W155" s="20"/>
      <c r="X155" s="20"/>
      <c r="Y155" s="20"/>
      <c r="Z155" s="20"/>
      <c r="AA155" s="20"/>
    </row>
    <row r="156" spans="1:27" ht="17.100000000000001" customHeight="1" x14ac:dyDescent="0.15">
      <c r="A156" s="3"/>
      <c r="B156" s="48" t="s">
        <v>900</v>
      </c>
      <c r="C156" s="48"/>
      <c r="D156" s="218"/>
      <c r="E156" s="218"/>
      <c r="F156" s="40"/>
      <c r="G156" s="40"/>
      <c r="H156" s="40"/>
      <c r="I156" s="40"/>
      <c r="J156" s="40"/>
      <c r="K156" s="40"/>
      <c r="L156" s="40"/>
      <c r="M156" s="40"/>
      <c r="N156" s="40"/>
      <c r="O156" s="40"/>
      <c r="P156" s="40"/>
      <c r="Q156" s="40"/>
      <c r="R156" s="40"/>
      <c r="S156" s="20"/>
      <c r="T156" s="20"/>
      <c r="U156" s="20"/>
      <c r="V156" s="20"/>
      <c r="W156" s="20"/>
      <c r="X156" s="20"/>
      <c r="Y156" s="20"/>
      <c r="Z156" s="20"/>
      <c r="AA156" s="20"/>
    </row>
    <row r="157" spans="1:27" ht="17.100000000000001" customHeight="1" x14ac:dyDescent="0.15">
      <c r="A157" s="3"/>
      <c r="B157" s="48" t="s">
        <v>901</v>
      </c>
      <c r="C157" s="48"/>
      <c r="D157" s="218"/>
      <c r="E157" s="218"/>
      <c r="F157" s="40"/>
      <c r="G157" s="40"/>
      <c r="H157" s="40"/>
      <c r="I157" s="40"/>
      <c r="J157" s="40"/>
      <c r="K157" s="40"/>
      <c r="L157" s="40"/>
      <c r="M157" s="40"/>
      <c r="N157" s="40"/>
      <c r="O157" s="40"/>
      <c r="P157" s="40"/>
      <c r="Q157" s="40"/>
      <c r="R157" s="40"/>
      <c r="S157" s="20"/>
      <c r="T157" s="20"/>
      <c r="U157" s="20"/>
      <c r="V157" s="20"/>
      <c r="W157" s="20"/>
      <c r="X157" s="20"/>
      <c r="Y157" s="20"/>
      <c r="Z157" s="20"/>
      <c r="AA157" s="20"/>
    </row>
    <row r="158" spans="1:27" x14ac:dyDescent="0.15">
      <c r="A158" s="76"/>
      <c r="B158" s="76"/>
      <c r="C158" s="76"/>
      <c r="D158" s="76"/>
      <c r="E158" s="76"/>
    </row>
    <row r="159" spans="1:27" s="3" customFormat="1" ht="17.100000000000001" customHeight="1" x14ac:dyDescent="0.15">
      <c r="A159" s="48"/>
      <c r="B159" s="48"/>
      <c r="C159" s="68"/>
      <c r="D159" s="68"/>
      <c r="E159" s="68"/>
      <c r="F159" s="40"/>
      <c r="G159" s="40"/>
      <c r="H159" s="40"/>
      <c r="I159" s="40"/>
      <c r="J159" s="40"/>
      <c r="K159" s="40"/>
      <c r="L159" s="40"/>
      <c r="M159" s="40"/>
      <c r="N159" s="40"/>
      <c r="O159" s="40"/>
      <c r="P159" s="40"/>
      <c r="Q159" s="40"/>
      <c r="R159" s="40"/>
      <c r="S159" s="20"/>
      <c r="T159" s="20"/>
      <c r="U159" s="20"/>
      <c r="V159" s="20"/>
      <c r="W159" s="20"/>
      <c r="X159" s="20"/>
      <c r="Y159" s="20"/>
      <c r="Z159" s="20"/>
      <c r="AA159" s="20"/>
    </row>
    <row r="160" spans="1:27" x14ac:dyDescent="0.15">
      <c r="A160" s="76"/>
      <c r="B160" s="76"/>
      <c r="C160" s="76"/>
      <c r="D160" s="76"/>
      <c r="E160" s="76"/>
    </row>
    <row r="161" spans="1:5" x14ac:dyDescent="0.15">
      <c r="A161" s="76"/>
      <c r="B161" s="76"/>
      <c r="C161" s="76"/>
      <c r="D161" s="76"/>
      <c r="E161" s="76"/>
    </row>
    <row r="162" spans="1:5" ht="17.100000000000001" customHeight="1" x14ac:dyDescent="0.15">
      <c r="A162" s="76"/>
      <c r="B162" s="76"/>
      <c r="C162" s="76"/>
      <c r="D162" s="76"/>
      <c r="E162" s="76"/>
    </row>
    <row r="163" spans="1:5" ht="17.100000000000001" customHeight="1" x14ac:dyDescent="0.15"/>
    <row r="164" spans="1:5" ht="17.100000000000001" customHeight="1" x14ac:dyDescent="0.15"/>
    <row r="165" spans="1:5" ht="17.100000000000001" customHeight="1" x14ac:dyDescent="0.15"/>
    <row r="166" spans="1:5" ht="17.100000000000001" customHeight="1" x14ac:dyDescent="0.15"/>
    <row r="167" spans="1:5" ht="17.100000000000001" customHeight="1" x14ac:dyDescent="0.15"/>
    <row r="168" spans="1:5" ht="17.100000000000001" customHeight="1" x14ac:dyDescent="0.15"/>
    <row r="169" spans="1:5" ht="17.100000000000001" customHeight="1" x14ac:dyDescent="0.15"/>
    <row r="170" spans="1:5" ht="17.100000000000001" customHeight="1" x14ac:dyDescent="0.15"/>
    <row r="171" spans="1:5" ht="17.100000000000001" customHeight="1" x14ac:dyDescent="0.15"/>
    <row r="172" spans="1:5" ht="17.100000000000001" customHeight="1" x14ac:dyDescent="0.15"/>
    <row r="173" spans="1:5" ht="17.100000000000001" customHeight="1" x14ac:dyDescent="0.15"/>
    <row r="174" spans="1:5" ht="17.100000000000001" customHeight="1" x14ac:dyDescent="0.15"/>
    <row r="175" spans="1:5" ht="17.100000000000001" customHeight="1" x14ac:dyDescent="0.15"/>
    <row r="176" spans="1:5" ht="17.100000000000001" customHeight="1" x14ac:dyDescent="0.15"/>
    <row r="177" ht="17.100000000000001" customHeight="1" x14ac:dyDescent="0.15"/>
    <row r="178" ht="17.100000000000001" customHeight="1" x14ac:dyDescent="0.15"/>
    <row r="179" ht="17.100000000000001" customHeight="1" x14ac:dyDescent="0.15"/>
    <row r="180" ht="17.100000000000001" customHeight="1" x14ac:dyDescent="0.15"/>
    <row r="181" ht="17.100000000000001" customHeight="1" x14ac:dyDescent="0.15"/>
    <row r="182" ht="17.100000000000001" customHeight="1" x14ac:dyDescent="0.15"/>
    <row r="183" ht="17.100000000000001" customHeight="1" x14ac:dyDescent="0.15"/>
    <row r="184" ht="17.100000000000001" customHeight="1" x14ac:dyDescent="0.15"/>
    <row r="185" ht="17.100000000000001" customHeight="1" x14ac:dyDescent="0.15"/>
    <row r="186" ht="17.100000000000001" customHeight="1" x14ac:dyDescent="0.15"/>
    <row r="187" ht="17.100000000000001" customHeight="1" x14ac:dyDescent="0.15"/>
    <row r="188" ht="17.100000000000001" customHeight="1" x14ac:dyDescent="0.15"/>
    <row r="189" ht="17.100000000000001" customHeight="1" x14ac:dyDescent="0.15"/>
    <row r="190" ht="17.100000000000001" customHeight="1" x14ac:dyDescent="0.15"/>
    <row r="191" ht="17.100000000000001" customHeight="1" x14ac:dyDescent="0.15"/>
    <row r="192" ht="17.100000000000001" customHeight="1" x14ac:dyDescent="0.15"/>
    <row r="193" ht="17.100000000000001" customHeight="1" x14ac:dyDescent="0.15"/>
    <row r="194" ht="17.100000000000001" customHeight="1" x14ac:dyDescent="0.15"/>
    <row r="195" ht="17.100000000000001" customHeight="1" x14ac:dyDescent="0.15"/>
    <row r="196" ht="17.100000000000001" customHeight="1" x14ac:dyDescent="0.15"/>
    <row r="197" ht="17.100000000000001" customHeight="1" x14ac:dyDescent="0.15"/>
    <row r="198" ht="17.100000000000001" customHeight="1" x14ac:dyDescent="0.15"/>
    <row r="199" ht="17.100000000000001" customHeight="1" x14ac:dyDescent="0.15"/>
    <row r="200" ht="17.100000000000001" customHeight="1" x14ac:dyDescent="0.15"/>
    <row r="201" ht="17.100000000000001" customHeight="1" x14ac:dyDescent="0.15"/>
    <row r="202" ht="17.100000000000001" customHeight="1" x14ac:dyDescent="0.15"/>
    <row r="203" ht="17.100000000000001" customHeight="1" x14ac:dyDescent="0.15"/>
    <row r="204" ht="17.100000000000001" customHeight="1" x14ac:dyDescent="0.15"/>
    <row r="205" ht="17.100000000000001" customHeight="1" x14ac:dyDescent="0.15"/>
    <row r="206" ht="17.100000000000001" customHeight="1" x14ac:dyDescent="0.15"/>
    <row r="207" ht="17.100000000000001" customHeight="1" x14ac:dyDescent="0.15"/>
    <row r="208" ht="17.100000000000001" customHeight="1" x14ac:dyDescent="0.15"/>
    <row r="209" ht="17.100000000000001" customHeight="1" x14ac:dyDescent="0.15"/>
    <row r="210" ht="17.100000000000001" customHeight="1" x14ac:dyDescent="0.15"/>
    <row r="211" ht="17.100000000000001" customHeight="1" x14ac:dyDescent="0.15"/>
    <row r="212" ht="17.100000000000001" customHeight="1" x14ac:dyDescent="0.15"/>
    <row r="213" ht="17.100000000000001" customHeight="1" x14ac:dyDescent="0.15"/>
    <row r="214" ht="17.100000000000001" customHeight="1" x14ac:dyDescent="0.15"/>
    <row r="215" ht="17.100000000000001" customHeight="1" x14ac:dyDescent="0.15"/>
    <row r="216" ht="17.100000000000001" customHeight="1" x14ac:dyDescent="0.15"/>
    <row r="217" ht="17.100000000000001" customHeight="1" x14ac:dyDescent="0.15"/>
    <row r="218" ht="17.100000000000001" customHeight="1" x14ac:dyDescent="0.15"/>
    <row r="219" ht="17.100000000000001" customHeight="1" x14ac:dyDescent="0.15"/>
    <row r="220" ht="17.100000000000001" customHeight="1" x14ac:dyDescent="0.15"/>
    <row r="221" ht="17.100000000000001" customHeight="1" x14ac:dyDescent="0.15"/>
    <row r="222" ht="17.100000000000001" customHeight="1" x14ac:dyDescent="0.15"/>
    <row r="223" ht="17.100000000000001" customHeight="1" x14ac:dyDescent="0.15"/>
    <row r="224" ht="17.100000000000001" customHeight="1" x14ac:dyDescent="0.15"/>
    <row r="225" ht="17.100000000000001" customHeight="1" x14ac:dyDescent="0.15"/>
    <row r="226" ht="17.100000000000001" customHeight="1" x14ac:dyDescent="0.15"/>
    <row r="227" ht="17.100000000000001" customHeight="1" x14ac:dyDescent="0.15"/>
    <row r="228" ht="17.100000000000001" customHeight="1" x14ac:dyDescent="0.15"/>
    <row r="229" ht="17.100000000000001" customHeight="1" x14ac:dyDescent="0.15"/>
    <row r="230" ht="17.100000000000001" customHeight="1" x14ac:dyDescent="0.15"/>
    <row r="231" ht="17.100000000000001" customHeight="1" x14ac:dyDescent="0.15"/>
    <row r="232" ht="17.100000000000001" customHeight="1" x14ac:dyDescent="0.15"/>
    <row r="233" ht="17.100000000000001" customHeight="1" x14ac:dyDescent="0.15"/>
    <row r="234" ht="17.100000000000001" customHeight="1" x14ac:dyDescent="0.15"/>
    <row r="235" ht="17.100000000000001" customHeight="1" x14ac:dyDescent="0.15"/>
    <row r="236" ht="17.100000000000001" customHeight="1" x14ac:dyDescent="0.15"/>
    <row r="237" ht="17.100000000000001" customHeight="1" x14ac:dyDescent="0.15"/>
    <row r="238" ht="17.100000000000001" customHeight="1" x14ac:dyDescent="0.15"/>
    <row r="239" ht="17.100000000000001" customHeight="1" x14ac:dyDescent="0.15"/>
    <row r="240" ht="17.100000000000001" customHeight="1" x14ac:dyDescent="0.15"/>
    <row r="241" ht="17.100000000000001" customHeight="1" x14ac:dyDescent="0.15"/>
    <row r="242" ht="17.100000000000001" customHeight="1" x14ac:dyDescent="0.15"/>
    <row r="243" ht="17.100000000000001" customHeight="1" x14ac:dyDescent="0.15"/>
    <row r="244" ht="17.100000000000001" customHeight="1" x14ac:dyDescent="0.15"/>
    <row r="245" ht="17.100000000000001" customHeight="1" x14ac:dyDescent="0.15"/>
    <row r="246" ht="17.100000000000001" customHeight="1" x14ac:dyDescent="0.15"/>
    <row r="247" ht="17.100000000000001" customHeight="1" x14ac:dyDescent="0.15"/>
    <row r="248" ht="17.100000000000001" customHeight="1" x14ac:dyDescent="0.15"/>
    <row r="249" ht="17.100000000000001" customHeight="1" x14ac:dyDescent="0.15"/>
    <row r="250" ht="17.100000000000001" customHeight="1" x14ac:dyDescent="0.15"/>
    <row r="251" ht="17.100000000000001" customHeight="1" x14ac:dyDescent="0.15"/>
    <row r="252" ht="17.100000000000001" customHeight="1" x14ac:dyDescent="0.15"/>
    <row r="253" ht="17.100000000000001" customHeight="1" x14ac:dyDescent="0.15"/>
    <row r="254" ht="17.100000000000001" customHeight="1" x14ac:dyDescent="0.15"/>
    <row r="255" ht="17.100000000000001" customHeight="1" x14ac:dyDescent="0.15"/>
    <row r="256" ht="17.100000000000001" customHeight="1" x14ac:dyDescent="0.15"/>
    <row r="257" ht="17.100000000000001" customHeight="1" x14ac:dyDescent="0.15"/>
    <row r="258" ht="17.100000000000001" customHeight="1" x14ac:dyDescent="0.15"/>
    <row r="259" ht="17.100000000000001" customHeight="1" x14ac:dyDescent="0.15"/>
    <row r="260" ht="17.100000000000001" customHeight="1" x14ac:dyDescent="0.15"/>
    <row r="261" ht="17.100000000000001" customHeight="1" x14ac:dyDescent="0.15"/>
    <row r="262" ht="17.100000000000001" customHeight="1" x14ac:dyDescent="0.15"/>
    <row r="263" ht="17.100000000000001" customHeight="1" x14ac:dyDescent="0.15"/>
    <row r="264" ht="17.100000000000001" customHeight="1" x14ac:dyDescent="0.15"/>
    <row r="265" ht="17.100000000000001" customHeight="1" x14ac:dyDescent="0.15"/>
    <row r="266" ht="17.100000000000001" customHeight="1" x14ac:dyDescent="0.15"/>
    <row r="267" ht="17.100000000000001" customHeight="1" x14ac:dyDescent="0.15"/>
    <row r="268" ht="17.100000000000001" customHeight="1" x14ac:dyDescent="0.15"/>
    <row r="269" ht="17.100000000000001" customHeight="1" x14ac:dyDescent="0.15"/>
    <row r="270" ht="17.100000000000001" customHeight="1" x14ac:dyDescent="0.15"/>
    <row r="271" ht="17.100000000000001" customHeight="1" x14ac:dyDescent="0.15"/>
    <row r="272" ht="17.100000000000001" customHeight="1" x14ac:dyDescent="0.15"/>
    <row r="273" ht="17.100000000000001" customHeight="1" x14ac:dyDescent="0.15"/>
    <row r="274" ht="17.100000000000001" customHeight="1" x14ac:dyDescent="0.15"/>
    <row r="275" ht="17.100000000000001" customHeight="1" x14ac:dyDescent="0.15"/>
    <row r="276" ht="17.100000000000001" customHeight="1" x14ac:dyDescent="0.15"/>
    <row r="277" ht="17.100000000000001" customHeight="1" x14ac:dyDescent="0.15"/>
    <row r="278" ht="17.100000000000001" customHeight="1" x14ac:dyDescent="0.15"/>
    <row r="279" ht="17.100000000000001" customHeight="1" x14ac:dyDescent="0.15"/>
    <row r="280" ht="17.100000000000001" customHeight="1" x14ac:dyDescent="0.15"/>
    <row r="281" ht="17.100000000000001" customHeight="1" x14ac:dyDescent="0.15"/>
    <row r="282" ht="17.100000000000001" customHeight="1" x14ac:dyDescent="0.15"/>
    <row r="283" ht="17.100000000000001" customHeight="1" x14ac:dyDescent="0.15"/>
    <row r="284" ht="17.100000000000001" customHeight="1" x14ac:dyDescent="0.15"/>
    <row r="285" ht="17.100000000000001" customHeight="1" x14ac:dyDescent="0.15"/>
    <row r="286" ht="17.100000000000001" customHeight="1" x14ac:dyDescent="0.15"/>
    <row r="287" ht="17.100000000000001" customHeight="1" x14ac:dyDescent="0.15"/>
    <row r="288" ht="17.100000000000001" customHeight="1" x14ac:dyDescent="0.15"/>
    <row r="289" ht="17.100000000000001" customHeight="1" x14ac:dyDescent="0.15"/>
    <row r="290" ht="17.100000000000001" customHeight="1" x14ac:dyDescent="0.15"/>
    <row r="291" ht="17.100000000000001" customHeight="1" x14ac:dyDescent="0.15"/>
    <row r="292" ht="17.100000000000001" customHeight="1" x14ac:dyDescent="0.15"/>
    <row r="293" ht="17.100000000000001" customHeight="1" x14ac:dyDescent="0.15"/>
    <row r="294" ht="17.100000000000001" customHeight="1" x14ac:dyDescent="0.15"/>
    <row r="295" ht="17.100000000000001" customHeight="1" x14ac:dyDescent="0.15"/>
    <row r="296" ht="17.100000000000001" customHeight="1" x14ac:dyDescent="0.15"/>
    <row r="297" ht="17.100000000000001" customHeight="1" x14ac:dyDescent="0.15"/>
    <row r="298" ht="17.100000000000001" customHeight="1" x14ac:dyDescent="0.15"/>
    <row r="299" ht="17.100000000000001" customHeight="1" x14ac:dyDescent="0.15"/>
    <row r="300" ht="17.100000000000001" customHeight="1" x14ac:dyDescent="0.15"/>
    <row r="301" ht="17.100000000000001" customHeight="1" x14ac:dyDescent="0.15"/>
    <row r="302" ht="17.100000000000001" customHeight="1" x14ac:dyDescent="0.15"/>
    <row r="303" ht="17.100000000000001" customHeight="1" x14ac:dyDescent="0.15"/>
    <row r="304" ht="17.100000000000001" customHeight="1" x14ac:dyDescent="0.15"/>
    <row r="305" ht="17.100000000000001" customHeight="1" x14ac:dyDescent="0.15"/>
    <row r="306" ht="17.100000000000001" customHeight="1" x14ac:dyDescent="0.15"/>
    <row r="307" ht="17.100000000000001" customHeight="1" x14ac:dyDescent="0.15"/>
    <row r="308" ht="17.100000000000001" customHeight="1" x14ac:dyDescent="0.15"/>
    <row r="309" ht="17.100000000000001" customHeight="1" x14ac:dyDescent="0.15"/>
    <row r="310" ht="17.100000000000001" customHeight="1" x14ac:dyDescent="0.15"/>
    <row r="311" ht="17.100000000000001" customHeight="1" x14ac:dyDescent="0.15"/>
    <row r="312" ht="17.100000000000001" customHeight="1" x14ac:dyDescent="0.15"/>
    <row r="313" ht="17.100000000000001" customHeight="1" x14ac:dyDescent="0.15"/>
    <row r="314" ht="17.100000000000001" customHeight="1" x14ac:dyDescent="0.15"/>
    <row r="315" ht="17.100000000000001" customHeight="1" x14ac:dyDescent="0.15"/>
    <row r="316" ht="17.100000000000001" customHeight="1" x14ac:dyDescent="0.15"/>
    <row r="317" ht="17.100000000000001" customHeight="1" x14ac:dyDescent="0.15"/>
    <row r="318" ht="17.100000000000001" customHeight="1" x14ac:dyDescent="0.15"/>
    <row r="319" ht="17.100000000000001" customHeight="1" x14ac:dyDescent="0.15"/>
    <row r="320" ht="17.100000000000001" customHeight="1" x14ac:dyDescent="0.15"/>
    <row r="321" ht="17.100000000000001" customHeight="1" x14ac:dyDescent="0.15"/>
    <row r="322" ht="17.100000000000001" customHeight="1" x14ac:dyDescent="0.15"/>
    <row r="323" ht="17.100000000000001" customHeight="1" x14ac:dyDescent="0.15"/>
    <row r="324" ht="17.100000000000001" customHeight="1" x14ac:dyDescent="0.15"/>
    <row r="325" ht="17.100000000000001" customHeight="1" x14ac:dyDescent="0.15"/>
    <row r="326" ht="17.100000000000001" customHeight="1" x14ac:dyDescent="0.15"/>
    <row r="327" ht="17.100000000000001" customHeight="1" x14ac:dyDescent="0.15"/>
    <row r="328" ht="17.100000000000001" customHeight="1" x14ac:dyDescent="0.15"/>
    <row r="329" ht="17.100000000000001" customHeight="1" x14ac:dyDescent="0.15"/>
    <row r="330" ht="17.100000000000001" customHeight="1" x14ac:dyDescent="0.15"/>
    <row r="331" ht="17.100000000000001" customHeight="1" x14ac:dyDescent="0.15"/>
    <row r="332" ht="17.100000000000001" customHeight="1" x14ac:dyDescent="0.15"/>
    <row r="333" ht="17.100000000000001" customHeight="1" x14ac:dyDescent="0.15"/>
    <row r="334" ht="17.100000000000001" customHeight="1" x14ac:dyDescent="0.15"/>
    <row r="335" ht="17.100000000000001" customHeight="1" x14ac:dyDescent="0.15"/>
    <row r="336" ht="17.100000000000001" customHeight="1" x14ac:dyDescent="0.15"/>
    <row r="337" ht="17.100000000000001" customHeight="1" x14ac:dyDescent="0.15"/>
    <row r="338" ht="17.100000000000001" customHeight="1" x14ac:dyDescent="0.15"/>
    <row r="339" ht="17.100000000000001" customHeight="1" x14ac:dyDescent="0.15"/>
    <row r="340" ht="17.100000000000001" customHeight="1" x14ac:dyDescent="0.15"/>
    <row r="341" ht="17.100000000000001" customHeight="1" x14ac:dyDescent="0.15"/>
    <row r="342" ht="17.100000000000001" customHeight="1" x14ac:dyDescent="0.15"/>
    <row r="343" ht="17.100000000000001" customHeight="1" x14ac:dyDescent="0.15"/>
    <row r="344" ht="17.100000000000001" customHeight="1" x14ac:dyDescent="0.15"/>
    <row r="345" ht="17.100000000000001" customHeight="1" x14ac:dyDescent="0.15"/>
    <row r="346" ht="17.100000000000001" customHeight="1" x14ac:dyDescent="0.15"/>
    <row r="347" ht="17.100000000000001" customHeight="1" x14ac:dyDescent="0.15"/>
    <row r="348" ht="17.100000000000001" customHeight="1" x14ac:dyDescent="0.15"/>
    <row r="349" ht="17.100000000000001" customHeight="1" x14ac:dyDescent="0.15"/>
    <row r="350" ht="17.100000000000001" customHeight="1" x14ac:dyDescent="0.15"/>
    <row r="351" ht="17.100000000000001" customHeight="1" x14ac:dyDescent="0.15"/>
    <row r="352" ht="17.100000000000001" customHeight="1" x14ac:dyDescent="0.15"/>
    <row r="353" ht="17.100000000000001" customHeight="1" x14ac:dyDescent="0.15"/>
    <row r="354" ht="17.100000000000001" customHeight="1" x14ac:dyDescent="0.15"/>
    <row r="355" ht="17.100000000000001" customHeight="1" x14ac:dyDescent="0.15"/>
    <row r="356" ht="17.100000000000001" customHeight="1" x14ac:dyDescent="0.15"/>
    <row r="357" ht="17.100000000000001" customHeight="1" x14ac:dyDescent="0.15"/>
    <row r="358" ht="17.100000000000001" customHeight="1" x14ac:dyDescent="0.15"/>
    <row r="359" ht="17.100000000000001" customHeight="1" x14ac:dyDescent="0.15"/>
    <row r="360" ht="17.100000000000001" customHeight="1" x14ac:dyDescent="0.15"/>
    <row r="361" ht="17.100000000000001" customHeight="1" x14ac:dyDescent="0.15"/>
    <row r="362" ht="17.100000000000001" customHeight="1" x14ac:dyDescent="0.15"/>
    <row r="363" ht="17.100000000000001" customHeight="1" x14ac:dyDescent="0.15"/>
    <row r="364" ht="17.100000000000001" customHeight="1" x14ac:dyDescent="0.15"/>
    <row r="365" ht="17.100000000000001" customHeight="1" x14ac:dyDescent="0.15"/>
    <row r="366" ht="17.100000000000001" customHeight="1" x14ac:dyDescent="0.15"/>
    <row r="367" ht="17.100000000000001" customHeight="1" x14ac:dyDescent="0.15"/>
    <row r="368" ht="17.100000000000001" customHeight="1" x14ac:dyDescent="0.15"/>
    <row r="369" ht="17.100000000000001" customHeight="1" x14ac:dyDescent="0.15"/>
    <row r="370" ht="17.100000000000001" customHeight="1" x14ac:dyDescent="0.15"/>
    <row r="371" ht="17.100000000000001" customHeight="1" x14ac:dyDescent="0.15"/>
    <row r="372" ht="17.100000000000001" customHeight="1" x14ac:dyDescent="0.15"/>
    <row r="373" ht="17.100000000000001" customHeight="1" x14ac:dyDescent="0.15"/>
    <row r="374" ht="17.100000000000001" customHeight="1" x14ac:dyDescent="0.15"/>
    <row r="375" ht="17.100000000000001" customHeight="1" x14ac:dyDescent="0.15"/>
    <row r="376" ht="17.100000000000001" customHeight="1" x14ac:dyDescent="0.15"/>
    <row r="377" ht="17.100000000000001" customHeight="1" x14ac:dyDescent="0.15"/>
    <row r="378" ht="17.100000000000001" customHeight="1" x14ac:dyDescent="0.15"/>
    <row r="379" ht="17.100000000000001" customHeight="1" x14ac:dyDescent="0.15"/>
    <row r="380" ht="17.100000000000001" customHeight="1" x14ac:dyDescent="0.15"/>
    <row r="381" ht="17.100000000000001" customHeight="1" x14ac:dyDescent="0.15"/>
    <row r="382" ht="17.100000000000001" customHeight="1" x14ac:dyDescent="0.15"/>
    <row r="383" ht="17.100000000000001" customHeight="1" x14ac:dyDescent="0.15"/>
    <row r="384" ht="17.100000000000001" customHeight="1" x14ac:dyDescent="0.15"/>
    <row r="385" ht="17.100000000000001" customHeight="1" x14ac:dyDescent="0.15"/>
    <row r="386" ht="17.100000000000001" customHeight="1" x14ac:dyDescent="0.15"/>
    <row r="387" ht="17.100000000000001" customHeight="1" x14ac:dyDescent="0.15"/>
    <row r="388" ht="17.100000000000001" customHeight="1" x14ac:dyDescent="0.15"/>
    <row r="389" ht="17.100000000000001" customHeight="1" x14ac:dyDescent="0.15"/>
    <row r="390" ht="17.100000000000001" customHeight="1" x14ac:dyDescent="0.15"/>
    <row r="391" ht="17.100000000000001" customHeight="1" x14ac:dyDescent="0.15"/>
    <row r="392" ht="17.100000000000001" customHeight="1" x14ac:dyDescent="0.15"/>
    <row r="393" ht="17.100000000000001" customHeight="1" x14ac:dyDescent="0.15"/>
    <row r="394" ht="17.100000000000001" customHeight="1" x14ac:dyDescent="0.15"/>
    <row r="395" ht="17.100000000000001" customHeight="1" x14ac:dyDescent="0.15"/>
    <row r="396" ht="17.100000000000001" customHeight="1" x14ac:dyDescent="0.15"/>
    <row r="397" ht="17.100000000000001" customHeight="1" x14ac:dyDescent="0.15"/>
    <row r="398" ht="17.100000000000001" customHeight="1" x14ac:dyDescent="0.15"/>
    <row r="399" ht="17.100000000000001" customHeight="1" x14ac:dyDescent="0.15"/>
    <row r="400" ht="17.100000000000001" customHeight="1" x14ac:dyDescent="0.15"/>
    <row r="401" ht="17.100000000000001" customHeight="1" x14ac:dyDescent="0.15"/>
    <row r="402" ht="17.100000000000001" customHeight="1" x14ac:dyDescent="0.15"/>
    <row r="403" ht="17.100000000000001" customHeight="1" x14ac:dyDescent="0.15"/>
    <row r="404" ht="17.100000000000001" customHeight="1" x14ac:dyDescent="0.15"/>
    <row r="405" ht="17.100000000000001" customHeight="1" x14ac:dyDescent="0.15"/>
    <row r="406" ht="17.100000000000001" customHeight="1" x14ac:dyDescent="0.15"/>
    <row r="407" ht="17.100000000000001" customHeight="1" x14ac:dyDescent="0.15"/>
    <row r="408" ht="17.100000000000001" customHeight="1" x14ac:dyDescent="0.15"/>
    <row r="409" ht="17.100000000000001" customHeight="1" x14ac:dyDescent="0.15"/>
    <row r="410" ht="17.100000000000001" customHeight="1" x14ac:dyDescent="0.15"/>
    <row r="411" ht="17.100000000000001" customHeight="1" x14ac:dyDescent="0.15"/>
    <row r="412" ht="17.100000000000001" customHeight="1" x14ac:dyDescent="0.15"/>
    <row r="413" ht="17.100000000000001" customHeight="1" x14ac:dyDescent="0.15"/>
    <row r="414" ht="17.100000000000001" customHeight="1" x14ac:dyDescent="0.15"/>
    <row r="415" ht="17.100000000000001" customHeight="1" x14ac:dyDescent="0.15"/>
    <row r="416" ht="17.100000000000001" customHeight="1" x14ac:dyDescent="0.15"/>
    <row r="417" ht="17.100000000000001" customHeight="1" x14ac:dyDescent="0.15"/>
    <row r="418" ht="17.100000000000001" customHeight="1" x14ac:dyDescent="0.15"/>
    <row r="419" ht="17.100000000000001" customHeight="1" x14ac:dyDescent="0.15"/>
    <row r="420" ht="17.100000000000001" customHeight="1" x14ac:dyDescent="0.15"/>
    <row r="421" ht="17.100000000000001" customHeight="1" x14ac:dyDescent="0.15"/>
    <row r="422" ht="17.100000000000001" customHeight="1" x14ac:dyDescent="0.15"/>
    <row r="423" ht="17.100000000000001" customHeight="1" x14ac:dyDescent="0.15"/>
    <row r="424" ht="17.100000000000001" customHeight="1" x14ac:dyDescent="0.15"/>
    <row r="425" ht="17.100000000000001" customHeight="1" x14ac:dyDescent="0.15"/>
    <row r="426" ht="17.100000000000001" customHeight="1" x14ac:dyDescent="0.15"/>
    <row r="427" ht="17.100000000000001" customHeight="1" x14ac:dyDescent="0.15"/>
    <row r="428" ht="17.100000000000001" customHeight="1" x14ac:dyDescent="0.15"/>
    <row r="429" ht="17.100000000000001" customHeight="1" x14ac:dyDescent="0.15"/>
    <row r="430" ht="17.100000000000001" customHeight="1" x14ac:dyDescent="0.15"/>
    <row r="431" ht="17.100000000000001" customHeight="1" x14ac:dyDescent="0.15"/>
    <row r="432" ht="17.100000000000001" customHeight="1" x14ac:dyDescent="0.15"/>
    <row r="433" ht="17.100000000000001" customHeight="1" x14ac:dyDescent="0.15"/>
    <row r="434" ht="17.100000000000001" customHeight="1" x14ac:dyDescent="0.15"/>
    <row r="435" ht="17.100000000000001" customHeight="1" x14ac:dyDescent="0.15"/>
    <row r="436" ht="17.100000000000001" customHeight="1" x14ac:dyDescent="0.15"/>
    <row r="437" ht="17.100000000000001" customHeight="1" x14ac:dyDescent="0.15"/>
    <row r="438" ht="17.100000000000001" customHeight="1" x14ac:dyDescent="0.15"/>
    <row r="439" ht="17.100000000000001" customHeight="1" x14ac:dyDescent="0.15"/>
    <row r="440" ht="17.100000000000001" customHeight="1" x14ac:dyDescent="0.15"/>
    <row r="441" ht="17.100000000000001" customHeight="1" x14ac:dyDescent="0.15"/>
    <row r="442" ht="17.100000000000001" customHeight="1" x14ac:dyDescent="0.15"/>
    <row r="443" ht="17.100000000000001" customHeight="1" x14ac:dyDescent="0.15"/>
    <row r="444" ht="17.100000000000001" customHeight="1" x14ac:dyDescent="0.15"/>
    <row r="445" ht="17.100000000000001" customHeight="1" x14ac:dyDescent="0.15"/>
    <row r="446" ht="17.100000000000001" customHeight="1" x14ac:dyDescent="0.15"/>
    <row r="447" ht="17.100000000000001" customHeight="1" x14ac:dyDescent="0.15"/>
    <row r="448" ht="17.100000000000001" customHeight="1" x14ac:dyDescent="0.15"/>
    <row r="449" ht="17.100000000000001" customHeight="1" x14ac:dyDescent="0.15"/>
    <row r="450" ht="17.100000000000001" customHeight="1" x14ac:dyDescent="0.15"/>
    <row r="451" ht="17.100000000000001" customHeight="1" x14ac:dyDescent="0.15"/>
    <row r="452" ht="17.100000000000001" customHeight="1" x14ac:dyDescent="0.15"/>
    <row r="453" ht="17.100000000000001" customHeight="1" x14ac:dyDescent="0.15"/>
    <row r="454" ht="17.100000000000001" customHeight="1" x14ac:dyDescent="0.15"/>
    <row r="455" ht="17.100000000000001" customHeight="1" x14ac:dyDescent="0.15"/>
    <row r="456" ht="17.100000000000001" customHeight="1" x14ac:dyDescent="0.15"/>
    <row r="457" ht="17.100000000000001" customHeight="1" x14ac:dyDescent="0.15"/>
    <row r="458" ht="17.100000000000001" customHeight="1" x14ac:dyDescent="0.15"/>
    <row r="459" ht="17.100000000000001" customHeight="1" x14ac:dyDescent="0.15"/>
    <row r="460" ht="17.100000000000001" customHeight="1" x14ac:dyDescent="0.15"/>
    <row r="461" ht="17.100000000000001" customHeight="1" x14ac:dyDescent="0.15"/>
    <row r="462" ht="17.100000000000001" customHeight="1" x14ac:dyDescent="0.15"/>
    <row r="463" ht="17.100000000000001" customHeight="1" x14ac:dyDescent="0.15"/>
    <row r="464" ht="17.100000000000001" customHeight="1" x14ac:dyDescent="0.15"/>
    <row r="465" ht="17.100000000000001" customHeight="1" x14ac:dyDescent="0.15"/>
    <row r="466" ht="17.100000000000001" customHeight="1" x14ac:dyDescent="0.15"/>
    <row r="467" ht="17.100000000000001" customHeight="1" x14ac:dyDescent="0.15"/>
    <row r="468" ht="17.100000000000001" customHeight="1" x14ac:dyDescent="0.15"/>
    <row r="469" ht="17.100000000000001" customHeight="1" x14ac:dyDescent="0.15"/>
    <row r="470" ht="17.100000000000001" customHeight="1" x14ac:dyDescent="0.15"/>
    <row r="471" ht="17.100000000000001" customHeight="1" x14ac:dyDescent="0.15"/>
    <row r="472" ht="17.100000000000001" customHeight="1" x14ac:dyDescent="0.15"/>
    <row r="473" ht="17.100000000000001" customHeight="1" x14ac:dyDescent="0.15"/>
    <row r="474" ht="17.100000000000001" customHeight="1" x14ac:dyDescent="0.15"/>
    <row r="475" ht="17.100000000000001" customHeight="1" x14ac:dyDescent="0.15"/>
    <row r="476" ht="17.100000000000001" customHeight="1" x14ac:dyDescent="0.15"/>
    <row r="477" ht="17.100000000000001" customHeight="1" x14ac:dyDescent="0.15"/>
    <row r="478" ht="17.100000000000001" customHeight="1" x14ac:dyDescent="0.15"/>
    <row r="479" ht="17.100000000000001" customHeight="1" x14ac:dyDescent="0.15"/>
    <row r="480" ht="17.100000000000001" customHeight="1" x14ac:dyDescent="0.15"/>
    <row r="481" ht="17.100000000000001" customHeight="1" x14ac:dyDescent="0.15"/>
    <row r="482" ht="17.100000000000001" customHeight="1" x14ac:dyDescent="0.15"/>
    <row r="483" ht="17.100000000000001" customHeight="1" x14ac:dyDescent="0.15"/>
    <row r="484" ht="17.100000000000001" customHeight="1" x14ac:dyDescent="0.15"/>
    <row r="485" ht="17.100000000000001" customHeight="1" x14ac:dyDescent="0.15"/>
    <row r="486" ht="17.100000000000001" customHeight="1" x14ac:dyDescent="0.15"/>
    <row r="487" ht="17.100000000000001" customHeight="1" x14ac:dyDescent="0.15"/>
    <row r="488" ht="17.100000000000001" customHeight="1" x14ac:dyDescent="0.15"/>
    <row r="489" ht="17.100000000000001" customHeight="1" x14ac:dyDescent="0.15"/>
    <row r="490" ht="17.100000000000001" customHeight="1" x14ac:dyDescent="0.15"/>
    <row r="491" ht="17.100000000000001" customHeight="1" x14ac:dyDescent="0.15"/>
    <row r="492" ht="17.100000000000001" customHeight="1" x14ac:dyDescent="0.15"/>
    <row r="493" ht="17.100000000000001" customHeight="1" x14ac:dyDescent="0.15"/>
    <row r="494" ht="17.100000000000001" customHeight="1" x14ac:dyDescent="0.15"/>
    <row r="495" ht="17.100000000000001" customHeight="1" x14ac:dyDescent="0.15"/>
    <row r="496" ht="17.100000000000001" customHeight="1" x14ac:dyDescent="0.15"/>
    <row r="497" ht="17.100000000000001" customHeight="1" x14ac:dyDescent="0.15"/>
    <row r="498" ht="17.100000000000001" customHeight="1" x14ac:dyDescent="0.15"/>
    <row r="499" ht="17.100000000000001" customHeight="1" x14ac:dyDescent="0.15"/>
    <row r="500" ht="17.100000000000001" customHeight="1" x14ac:dyDescent="0.15"/>
    <row r="501" ht="17.100000000000001" customHeight="1" x14ac:dyDescent="0.15"/>
    <row r="502" ht="17.100000000000001" customHeight="1" x14ac:dyDescent="0.15"/>
    <row r="503" ht="17.100000000000001" customHeight="1" x14ac:dyDescent="0.15"/>
    <row r="504" ht="17.100000000000001" customHeight="1" x14ac:dyDescent="0.15"/>
    <row r="505" ht="17.100000000000001" customHeight="1" x14ac:dyDescent="0.15"/>
    <row r="506" ht="17.100000000000001" customHeight="1" x14ac:dyDescent="0.15"/>
    <row r="507" ht="17.100000000000001" customHeight="1" x14ac:dyDescent="0.15"/>
    <row r="508" ht="17.100000000000001" customHeight="1" x14ac:dyDescent="0.15"/>
    <row r="509" ht="17.100000000000001" customHeight="1" x14ac:dyDescent="0.15"/>
    <row r="510" ht="17.100000000000001" customHeight="1" x14ac:dyDescent="0.15"/>
    <row r="511" ht="17.100000000000001" customHeight="1" x14ac:dyDescent="0.15"/>
    <row r="512" ht="17.100000000000001" customHeight="1" x14ac:dyDescent="0.15"/>
    <row r="513" ht="17.100000000000001" customHeight="1" x14ac:dyDescent="0.15"/>
    <row r="514" ht="17.100000000000001" customHeight="1" x14ac:dyDescent="0.15"/>
    <row r="515" ht="17.100000000000001" customHeight="1" x14ac:dyDescent="0.15"/>
    <row r="516" ht="17.100000000000001" customHeight="1" x14ac:dyDescent="0.15"/>
    <row r="517" ht="17.100000000000001" customHeight="1" x14ac:dyDescent="0.15"/>
    <row r="518" ht="17.100000000000001" customHeight="1" x14ac:dyDescent="0.15"/>
    <row r="519" ht="17.100000000000001" customHeight="1" x14ac:dyDescent="0.15"/>
    <row r="520" ht="17.100000000000001" customHeight="1" x14ac:dyDescent="0.15"/>
    <row r="521" ht="17.100000000000001" customHeight="1" x14ac:dyDescent="0.15"/>
    <row r="522" ht="17.100000000000001" customHeight="1" x14ac:dyDescent="0.15"/>
    <row r="523" ht="17.100000000000001" customHeight="1" x14ac:dyDescent="0.15"/>
    <row r="524" ht="17.100000000000001" customHeight="1" x14ac:dyDescent="0.15"/>
    <row r="525" ht="17.100000000000001" customHeight="1" x14ac:dyDescent="0.15"/>
    <row r="526" ht="17.100000000000001" customHeight="1" x14ac:dyDescent="0.15"/>
    <row r="527" ht="17.100000000000001" customHeight="1" x14ac:dyDescent="0.15"/>
    <row r="528" ht="17.100000000000001" customHeight="1" x14ac:dyDescent="0.15"/>
    <row r="529" ht="17.100000000000001" customHeight="1" x14ac:dyDescent="0.15"/>
    <row r="530" ht="17.100000000000001" customHeight="1" x14ac:dyDescent="0.15"/>
    <row r="531" ht="17.100000000000001" customHeight="1" x14ac:dyDescent="0.15"/>
    <row r="532" ht="17.100000000000001" customHeight="1" x14ac:dyDescent="0.15"/>
    <row r="533" ht="17.100000000000001" customHeight="1" x14ac:dyDescent="0.15"/>
    <row r="534" ht="17.100000000000001" customHeight="1" x14ac:dyDescent="0.15"/>
    <row r="535" ht="17.100000000000001" customHeight="1" x14ac:dyDescent="0.15"/>
    <row r="536" ht="17.100000000000001" customHeight="1" x14ac:dyDescent="0.15"/>
    <row r="537" ht="17.100000000000001" customHeight="1" x14ac:dyDescent="0.15"/>
    <row r="538" ht="17.100000000000001" customHeight="1" x14ac:dyDescent="0.15"/>
    <row r="539" ht="17.100000000000001" customHeight="1" x14ac:dyDescent="0.15"/>
    <row r="540" ht="17.100000000000001" customHeight="1" x14ac:dyDescent="0.15"/>
    <row r="541" ht="17.100000000000001" customHeight="1" x14ac:dyDescent="0.15"/>
    <row r="542" ht="17.100000000000001" customHeight="1" x14ac:dyDescent="0.15"/>
    <row r="543" ht="17.100000000000001" customHeight="1" x14ac:dyDescent="0.15"/>
    <row r="544" ht="17.100000000000001" customHeight="1" x14ac:dyDescent="0.15"/>
    <row r="545" ht="17.100000000000001" customHeight="1" x14ac:dyDescent="0.15"/>
    <row r="546" ht="17.100000000000001" customHeight="1" x14ac:dyDescent="0.15"/>
    <row r="547" ht="17.100000000000001" customHeight="1" x14ac:dyDescent="0.15"/>
    <row r="548" ht="17.100000000000001" customHeight="1" x14ac:dyDescent="0.15"/>
    <row r="549" ht="17.100000000000001" customHeight="1" x14ac:dyDescent="0.15"/>
    <row r="550" ht="17.100000000000001"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 customHeight="1" x14ac:dyDescent="0.15"/>
    <row r="681" ht="18" customHeight="1" x14ac:dyDescent="0.15"/>
    <row r="682" ht="18" customHeight="1" x14ac:dyDescent="0.15"/>
    <row r="683" ht="18" customHeight="1" x14ac:dyDescent="0.15"/>
    <row r="684" ht="18" customHeight="1" x14ac:dyDescent="0.15"/>
    <row r="685" ht="18" customHeight="1" x14ac:dyDescent="0.15"/>
    <row r="686" ht="18" customHeight="1" x14ac:dyDescent="0.15"/>
    <row r="687" ht="18" customHeight="1" x14ac:dyDescent="0.15"/>
    <row r="688" ht="18" customHeight="1" x14ac:dyDescent="0.15"/>
    <row r="689" ht="18" customHeight="1" x14ac:dyDescent="0.15"/>
    <row r="690" ht="18" customHeight="1" x14ac:dyDescent="0.15"/>
    <row r="691" ht="18" customHeight="1" x14ac:dyDescent="0.15"/>
    <row r="692" ht="18" customHeight="1" x14ac:dyDescent="0.15"/>
    <row r="693" ht="18" customHeight="1" x14ac:dyDescent="0.15"/>
    <row r="694" ht="18" customHeight="1" x14ac:dyDescent="0.15"/>
    <row r="695" ht="18" customHeight="1" x14ac:dyDescent="0.15"/>
    <row r="696" ht="18" customHeight="1" x14ac:dyDescent="0.15"/>
    <row r="697" ht="18" customHeight="1" x14ac:dyDescent="0.15"/>
    <row r="698" ht="18" customHeight="1" x14ac:dyDescent="0.15"/>
    <row r="699" ht="18" customHeight="1" x14ac:dyDescent="0.15"/>
    <row r="700" ht="18" customHeight="1" x14ac:dyDescent="0.15"/>
    <row r="701" ht="18" customHeight="1" x14ac:dyDescent="0.15"/>
    <row r="702" ht="18" customHeight="1" x14ac:dyDescent="0.15"/>
    <row r="703" ht="18" customHeight="1" x14ac:dyDescent="0.15"/>
    <row r="704" ht="18" customHeight="1" x14ac:dyDescent="0.15"/>
    <row r="705" ht="18" customHeight="1" x14ac:dyDescent="0.15"/>
    <row r="706" ht="18" customHeight="1" x14ac:dyDescent="0.15"/>
    <row r="707" ht="18" customHeight="1" x14ac:dyDescent="0.15"/>
    <row r="708" ht="18" customHeight="1" x14ac:dyDescent="0.15"/>
    <row r="709" ht="18" customHeight="1" x14ac:dyDescent="0.15"/>
    <row r="710" ht="18" customHeight="1" x14ac:dyDescent="0.15"/>
    <row r="711" ht="18" customHeight="1" x14ac:dyDescent="0.15"/>
    <row r="712" ht="18" customHeight="1" x14ac:dyDescent="0.15"/>
    <row r="713" ht="18" customHeight="1" x14ac:dyDescent="0.15"/>
    <row r="714" ht="18" customHeight="1" x14ac:dyDescent="0.15"/>
    <row r="715" ht="18" customHeight="1" x14ac:dyDescent="0.15"/>
    <row r="716" ht="18" customHeight="1" x14ac:dyDescent="0.15"/>
    <row r="717" ht="18" customHeight="1" x14ac:dyDescent="0.15"/>
    <row r="718" ht="18" customHeight="1" x14ac:dyDescent="0.15"/>
    <row r="719" ht="18" customHeight="1" x14ac:dyDescent="0.15"/>
    <row r="720" ht="18" customHeight="1" x14ac:dyDescent="0.15"/>
    <row r="721" ht="18" customHeight="1" x14ac:dyDescent="0.15"/>
    <row r="722" ht="18" customHeight="1" x14ac:dyDescent="0.15"/>
    <row r="723" ht="18" customHeight="1" x14ac:dyDescent="0.15"/>
    <row r="724" ht="18" customHeight="1" x14ac:dyDescent="0.15"/>
    <row r="725" ht="18" customHeight="1" x14ac:dyDescent="0.15"/>
    <row r="726" ht="18" customHeight="1" x14ac:dyDescent="0.15"/>
    <row r="727" ht="18" customHeight="1" x14ac:dyDescent="0.15"/>
    <row r="728" ht="18" customHeight="1" x14ac:dyDescent="0.15"/>
    <row r="729" ht="18" customHeight="1" x14ac:dyDescent="0.15"/>
    <row r="730" ht="18" customHeight="1" x14ac:dyDescent="0.15"/>
    <row r="731" ht="18" customHeight="1" x14ac:dyDescent="0.15"/>
    <row r="732" ht="18" customHeight="1" x14ac:dyDescent="0.15"/>
    <row r="733" ht="18" customHeight="1" x14ac:dyDescent="0.15"/>
    <row r="734" ht="18" customHeight="1" x14ac:dyDescent="0.15"/>
    <row r="735" ht="18" customHeight="1" x14ac:dyDescent="0.15"/>
    <row r="736" ht="18" customHeight="1" x14ac:dyDescent="0.15"/>
    <row r="737" ht="18" customHeight="1" x14ac:dyDescent="0.15"/>
    <row r="738" ht="18" customHeight="1" x14ac:dyDescent="0.15"/>
    <row r="739" ht="18" customHeight="1" x14ac:dyDescent="0.15"/>
    <row r="740" ht="18" customHeight="1" x14ac:dyDescent="0.15"/>
    <row r="741" ht="18" customHeight="1" x14ac:dyDescent="0.15"/>
    <row r="742" ht="18" customHeight="1" x14ac:dyDescent="0.15"/>
    <row r="743" ht="18" customHeight="1" x14ac:dyDescent="0.15"/>
    <row r="744" ht="18" customHeight="1" x14ac:dyDescent="0.15"/>
    <row r="745" ht="18" customHeight="1" x14ac:dyDescent="0.15"/>
    <row r="746" ht="18" customHeight="1" x14ac:dyDescent="0.15"/>
    <row r="747" ht="18" customHeight="1" x14ac:dyDescent="0.15"/>
    <row r="748" ht="18" customHeight="1" x14ac:dyDescent="0.15"/>
    <row r="749" ht="18" customHeight="1" x14ac:dyDescent="0.15"/>
    <row r="750" ht="18" customHeight="1" x14ac:dyDescent="0.15"/>
    <row r="751" ht="18" customHeight="1" x14ac:dyDescent="0.15"/>
    <row r="752" ht="18" customHeight="1" x14ac:dyDescent="0.15"/>
    <row r="753" ht="18" customHeight="1" x14ac:dyDescent="0.15"/>
    <row r="754" ht="18" customHeight="1" x14ac:dyDescent="0.15"/>
    <row r="755" ht="18" customHeight="1" x14ac:dyDescent="0.15"/>
    <row r="756" ht="18" customHeight="1" x14ac:dyDescent="0.15"/>
    <row r="757" ht="18" customHeight="1" x14ac:dyDescent="0.15"/>
    <row r="758" ht="18" customHeight="1" x14ac:dyDescent="0.15"/>
    <row r="759" ht="18" customHeight="1" x14ac:dyDescent="0.15"/>
    <row r="760" ht="18" customHeight="1" x14ac:dyDescent="0.15"/>
    <row r="761" ht="18" customHeight="1" x14ac:dyDescent="0.15"/>
    <row r="762" ht="18" customHeight="1" x14ac:dyDescent="0.15"/>
    <row r="763" ht="18" customHeight="1" x14ac:dyDescent="0.15"/>
    <row r="764" ht="18" customHeight="1" x14ac:dyDescent="0.15"/>
    <row r="765" ht="18" customHeight="1" x14ac:dyDescent="0.15"/>
    <row r="766" ht="18" customHeight="1" x14ac:dyDescent="0.15"/>
    <row r="767" ht="18" customHeight="1" x14ac:dyDescent="0.15"/>
    <row r="768" ht="18" customHeight="1" x14ac:dyDescent="0.15"/>
    <row r="769" ht="18" customHeight="1" x14ac:dyDescent="0.15"/>
    <row r="770" ht="18" customHeight="1" x14ac:dyDescent="0.15"/>
    <row r="771" ht="18" customHeight="1" x14ac:dyDescent="0.15"/>
    <row r="772" ht="18" customHeight="1" x14ac:dyDescent="0.15"/>
    <row r="773" ht="18" customHeight="1" x14ac:dyDescent="0.15"/>
    <row r="774" ht="18" customHeight="1" x14ac:dyDescent="0.15"/>
    <row r="775" ht="18" customHeight="1" x14ac:dyDescent="0.15"/>
    <row r="776" ht="18" customHeight="1" x14ac:dyDescent="0.15"/>
    <row r="777" ht="18" customHeight="1" x14ac:dyDescent="0.15"/>
    <row r="778" ht="18" customHeight="1" x14ac:dyDescent="0.15"/>
    <row r="779" ht="18" customHeight="1" x14ac:dyDescent="0.15"/>
    <row r="780" ht="18" customHeight="1" x14ac:dyDescent="0.15"/>
    <row r="781" ht="18" customHeight="1" x14ac:dyDescent="0.15"/>
    <row r="782" ht="18" customHeight="1" x14ac:dyDescent="0.15"/>
    <row r="783" ht="18" customHeight="1" x14ac:dyDescent="0.15"/>
    <row r="784" ht="18" customHeight="1" x14ac:dyDescent="0.15"/>
    <row r="785" ht="18" customHeight="1" x14ac:dyDescent="0.15"/>
    <row r="786" ht="18" customHeight="1" x14ac:dyDescent="0.15"/>
    <row r="787" ht="18" customHeight="1" x14ac:dyDescent="0.15"/>
    <row r="788" ht="18" customHeight="1" x14ac:dyDescent="0.15"/>
    <row r="789" ht="18" customHeight="1" x14ac:dyDescent="0.15"/>
    <row r="790" ht="18" customHeight="1" x14ac:dyDescent="0.15"/>
    <row r="791" ht="18" customHeight="1" x14ac:dyDescent="0.15"/>
    <row r="792" ht="18" customHeight="1" x14ac:dyDescent="0.15"/>
    <row r="793" ht="18" customHeight="1" x14ac:dyDescent="0.15"/>
    <row r="794" ht="18" customHeight="1" x14ac:dyDescent="0.15"/>
    <row r="795" ht="18" customHeight="1" x14ac:dyDescent="0.15"/>
    <row r="796" ht="18" customHeight="1" x14ac:dyDescent="0.15"/>
    <row r="797" ht="18" customHeight="1" x14ac:dyDescent="0.15"/>
    <row r="798" ht="18" customHeight="1" x14ac:dyDescent="0.15"/>
    <row r="799" ht="18" customHeight="1" x14ac:dyDescent="0.15"/>
    <row r="800" ht="18" customHeight="1" x14ac:dyDescent="0.15"/>
    <row r="801" ht="18" customHeight="1" x14ac:dyDescent="0.15"/>
    <row r="802" ht="18" customHeight="1" x14ac:dyDescent="0.15"/>
    <row r="803" ht="18" customHeight="1" x14ac:dyDescent="0.15"/>
    <row r="804" ht="18" customHeight="1" x14ac:dyDescent="0.15"/>
    <row r="805" ht="18" customHeight="1" x14ac:dyDescent="0.15"/>
    <row r="806" ht="18" customHeight="1" x14ac:dyDescent="0.15"/>
    <row r="807" ht="18" customHeight="1" x14ac:dyDescent="0.15"/>
    <row r="808" ht="18" customHeight="1" x14ac:dyDescent="0.15"/>
    <row r="809" ht="18" customHeight="1" x14ac:dyDescent="0.15"/>
    <row r="810" ht="18" customHeight="1" x14ac:dyDescent="0.15"/>
    <row r="811" ht="18" customHeight="1" x14ac:dyDescent="0.15"/>
    <row r="812" ht="18" customHeight="1" x14ac:dyDescent="0.15"/>
    <row r="813" ht="18" customHeight="1" x14ac:dyDescent="0.15"/>
    <row r="814" ht="18" customHeight="1" x14ac:dyDescent="0.15"/>
    <row r="815" ht="18" customHeight="1" x14ac:dyDescent="0.15"/>
    <row r="816" ht="18" customHeight="1" x14ac:dyDescent="0.15"/>
    <row r="817" ht="18" customHeight="1" x14ac:dyDescent="0.15"/>
    <row r="818" ht="18" customHeight="1" x14ac:dyDescent="0.15"/>
    <row r="819" ht="18" customHeight="1" x14ac:dyDescent="0.15"/>
    <row r="820" ht="18" customHeight="1" x14ac:dyDescent="0.15"/>
    <row r="821" ht="18" customHeight="1" x14ac:dyDescent="0.15"/>
    <row r="822" ht="18" customHeight="1" x14ac:dyDescent="0.15"/>
    <row r="823" ht="18" customHeight="1" x14ac:dyDescent="0.15"/>
    <row r="824" ht="18" customHeight="1" x14ac:dyDescent="0.15"/>
    <row r="825" ht="18" customHeight="1" x14ac:dyDescent="0.15"/>
    <row r="826" ht="18" customHeight="1" x14ac:dyDescent="0.15"/>
    <row r="827" ht="18" customHeight="1" x14ac:dyDescent="0.15"/>
    <row r="828" ht="18" customHeight="1" x14ac:dyDescent="0.15"/>
    <row r="829" ht="18" customHeight="1" x14ac:dyDescent="0.15"/>
    <row r="830" ht="18" customHeight="1" x14ac:dyDescent="0.15"/>
    <row r="831" ht="18" customHeight="1" x14ac:dyDescent="0.15"/>
    <row r="832" ht="18" customHeight="1" x14ac:dyDescent="0.15"/>
    <row r="833" ht="18" customHeight="1" x14ac:dyDescent="0.15"/>
    <row r="834" ht="18" customHeight="1" x14ac:dyDescent="0.15"/>
    <row r="835" ht="18" customHeight="1" x14ac:dyDescent="0.15"/>
    <row r="836" ht="18" customHeight="1" x14ac:dyDescent="0.15"/>
    <row r="837" ht="18" customHeight="1" x14ac:dyDescent="0.15"/>
    <row r="838" ht="18" customHeight="1" x14ac:dyDescent="0.15"/>
    <row r="839" ht="18" customHeight="1" x14ac:dyDescent="0.15"/>
    <row r="840" ht="18" customHeight="1" x14ac:dyDescent="0.15"/>
    <row r="841" ht="18" customHeight="1" x14ac:dyDescent="0.15"/>
    <row r="842" ht="18" customHeight="1" x14ac:dyDescent="0.15"/>
    <row r="843" ht="18" customHeight="1" x14ac:dyDescent="0.15"/>
    <row r="844" ht="18" customHeight="1" x14ac:dyDescent="0.15"/>
    <row r="845" ht="18" customHeight="1" x14ac:dyDescent="0.15"/>
    <row r="846" ht="18" customHeight="1" x14ac:dyDescent="0.15"/>
    <row r="847" ht="18" customHeight="1" x14ac:dyDescent="0.15"/>
    <row r="848" ht="18" customHeight="1" x14ac:dyDescent="0.15"/>
    <row r="849" ht="18" customHeight="1" x14ac:dyDescent="0.15"/>
    <row r="850" ht="18" customHeight="1" x14ac:dyDescent="0.15"/>
    <row r="851" ht="18" customHeight="1" x14ac:dyDescent="0.15"/>
    <row r="852" ht="18" customHeight="1" x14ac:dyDescent="0.15"/>
    <row r="853" ht="18" customHeight="1" x14ac:dyDescent="0.15"/>
    <row r="854" ht="18" customHeight="1" x14ac:dyDescent="0.15"/>
    <row r="855" ht="18" customHeight="1" x14ac:dyDescent="0.15"/>
    <row r="856" ht="18" customHeight="1" x14ac:dyDescent="0.15"/>
    <row r="857" ht="18" customHeight="1" x14ac:dyDescent="0.15"/>
    <row r="858" ht="18" customHeight="1" x14ac:dyDescent="0.15"/>
    <row r="859" ht="18" customHeight="1" x14ac:dyDescent="0.15"/>
    <row r="860" ht="18" customHeight="1" x14ac:dyDescent="0.15"/>
    <row r="861" ht="18" customHeight="1" x14ac:dyDescent="0.15"/>
    <row r="862" ht="18" customHeight="1" x14ac:dyDescent="0.15"/>
    <row r="863" ht="18" customHeight="1" x14ac:dyDescent="0.15"/>
    <row r="864" ht="18" customHeight="1" x14ac:dyDescent="0.15"/>
    <row r="865" ht="18" customHeight="1" x14ac:dyDescent="0.15"/>
    <row r="866" ht="18" customHeight="1" x14ac:dyDescent="0.15"/>
    <row r="867" ht="18" customHeight="1" x14ac:dyDescent="0.15"/>
    <row r="868" ht="18" customHeight="1" x14ac:dyDescent="0.15"/>
    <row r="869" ht="18" customHeight="1" x14ac:dyDescent="0.15"/>
    <row r="870" ht="18" customHeight="1" x14ac:dyDescent="0.15"/>
    <row r="871" ht="18" customHeight="1" x14ac:dyDescent="0.15"/>
    <row r="872" ht="18" customHeight="1" x14ac:dyDescent="0.15"/>
    <row r="873" ht="18" customHeight="1" x14ac:dyDescent="0.15"/>
    <row r="874" ht="18" customHeight="1" x14ac:dyDescent="0.15"/>
    <row r="875" ht="18" customHeight="1" x14ac:dyDescent="0.15"/>
    <row r="876" ht="18" customHeight="1" x14ac:dyDescent="0.15"/>
    <row r="877" ht="18" customHeight="1" x14ac:dyDescent="0.15"/>
    <row r="878" ht="18" customHeight="1" x14ac:dyDescent="0.15"/>
    <row r="879" ht="18" customHeight="1" x14ac:dyDescent="0.15"/>
    <row r="880" ht="18" customHeight="1" x14ac:dyDescent="0.15"/>
    <row r="881" ht="18" customHeight="1" x14ac:dyDescent="0.15"/>
    <row r="882" ht="18" customHeight="1" x14ac:dyDescent="0.15"/>
    <row r="883" ht="18" customHeight="1" x14ac:dyDescent="0.15"/>
    <row r="884" ht="18" customHeight="1" x14ac:dyDescent="0.15"/>
    <row r="885" ht="18" customHeight="1" x14ac:dyDescent="0.15"/>
    <row r="886" ht="18" customHeight="1" x14ac:dyDescent="0.15"/>
    <row r="887" ht="18" customHeight="1" x14ac:dyDescent="0.15"/>
    <row r="888" ht="18" customHeight="1" x14ac:dyDescent="0.15"/>
    <row r="889" ht="18" customHeight="1" x14ac:dyDescent="0.15"/>
    <row r="890" ht="18" customHeight="1" x14ac:dyDescent="0.15"/>
    <row r="891" ht="18" customHeight="1" x14ac:dyDescent="0.15"/>
    <row r="892" ht="18" customHeight="1" x14ac:dyDescent="0.15"/>
    <row r="893" ht="18" customHeight="1" x14ac:dyDescent="0.15"/>
    <row r="894" ht="18" customHeight="1" x14ac:dyDescent="0.15"/>
    <row r="895" ht="18" customHeight="1" x14ac:dyDescent="0.15"/>
    <row r="896" ht="18" customHeight="1" x14ac:dyDescent="0.15"/>
    <row r="897" ht="18" customHeight="1" x14ac:dyDescent="0.15"/>
    <row r="898" ht="18" customHeight="1" x14ac:dyDescent="0.15"/>
    <row r="899" ht="18" customHeight="1" x14ac:dyDescent="0.15"/>
    <row r="900" ht="18" customHeight="1" x14ac:dyDescent="0.15"/>
    <row r="901" ht="18" customHeight="1" x14ac:dyDescent="0.15"/>
    <row r="902" ht="18" customHeight="1" x14ac:dyDescent="0.15"/>
    <row r="903" ht="18" customHeight="1" x14ac:dyDescent="0.15"/>
    <row r="904" ht="18" customHeight="1" x14ac:dyDescent="0.15"/>
    <row r="905" ht="18" customHeight="1" x14ac:dyDescent="0.15"/>
    <row r="906" ht="18" customHeight="1" x14ac:dyDescent="0.15"/>
    <row r="907" ht="18" customHeight="1" x14ac:dyDescent="0.15"/>
    <row r="908" ht="18" customHeight="1" x14ac:dyDescent="0.15"/>
    <row r="909" ht="18" customHeight="1" x14ac:dyDescent="0.15"/>
    <row r="910" ht="18" customHeight="1" x14ac:dyDescent="0.15"/>
    <row r="911" ht="18" customHeight="1" x14ac:dyDescent="0.15"/>
    <row r="912" ht="18" customHeight="1" x14ac:dyDescent="0.15"/>
    <row r="913" ht="18" customHeight="1" x14ac:dyDescent="0.15"/>
    <row r="914" ht="18" customHeight="1" x14ac:dyDescent="0.15"/>
    <row r="915" ht="18" customHeight="1" x14ac:dyDescent="0.15"/>
    <row r="916" ht="18" customHeight="1" x14ac:dyDescent="0.15"/>
    <row r="917" ht="18" customHeight="1" x14ac:dyDescent="0.15"/>
    <row r="918" ht="18" customHeight="1" x14ac:dyDescent="0.15"/>
    <row r="919" ht="18" customHeight="1" x14ac:dyDescent="0.15"/>
    <row r="920" ht="18" customHeight="1" x14ac:dyDescent="0.15"/>
    <row r="921" ht="18" customHeight="1" x14ac:dyDescent="0.15"/>
    <row r="922" ht="18" customHeight="1" x14ac:dyDescent="0.15"/>
    <row r="923" ht="18" customHeight="1" x14ac:dyDescent="0.15"/>
    <row r="924" ht="18" customHeight="1" x14ac:dyDescent="0.15"/>
    <row r="925" ht="18" customHeight="1" x14ac:dyDescent="0.15"/>
    <row r="926" ht="18" customHeight="1" x14ac:dyDescent="0.15"/>
  </sheetData>
  <phoneticPr fontId="2"/>
  <printOptions horizontalCentered="1"/>
  <pageMargins left="0.59055118110236227" right="0.39370078740157483" top="0.78740157480314965" bottom="0.78740157480314965" header="0.51181102362204722" footer="0.59055118110236227"/>
  <pageSetup paperSize="9" scale="91" orientation="portrait" blackAndWhite="1" r:id="rId1"/>
  <headerFooter alignWithMargins="0"/>
  <rowBreaks count="2" manualBreakCount="2">
    <brk id="50" max="16383" man="1"/>
    <brk id="1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8416" r:id="rId4" name="Check Box 48">
              <controlPr defaultSize="0" autoFill="0" autoLine="0" autoPict="0">
                <anchor moveWithCells="1">
                  <from>
                    <xdr:col>0</xdr:col>
                    <xdr:colOff>0</xdr:colOff>
                    <xdr:row>110</xdr:row>
                    <xdr:rowOff>209550</xdr:rowOff>
                  </from>
                  <to>
                    <xdr:col>1</xdr:col>
                    <xdr:colOff>19050</xdr:colOff>
                    <xdr:row>112</xdr:row>
                    <xdr:rowOff>28575</xdr:rowOff>
                  </to>
                </anchor>
              </controlPr>
            </control>
          </mc:Choice>
        </mc:AlternateContent>
        <mc:AlternateContent xmlns:mc="http://schemas.openxmlformats.org/markup-compatibility/2006">
          <mc:Choice Requires="x14">
            <control shapeId="58417" r:id="rId5" name="Check Box 49">
              <controlPr defaultSize="0" autoFill="0" autoLine="0" autoPict="0">
                <anchor moveWithCells="1">
                  <from>
                    <xdr:col>0</xdr:col>
                    <xdr:colOff>0</xdr:colOff>
                    <xdr:row>116</xdr:row>
                    <xdr:rowOff>209550</xdr:rowOff>
                  </from>
                  <to>
                    <xdr:col>1</xdr:col>
                    <xdr:colOff>104775</xdr:colOff>
                    <xdr:row>118</xdr:row>
                    <xdr:rowOff>38100</xdr:rowOff>
                  </to>
                </anchor>
              </controlPr>
            </control>
          </mc:Choice>
        </mc:AlternateContent>
        <mc:AlternateContent xmlns:mc="http://schemas.openxmlformats.org/markup-compatibility/2006">
          <mc:Choice Requires="x14">
            <control shapeId="58418" r:id="rId6" name="Check Box 50">
              <controlPr defaultSize="0" autoFill="0" autoLine="0" autoPict="0">
                <anchor moveWithCells="1">
                  <from>
                    <xdr:col>0</xdr:col>
                    <xdr:colOff>0</xdr:colOff>
                    <xdr:row>117</xdr:row>
                    <xdr:rowOff>209550</xdr:rowOff>
                  </from>
                  <to>
                    <xdr:col>1</xdr:col>
                    <xdr:colOff>104775</xdr:colOff>
                    <xdr:row>119</xdr:row>
                    <xdr:rowOff>38100</xdr:rowOff>
                  </to>
                </anchor>
              </controlPr>
            </control>
          </mc:Choice>
        </mc:AlternateContent>
        <mc:AlternateContent xmlns:mc="http://schemas.openxmlformats.org/markup-compatibility/2006">
          <mc:Choice Requires="x14">
            <control shapeId="58419" r:id="rId7" name="Check Box 51">
              <controlPr defaultSize="0" autoFill="0" autoLine="0" autoPict="0">
                <anchor moveWithCells="1">
                  <from>
                    <xdr:col>0</xdr:col>
                    <xdr:colOff>0</xdr:colOff>
                    <xdr:row>118</xdr:row>
                    <xdr:rowOff>209550</xdr:rowOff>
                  </from>
                  <to>
                    <xdr:col>1</xdr:col>
                    <xdr:colOff>104775</xdr:colOff>
                    <xdr:row>120</xdr:row>
                    <xdr:rowOff>38100</xdr:rowOff>
                  </to>
                </anchor>
              </controlPr>
            </control>
          </mc:Choice>
        </mc:AlternateContent>
        <mc:AlternateContent xmlns:mc="http://schemas.openxmlformats.org/markup-compatibility/2006">
          <mc:Choice Requires="x14">
            <control shapeId="58420" r:id="rId8" name="Check Box 52">
              <controlPr defaultSize="0" autoFill="0" autoLine="0" autoPict="0">
                <anchor moveWithCells="1">
                  <from>
                    <xdr:col>0</xdr:col>
                    <xdr:colOff>0</xdr:colOff>
                    <xdr:row>119</xdr:row>
                    <xdr:rowOff>209550</xdr:rowOff>
                  </from>
                  <to>
                    <xdr:col>1</xdr:col>
                    <xdr:colOff>104775</xdr:colOff>
                    <xdr:row>121</xdr:row>
                    <xdr:rowOff>38100</xdr:rowOff>
                  </to>
                </anchor>
              </controlPr>
            </control>
          </mc:Choice>
        </mc:AlternateContent>
        <mc:AlternateContent xmlns:mc="http://schemas.openxmlformats.org/markup-compatibility/2006">
          <mc:Choice Requires="x14">
            <control shapeId="58421" r:id="rId9" name="Check Box 53">
              <controlPr defaultSize="0" autoFill="0" autoLine="0" autoPict="0">
                <anchor moveWithCells="1">
                  <from>
                    <xdr:col>0</xdr:col>
                    <xdr:colOff>0</xdr:colOff>
                    <xdr:row>120</xdr:row>
                    <xdr:rowOff>209550</xdr:rowOff>
                  </from>
                  <to>
                    <xdr:col>1</xdr:col>
                    <xdr:colOff>104775</xdr:colOff>
                    <xdr:row>122</xdr:row>
                    <xdr:rowOff>38100</xdr:rowOff>
                  </to>
                </anchor>
              </controlPr>
            </control>
          </mc:Choice>
        </mc:AlternateContent>
        <mc:AlternateContent xmlns:mc="http://schemas.openxmlformats.org/markup-compatibility/2006">
          <mc:Choice Requires="x14">
            <control shapeId="58422" r:id="rId10" name="Check Box 54">
              <controlPr defaultSize="0" autoFill="0" autoLine="0" autoPict="0">
                <anchor moveWithCells="1">
                  <from>
                    <xdr:col>0</xdr:col>
                    <xdr:colOff>0</xdr:colOff>
                    <xdr:row>121</xdr:row>
                    <xdr:rowOff>209550</xdr:rowOff>
                  </from>
                  <to>
                    <xdr:col>1</xdr:col>
                    <xdr:colOff>104775</xdr:colOff>
                    <xdr:row>123</xdr:row>
                    <xdr:rowOff>38100</xdr:rowOff>
                  </to>
                </anchor>
              </controlPr>
            </control>
          </mc:Choice>
        </mc:AlternateContent>
        <mc:AlternateContent xmlns:mc="http://schemas.openxmlformats.org/markup-compatibility/2006">
          <mc:Choice Requires="x14">
            <control shapeId="58423" r:id="rId11" name="Check Box 55">
              <controlPr defaultSize="0" autoFill="0" autoLine="0" autoPict="0">
                <anchor moveWithCells="1">
                  <from>
                    <xdr:col>0</xdr:col>
                    <xdr:colOff>0</xdr:colOff>
                    <xdr:row>123</xdr:row>
                    <xdr:rowOff>209550</xdr:rowOff>
                  </from>
                  <to>
                    <xdr:col>1</xdr:col>
                    <xdr:colOff>104775</xdr:colOff>
                    <xdr:row>125</xdr:row>
                    <xdr:rowOff>38100</xdr:rowOff>
                  </to>
                </anchor>
              </controlPr>
            </control>
          </mc:Choice>
        </mc:AlternateContent>
        <mc:AlternateContent xmlns:mc="http://schemas.openxmlformats.org/markup-compatibility/2006">
          <mc:Choice Requires="x14">
            <control shapeId="58424" r:id="rId12" name="Check Box 56">
              <controlPr defaultSize="0" autoFill="0" autoLine="0" autoPict="0">
                <anchor moveWithCells="1">
                  <from>
                    <xdr:col>0</xdr:col>
                    <xdr:colOff>0</xdr:colOff>
                    <xdr:row>128</xdr:row>
                    <xdr:rowOff>209550</xdr:rowOff>
                  </from>
                  <to>
                    <xdr:col>1</xdr:col>
                    <xdr:colOff>104775</xdr:colOff>
                    <xdr:row>130</xdr:row>
                    <xdr:rowOff>38100</xdr:rowOff>
                  </to>
                </anchor>
              </controlPr>
            </control>
          </mc:Choice>
        </mc:AlternateContent>
        <mc:AlternateContent xmlns:mc="http://schemas.openxmlformats.org/markup-compatibility/2006">
          <mc:Choice Requires="x14">
            <control shapeId="58425" r:id="rId13" name="Check Box 57">
              <controlPr defaultSize="0" autoFill="0" autoLine="0" autoPict="0">
                <anchor moveWithCells="1">
                  <from>
                    <xdr:col>0</xdr:col>
                    <xdr:colOff>0</xdr:colOff>
                    <xdr:row>148</xdr:row>
                    <xdr:rowOff>209550</xdr:rowOff>
                  </from>
                  <to>
                    <xdr:col>1</xdr:col>
                    <xdr:colOff>104775</xdr:colOff>
                    <xdr:row>150</xdr:row>
                    <xdr:rowOff>38100</xdr:rowOff>
                  </to>
                </anchor>
              </controlPr>
            </control>
          </mc:Choice>
        </mc:AlternateContent>
        <mc:AlternateContent xmlns:mc="http://schemas.openxmlformats.org/markup-compatibility/2006">
          <mc:Choice Requires="x14">
            <control shapeId="58426" r:id="rId14" name="Check Box 58">
              <controlPr defaultSize="0" autoFill="0" autoLine="0" autoPict="0">
                <anchor moveWithCells="1">
                  <from>
                    <xdr:col>0</xdr:col>
                    <xdr:colOff>0</xdr:colOff>
                    <xdr:row>149</xdr:row>
                    <xdr:rowOff>209550</xdr:rowOff>
                  </from>
                  <to>
                    <xdr:col>1</xdr:col>
                    <xdr:colOff>104775</xdr:colOff>
                    <xdr:row>151</xdr:row>
                    <xdr:rowOff>38100</xdr:rowOff>
                  </to>
                </anchor>
              </controlPr>
            </control>
          </mc:Choice>
        </mc:AlternateContent>
        <mc:AlternateContent xmlns:mc="http://schemas.openxmlformats.org/markup-compatibility/2006">
          <mc:Choice Requires="x14">
            <control shapeId="58427" r:id="rId15" name="Check Box 59">
              <controlPr defaultSize="0" autoFill="0" autoLine="0" autoPict="0">
                <anchor moveWithCells="1">
                  <from>
                    <xdr:col>0</xdr:col>
                    <xdr:colOff>0</xdr:colOff>
                    <xdr:row>150</xdr:row>
                    <xdr:rowOff>209550</xdr:rowOff>
                  </from>
                  <to>
                    <xdr:col>1</xdr:col>
                    <xdr:colOff>104775</xdr:colOff>
                    <xdr:row>152</xdr:row>
                    <xdr:rowOff>38100</xdr:rowOff>
                  </to>
                </anchor>
              </controlPr>
            </control>
          </mc:Choice>
        </mc:AlternateContent>
        <mc:AlternateContent xmlns:mc="http://schemas.openxmlformats.org/markup-compatibility/2006">
          <mc:Choice Requires="x14">
            <control shapeId="58428" r:id="rId16" name="Check Box 60">
              <controlPr defaultSize="0" autoFill="0" autoLine="0" autoPict="0">
                <anchor moveWithCells="1">
                  <from>
                    <xdr:col>0</xdr:col>
                    <xdr:colOff>0</xdr:colOff>
                    <xdr:row>151</xdr:row>
                    <xdr:rowOff>209550</xdr:rowOff>
                  </from>
                  <to>
                    <xdr:col>1</xdr:col>
                    <xdr:colOff>104775</xdr:colOff>
                    <xdr:row>153</xdr:row>
                    <xdr:rowOff>38100</xdr:rowOff>
                  </to>
                </anchor>
              </controlPr>
            </control>
          </mc:Choice>
        </mc:AlternateContent>
        <mc:AlternateContent xmlns:mc="http://schemas.openxmlformats.org/markup-compatibility/2006">
          <mc:Choice Requires="x14">
            <control shapeId="58429" r:id="rId17" name="Check Box 61">
              <controlPr defaultSize="0" autoFill="0" autoLine="0" autoPict="0">
                <anchor moveWithCells="1">
                  <from>
                    <xdr:col>0</xdr:col>
                    <xdr:colOff>0</xdr:colOff>
                    <xdr:row>152</xdr:row>
                    <xdr:rowOff>209550</xdr:rowOff>
                  </from>
                  <to>
                    <xdr:col>1</xdr:col>
                    <xdr:colOff>104775</xdr:colOff>
                    <xdr:row>154</xdr:row>
                    <xdr:rowOff>38100</xdr:rowOff>
                  </to>
                </anchor>
              </controlPr>
            </control>
          </mc:Choice>
        </mc:AlternateContent>
        <mc:AlternateContent xmlns:mc="http://schemas.openxmlformats.org/markup-compatibility/2006">
          <mc:Choice Requires="x14">
            <control shapeId="58430" r:id="rId18" name="Check Box 62">
              <controlPr defaultSize="0" autoFill="0" autoLine="0" autoPict="0">
                <anchor moveWithCells="1">
                  <from>
                    <xdr:col>0</xdr:col>
                    <xdr:colOff>0</xdr:colOff>
                    <xdr:row>153</xdr:row>
                    <xdr:rowOff>209550</xdr:rowOff>
                  </from>
                  <to>
                    <xdr:col>1</xdr:col>
                    <xdr:colOff>104775</xdr:colOff>
                    <xdr:row>155</xdr:row>
                    <xdr:rowOff>38100</xdr:rowOff>
                  </to>
                </anchor>
              </controlPr>
            </control>
          </mc:Choice>
        </mc:AlternateContent>
        <mc:AlternateContent xmlns:mc="http://schemas.openxmlformats.org/markup-compatibility/2006">
          <mc:Choice Requires="x14">
            <control shapeId="58431" r:id="rId19" name="Check Box 63">
              <controlPr defaultSize="0" autoFill="0" autoLine="0" autoPict="0">
                <anchor moveWithCells="1">
                  <from>
                    <xdr:col>0</xdr:col>
                    <xdr:colOff>0</xdr:colOff>
                    <xdr:row>154</xdr:row>
                    <xdr:rowOff>209550</xdr:rowOff>
                  </from>
                  <to>
                    <xdr:col>1</xdr:col>
                    <xdr:colOff>104775</xdr:colOff>
                    <xdr:row>156</xdr:row>
                    <xdr:rowOff>38100</xdr:rowOff>
                  </to>
                </anchor>
              </controlPr>
            </control>
          </mc:Choice>
        </mc:AlternateContent>
        <mc:AlternateContent xmlns:mc="http://schemas.openxmlformats.org/markup-compatibility/2006">
          <mc:Choice Requires="x14">
            <control shapeId="58432" r:id="rId20" name="Check Box 64">
              <controlPr defaultSize="0" autoFill="0" autoLine="0" autoPict="0">
                <anchor moveWithCells="1">
                  <from>
                    <xdr:col>0</xdr:col>
                    <xdr:colOff>0</xdr:colOff>
                    <xdr:row>155</xdr:row>
                    <xdr:rowOff>209550</xdr:rowOff>
                  </from>
                  <to>
                    <xdr:col>1</xdr:col>
                    <xdr:colOff>104775</xdr:colOff>
                    <xdr:row>157</xdr:row>
                    <xdr:rowOff>38100</xdr:rowOff>
                  </to>
                </anchor>
              </controlPr>
            </control>
          </mc:Choice>
        </mc:AlternateContent>
        <mc:AlternateContent xmlns:mc="http://schemas.openxmlformats.org/markup-compatibility/2006">
          <mc:Choice Requires="x14">
            <control shapeId="58433" r:id="rId21" name="Check Box 65">
              <controlPr defaultSize="0" autoFill="0" autoLine="0" autoPict="0">
                <anchor moveWithCells="1">
                  <from>
                    <xdr:col>0</xdr:col>
                    <xdr:colOff>0</xdr:colOff>
                    <xdr:row>116</xdr:row>
                    <xdr:rowOff>209550</xdr:rowOff>
                  </from>
                  <to>
                    <xdr:col>1</xdr:col>
                    <xdr:colOff>19050</xdr:colOff>
                    <xdr:row>118</xdr:row>
                    <xdr:rowOff>28575</xdr:rowOff>
                  </to>
                </anchor>
              </controlPr>
            </control>
          </mc:Choice>
        </mc:AlternateContent>
        <mc:AlternateContent xmlns:mc="http://schemas.openxmlformats.org/markup-compatibility/2006">
          <mc:Choice Requires="x14">
            <control shapeId="58434" r:id="rId22" name="Check Box 66">
              <controlPr defaultSize="0" autoFill="0" autoLine="0" autoPict="0">
                <anchor moveWithCells="1">
                  <from>
                    <xdr:col>0</xdr:col>
                    <xdr:colOff>0</xdr:colOff>
                    <xdr:row>117</xdr:row>
                    <xdr:rowOff>209550</xdr:rowOff>
                  </from>
                  <to>
                    <xdr:col>1</xdr:col>
                    <xdr:colOff>19050</xdr:colOff>
                    <xdr:row>119</xdr:row>
                    <xdr:rowOff>28575</xdr:rowOff>
                  </to>
                </anchor>
              </controlPr>
            </control>
          </mc:Choice>
        </mc:AlternateContent>
        <mc:AlternateContent xmlns:mc="http://schemas.openxmlformats.org/markup-compatibility/2006">
          <mc:Choice Requires="x14">
            <control shapeId="58435" r:id="rId23" name="Check Box 67">
              <controlPr defaultSize="0" autoFill="0" autoLine="0" autoPict="0">
                <anchor moveWithCells="1">
                  <from>
                    <xdr:col>0</xdr:col>
                    <xdr:colOff>0</xdr:colOff>
                    <xdr:row>118</xdr:row>
                    <xdr:rowOff>209550</xdr:rowOff>
                  </from>
                  <to>
                    <xdr:col>1</xdr:col>
                    <xdr:colOff>19050</xdr:colOff>
                    <xdr:row>120</xdr:row>
                    <xdr:rowOff>28575</xdr:rowOff>
                  </to>
                </anchor>
              </controlPr>
            </control>
          </mc:Choice>
        </mc:AlternateContent>
        <mc:AlternateContent xmlns:mc="http://schemas.openxmlformats.org/markup-compatibility/2006">
          <mc:Choice Requires="x14">
            <control shapeId="58436" r:id="rId24" name="Check Box 68">
              <controlPr defaultSize="0" autoFill="0" autoLine="0" autoPict="0">
                <anchor moveWithCells="1">
                  <from>
                    <xdr:col>0</xdr:col>
                    <xdr:colOff>0</xdr:colOff>
                    <xdr:row>119</xdr:row>
                    <xdr:rowOff>209550</xdr:rowOff>
                  </from>
                  <to>
                    <xdr:col>1</xdr:col>
                    <xdr:colOff>19050</xdr:colOff>
                    <xdr:row>121</xdr:row>
                    <xdr:rowOff>28575</xdr:rowOff>
                  </to>
                </anchor>
              </controlPr>
            </control>
          </mc:Choice>
        </mc:AlternateContent>
        <mc:AlternateContent xmlns:mc="http://schemas.openxmlformats.org/markup-compatibility/2006">
          <mc:Choice Requires="x14">
            <control shapeId="58437" r:id="rId25" name="Check Box 69">
              <controlPr defaultSize="0" autoFill="0" autoLine="0" autoPict="0">
                <anchor moveWithCells="1">
                  <from>
                    <xdr:col>0</xdr:col>
                    <xdr:colOff>0</xdr:colOff>
                    <xdr:row>120</xdr:row>
                    <xdr:rowOff>209550</xdr:rowOff>
                  </from>
                  <to>
                    <xdr:col>1</xdr:col>
                    <xdr:colOff>19050</xdr:colOff>
                    <xdr:row>122</xdr:row>
                    <xdr:rowOff>28575</xdr:rowOff>
                  </to>
                </anchor>
              </controlPr>
            </control>
          </mc:Choice>
        </mc:AlternateContent>
        <mc:AlternateContent xmlns:mc="http://schemas.openxmlformats.org/markup-compatibility/2006">
          <mc:Choice Requires="x14">
            <control shapeId="58438" r:id="rId26" name="Check Box 70">
              <controlPr defaultSize="0" autoFill="0" autoLine="0" autoPict="0">
                <anchor moveWithCells="1">
                  <from>
                    <xdr:col>0</xdr:col>
                    <xdr:colOff>0</xdr:colOff>
                    <xdr:row>121</xdr:row>
                    <xdr:rowOff>209550</xdr:rowOff>
                  </from>
                  <to>
                    <xdr:col>1</xdr:col>
                    <xdr:colOff>19050</xdr:colOff>
                    <xdr:row>123</xdr:row>
                    <xdr:rowOff>28575</xdr:rowOff>
                  </to>
                </anchor>
              </controlPr>
            </control>
          </mc:Choice>
        </mc:AlternateContent>
        <mc:AlternateContent xmlns:mc="http://schemas.openxmlformats.org/markup-compatibility/2006">
          <mc:Choice Requires="x14">
            <control shapeId="58439" r:id="rId27" name="Check Box 71">
              <controlPr defaultSize="0" autoFill="0" autoLine="0" autoPict="0">
                <anchor moveWithCells="1">
                  <from>
                    <xdr:col>0</xdr:col>
                    <xdr:colOff>0</xdr:colOff>
                    <xdr:row>123</xdr:row>
                    <xdr:rowOff>209550</xdr:rowOff>
                  </from>
                  <to>
                    <xdr:col>1</xdr:col>
                    <xdr:colOff>104775</xdr:colOff>
                    <xdr:row>125</xdr:row>
                    <xdr:rowOff>38100</xdr:rowOff>
                  </to>
                </anchor>
              </controlPr>
            </control>
          </mc:Choice>
        </mc:AlternateContent>
        <mc:AlternateContent xmlns:mc="http://schemas.openxmlformats.org/markup-compatibility/2006">
          <mc:Choice Requires="x14">
            <control shapeId="58440" r:id="rId28" name="Check Box 72">
              <controlPr defaultSize="0" autoFill="0" autoLine="0" autoPict="0">
                <anchor moveWithCells="1">
                  <from>
                    <xdr:col>0</xdr:col>
                    <xdr:colOff>0</xdr:colOff>
                    <xdr:row>123</xdr:row>
                    <xdr:rowOff>209550</xdr:rowOff>
                  </from>
                  <to>
                    <xdr:col>1</xdr:col>
                    <xdr:colOff>19050</xdr:colOff>
                    <xdr:row>125</xdr:row>
                    <xdr:rowOff>28575</xdr:rowOff>
                  </to>
                </anchor>
              </controlPr>
            </control>
          </mc:Choice>
        </mc:AlternateContent>
        <mc:AlternateContent xmlns:mc="http://schemas.openxmlformats.org/markup-compatibility/2006">
          <mc:Choice Requires="x14">
            <control shapeId="58441" r:id="rId29" name="Check Box 73">
              <controlPr defaultSize="0" autoFill="0" autoLine="0" autoPict="0">
                <anchor moveWithCells="1">
                  <from>
                    <xdr:col>0</xdr:col>
                    <xdr:colOff>0</xdr:colOff>
                    <xdr:row>128</xdr:row>
                    <xdr:rowOff>209550</xdr:rowOff>
                  </from>
                  <to>
                    <xdr:col>1</xdr:col>
                    <xdr:colOff>104775</xdr:colOff>
                    <xdr:row>130</xdr:row>
                    <xdr:rowOff>38100</xdr:rowOff>
                  </to>
                </anchor>
              </controlPr>
            </control>
          </mc:Choice>
        </mc:AlternateContent>
        <mc:AlternateContent xmlns:mc="http://schemas.openxmlformats.org/markup-compatibility/2006">
          <mc:Choice Requires="x14">
            <control shapeId="58442" r:id="rId30" name="Check Box 74">
              <controlPr defaultSize="0" autoFill="0" autoLine="0" autoPict="0">
                <anchor moveWithCells="1">
                  <from>
                    <xdr:col>0</xdr:col>
                    <xdr:colOff>0</xdr:colOff>
                    <xdr:row>128</xdr:row>
                    <xdr:rowOff>209550</xdr:rowOff>
                  </from>
                  <to>
                    <xdr:col>1</xdr:col>
                    <xdr:colOff>104775</xdr:colOff>
                    <xdr:row>130</xdr:row>
                    <xdr:rowOff>38100</xdr:rowOff>
                  </to>
                </anchor>
              </controlPr>
            </control>
          </mc:Choice>
        </mc:AlternateContent>
        <mc:AlternateContent xmlns:mc="http://schemas.openxmlformats.org/markup-compatibility/2006">
          <mc:Choice Requires="x14">
            <control shapeId="58443" r:id="rId31" name="Check Box 75">
              <controlPr defaultSize="0" autoFill="0" autoLine="0" autoPict="0">
                <anchor moveWithCells="1">
                  <from>
                    <xdr:col>0</xdr:col>
                    <xdr:colOff>0</xdr:colOff>
                    <xdr:row>128</xdr:row>
                    <xdr:rowOff>209550</xdr:rowOff>
                  </from>
                  <to>
                    <xdr:col>1</xdr:col>
                    <xdr:colOff>19050</xdr:colOff>
                    <xdr:row>130</xdr:row>
                    <xdr:rowOff>28575</xdr:rowOff>
                  </to>
                </anchor>
              </controlPr>
            </control>
          </mc:Choice>
        </mc:AlternateContent>
        <mc:AlternateContent xmlns:mc="http://schemas.openxmlformats.org/markup-compatibility/2006">
          <mc:Choice Requires="x14">
            <control shapeId="58444" r:id="rId32" name="Check Box 76">
              <controlPr defaultSize="0" autoFill="0" autoLine="0" autoPict="0">
                <anchor moveWithCells="1">
                  <from>
                    <xdr:col>0</xdr:col>
                    <xdr:colOff>0</xdr:colOff>
                    <xdr:row>148</xdr:row>
                    <xdr:rowOff>209550</xdr:rowOff>
                  </from>
                  <to>
                    <xdr:col>1</xdr:col>
                    <xdr:colOff>104775</xdr:colOff>
                    <xdr:row>150</xdr:row>
                    <xdr:rowOff>38100</xdr:rowOff>
                  </to>
                </anchor>
              </controlPr>
            </control>
          </mc:Choice>
        </mc:AlternateContent>
        <mc:AlternateContent xmlns:mc="http://schemas.openxmlformats.org/markup-compatibility/2006">
          <mc:Choice Requires="x14">
            <control shapeId="58445" r:id="rId33" name="Check Box 77">
              <controlPr defaultSize="0" autoFill="0" autoLine="0" autoPict="0">
                <anchor moveWithCells="1">
                  <from>
                    <xdr:col>0</xdr:col>
                    <xdr:colOff>0</xdr:colOff>
                    <xdr:row>148</xdr:row>
                    <xdr:rowOff>209550</xdr:rowOff>
                  </from>
                  <to>
                    <xdr:col>1</xdr:col>
                    <xdr:colOff>104775</xdr:colOff>
                    <xdr:row>150</xdr:row>
                    <xdr:rowOff>38100</xdr:rowOff>
                  </to>
                </anchor>
              </controlPr>
            </control>
          </mc:Choice>
        </mc:AlternateContent>
        <mc:AlternateContent xmlns:mc="http://schemas.openxmlformats.org/markup-compatibility/2006">
          <mc:Choice Requires="x14">
            <control shapeId="58446" r:id="rId34" name="Check Box 78">
              <controlPr defaultSize="0" autoFill="0" autoLine="0" autoPict="0">
                <anchor moveWithCells="1">
                  <from>
                    <xdr:col>0</xdr:col>
                    <xdr:colOff>0</xdr:colOff>
                    <xdr:row>148</xdr:row>
                    <xdr:rowOff>209550</xdr:rowOff>
                  </from>
                  <to>
                    <xdr:col>1</xdr:col>
                    <xdr:colOff>104775</xdr:colOff>
                    <xdr:row>150</xdr:row>
                    <xdr:rowOff>38100</xdr:rowOff>
                  </to>
                </anchor>
              </controlPr>
            </control>
          </mc:Choice>
        </mc:AlternateContent>
        <mc:AlternateContent xmlns:mc="http://schemas.openxmlformats.org/markup-compatibility/2006">
          <mc:Choice Requires="x14">
            <control shapeId="58447" r:id="rId35" name="Check Box 79">
              <controlPr defaultSize="0" autoFill="0" autoLine="0" autoPict="0">
                <anchor moveWithCells="1">
                  <from>
                    <xdr:col>0</xdr:col>
                    <xdr:colOff>0</xdr:colOff>
                    <xdr:row>148</xdr:row>
                    <xdr:rowOff>209550</xdr:rowOff>
                  </from>
                  <to>
                    <xdr:col>1</xdr:col>
                    <xdr:colOff>19050</xdr:colOff>
                    <xdr:row>150</xdr:row>
                    <xdr:rowOff>38100</xdr:rowOff>
                  </to>
                </anchor>
              </controlPr>
            </control>
          </mc:Choice>
        </mc:AlternateContent>
        <mc:AlternateContent xmlns:mc="http://schemas.openxmlformats.org/markup-compatibility/2006">
          <mc:Choice Requires="x14">
            <control shapeId="58448" r:id="rId36" name="Check Box 80">
              <controlPr defaultSize="0" autoFill="0" autoLine="0" autoPict="0">
                <anchor moveWithCells="1">
                  <from>
                    <xdr:col>0</xdr:col>
                    <xdr:colOff>0</xdr:colOff>
                    <xdr:row>149</xdr:row>
                    <xdr:rowOff>209550</xdr:rowOff>
                  </from>
                  <to>
                    <xdr:col>1</xdr:col>
                    <xdr:colOff>104775</xdr:colOff>
                    <xdr:row>151</xdr:row>
                    <xdr:rowOff>38100</xdr:rowOff>
                  </to>
                </anchor>
              </controlPr>
            </control>
          </mc:Choice>
        </mc:AlternateContent>
        <mc:AlternateContent xmlns:mc="http://schemas.openxmlformats.org/markup-compatibility/2006">
          <mc:Choice Requires="x14">
            <control shapeId="58449" r:id="rId37" name="Check Box 81">
              <controlPr defaultSize="0" autoFill="0" autoLine="0" autoPict="0">
                <anchor moveWithCells="1">
                  <from>
                    <xdr:col>0</xdr:col>
                    <xdr:colOff>0</xdr:colOff>
                    <xdr:row>149</xdr:row>
                    <xdr:rowOff>209550</xdr:rowOff>
                  </from>
                  <to>
                    <xdr:col>1</xdr:col>
                    <xdr:colOff>104775</xdr:colOff>
                    <xdr:row>151</xdr:row>
                    <xdr:rowOff>38100</xdr:rowOff>
                  </to>
                </anchor>
              </controlPr>
            </control>
          </mc:Choice>
        </mc:AlternateContent>
        <mc:AlternateContent xmlns:mc="http://schemas.openxmlformats.org/markup-compatibility/2006">
          <mc:Choice Requires="x14">
            <control shapeId="58450" r:id="rId38" name="Check Box 82">
              <controlPr defaultSize="0" autoFill="0" autoLine="0" autoPict="0">
                <anchor moveWithCells="1">
                  <from>
                    <xdr:col>0</xdr:col>
                    <xdr:colOff>0</xdr:colOff>
                    <xdr:row>149</xdr:row>
                    <xdr:rowOff>209550</xdr:rowOff>
                  </from>
                  <to>
                    <xdr:col>1</xdr:col>
                    <xdr:colOff>104775</xdr:colOff>
                    <xdr:row>151</xdr:row>
                    <xdr:rowOff>38100</xdr:rowOff>
                  </to>
                </anchor>
              </controlPr>
            </control>
          </mc:Choice>
        </mc:AlternateContent>
        <mc:AlternateContent xmlns:mc="http://schemas.openxmlformats.org/markup-compatibility/2006">
          <mc:Choice Requires="x14">
            <control shapeId="58451" r:id="rId39" name="Check Box 83">
              <controlPr defaultSize="0" autoFill="0" autoLine="0" autoPict="0">
                <anchor moveWithCells="1">
                  <from>
                    <xdr:col>0</xdr:col>
                    <xdr:colOff>0</xdr:colOff>
                    <xdr:row>149</xdr:row>
                    <xdr:rowOff>209550</xdr:rowOff>
                  </from>
                  <to>
                    <xdr:col>1</xdr:col>
                    <xdr:colOff>19050</xdr:colOff>
                    <xdr:row>151</xdr:row>
                    <xdr:rowOff>28575</xdr:rowOff>
                  </to>
                </anchor>
              </controlPr>
            </control>
          </mc:Choice>
        </mc:AlternateContent>
        <mc:AlternateContent xmlns:mc="http://schemas.openxmlformats.org/markup-compatibility/2006">
          <mc:Choice Requires="x14">
            <control shapeId="58452" r:id="rId40" name="Check Box 84">
              <controlPr defaultSize="0" autoFill="0" autoLine="0" autoPict="0">
                <anchor moveWithCells="1">
                  <from>
                    <xdr:col>0</xdr:col>
                    <xdr:colOff>0</xdr:colOff>
                    <xdr:row>150</xdr:row>
                    <xdr:rowOff>209550</xdr:rowOff>
                  </from>
                  <to>
                    <xdr:col>1</xdr:col>
                    <xdr:colOff>104775</xdr:colOff>
                    <xdr:row>152</xdr:row>
                    <xdr:rowOff>38100</xdr:rowOff>
                  </to>
                </anchor>
              </controlPr>
            </control>
          </mc:Choice>
        </mc:AlternateContent>
        <mc:AlternateContent xmlns:mc="http://schemas.openxmlformats.org/markup-compatibility/2006">
          <mc:Choice Requires="x14">
            <control shapeId="58453" r:id="rId41" name="Check Box 85">
              <controlPr defaultSize="0" autoFill="0" autoLine="0" autoPict="0">
                <anchor moveWithCells="1">
                  <from>
                    <xdr:col>0</xdr:col>
                    <xdr:colOff>0</xdr:colOff>
                    <xdr:row>150</xdr:row>
                    <xdr:rowOff>209550</xdr:rowOff>
                  </from>
                  <to>
                    <xdr:col>1</xdr:col>
                    <xdr:colOff>104775</xdr:colOff>
                    <xdr:row>152</xdr:row>
                    <xdr:rowOff>38100</xdr:rowOff>
                  </to>
                </anchor>
              </controlPr>
            </control>
          </mc:Choice>
        </mc:AlternateContent>
        <mc:AlternateContent xmlns:mc="http://schemas.openxmlformats.org/markup-compatibility/2006">
          <mc:Choice Requires="x14">
            <control shapeId="58454" r:id="rId42" name="Check Box 86">
              <controlPr defaultSize="0" autoFill="0" autoLine="0" autoPict="0">
                <anchor moveWithCells="1">
                  <from>
                    <xdr:col>0</xdr:col>
                    <xdr:colOff>0</xdr:colOff>
                    <xdr:row>150</xdr:row>
                    <xdr:rowOff>209550</xdr:rowOff>
                  </from>
                  <to>
                    <xdr:col>1</xdr:col>
                    <xdr:colOff>104775</xdr:colOff>
                    <xdr:row>152</xdr:row>
                    <xdr:rowOff>38100</xdr:rowOff>
                  </to>
                </anchor>
              </controlPr>
            </control>
          </mc:Choice>
        </mc:AlternateContent>
        <mc:AlternateContent xmlns:mc="http://schemas.openxmlformats.org/markup-compatibility/2006">
          <mc:Choice Requires="x14">
            <control shapeId="58455" r:id="rId43" name="Check Box 87">
              <controlPr defaultSize="0" autoFill="0" autoLine="0" autoPict="0">
                <anchor moveWithCells="1">
                  <from>
                    <xdr:col>0</xdr:col>
                    <xdr:colOff>0</xdr:colOff>
                    <xdr:row>150</xdr:row>
                    <xdr:rowOff>209550</xdr:rowOff>
                  </from>
                  <to>
                    <xdr:col>1</xdr:col>
                    <xdr:colOff>19050</xdr:colOff>
                    <xdr:row>152</xdr:row>
                    <xdr:rowOff>28575</xdr:rowOff>
                  </to>
                </anchor>
              </controlPr>
            </control>
          </mc:Choice>
        </mc:AlternateContent>
        <mc:AlternateContent xmlns:mc="http://schemas.openxmlformats.org/markup-compatibility/2006">
          <mc:Choice Requires="x14">
            <control shapeId="58456" r:id="rId44" name="Check Box 88">
              <controlPr defaultSize="0" autoFill="0" autoLine="0" autoPict="0">
                <anchor moveWithCells="1">
                  <from>
                    <xdr:col>0</xdr:col>
                    <xdr:colOff>0</xdr:colOff>
                    <xdr:row>151</xdr:row>
                    <xdr:rowOff>209550</xdr:rowOff>
                  </from>
                  <to>
                    <xdr:col>1</xdr:col>
                    <xdr:colOff>104775</xdr:colOff>
                    <xdr:row>153</xdr:row>
                    <xdr:rowOff>38100</xdr:rowOff>
                  </to>
                </anchor>
              </controlPr>
            </control>
          </mc:Choice>
        </mc:AlternateContent>
        <mc:AlternateContent xmlns:mc="http://schemas.openxmlformats.org/markup-compatibility/2006">
          <mc:Choice Requires="x14">
            <control shapeId="58457" r:id="rId45" name="Check Box 89">
              <controlPr defaultSize="0" autoFill="0" autoLine="0" autoPict="0">
                <anchor moveWithCells="1">
                  <from>
                    <xdr:col>0</xdr:col>
                    <xdr:colOff>0</xdr:colOff>
                    <xdr:row>151</xdr:row>
                    <xdr:rowOff>209550</xdr:rowOff>
                  </from>
                  <to>
                    <xdr:col>1</xdr:col>
                    <xdr:colOff>104775</xdr:colOff>
                    <xdr:row>153</xdr:row>
                    <xdr:rowOff>38100</xdr:rowOff>
                  </to>
                </anchor>
              </controlPr>
            </control>
          </mc:Choice>
        </mc:AlternateContent>
        <mc:AlternateContent xmlns:mc="http://schemas.openxmlformats.org/markup-compatibility/2006">
          <mc:Choice Requires="x14">
            <control shapeId="58458" r:id="rId46" name="Check Box 90">
              <controlPr defaultSize="0" autoFill="0" autoLine="0" autoPict="0">
                <anchor moveWithCells="1">
                  <from>
                    <xdr:col>0</xdr:col>
                    <xdr:colOff>0</xdr:colOff>
                    <xdr:row>151</xdr:row>
                    <xdr:rowOff>209550</xdr:rowOff>
                  </from>
                  <to>
                    <xdr:col>1</xdr:col>
                    <xdr:colOff>104775</xdr:colOff>
                    <xdr:row>153</xdr:row>
                    <xdr:rowOff>38100</xdr:rowOff>
                  </to>
                </anchor>
              </controlPr>
            </control>
          </mc:Choice>
        </mc:AlternateContent>
        <mc:AlternateContent xmlns:mc="http://schemas.openxmlformats.org/markup-compatibility/2006">
          <mc:Choice Requires="x14">
            <control shapeId="58459" r:id="rId47" name="Check Box 91">
              <controlPr defaultSize="0" autoFill="0" autoLine="0" autoPict="0">
                <anchor moveWithCells="1">
                  <from>
                    <xdr:col>0</xdr:col>
                    <xdr:colOff>0</xdr:colOff>
                    <xdr:row>151</xdr:row>
                    <xdr:rowOff>209550</xdr:rowOff>
                  </from>
                  <to>
                    <xdr:col>1</xdr:col>
                    <xdr:colOff>19050</xdr:colOff>
                    <xdr:row>153</xdr:row>
                    <xdr:rowOff>28575</xdr:rowOff>
                  </to>
                </anchor>
              </controlPr>
            </control>
          </mc:Choice>
        </mc:AlternateContent>
        <mc:AlternateContent xmlns:mc="http://schemas.openxmlformats.org/markup-compatibility/2006">
          <mc:Choice Requires="x14">
            <control shapeId="58460" r:id="rId48" name="Check Box 92">
              <controlPr defaultSize="0" autoFill="0" autoLine="0" autoPict="0">
                <anchor moveWithCells="1">
                  <from>
                    <xdr:col>0</xdr:col>
                    <xdr:colOff>0</xdr:colOff>
                    <xdr:row>152</xdr:row>
                    <xdr:rowOff>209550</xdr:rowOff>
                  </from>
                  <to>
                    <xdr:col>1</xdr:col>
                    <xdr:colOff>104775</xdr:colOff>
                    <xdr:row>154</xdr:row>
                    <xdr:rowOff>38100</xdr:rowOff>
                  </to>
                </anchor>
              </controlPr>
            </control>
          </mc:Choice>
        </mc:AlternateContent>
        <mc:AlternateContent xmlns:mc="http://schemas.openxmlformats.org/markup-compatibility/2006">
          <mc:Choice Requires="x14">
            <control shapeId="58461" r:id="rId49" name="Check Box 93">
              <controlPr defaultSize="0" autoFill="0" autoLine="0" autoPict="0">
                <anchor moveWithCells="1">
                  <from>
                    <xdr:col>0</xdr:col>
                    <xdr:colOff>0</xdr:colOff>
                    <xdr:row>152</xdr:row>
                    <xdr:rowOff>209550</xdr:rowOff>
                  </from>
                  <to>
                    <xdr:col>1</xdr:col>
                    <xdr:colOff>104775</xdr:colOff>
                    <xdr:row>154</xdr:row>
                    <xdr:rowOff>38100</xdr:rowOff>
                  </to>
                </anchor>
              </controlPr>
            </control>
          </mc:Choice>
        </mc:AlternateContent>
        <mc:AlternateContent xmlns:mc="http://schemas.openxmlformats.org/markup-compatibility/2006">
          <mc:Choice Requires="x14">
            <control shapeId="58462" r:id="rId50" name="Check Box 94">
              <controlPr defaultSize="0" autoFill="0" autoLine="0" autoPict="0">
                <anchor moveWithCells="1">
                  <from>
                    <xdr:col>0</xdr:col>
                    <xdr:colOff>0</xdr:colOff>
                    <xdr:row>152</xdr:row>
                    <xdr:rowOff>209550</xdr:rowOff>
                  </from>
                  <to>
                    <xdr:col>1</xdr:col>
                    <xdr:colOff>104775</xdr:colOff>
                    <xdr:row>154</xdr:row>
                    <xdr:rowOff>38100</xdr:rowOff>
                  </to>
                </anchor>
              </controlPr>
            </control>
          </mc:Choice>
        </mc:AlternateContent>
        <mc:AlternateContent xmlns:mc="http://schemas.openxmlformats.org/markup-compatibility/2006">
          <mc:Choice Requires="x14">
            <control shapeId="58463" r:id="rId51" name="Check Box 95">
              <controlPr defaultSize="0" autoFill="0" autoLine="0" autoPict="0">
                <anchor moveWithCells="1">
                  <from>
                    <xdr:col>0</xdr:col>
                    <xdr:colOff>0</xdr:colOff>
                    <xdr:row>152</xdr:row>
                    <xdr:rowOff>209550</xdr:rowOff>
                  </from>
                  <to>
                    <xdr:col>1</xdr:col>
                    <xdr:colOff>19050</xdr:colOff>
                    <xdr:row>154</xdr:row>
                    <xdr:rowOff>28575</xdr:rowOff>
                  </to>
                </anchor>
              </controlPr>
            </control>
          </mc:Choice>
        </mc:AlternateContent>
        <mc:AlternateContent xmlns:mc="http://schemas.openxmlformats.org/markup-compatibility/2006">
          <mc:Choice Requires="x14">
            <control shapeId="58464" r:id="rId52" name="Check Box 96">
              <controlPr defaultSize="0" autoFill="0" autoLine="0" autoPict="0">
                <anchor moveWithCells="1">
                  <from>
                    <xdr:col>0</xdr:col>
                    <xdr:colOff>0</xdr:colOff>
                    <xdr:row>153</xdr:row>
                    <xdr:rowOff>209550</xdr:rowOff>
                  </from>
                  <to>
                    <xdr:col>1</xdr:col>
                    <xdr:colOff>104775</xdr:colOff>
                    <xdr:row>155</xdr:row>
                    <xdr:rowOff>38100</xdr:rowOff>
                  </to>
                </anchor>
              </controlPr>
            </control>
          </mc:Choice>
        </mc:AlternateContent>
        <mc:AlternateContent xmlns:mc="http://schemas.openxmlformats.org/markup-compatibility/2006">
          <mc:Choice Requires="x14">
            <control shapeId="58465" r:id="rId53" name="Check Box 97">
              <controlPr defaultSize="0" autoFill="0" autoLine="0" autoPict="0">
                <anchor moveWithCells="1">
                  <from>
                    <xdr:col>0</xdr:col>
                    <xdr:colOff>0</xdr:colOff>
                    <xdr:row>153</xdr:row>
                    <xdr:rowOff>209550</xdr:rowOff>
                  </from>
                  <to>
                    <xdr:col>1</xdr:col>
                    <xdr:colOff>104775</xdr:colOff>
                    <xdr:row>155</xdr:row>
                    <xdr:rowOff>38100</xdr:rowOff>
                  </to>
                </anchor>
              </controlPr>
            </control>
          </mc:Choice>
        </mc:AlternateContent>
        <mc:AlternateContent xmlns:mc="http://schemas.openxmlformats.org/markup-compatibility/2006">
          <mc:Choice Requires="x14">
            <control shapeId="58466" r:id="rId54" name="Check Box 98">
              <controlPr defaultSize="0" autoFill="0" autoLine="0" autoPict="0">
                <anchor moveWithCells="1">
                  <from>
                    <xdr:col>0</xdr:col>
                    <xdr:colOff>0</xdr:colOff>
                    <xdr:row>153</xdr:row>
                    <xdr:rowOff>209550</xdr:rowOff>
                  </from>
                  <to>
                    <xdr:col>1</xdr:col>
                    <xdr:colOff>104775</xdr:colOff>
                    <xdr:row>155</xdr:row>
                    <xdr:rowOff>38100</xdr:rowOff>
                  </to>
                </anchor>
              </controlPr>
            </control>
          </mc:Choice>
        </mc:AlternateContent>
        <mc:AlternateContent xmlns:mc="http://schemas.openxmlformats.org/markup-compatibility/2006">
          <mc:Choice Requires="x14">
            <control shapeId="58467" r:id="rId55" name="Check Box 99">
              <controlPr defaultSize="0" autoFill="0" autoLine="0" autoPict="0">
                <anchor moveWithCells="1">
                  <from>
                    <xdr:col>0</xdr:col>
                    <xdr:colOff>0</xdr:colOff>
                    <xdr:row>153</xdr:row>
                    <xdr:rowOff>209550</xdr:rowOff>
                  </from>
                  <to>
                    <xdr:col>1</xdr:col>
                    <xdr:colOff>19050</xdr:colOff>
                    <xdr:row>155</xdr:row>
                    <xdr:rowOff>28575</xdr:rowOff>
                  </to>
                </anchor>
              </controlPr>
            </control>
          </mc:Choice>
        </mc:AlternateContent>
        <mc:AlternateContent xmlns:mc="http://schemas.openxmlformats.org/markup-compatibility/2006">
          <mc:Choice Requires="x14">
            <control shapeId="58468" r:id="rId56" name="Check Box 100">
              <controlPr defaultSize="0" autoFill="0" autoLine="0" autoPict="0">
                <anchor moveWithCells="1">
                  <from>
                    <xdr:col>0</xdr:col>
                    <xdr:colOff>0</xdr:colOff>
                    <xdr:row>154</xdr:row>
                    <xdr:rowOff>209550</xdr:rowOff>
                  </from>
                  <to>
                    <xdr:col>1</xdr:col>
                    <xdr:colOff>104775</xdr:colOff>
                    <xdr:row>156</xdr:row>
                    <xdr:rowOff>38100</xdr:rowOff>
                  </to>
                </anchor>
              </controlPr>
            </control>
          </mc:Choice>
        </mc:AlternateContent>
        <mc:AlternateContent xmlns:mc="http://schemas.openxmlformats.org/markup-compatibility/2006">
          <mc:Choice Requires="x14">
            <control shapeId="58469" r:id="rId57" name="Check Box 101">
              <controlPr defaultSize="0" autoFill="0" autoLine="0" autoPict="0">
                <anchor moveWithCells="1">
                  <from>
                    <xdr:col>0</xdr:col>
                    <xdr:colOff>0</xdr:colOff>
                    <xdr:row>154</xdr:row>
                    <xdr:rowOff>209550</xdr:rowOff>
                  </from>
                  <to>
                    <xdr:col>1</xdr:col>
                    <xdr:colOff>104775</xdr:colOff>
                    <xdr:row>156</xdr:row>
                    <xdr:rowOff>38100</xdr:rowOff>
                  </to>
                </anchor>
              </controlPr>
            </control>
          </mc:Choice>
        </mc:AlternateContent>
        <mc:AlternateContent xmlns:mc="http://schemas.openxmlformats.org/markup-compatibility/2006">
          <mc:Choice Requires="x14">
            <control shapeId="58470" r:id="rId58" name="Check Box 102">
              <controlPr defaultSize="0" autoFill="0" autoLine="0" autoPict="0">
                <anchor moveWithCells="1">
                  <from>
                    <xdr:col>0</xdr:col>
                    <xdr:colOff>0</xdr:colOff>
                    <xdr:row>154</xdr:row>
                    <xdr:rowOff>209550</xdr:rowOff>
                  </from>
                  <to>
                    <xdr:col>1</xdr:col>
                    <xdr:colOff>104775</xdr:colOff>
                    <xdr:row>156</xdr:row>
                    <xdr:rowOff>38100</xdr:rowOff>
                  </to>
                </anchor>
              </controlPr>
            </control>
          </mc:Choice>
        </mc:AlternateContent>
        <mc:AlternateContent xmlns:mc="http://schemas.openxmlformats.org/markup-compatibility/2006">
          <mc:Choice Requires="x14">
            <control shapeId="58471" r:id="rId59" name="Check Box 103">
              <controlPr defaultSize="0" autoFill="0" autoLine="0" autoPict="0">
                <anchor moveWithCells="1">
                  <from>
                    <xdr:col>0</xdr:col>
                    <xdr:colOff>0</xdr:colOff>
                    <xdr:row>154</xdr:row>
                    <xdr:rowOff>209550</xdr:rowOff>
                  </from>
                  <to>
                    <xdr:col>1</xdr:col>
                    <xdr:colOff>19050</xdr:colOff>
                    <xdr:row>156</xdr:row>
                    <xdr:rowOff>28575</xdr:rowOff>
                  </to>
                </anchor>
              </controlPr>
            </control>
          </mc:Choice>
        </mc:AlternateContent>
        <mc:AlternateContent xmlns:mc="http://schemas.openxmlformats.org/markup-compatibility/2006">
          <mc:Choice Requires="x14">
            <control shapeId="58472" r:id="rId60" name="Check Box 104">
              <controlPr defaultSize="0" autoFill="0" autoLine="0" autoPict="0">
                <anchor moveWithCells="1">
                  <from>
                    <xdr:col>0</xdr:col>
                    <xdr:colOff>0</xdr:colOff>
                    <xdr:row>155</xdr:row>
                    <xdr:rowOff>209550</xdr:rowOff>
                  </from>
                  <to>
                    <xdr:col>1</xdr:col>
                    <xdr:colOff>104775</xdr:colOff>
                    <xdr:row>157</xdr:row>
                    <xdr:rowOff>38100</xdr:rowOff>
                  </to>
                </anchor>
              </controlPr>
            </control>
          </mc:Choice>
        </mc:AlternateContent>
        <mc:AlternateContent xmlns:mc="http://schemas.openxmlformats.org/markup-compatibility/2006">
          <mc:Choice Requires="x14">
            <control shapeId="58473" r:id="rId61" name="Check Box 105">
              <controlPr defaultSize="0" autoFill="0" autoLine="0" autoPict="0">
                <anchor moveWithCells="1">
                  <from>
                    <xdr:col>0</xdr:col>
                    <xdr:colOff>0</xdr:colOff>
                    <xdr:row>155</xdr:row>
                    <xdr:rowOff>209550</xdr:rowOff>
                  </from>
                  <to>
                    <xdr:col>1</xdr:col>
                    <xdr:colOff>104775</xdr:colOff>
                    <xdr:row>157</xdr:row>
                    <xdr:rowOff>38100</xdr:rowOff>
                  </to>
                </anchor>
              </controlPr>
            </control>
          </mc:Choice>
        </mc:AlternateContent>
        <mc:AlternateContent xmlns:mc="http://schemas.openxmlformats.org/markup-compatibility/2006">
          <mc:Choice Requires="x14">
            <control shapeId="58474" r:id="rId62" name="Check Box 106">
              <controlPr defaultSize="0" autoFill="0" autoLine="0" autoPict="0">
                <anchor moveWithCells="1">
                  <from>
                    <xdr:col>0</xdr:col>
                    <xdr:colOff>0</xdr:colOff>
                    <xdr:row>155</xdr:row>
                    <xdr:rowOff>209550</xdr:rowOff>
                  </from>
                  <to>
                    <xdr:col>1</xdr:col>
                    <xdr:colOff>104775</xdr:colOff>
                    <xdr:row>157</xdr:row>
                    <xdr:rowOff>38100</xdr:rowOff>
                  </to>
                </anchor>
              </controlPr>
            </control>
          </mc:Choice>
        </mc:AlternateContent>
        <mc:AlternateContent xmlns:mc="http://schemas.openxmlformats.org/markup-compatibility/2006">
          <mc:Choice Requires="x14">
            <control shapeId="58475" r:id="rId63" name="Check Box 107">
              <controlPr defaultSize="0" autoFill="0" autoLine="0" autoPict="0">
                <anchor moveWithCells="1">
                  <from>
                    <xdr:col>0</xdr:col>
                    <xdr:colOff>0</xdr:colOff>
                    <xdr:row>155</xdr:row>
                    <xdr:rowOff>209550</xdr:rowOff>
                  </from>
                  <to>
                    <xdr:col>1</xdr:col>
                    <xdr:colOff>19050</xdr:colOff>
                    <xdr:row>157</xdr:row>
                    <xdr:rowOff>28575</xdr:rowOff>
                  </to>
                </anchor>
              </controlPr>
            </control>
          </mc:Choice>
        </mc:AlternateContent>
        <mc:AlternateContent xmlns:mc="http://schemas.openxmlformats.org/markup-compatibility/2006">
          <mc:Choice Requires="x14">
            <control shapeId="58476" r:id="rId64" name="Check Box 108">
              <controlPr defaultSize="0" autoFill="0" autoLine="0" autoPict="0">
                <anchor moveWithCells="1">
                  <from>
                    <xdr:col>0</xdr:col>
                    <xdr:colOff>0</xdr:colOff>
                    <xdr:row>116</xdr:row>
                    <xdr:rowOff>209550</xdr:rowOff>
                  </from>
                  <to>
                    <xdr:col>1</xdr:col>
                    <xdr:colOff>19050</xdr:colOff>
                    <xdr:row>118</xdr:row>
                    <xdr:rowOff>28575</xdr:rowOff>
                  </to>
                </anchor>
              </controlPr>
            </control>
          </mc:Choice>
        </mc:AlternateContent>
        <mc:AlternateContent xmlns:mc="http://schemas.openxmlformats.org/markup-compatibility/2006">
          <mc:Choice Requires="x14">
            <control shapeId="58477" r:id="rId65" name="Check Box 109">
              <controlPr defaultSize="0" autoFill="0" autoLine="0" autoPict="0">
                <anchor moveWithCells="1">
                  <from>
                    <xdr:col>0</xdr:col>
                    <xdr:colOff>0</xdr:colOff>
                    <xdr:row>117</xdr:row>
                    <xdr:rowOff>209550</xdr:rowOff>
                  </from>
                  <to>
                    <xdr:col>1</xdr:col>
                    <xdr:colOff>19050</xdr:colOff>
                    <xdr:row>119</xdr:row>
                    <xdr:rowOff>28575</xdr:rowOff>
                  </to>
                </anchor>
              </controlPr>
            </control>
          </mc:Choice>
        </mc:AlternateContent>
        <mc:AlternateContent xmlns:mc="http://schemas.openxmlformats.org/markup-compatibility/2006">
          <mc:Choice Requires="x14">
            <control shapeId="58478" r:id="rId66" name="Check Box 110">
              <controlPr defaultSize="0" autoFill="0" autoLine="0" autoPict="0">
                <anchor moveWithCells="1">
                  <from>
                    <xdr:col>0</xdr:col>
                    <xdr:colOff>0</xdr:colOff>
                    <xdr:row>118</xdr:row>
                    <xdr:rowOff>209550</xdr:rowOff>
                  </from>
                  <to>
                    <xdr:col>1</xdr:col>
                    <xdr:colOff>19050</xdr:colOff>
                    <xdr:row>120</xdr:row>
                    <xdr:rowOff>28575</xdr:rowOff>
                  </to>
                </anchor>
              </controlPr>
            </control>
          </mc:Choice>
        </mc:AlternateContent>
        <mc:AlternateContent xmlns:mc="http://schemas.openxmlformats.org/markup-compatibility/2006">
          <mc:Choice Requires="x14">
            <control shapeId="58479" r:id="rId67" name="Check Box 111">
              <controlPr defaultSize="0" autoFill="0" autoLine="0" autoPict="0">
                <anchor moveWithCells="1">
                  <from>
                    <xdr:col>0</xdr:col>
                    <xdr:colOff>0</xdr:colOff>
                    <xdr:row>119</xdr:row>
                    <xdr:rowOff>209550</xdr:rowOff>
                  </from>
                  <to>
                    <xdr:col>1</xdr:col>
                    <xdr:colOff>19050</xdr:colOff>
                    <xdr:row>121</xdr:row>
                    <xdr:rowOff>28575</xdr:rowOff>
                  </to>
                </anchor>
              </controlPr>
            </control>
          </mc:Choice>
        </mc:AlternateContent>
        <mc:AlternateContent xmlns:mc="http://schemas.openxmlformats.org/markup-compatibility/2006">
          <mc:Choice Requires="x14">
            <control shapeId="58480" r:id="rId68" name="Check Box 112">
              <controlPr defaultSize="0" autoFill="0" autoLine="0" autoPict="0">
                <anchor moveWithCells="1">
                  <from>
                    <xdr:col>0</xdr:col>
                    <xdr:colOff>0</xdr:colOff>
                    <xdr:row>120</xdr:row>
                    <xdr:rowOff>209550</xdr:rowOff>
                  </from>
                  <to>
                    <xdr:col>1</xdr:col>
                    <xdr:colOff>19050</xdr:colOff>
                    <xdr:row>122</xdr:row>
                    <xdr:rowOff>28575</xdr:rowOff>
                  </to>
                </anchor>
              </controlPr>
            </control>
          </mc:Choice>
        </mc:AlternateContent>
        <mc:AlternateContent xmlns:mc="http://schemas.openxmlformats.org/markup-compatibility/2006">
          <mc:Choice Requires="x14">
            <control shapeId="58481" r:id="rId69" name="Check Box 113">
              <controlPr defaultSize="0" autoFill="0" autoLine="0" autoPict="0">
                <anchor moveWithCells="1">
                  <from>
                    <xdr:col>0</xdr:col>
                    <xdr:colOff>0</xdr:colOff>
                    <xdr:row>121</xdr:row>
                    <xdr:rowOff>209550</xdr:rowOff>
                  </from>
                  <to>
                    <xdr:col>1</xdr:col>
                    <xdr:colOff>19050</xdr:colOff>
                    <xdr:row>123</xdr:row>
                    <xdr:rowOff>28575</xdr:rowOff>
                  </to>
                </anchor>
              </controlPr>
            </control>
          </mc:Choice>
        </mc:AlternateContent>
        <mc:AlternateContent xmlns:mc="http://schemas.openxmlformats.org/markup-compatibility/2006">
          <mc:Choice Requires="x14">
            <control shapeId="58482" r:id="rId70" name="Check Box 114">
              <controlPr defaultSize="0" autoFill="0" autoLine="0" autoPict="0">
                <anchor moveWithCells="1">
                  <from>
                    <xdr:col>0</xdr:col>
                    <xdr:colOff>0</xdr:colOff>
                    <xdr:row>123</xdr:row>
                    <xdr:rowOff>209550</xdr:rowOff>
                  </from>
                  <to>
                    <xdr:col>1</xdr:col>
                    <xdr:colOff>104775</xdr:colOff>
                    <xdr:row>125</xdr:row>
                    <xdr:rowOff>38100</xdr:rowOff>
                  </to>
                </anchor>
              </controlPr>
            </control>
          </mc:Choice>
        </mc:AlternateContent>
        <mc:AlternateContent xmlns:mc="http://schemas.openxmlformats.org/markup-compatibility/2006">
          <mc:Choice Requires="x14">
            <control shapeId="58483" r:id="rId71" name="Check Box 115">
              <controlPr defaultSize="0" autoFill="0" autoLine="0" autoPict="0">
                <anchor moveWithCells="1">
                  <from>
                    <xdr:col>0</xdr:col>
                    <xdr:colOff>0</xdr:colOff>
                    <xdr:row>123</xdr:row>
                    <xdr:rowOff>209550</xdr:rowOff>
                  </from>
                  <to>
                    <xdr:col>1</xdr:col>
                    <xdr:colOff>19050</xdr:colOff>
                    <xdr:row>125</xdr:row>
                    <xdr:rowOff>28575</xdr:rowOff>
                  </to>
                </anchor>
              </controlPr>
            </control>
          </mc:Choice>
        </mc:AlternateContent>
        <mc:AlternateContent xmlns:mc="http://schemas.openxmlformats.org/markup-compatibility/2006">
          <mc:Choice Requires="x14">
            <control shapeId="58484" r:id="rId72" name="Check Box 116">
              <controlPr defaultSize="0" autoFill="0" autoLine="0" autoPict="0">
                <anchor moveWithCells="1">
                  <from>
                    <xdr:col>0</xdr:col>
                    <xdr:colOff>0</xdr:colOff>
                    <xdr:row>123</xdr:row>
                    <xdr:rowOff>209550</xdr:rowOff>
                  </from>
                  <to>
                    <xdr:col>1</xdr:col>
                    <xdr:colOff>19050</xdr:colOff>
                    <xdr:row>125</xdr:row>
                    <xdr:rowOff>28575</xdr:rowOff>
                  </to>
                </anchor>
              </controlPr>
            </control>
          </mc:Choice>
        </mc:AlternateContent>
        <mc:AlternateContent xmlns:mc="http://schemas.openxmlformats.org/markup-compatibility/2006">
          <mc:Choice Requires="x14">
            <control shapeId="58485" r:id="rId73" name="Check Box 117">
              <controlPr defaultSize="0" autoFill="0" autoLine="0" autoPict="0">
                <anchor moveWithCells="1">
                  <from>
                    <xdr:col>0</xdr:col>
                    <xdr:colOff>0</xdr:colOff>
                    <xdr:row>128</xdr:row>
                    <xdr:rowOff>209550</xdr:rowOff>
                  </from>
                  <to>
                    <xdr:col>1</xdr:col>
                    <xdr:colOff>104775</xdr:colOff>
                    <xdr:row>130</xdr:row>
                    <xdr:rowOff>38100</xdr:rowOff>
                  </to>
                </anchor>
              </controlPr>
            </control>
          </mc:Choice>
        </mc:AlternateContent>
        <mc:AlternateContent xmlns:mc="http://schemas.openxmlformats.org/markup-compatibility/2006">
          <mc:Choice Requires="x14">
            <control shapeId="58486" r:id="rId74" name="Check Box 118">
              <controlPr defaultSize="0" autoFill="0" autoLine="0" autoPict="0">
                <anchor moveWithCells="1">
                  <from>
                    <xdr:col>0</xdr:col>
                    <xdr:colOff>0</xdr:colOff>
                    <xdr:row>128</xdr:row>
                    <xdr:rowOff>209550</xdr:rowOff>
                  </from>
                  <to>
                    <xdr:col>1</xdr:col>
                    <xdr:colOff>104775</xdr:colOff>
                    <xdr:row>130</xdr:row>
                    <xdr:rowOff>38100</xdr:rowOff>
                  </to>
                </anchor>
              </controlPr>
            </control>
          </mc:Choice>
        </mc:AlternateContent>
        <mc:AlternateContent xmlns:mc="http://schemas.openxmlformats.org/markup-compatibility/2006">
          <mc:Choice Requires="x14">
            <control shapeId="58487" r:id="rId75" name="Check Box 119">
              <controlPr defaultSize="0" autoFill="0" autoLine="0" autoPict="0">
                <anchor moveWithCells="1">
                  <from>
                    <xdr:col>0</xdr:col>
                    <xdr:colOff>0</xdr:colOff>
                    <xdr:row>128</xdr:row>
                    <xdr:rowOff>209550</xdr:rowOff>
                  </from>
                  <to>
                    <xdr:col>1</xdr:col>
                    <xdr:colOff>19050</xdr:colOff>
                    <xdr:row>130</xdr:row>
                    <xdr:rowOff>28575</xdr:rowOff>
                  </to>
                </anchor>
              </controlPr>
            </control>
          </mc:Choice>
        </mc:AlternateContent>
        <mc:AlternateContent xmlns:mc="http://schemas.openxmlformats.org/markup-compatibility/2006">
          <mc:Choice Requires="x14">
            <control shapeId="58488" r:id="rId76" name="Check Box 120">
              <controlPr defaultSize="0" autoFill="0" autoLine="0" autoPict="0">
                <anchor moveWithCells="1">
                  <from>
                    <xdr:col>0</xdr:col>
                    <xdr:colOff>0</xdr:colOff>
                    <xdr:row>128</xdr:row>
                    <xdr:rowOff>209550</xdr:rowOff>
                  </from>
                  <to>
                    <xdr:col>1</xdr:col>
                    <xdr:colOff>104775</xdr:colOff>
                    <xdr:row>130</xdr:row>
                    <xdr:rowOff>38100</xdr:rowOff>
                  </to>
                </anchor>
              </controlPr>
            </control>
          </mc:Choice>
        </mc:AlternateContent>
        <mc:AlternateContent xmlns:mc="http://schemas.openxmlformats.org/markup-compatibility/2006">
          <mc:Choice Requires="x14">
            <control shapeId="58489" r:id="rId77" name="Check Box 121">
              <controlPr defaultSize="0" autoFill="0" autoLine="0" autoPict="0">
                <anchor moveWithCells="1">
                  <from>
                    <xdr:col>0</xdr:col>
                    <xdr:colOff>0</xdr:colOff>
                    <xdr:row>128</xdr:row>
                    <xdr:rowOff>209550</xdr:rowOff>
                  </from>
                  <to>
                    <xdr:col>1</xdr:col>
                    <xdr:colOff>19050</xdr:colOff>
                    <xdr:row>130</xdr:row>
                    <xdr:rowOff>28575</xdr:rowOff>
                  </to>
                </anchor>
              </controlPr>
            </control>
          </mc:Choice>
        </mc:AlternateContent>
        <mc:AlternateContent xmlns:mc="http://schemas.openxmlformats.org/markup-compatibility/2006">
          <mc:Choice Requires="x14">
            <control shapeId="58490" r:id="rId78" name="Check Box 122">
              <controlPr defaultSize="0" autoFill="0" autoLine="0" autoPict="0">
                <anchor moveWithCells="1">
                  <from>
                    <xdr:col>0</xdr:col>
                    <xdr:colOff>0</xdr:colOff>
                    <xdr:row>128</xdr:row>
                    <xdr:rowOff>209550</xdr:rowOff>
                  </from>
                  <to>
                    <xdr:col>1</xdr:col>
                    <xdr:colOff>19050</xdr:colOff>
                    <xdr:row>130</xdr:row>
                    <xdr:rowOff>28575</xdr:rowOff>
                  </to>
                </anchor>
              </controlPr>
            </control>
          </mc:Choice>
        </mc:AlternateContent>
        <mc:AlternateContent xmlns:mc="http://schemas.openxmlformats.org/markup-compatibility/2006">
          <mc:Choice Requires="x14">
            <control shapeId="58491" r:id="rId79" name="Check Box 123">
              <controlPr defaultSize="0" autoFill="0" autoLine="0" autoPict="0">
                <anchor moveWithCells="1">
                  <from>
                    <xdr:col>0</xdr:col>
                    <xdr:colOff>0</xdr:colOff>
                    <xdr:row>148</xdr:row>
                    <xdr:rowOff>209550</xdr:rowOff>
                  </from>
                  <to>
                    <xdr:col>1</xdr:col>
                    <xdr:colOff>104775</xdr:colOff>
                    <xdr:row>150</xdr:row>
                    <xdr:rowOff>38100</xdr:rowOff>
                  </to>
                </anchor>
              </controlPr>
            </control>
          </mc:Choice>
        </mc:AlternateContent>
        <mc:AlternateContent xmlns:mc="http://schemas.openxmlformats.org/markup-compatibility/2006">
          <mc:Choice Requires="x14">
            <control shapeId="58492" r:id="rId80" name="Check Box 124">
              <controlPr defaultSize="0" autoFill="0" autoLine="0" autoPict="0">
                <anchor moveWithCells="1">
                  <from>
                    <xdr:col>0</xdr:col>
                    <xdr:colOff>0</xdr:colOff>
                    <xdr:row>148</xdr:row>
                    <xdr:rowOff>209550</xdr:rowOff>
                  </from>
                  <to>
                    <xdr:col>1</xdr:col>
                    <xdr:colOff>104775</xdr:colOff>
                    <xdr:row>150</xdr:row>
                    <xdr:rowOff>38100</xdr:rowOff>
                  </to>
                </anchor>
              </controlPr>
            </control>
          </mc:Choice>
        </mc:AlternateContent>
        <mc:AlternateContent xmlns:mc="http://schemas.openxmlformats.org/markup-compatibility/2006">
          <mc:Choice Requires="x14">
            <control shapeId="58493" r:id="rId81" name="Check Box 125">
              <controlPr defaultSize="0" autoFill="0" autoLine="0" autoPict="0">
                <anchor moveWithCells="1">
                  <from>
                    <xdr:col>0</xdr:col>
                    <xdr:colOff>0</xdr:colOff>
                    <xdr:row>148</xdr:row>
                    <xdr:rowOff>209550</xdr:rowOff>
                  </from>
                  <to>
                    <xdr:col>1</xdr:col>
                    <xdr:colOff>104775</xdr:colOff>
                    <xdr:row>150</xdr:row>
                    <xdr:rowOff>38100</xdr:rowOff>
                  </to>
                </anchor>
              </controlPr>
            </control>
          </mc:Choice>
        </mc:AlternateContent>
        <mc:AlternateContent xmlns:mc="http://schemas.openxmlformats.org/markup-compatibility/2006">
          <mc:Choice Requires="x14">
            <control shapeId="58494" r:id="rId82" name="Check Box 126">
              <controlPr defaultSize="0" autoFill="0" autoLine="0" autoPict="0">
                <anchor moveWithCells="1">
                  <from>
                    <xdr:col>0</xdr:col>
                    <xdr:colOff>0</xdr:colOff>
                    <xdr:row>148</xdr:row>
                    <xdr:rowOff>209550</xdr:rowOff>
                  </from>
                  <to>
                    <xdr:col>1</xdr:col>
                    <xdr:colOff>19050</xdr:colOff>
                    <xdr:row>150</xdr:row>
                    <xdr:rowOff>38100</xdr:rowOff>
                  </to>
                </anchor>
              </controlPr>
            </control>
          </mc:Choice>
        </mc:AlternateContent>
        <mc:AlternateContent xmlns:mc="http://schemas.openxmlformats.org/markup-compatibility/2006">
          <mc:Choice Requires="x14">
            <control shapeId="58495" r:id="rId83" name="Check Box 127">
              <controlPr defaultSize="0" autoFill="0" autoLine="0" autoPict="0">
                <anchor moveWithCells="1">
                  <from>
                    <xdr:col>0</xdr:col>
                    <xdr:colOff>0</xdr:colOff>
                    <xdr:row>148</xdr:row>
                    <xdr:rowOff>209550</xdr:rowOff>
                  </from>
                  <to>
                    <xdr:col>1</xdr:col>
                    <xdr:colOff>104775</xdr:colOff>
                    <xdr:row>150</xdr:row>
                    <xdr:rowOff>38100</xdr:rowOff>
                  </to>
                </anchor>
              </controlPr>
            </control>
          </mc:Choice>
        </mc:AlternateContent>
        <mc:AlternateContent xmlns:mc="http://schemas.openxmlformats.org/markup-compatibility/2006">
          <mc:Choice Requires="x14">
            <control shapeId="58496" r:id="rId84" name="Check Box 128">
              <controlPr defaultSize="0" autoFill="0" autoLine="0" autoPict="0">
                <anchor moveWithCells="1">
                  <from>
                    <xdr:col>0</xdr:col>
                    <xdr:colOff>0</xdr:colOff>
                    <xdr:row>148</xdr:row>
                    <xdr:rowOff>209550</xdr:rowOff>
                  </from>
                  <to>
                    <xdr:col>1</xdr:col>
                    <xdr:colOff>104775</xdr:colOff>
                    <xdr:row>150</xdr:row>
                    <xdr:rowOff>38100</xdr:rowOff>
                  </to>
                </anchor>
              </controlPr>
            </control>
          </mc:Choice>
        </mc:AlternateContent>
        <mc:AlternateContent xmlns:mc="http://schemas.openxmlformats.org/markup-compatibility/2006">
          <mc:Choice Requires="x14">
            <control shapeId="58497" r:id="rId85" name="Check Box 129">
              <controlPr defaultSize="0" autoFill="0" autoLine="0" autoPict="0">
                <anchor moveWithCells="1">
                  <from>
                    <xdr:col>0</xdr:col>
                    <xdr:colOff>0</xdr:colOff>
                    <xdr:row>148</xdr:row>
                    <xdr:rowOff>209550</xdr:rowOff>
                  </from>
                  <to>
                    <xdr:col>1</xdr:col>
                    <xdr:colOff>19050</xdr:colOff>
                    <xdr:row>150</xdr:row>
                    <xdr:rowOff>38100</xdr:rowOff>
                  </to>
                </anchor>
              </controlPr>
            </control>
          </mc:Choice>
        </mc:AlternateContent>
        <mc:AlternateContent xmlns:mc="http://schemas.openxmlformats.org/markup-compatibility/2006">
          <mc:Choice Requires="x14">
            <control shapeId="58498" r:id="rId86" name="Check Box 130">
              <controlPr defaultSize="0" autoFill="0" autoLine="0" autoPict="0">
                <anchor moveWithCells="1">
                  <from>
                    <xdr:col>0</xdr:col>
                    <xdr:colOff>0</xdr:colOff>
                    <xdr:row>148</xdr:row>
                    <xdr:rowOff>209550</xdr:rowOff>
                  </from>
                  <to>
                    <xdr:col>1</xdr:col>
                    <xdr:colOff>104775</xdr:colOff>
                    <xdr:row>150</xdr:row>
                    <xdr:rowOff>38100</xdr:rowOff>
                  </to>
                </anchor>
              </controlPr>
            </control>
          </mc:Choice>
        </mc:AlternateContent>
        <mc:AlternateContent xmlns:mc="http://schemas.openxmlformats.org/markup-compatibility/2006">
          <mc:Choice Requires="x14">
            <control shapeId="58499" r:id="rId87" name="Check Box 131">
              <controlPr defaultSize="0" autoFill="0" autoLine="0" autoPict="0">
                <anchor moveWithCells="1">
                  <from>
                    <xdr:col>0</xdr:col>
                    <xdr:colOff>0</xdr:colOff>
                    <xdr:row>148</xdr:row>
                    <xdr:rowOff>209550</xdr:rowOff>
                  </from>
                  <to>
                    <xdr:col>1</xdr:col>
                    <xdr:colOff>19050</xdr:colOff>
                    <xdr:row>150</xdr:row>
                    <xdr:rowOff>38100</xdr:rowOff>
                  </to>
                </anchor>
              </controlPr>
            </control>
          </mc:Choice>
        </mc:AlternateContent>
        <mc:AlternateContent xmlns:mc="http://schemas.openxmlformats.org/markup-compatibility/2006">
          <mc:Choice Requires="x14">
            <control shapeId="58500" r:id="rId88" name="Check Box 132">
              <controlPr defaultSize="0" autoFill="0" autoLine="0" autoPict="0">
                <anchor moveWithCells="1">
                  <from>
                    <xdr:col>0</xdr:col>
                    <xdr:colOff>0</xdr:colOff>
                    <xdr:row>148</xdr:row>
                    <xdr:rowOff>209550</xdr:rowOff>
                  </from>
                  <to>
                    <xdr:col>1</xdr:col>
                    <xdr:colOff>19050</xdr:colOff>
                    <xdr:row>150</xdr:row>
                    <xdr:rowOff>38100</xdr:rowOff>
                  </to>
                </anchor>
              </controlPr>
            </control>
          </mc:Choice>
        </mc:AlternateContent>
        <mc:AlternateContent xmlns:mc="http://schemas.openxmlformats.org/markup-compatibility/2006">
          <mc:Choice Requires="x14">
            <control shapeId="58501" r:id="rId89" name="Check Box 133">
              <controlPr defaultSize="0" autoFill="0" autoLine="0" autoPict="0">
                <anchor moveWithCells="1">
                  <from>
                    <xdr:col>0</xdr:col>
                    <xdr:colOff>0</xdr:colOff>
                    <xdr:row>149</xdr:row>
                    <xdr:rowOff>209550</xdr:rowOff>
                  </from>
                  <to>
                    <xdr:col>1</xdr:col>
                    <xdr:colOff>104775</xdr:colOff>
                    <xdr:row>151</xdr:row>
                    <xdr:rowOff>38100</xdr:rowOff>
                  </to>
                </anchor>
              </controlPr>
            </control>
          </mc:Choice>
        </mc:AlternateContent>
        <mc:AlternateContent xmlns:mc="http://schemas.openxmlformats.org/markup-compatibility/2006">
          <mc:Choice Requires="x14">
            <control shapeId="58502" r:id="rId90" name="Check Box 134">
              <controlPr defaultSize="0" autoFill="0" autoLine="0" autoPict="0">
                <anchor moveWithCells="1">
                  <from>
                    <xdr:col>0</xdr:col>
                    <xdr:colOff>0</xdr:colOff>
                    <xdr:row>149</xdr:row>
                    <xdr:rowOff>209550</xdr:rowOff>
                  </from>
                  <to>
                    <xdr:col>1</xdr:col>
                    <xdr:colOff>104775</xdr:colOff>
                    <xdr:row>151</xdr:row>
                    <xdr:rowOff>38100</xdr:rowOff>
                  </to>
                </anchor>
              </controlPr>
            </control>
          </mc:Choice>
        </mc:AlternateContent>
        <mc:AlternateContent xmlns:mc="http://schemas.openxmlformats.org/markup-compatibility/2006">
          <mc:Choice Requires="x14">
            <control shapeId="58503" r:id="rId91" name="Check Box 135">
              <controlPr defaultSize="0" autoFill="0" autoLine="0" autoPict="0">
                <anchor moveWithCells="1">
                  <from>
                    <xdr:col>0</xdr:col>
                    <xdr:colOff>0</xdr:colOff>
                    <xdr:row>149</xdr:row>
                    <xdr:rowOff>209550</xdr:rowOff>
                  </from>
                  <to>
                    <xdr:col>1</xdr:col>
                    <xdr:colOff>104775</xdr:colOff>
                    <xdr:row>151</xdr:row>
                    <xdr:rowOff>38100</xdr:rowOff>
                  </to>
                </anchor>
              </controlPr>
            </control>
          </mc:Choice>
        </mc:AlternateContent>
        <mc:AlternateContent xmlns:mc="http://schemas.openxmlformats.org/markup-compatibility/2006">
          <mc:Choice Requires="x14">
            <control shapeId="58504" r:id="rId92" name="Check Box 136">
              <controlPr defaultSize="0" autoFill="0" autoLine="0" autoPict="0">
                <anchor moveWithCells="1">
                  <from>
                    <xdr:col>0</xdr:col>
                    <xdr:colOff>0</xdr:colOff>
                    <xdr:row>149</xdr:row>
                    <xdr:rowOff>209550</xdr:rowOff>
                  </from>
                  <to>
                    <xdr:col>1</xdr:col>
                    <xdr:colOff>19050</xdr:colOff>
                    <xdr:row>151</xdr:row>
                    <xdr:rowOff>28575</xdr:rowOff>
                  </to>
                </anchor>
              </controlPr>
            </control>
          </mc:Choice>
        </mc:AlternateContent>
        <mc:AlternateContent xmlns:mc="http://schemas.openxmlformats.org/markup-compatibility/2006">
          <mc:Choice Requires="x14">
            <control shapeId="58505" r:id="rId93" name="Check Box 137">
              <controlPr defaultSize="0" autoFill="0" autoLine="0" autoPict="0">
                <anchor moveWithCells="1">
                  <from>
                    <xdr:col>0</xdr:col>
                    <xdr:colOff>0</xdr:colOff>
                    <xdr:row>149</xdr:row>
                    <xdr:rowOff>209550</xdr:rowOff>
                  </from>
                  <to>
                    <xdr:col>1</xdr:col>
                    <xdr:colOff>104775</xdr:colOff>
                    <xdr:row>151</xdr:row>
                    <xdr:rowOff>38100</xdr:rowOff>
                  </to>
                </anchor>
              </controlPr>
            </control>
          </mc:Choice>
        </mc:AlternateContent>
        <mc:AlternateContent xmlns:mc="http://schemas.openxmlformats.org/markup-compatibility/2006">
          <mc:Choice Requires="x14">
            <control shapeId="58506" r:id="rId94" name="Check Box 138">
              <controlPr defaultSize="0" autoFill="0" autoLine="0" autoPict="0">
                <anchor moveWithCells="1">
                  <from>
                    <xdr:col>0</xdr:col>
                    <xdr:colOff>0</xdr:colOff>
                    <xdr:row>149</xdr:row>
                    <xdr:rowOff>209550</xdr:rowOff>
                  </from>
                  <to>
                    <xdr:col>1</xdr:col>
                    <xdr:colOff>104775</xdr:colOff>
                    <xdr:row>151</xdr:row>
                    <xdr:rowOff>38100</xdr:rowOff>
                  </to>
                </anchor>
              </controlPr>
            </control>
          </mc:Choice>
        </mc:AlternateContent>
        <mc:AlternateContent xmlns:mc="http://schemas.openxmlformats.org/markup-compatibility/2006">
          <mc:Choice Requires="x14">
            <control shapeId="58507" r:id="rId95" name="Check Box 139">
              <controlPr defaultSize="0" autoFill="0" autoLine="0" autoPict="0">
                <anchor moveWithCells="1">
                  <from>
                    <xdr:col>0</xdr:col>
                    <xdr:colOff>0</xdr:colOff>
                    <xdr:row>149</xdr:row>
                    <xdr:rowOff>209550</xdr:rowOff>
                  </from>
                  <to>
                    <xdr:col>1</xdr:col>
                    <xdr:colOff>19050</xdr:colOff>
                    <xdr:row>151</xdr:row>
                    <xdr:rowOff>28575</xdr:rowOff>
                  </to>
                </anchor>
              </controlPr>
            </control>
          </mc:Choice>
        </mc:AlternateContent>
        <mc:AlternateContent xmlns:mc="http://schemas.openxmlformats.org/markup-compatibility/2006">
          <mc:Choice Requires="x14">
            <control shapeId="58508" r:id="rId96" name="Check Box 140">
              <controlPr defaultSize="0" autoFill="0" autoLine="0" autoPict="0">
                <anchor moveWithCells="1">
                  <from>
                    <xdr:col>0</xdr:col>
                    <xdr:colOff>0</xdr:colOff>
                    <xdr:row>149</xdr:row>
                    <xdr:rowOff>209550</xdr:rowOff>
                  </from>
                  <to>
                    <xdr:col>1</xdr:col>
                    <xdr:colOff>104775</xdr:colOff>
                    <xdr:row>151</xdr:row>
                    <xdr:rowOff>38100</xdr:rowOff>
                  </to>
                </anchor>
              </controlPr>
            </control>
          </mc:Choice>
        </mc:AlternateContent>
        <mc:AlternateContent xmlns:mc="http://schemas.openxmlformats.org/markup-compatibility/2006">
          <mc:Choice Requires="x14">
            <control shapeId="58509" r:id="rId97" name="Check Box 141">
              <controlPr defaultSize="0" autoFill="0" autoLine="0" autoPict="0">
                <anchor moveWithCells="1">
                  <from>
                    <xdr:col>0</xdr:col>
                    <xdr:colOff>0</xdr:colOff>
                    <xdr:row>149</xdr:row>
                    <xdr:rowOff>209550</xdr:rowOff>
                  </from>
                  <to>
                    <xdr:col>1</xdr:col>
                    <xdr:colOff>19050</xdr:colOff>
                    <xdr:row>151</xdr:row>
                    <xdr:rowOff>28575</xdr:rowOff>
                  </to>
                </anchor>
              </controlPr>
            </control>
          </mc:Choice>
        </mc:AlternateContent>
        <mc:AlternateContent xmlns:mc="http://schemas.openxmlformats.org/markup-compatibility/2006">
          <mc:Choice Requires="x14">
            <control shapeId="58510" r:id="rId98" name="Check Box 142">
              <controlPr defaultSize="0" autoFill="0" autoLine="0" autoPict="0">
                <anchor moveWithCells="1">
                  <from>
                    <xdr:col>0</xdr:col>
                    <xdr:colOff>0</xdr:colOff>
                    <xdr:row>149</xdr:row>
                    <xdr:rowOff>209550</xdr:rowOff>
                  </from>
                  <to>
                    <xdr:col>1</xdr:col>
                    <xdr:colOff>19050</xdr:colOff>
                    <xdr:row>151</xdr:row>
                    <xdr:rowOff>28575</xdr:rowOff>
                  </to>
                </anchor>
              </controlPr>
            </control>
          </mc:Choice>
        </mc:AlternateContent>
        <mc:AlternateContent xmlns:mc="http://schemas.openxmlformats.org/markup-compatibility/2006">
          <mc:Choice Requires="x14">
            <control shapeId="58511" r:id="rId99" name="Check Box 143">
              <controlPr defaultSize="0" autoFill="0" autoLine="0" autoPict="0">
                <anchor moveWithCells="1">
                  <from>
                    <xdr:col>0</xdr:col>
                    <xdr:colOff>0</xdr:colOff>
                    <xdr:row>150</xdr:row>
                    <xdr:rowOff>209550</xdr:rowOff>
                  </from>
                  <to>
                    <xdr:col>1</xdr:col>
                    <xdr:colOff>104775</xdr:colOff>
                    <xdr:row>152</xdr:row>
                    <xdr:rowOff>38100</xdr:rowOff>
                  </to>
                </anchor>
              </controlPr>
            </control>
          </mc:Choice>
        </mc:AlternateContent>
        <mc:AlternateContent xmlns:mc="http://schemas.openxmlformats.org/markup-compatibility/2006">
          <mc:Choice Requires="x14">
            <control shapeId="58512" r:id="rId100" name="Check Box 144">
              <controlPr defaultSize="0" autoFill="0" autoLine="0" autoPict="0">
                <anchor moveWithCells="1">
                  <from>
                    <xdr:col>0</xdr:col>
                    <xdr:colOff>0</xdr:colOff>
                    <xdr:row>150</xdr:row>
                    <xdr:rowOff>209550</xdr:rowOff>
                  </from>
                  <to>
                    <xdr:col>1</xdr:col>
                    <xdr:colOff>104775</xdr:colOff>
                    <xdr:row>152</xdr:row>
                    <xdr:rowOff>38100</xdr:rowOff>
                  </to>
                </anchor>
              </controlPr>
            </control>
          </mc:Choice>
        </mc:AlternateContent>
        <mc:AlternateContent xmlns:mc="http://schemas.openxmlformats.org/markup-compatibility/2006">
          <mc:Choice Requires="x14">
            <control shapeId="58513" r:id="rId101" name="Check Box 145">
              <controlPr defaultSize="0" autoFill="0" autoLine="0" autoPict="0">
                <anchor moveWithCells="1">
                  <from>
                    <xdr:col>0</xdr:col>
                    <xdr:colOff>0</xdr:colOff>
                    <xdr:row>150</xdr:row>
                    <xdr:rowOff>209550</xdr:rowOff>
                  </from>
                  <to>
                    <xdr:col>1</xdr:col>
                    <xdr:colOff>104775</xdr:colOff>
                    <xdr:row>152</xdr:row>
                    <xdr:rowOff>38100</xdr:rowOff>
                  </to>
                </anchor>
              </controlPr>
            </control>
          </mc:Choice>
        </mc:AlternateContent>
        <mc:AlternateContent xmlns:mc="http://schemas.openxmlformats.org/markup-compatibility/2006">
          <mc:Choice Requires="x14">
            <control shapeId="58514" r:id="rId102" name="Check Box 146">
              <controlPr defaultSize="0" autoFill="0" autoLine="0" autoPict="0">
                <anchor moveWithCells="1">
                  <from>
                    <xdr:col>0</xdr:col>
                    <xdr:colOff>0</xdr:colOff>
                    <xdr:row>150</xdr:row>
                    <xdr:rowOff>209550</xdr:rowOff>
                  </from>
                  <to>
                    <xdr:col>1</xdr:col>
                    <xdr:colOff>19050</xdr:colOff>
                    <xdr:row>152</xdr:row>
                    <xdr:rowOff>28575</xdr:rowOff>
                  </to>
                </anchor>
              </controlPr>
            </control>
          </mc:Choice>
        </mc:AlternateContent>
        <mc:AlternateContent xmlns:mc="http://schemas.openxmlformats.org/markup-compatibility/2006">
          <mc:Choice Requires="x14">
            <control shapeId="58515" r:id="rId103" name="Check Box 147">
              <controlPr defaultSize="0" autoFill="0" autoLine="0" autoPict="0">
                <anchor moveWithCells="1">
                  <from>
                    <xdr:col>0</xdr:col>
                    <xdr:colOff>0</xdr:colOff>
                    <xdr:row>150</xdr:row>
                    <xdr:rowOff>209550</xdr:rowOff>
                  </from>
                  <to>
                    <xdr:col>1</xdr:col>
                    <xdr:colOff>104775</xdr:colOff>
                    <xdr:row>152</xdr:row>
                    <xdr:rowOff>38100</xdr:rowOff>
                  </to>
                </anchor>
              </controlPr>
            </control>
          </mc:Choice>
        </mc:AlternateContent>
        <mc:AlternateContent xmlns:mc="http://schemas.openxmlformats.org/markup-compatibility/2006">
          <mc:Choice Requires="x14">
            <control shapeId="58516" r:id="rId104" name="Check Box 148">
              <controlPr defaultSize="0" autoFill="0" autoLine="0" autoPict="0">
                <anchor moveWithCells="1">
                  <from>
                    <xdr:col>0</xdr:col>
                    <xdr:colOff>0</xdr:colOff>
                    <xdr:row>150</xdr:row>
                    <xdr:rowOff>209550</xdr:rowOff>
                  </from>
                  <to>
                    <xdr:col>1</xdr:col>
                    <xdr:colOff>104775</xdr:colOff>
                    <xdr:row>152</xdr:row>
                    <xdr:rowOff>38100</xdr:rowOff>
                  </to>
                </anchor>
              </controlPr>
            </control>
          </mc:Choice>
        </mc:AlternateContent>
        <mc:AlternateContent xmlns:mc="http://schemas.openxmlformats.org/markup-compatibility/2006">
          <mc:Choice Requires="x14">
            <control shapeId="58517" r:id="rId105" name="Check Box 149">
              <controlPr defaultSize="0" autoFill="0" autoLine="0" autoPict="0">
                <anchor moveWithCells="1">
                  <from>
                    <xdr:col>0</xdr:col>
                    <xdr:colOff>0</xdr:colOff>
                    <xdr:row>150</xdr:row>
                    <xdr:rowOff>209550</xdr:rowOff>
                  </from>
                  <to>
                    <xdr:col>1</xdr:col>
                    <xdr:colOff>19050</xdr:colOff>
                    <xdr:row>152</xdr:row>
                    <xdr:rowOff>28575</xdr:rowOff>
                  </to>
                </anchor>
              </controlPr>
            </control>
          </mc:Choice>
        </mc:AlternateContent>
        <mc:AlternateContent xmlns:mc="http://schemas.openxmlformats.org/markup-compatibility/2006">
          <mc:Choice Requires="x14">
            <control shapeId="58518" r:id="rId106" name="Check Box 150">
              <controlPr defaultSize="0" autoFill="0" autoLine="0" autoPict="0">
                <anchor moveWithCells="1">
                  <from>
                    <xdr:col>0</xdr:col>
                    <xdr:colOff>0</xdr:colOff>
                    <xdr:row>150</xdr:row>
                    <xdr:rowOff>209550</xdr:rowOff>
                  </from>
                  <to>
                    <xdr:col>1</xdr:col>
                    <xdr:colOff>104775</xdr:colOff>
                    <xdr:row>152</xdr:row>
                    <xdr:rowOff>38100</xdr:rowOff>
                  </to>
                </anchor>
              </controlPr>
            </control>
          </mc:Choice>
        </mc:AlternateContent>
        <mc:AlternateContent xmlns:mc="http://schemas.openxmlformats.org/markup-compatibility/2006">
          <mc:Choice Requires="x14">
            <control shapeId="58519" r:id="rId107" name="Check Box 151">
              <controlPr defaultSize="0" autoFill="0" autoLine="0" autoPict="0">
                <anchor moveWithCells="1">
                  <from>
                    <xdr:col>0</xdr:col>
                    <xdr:colOff>0</xdr:colOff>
                    <xdr:row>150</xdr:row>
                    <xdr:rowOff>209550</xdr:rowOff>
                  </from>
                  <to>
                    <xdr:col>1</xdr:col>
                    <xdr:colOff>19050</xdr:colOff>
                    <xdr:row>152</xdr:row>
                    <xdr:rowOff>28575</xdr:rowOff>
                  </to>
                </anchor>
              </controlPr>
            </control>
          </mc:Choice>
        </mc:AlternateContent>
        <mc:AlternateContent xmlns:mc="http://schemas.openxmlformats.org/markup-compatibility/2006">
          <mc:Choice Requires="x14">
            <control shapeId="58520" r:id="rId108" name="Check Box 152">
              <controlPr defaultSize="0" autoFill="0" autoLine="0" autoPict="0">
                <anchor moveWithCells="1">
                  <from>
                    <xdr:col>0</xdr:col>
                    <xdr:colOff>0</xdr:colOff>
                    <xdr:row>150</xdr:row>
                    <xdr:rowOff>209550</xdr:rowOff>
                  </from>
                  <to>
                    <xdr:col>1</xdr:col>
                    <xdr:colOff>19050</xdr:colOff>
                    <xdr:row>152</xdr:row>
                    <xdr:rowOff>28575</xdr:rowOff>
                  </to>
                </anchor>
              </controlPr>
            </control>
          </mc:Choice>
        </mc:AlternateContent>
        <mc:AlternateContent xmlns:mc="http://schemas.openxmlformats.org/markup-compatibility/2006">
          <mc:Choice Requires="x14">
            <control shapeId="58521" r:id="rId109" name="Check Box 153">
              <controlPr defaultSize="0" autoFill="0" autoLine="0" autoPict="0">
                <anchor moveWithCells="1">
                  <from>
                    <xdr:col>0</xdr:col>
                    <xdr:colOff>0</xdr:colOff>
                    <xdr:row>151</xdr:row>
                    <xdr:rowOff>209550</xdr:rowOff>
                  </from>
                  <to>
                    <xdr:col>1</xdr:col>
                    <xdr:colOff>104775</xdr:colOff>
                    <xdr:row>153</xdr:row>
                    <xdr:rowOff>38100</xdr:rowOff>
                  </to>
                </anchor>
              </controlPr>
            </control>
          </mc:Choice>
        </mc:AlternateContent>
        <mc:AlternateContent xmlns:mc="http://schemas.openxmlformats.org/markup-compatibility/2006">
          <mc:Choice Requires="x14">
            <control shapeId="58522" r:id="rId110" name="Check Box 154">
              <controlPr defaultSize="0" autoFill="0" autoLine="0" autoPict="0">
                <anchor moveWithCells="1">
                  <from>
                    <xdr:col>0</xdr:col>
                    <xdr:colOff>0</xdr:colOff>
                    <xdr:row>151</xdr:row>
                    <xdr:rowOff>209550</xdr:rowOff>
                  </from>
                  <to>
                    <xdr:col>1</xdr:col>
                    <xdr:colOff>104775</xdr:colOff>
                    <xdr:row>153</xdr:row>
                    <xdr:rowOff>38100</xdr:rowOff>
                  </to>
                </anchor>
              </controlPr>
            </control>
          </mc:Choice>
        </mc:AlternateContent>
        <mc:AlternateContent xmlns:mc="http://schemas.openxmlformats.org/markup-compatibility/2006">
          <mc:Choice Requires="x14">
            <control shapeId="58523" r:id="rId111" name="Check Box 155">
              <controlPr defaultSize="0" autoFill="0" autoLine="0" autoPict="0">
                <anchor moveWithCells="1">
                  <from>
                    <xdr:col>0</xdr:col>
                    <xdr:colOff>0</xdr:colOff>
                    <xdr:row>151</xdr:row>
                    <xdr:rowOff>209550</xdr:rowOff>
                  </from>
                  <to>
                    <xdr:col>1</xdr:col>
                    <xdr:colOff>104775</xdr:colOff>
                    <xdr:row>153</xdr:row>
                    <xdr:rowOff>38100</xdr:rowOff>
                  </to>
                </anchor>
              </controlPr>
            </control>
          </mc:Choice>
        </mc:AlternateContent>
        <mc:AlternateContent xmlns:mc="http://schemas.openxmlformats.org/markup-compatibility/2006">
          <mc:Choice Requires="x14">
            <control shapeId="58524" r:id="rId112" name="Check Box 156">
              <controlPr defaultSize="0" autoFill="0" autoLine="0" autoPict="0">
                <anchor moveWithCells="1">
                  <from>
                    <xdr:col>0</xdr:col>
                    <xdr:colOff>0</xdr:colOff>
                    <xdr:row>151</xdr:row>
                    <xdr:rowOff>209550</xdr:rowOff>
                  </from>
                  <to>
                    <xdr:col>1</xdr:col>
                    <xdr:colOff>19050</xdr:colOff>
                    <xdr:row>153</xdr:row>
                    <xdr:rowOff>28575</xdr:rowOff>
                  </to>
                </anchor>
              </controlPr>
            </control>
          </mc:Choice>
        </mc:AlternateContent>
        <mc:AlternateContent xmlns:mc="http://schemas.openxmlformats.org/markup-compatibility/2006">
          <mc:Choice Requires="x14">
            <control shapeId="58525" r:id="rId113" name="Check Box 157">
              <controlPr defaultSize="0" autoFill="0" autoLine="0" autoPict="0">
                <anchor moveWithCells="1">
                  <from>
                    <xdr:col>0</xdr:col>
                    <xdr:colOff>0</xdr:colOff>
                    <xdr:row>151</xdr:row>
                    <xdr:rowOff>209550</xdr:rowOff>
                  </from>
                  <to>
                    <xdr:col>1</xdr:col>
                    <xdr:colOff>104775</xdr:colOff>
                    <xdr:row>153</xdr:row>
                    <xdr:rowOff>38100</xdr:rowOff>
                  </to>
                </anchor>
              </controlPr>
            </control>
          </mc:Choice>
        </mc:AlternateContent>
        <mc:AlternateContent xmlns:mc="http://schemas.openxmlformats.org/markup-compatibility/2006">
          <mc:Choice Requires="x14">
            <control shapeId="58526" r:id="rId114" name="Check Box 158">
              <controlPr defaultSize="0" autoFill="0" autoLine="0" autoPict="0">
                <anchor moveWithCells="1">
                  <from>
                    <xdr:col>0</xdr:col>
                    <xdr:colOff>0</xdr:colOff>
                    <xdr:row>151</xdr:row>
                    <xdr:rowOff>209550</xdr:rowOff>
                  </from>
                  <to>
                    <xdr:col>1</xdr:col>
                    <xdr:colOff>104775</xdr:colOff>
                    <xdr:row>153</xdr:row>
                    <xdr:rowOff>38100</xdr:rowOff>
                  </to>
                </anchor>
              </controlPr>
            </control>
          </mc:Choice>
        </mc:AlternateContent>
        <mc:AlternateContent xmlns:mc="http://schemas.openxmlformats.org/markup-compatibility/2006">
          <mc:Choice Requires="x14">
            <control shapeId="58527" r:id="rId115" name="Check Box 159">
              <controlPr defaultSize="0" autoFill="0" autoLine="0" autoPict="0">
                <anchor moveWithCells="1">
                  <from>
                    <xdr:col>0</xdr:col>
                    <xdr:colOff>0</xdr:colOff>
                    <xdr:row>151</xdr:row>
                    <xdr:rowOff>209550</xdr:rowOff>
                  </from>
                  <to>
                    <xdr:col>1</xdr:col>
                    <xdr:colOff>19050</xdr:colOff>
                    <xdr:row>153</xdr:row>
                    <xdr:rowOff>28575</xdr:rowOff>
                  </to>
                </anchor>
              </controlPr>
            </control>
          </mc:Choice>
        </mc:AlternateContent>
        <mc:AlternateContent xmlns:mc="http://schemas.openxmlformats.org/markup-compatibility/2006">
          <mc:Choice Requires="x14">
            <control shapeId="58528" r:id="rId116" name="Check Box 160">
              <controlPr defaultSize="0" autoFill="0" autoLine="0" autoPict="0">
                <anchor moveWithCells="1">
                  <from>
                    <xdr:col>0</xdr:col>
                    <xdr:colOff>0</xdr:colOff>
                    <xdr:row>151</xdr:row>
                    <xdr:rowOff>209550</xdr:rowOff>
                  </from>
                  <to>
                    <xdr:col>1</xdr:col>
                    <xdr:colOff>104775</xdr:colOff>
                    <xdr:row>153</xdr:row>
                    <xdr:rowOff>38100</xdr:rowOff>
                  </to>
                </anchor>
              </controlPr>
            </control>
          </mc:Choice>
        </mc:AlternateContent>
        <mc:AlternateContent xmlns:mc="http://schemas.openxmlformats.org/markup-compatibility/2006">
          <mc:Choice Requires="x14">
            <control shapeId="58529" r:id="rId117" name="Check Box 161">
              <controlPr defaultSize="0" autoFill="0" autoLine="0" autoPict="0">
                <anchor moveWithCells="1">
                  <from>
                    <xdr:col>0</xdr:col>
                    <xdr:colOff>0</xdr:colOff>
                    <xdr:row>151</xdr:row>
                    <xdr:rowOff>209550</xdr:rowOff>
                  </from>
                  <to>
                    <xdr:col>1</xdr:col>
                    <xdr:colOff>19050</xdr:colOff>
                    <xdr:row>153</xdr:row>
                    <xdr:rowOff>28575</xdr:rowOff>
                  </to>
                </anchor>
              </controlPr>
            </control>
          </mc:Choice>
        </mc:AlternateContent>
        <mc:AlternateContent xmlns:mc="http://schemas.openxmlformats.org/markup-compatibility/2006">
          <mc:Choice Requires="x14">
            <control shapeId="58530" r:id="rId118" name="Check Box 162">
              <controlPr defaultSize="0" autoFill="0" autoLine="0" autoPict="0">
                <anchor moveWithCells="1">
                  <from>
                    <xdr:col>0</xdr:col>
                    <xdr:colOff>0</xdr:colOff>
                    <xdr:row>151</xdr:row>
                    <xdr:rowOff>209550</xdr:rowOff>
                  </from>
                  <to>
                    <xdr:col>1</xdr:col>
                    <xdr:colOff>19050</xdr:colOff>
                    <xdr:row>153</xdr:row>
                    <xdr:rowOff>28575</xdr:rowOff>
                  </to>
                </anchor>
              </controlPr>
            </control>
          </mc:Choice>
        </mc:AlternateContent>
        <mc:AlternateContent xmlns:mc="http://schemas.openxmlformats.org/markup-compatibility/2006">
          <mc:Choice Requires="x14">
            <control shapeId="58531" r:id="rId119" name="Check Box 163">
              <controlPr defaultSize="0" autoFill="0" autoLine="0" autoPict="0">
                <anchor moveWithCells="1">
                  <from>
                    <xdr:col>0</xdr:col>
                    <xdr:colOff>0</xdr:colOff>
                    <xdr:row>152</xdr:row>
                    <xdr:rowOff>209550</xdr:rowOff>
                  </from>
                  <to>
                    <xdr:col>1</xdr:col>
                    <xdr:colOff>104775</xdr:colOff>
                    <xdr:row>154</xdr:row>
                    <xdr:rowOff>38100</xdr:rowOff>
                  </to>
                </anchor>
              </controlPr>
            </control>
          </mc:Choice>
        </mc:AlternateContent>
        <mc:AlternateContent xmlns:mc="http://schemas.openxmlformats.org/markup-compatibility/2006">
          <mc:Choice Requires="x14">
            <control shapeId="58532" r:id="rId120" name="Check Box 164">
              <controlPr defaultSize="0" autoFill="0" autoLine="0" autoPict="0">
                <anchor moveWithCells="1">
                  <from>
                    <xdr:col>0</xdr:col>
                    <xdr:colOff>0</xdr:colOff>
                    <xdr:row>152</xdr:row>
                    <xdr:rowOff>209550</xdr:rowOff>
                  </from>
                  <to>
                    <xdr:col>1</xdr:col>
                    <xdr:colOff>104775</xdr:colOff>
                    <xdr:row>154</xdr:row>
                    <xdr:rowOff>38100</xdr:rowOff>
                  </to>
                </anchor>
              </controlPr>
            </control>
          </mc:Choice>
        </mc:AlternateContent>
        <mc:AlternateContent xmlns:mc="http://schemas.openxmlformats.org/markup-compatibility/2006">
          <mc:Choice Requires="x14">
            <control shapeId="58533" r:id="rId121" name="Check Box 165">
              <controlPr defaultSize="0" autoFill="0" autoLine="0" autoPict="0">
                <anchor moveWithCells="1">
                  <from>
                    <xdr:col>0</xdr:col>
                    <xdr:colOff>0</xdr:colOff>
                    <xdr:row>152</xdr:row>
                    <xdr:rowOff>209550</xdr:rowOff>
                  </from>
                  <to>
                    <xdr:col>1</xdr:col>
                    <xdr:colOff>104775</xdr:colOff>
                    <xdr:row>154</xdr:row>
                    <xdr:rowOff>38100</xdr:rowOff>
                  </to>
                </anchor>
              </controlPr>
            </control>
          </mc:Choice>
        </mc:AlternateContent>
        <mc:AlternateContent xmlns:mc="http://schemas.openxmlformats.org/markup-compatibility/2006">
          <mc:Choice Requires="x14">
            <control shapeId="58534" r:id="rId122" name="Check Box 166">
              <controlPr defaultSize="0" autoFill="0" autoLine="0" autoPict="0">
                <anchor moveWithCells="1">
                  <from>
                    <xdr:col>0</xdr:col>
                    <xdr:colOff>0</xdr:colOff>
                    <xdr:row>152</xdr:row>
                    <xdr:rowOff>209550</xdr:rowOff>
                  </from>
                  <to>
                    <xdr:col>1</xdr:col>
                    <xdr:colOff>19050</xdr:colOff>
                    <xdr:row>154</xdr:row>
                    <xdr:rowOff>28575</xdr:rowOff>
                  </to>
                </anchor>
              </controlPr>
            </control>
          </mc:Choice>
        </mc:AlternateContent>
        <mc:AlternateContent xmlns:mc="http://schemas.openxmlformats.org/markup-compatibility/2006">
          <mc:Choice Requires="x14">
            <control shapeId="58535" r:id="rId123" name="Check Box 167">
              <controlPr defaultSize="0" autoFill="0" autoLine="0" autoPict="0">
                <anchor moveWithCells="1">
                  <from>
                    <xdr:col>0</xdr:col>
                    <xdr:colOff>0</xdr:colOff>
                    <xdr:row>152</xdr:row>
                    <xdr:rowOff>209550</xdr:rowOff>
                  </from>
                  <to>
                    <xdr:col>1</xdr:col>
                    <xdr:colOff>104775</xdr:colOff>
                    <xdr:row>154</xdr:row>
                    <xdr:rowOff>38100</xdr:rowOff>
                  </to>
                </anchor>
              </controlPr>
            </control>
          </mc:Choice>
        </mc:AlternateContent>
        <mc:AlternateContent xmlns:mc="http://schemas.openxmlformats.org/markup-compatibility/2006">
          <mc:Choice Requires="x14">
            <control shapeId="58536" r:id="rId124" name="Check Box 168">
              <controlPr defaultSize="0" autoFill="0" autoLine="0" autoPict="0">
                <anchor moveWithCells="1">
                  <from>
                    <xdr:col>0</xdr:col>
                    <xdr:colOff>0</xdr:colOff>
                    <xdr:row>152</xdr:row>
                    <xdr:rowOff>209550</xdr:rowOff>
                  </from>
                  <to>
                    <xdr:col>1</xdr:col>
                    <xdr:colOff>104775</xdr:colOff>
                    <xdr:row>154</xdr:row>
                    <xdr:rowOff>38100</xdr:rowOff>
                  </to>
                </anchor>
              </controlPr>
            </control>
          </mc:Choice>
        </mc:AlternateContent>
        <mc:AlternateContent xmlns:mc="http://schemas.openxmlformats.org/markup-compatibility/2006">
          <mc:Choice Requires="x14">
            <control shapeId="58537" r:id="rId125" name="Check Box 169">
              <controlPr defaultSize="0" autoFill="0" autoLine="0" autoPict="0">
                <anchor moveWithCells="1">
                  <from>
                    <xdr:col>0</xdr:col>
                    <xdr:colOff>0</xdr:colOff>
                    <xdr:row>152</xdr:row>
                    <xdr:rowOff>209550</xdr:rowOff>
                  </from>
                  <to>
                    <xdr:col>1</xdr:col>
                    <xdr:colOff>19050</xdr:colOff>
                    <xdr:row>154</xdr:row>
                    <xdr:rowOff>28575</xdr:rowOff>
                  </to>
                </anchor>
              </controlPr>
            </control>
          </mc:Choice>
        </mc:AlternateContent>
        <mc:AlternateContent xmlns:mc="http://schemas.openxmlformats.org/markup-compatibility/2006">
          <mc:Choice Requires="x14">
            <control shapeId="58538" r:id="rId126" name="Check Box 170">
              <controlPr defaultSize="0" autoFill="0" autoLine="0" autoPict="0">
                <anchor moveWithCells="1">
                  <from>
                    <xdr:col>0</xdr:col>
                    <xdr:colOff>0</xdr:colOff>
                    <xdr:row>152</xdr:row>
                    <xdr:rowOff>209550</xdr:rowOff>
                  </from>
                  <to>
                    <xdr:col>1</xdr:col>
                    <xdr:colOff>104775</xdr:colOff>
                    <xdr:row>154</xdr:row>
                    <xdr:rowOff>38100</xdr:rowOff>
                  </to>
                </anchor>
              </controlPr>
            </control>
          </mc:Choice>
        </mc:AlternateContent>
        <mc:AlternateContent xmlns:mc="http://schemas.openxmlformats.org/markup-compatibility/2006">
          <mc:Choice Requires="x14">
            <control shapeId="58539" r:id="rId127" name="Check Box 171">
              <controlPr defaultSize="0" autoFill="0" autoLine="0" autoPict="0">
                <anchor moveWithCells="1">
                  <from>
                    <xdr:col>0</xdr:col>
                    <xdr:colOff>0</xdr:colOff>
                    <xdr:row>152</xdr:row>
                    <xdr:rowOff>209550</xdr:rowOff>
                  </from>
                  <to>
                    <xdr:col>1</xdr:col>
                    <xdr:colOff>19050</xdr:colOff>
                    <xdr:row>154</xdr:row>
                    <xdr:rowOff>28575</xdr:rowOff>
                  </to>
                </anchor>
              </controlPr>
            </control>
          </mc:Choice>
        </mc:AlternateContent>
        <mc:AlternateContent xmlns:mc="http://schemas.openxmlformats.org/markup-compatibility/2006">
          <mc:Choice Requires="x14">
            <control shapeId="58540" r:id="rId128" name="Check Box 172">
              <controlPr defaultSize="0" autoFill="0" autoLine="0" autoPict="0">
                <anchor moveWithCells="1">
                  <from>
                    <xdr:col>0</xdr:col>
                    <xdr:colOff>0</xdr:colOff>
                    <xdr:row>152</xdr:row>
                    <xdr:rowOff>209550</xdr:rowOff>
                  </from>
                  <to>
                    <xdr:col>1</xdr:col>
                    <xdr:colOff>19050</xdr:colOff>
                    <xdr:row>154</xdr:row>
                    <xdr:rowOff>28575</xdr:rowOff>
                  </to>
                </anchor>
              </controlPr>
            </control>
          </mc:Choice>
        </mc:AlternateContent>
        <mc:AlternateContent xmlns:mc="http://schemas.openxmlformats.org/markup-compatibility/2006">
          <mc:Choice Requires="x14">
            <control shapeId="58541" r:id="rId129" name="Check Box 173">
              <controlPr defaultSize="0" autoFill="0" autoLine="0" autoPict="0">
                <anchor moveWithCells="1">
                  <from>
                    <xdr:col>0</xdr:col>
                    <xdr:colOff>0</xdr:colOff>
                    <xdr:row>153</xdr:row>
                    <xdr:rowOff>209550</xdr:rowOff>
                  </from>
                  <to>
                    <xdr:col>1</xdr:col>
                    <xdr:colOff>104775</xdr:colOff>
                    <xdr:row>155</xdr:row>
                    <xdr:rowOff>38100</xdr:rowOff>
                  </to>
                </anchor>
              </controlPr>
            </control>
          </mc:Choice>
        </mc:AlternateContent>
        <mc:AlternateContent xmlns:mc="http://schemas.openxmlformats.org/markup-compatibility/2006">
          <mc:Choice Requires="x14">
            <control shapeId="58542" r:id="rId130" name="Check Box 174">
              <controlPr defaultSize="0" autoFill="0" autoLine="0" autoPict="0">
                <anchor moveWithCells="1">
                  <from>
                    <xdr:col>0</xdr:col>
                    <xdr:colOff>0</xdr:colOff>
                    <xdr:row>153</xdr:row>
                    <xdr:rowOff>209550</xdr:rowOff>
                  </from>
                  <to>
                    <xdr:col>1</xdr:col>
                    <xdr:colOff>104775</xdr:colOff>
                    <xdr:row>155</xdr:row>
                    <xdr:rowOff>38100</xdr:rowOff>
                  </to>
                </anchor>
              </controlPr>
            </control>
          </mc:Choice>
        </mc:AlternateContent>
        <mc:AlternateContent xmlns:mc="http://schemas.openxmlformats.org/markup-compatibility/2006">
          <mc:Choice Requires="x14">
            <control shapeId="58543" r:id="rId131" name="Check Box 175">
              <controlPr defaultSize="0" autoFill="0" autoLine="0" autoPict="0">
                <anchor moveWithCells="1">
                  <from>
                    <xdr:col>0</xdr:col>
                    <xdr:colOff>0</xdr:colOff>
                    <xdr:row>153</xdr:row>
                    <xdr:rowOff>209550</xdr:rowOff>
                  </from>
                  <to>
                    <xdr:col>1</xdr:col>
                    <xdr:colOff>104775</xdr:colOff>
                    <xdr:row>155</xdr:row>
                    <xdr:rowOff>38100</xdr:rowOff>
                  </to>
                </anchor>
              </controlPr>
            </control>
          </mc:Choice>
        </mc:AlternateContent>
        <mc:AlternateContent xmlns:mc="http://schemas.openxmlformats.org/markup-compatibility/2006">
          <mc:Choice Requires="x14">
            <control shapeId="58544" r:id="rId132" name="Check Box 176">
              <controlPr defaultSize="0" autoFill="0" autoLine="0" autoPict="0">
                <anchor moveWithCells="1">
                  <from>
                    <xdr:col>0</xdr:col>
                    <xdr:colOff>0</xdr:colOff>
                    <xdr:row>153</xdr:row>
                    <xdr:rowOff>209550</xdr:rowOff>
                  </from>
                  <to>
                    <xdr:col>1</xdr:col>
                    <xdr:colOff>19050</xdr:colOff>
                    <xdr:row>155</xdr:row>
                    <xdr:rowOff>28575</xdr:rowOff>
                  </to>
                </anchor>
              </controlPr>
            </control>
          </mc:Choice>
        </mc:AlternateContent>
        <mc:AlternateContent xmlns:mc="http://schemas.openxmlformats.org/markup-compatibility/2006">
          <mc:Choice Requires="x14">
            <control shapeId="58545" r:id="rId133" name="Check Box 177">
              <controlPr defaultSize="0" autoFill="0" autoLine="0" autoPict="0">
                <anchor moveWithCells="1">
                  <from>
                    <xdr:col>0</xdr:col>
                    <xdr:colOff>0</xdr:colOff>
                    <xdr:row>153</xdr:row>
                    <xdr:rowOff>209550</xdr:rowOff>
                  </from>
                  <to>
                    <xdr:col>1</xdr:col>
                    <xdr:colOff>104775</xdr:colOff>
                    <xdr:row>155</xdr:row>
                    <xdr:rowOff>38100</xdr:rowOff>
                  </to>
                </anchor>
              </controlPr>
            </control>
          </mc:Choice>
        </mc:AlternateContent>
        <mc:AlternateContent xmlns:mc="http://schemas.openxmlformats.org/markup-compatibility/2006">
          <mc:Choice Requires="x14">
            <control shapeId="58546" r:id="rId134" name="Check Box 178">
              <controlPr defaultSize="0" autoFill="0" autoLine="0" autoPict="0">
                <anchor moveWithCells="1">
                  <from>
                    <xdr:col>0</xdr:col>
                    <xdr:colOff>0</xdr:colOff>
                    <xdr:row>153</xdr:row>
                    <xdr:rowOff>209550</xdr:rowOff>
                  </from>
                  <to>
                    <xdr:col>1</xdr:col>
                    <xdr:colOff>104775</xdr:colOff>
                    <xdr:row>155</xdr:row>
                    <xdr:rowOff>38100</xdr:rowOff>
                  </to>
                </anchor>
              </controlPr>
            </control>
          </mc:Choice>
        </mc:AlternateContent>
        <mc:AlternateContent xmlns:mc="http://schemas.openxmlformats.org/markup-compatibility/2006">
          <mc:Choice Requires="x14">
            <control shapeId="58547" r:id="rId135" name="Check Box 179">
              <controlPr defaultSize="0" autoFill="0" autoLine="0" autoPict="0">
                <anchor moveWithCells="1">
                  <from>
                    <xdr:col>0</xdr:col>
                    <xdr:colOff>0</xdr:colOff>
                    <xdr:row>153</xdr:row>
                    <xdr:rowOff>209550</xdr:rowOff>
                  </from>
                  <to>
                    <xdr:col>1</xdr:col>
                    <xdr:colOff>19050</xdr:colOff>
                    <xdr:row>155</xdr:row>
                    <xdr:rowOff>28575</xdr:rowOff>
                  </to>
                </anchor>
              </controlPr>
            </control>
          </mc:Choice>
        </mc:AlternateContent>
        <mc:AlternateContent xmlns:mc="http://schemas.openxmlformats.org/markup-compatibility/2006">
          <mc:Choice Requires="x14">
            <control shapeId="58548" r:id="rId136" name="Check Box 180">
              <controlPr defaultSize="0" autoFill="0" autoLine="0" autoPict="0">
                <anchor moveWithCells="1">
                  <from>
                    <xdr:col>0</xdr:col>
                    <xdr:colOff>0</xdr:colOff>
                    <xdr:row>153</xdr:row>
                    <xdr:rowOff>209550</xdr:rowOff>
                  </from>
                  <to>
                    <xdr:col>1</xdr:col>
                    <xdr:colOff>104775</xdr:colOff>
                    <xdr:row>155</xdr:row>
                    <xdr:rowOff>38100</xdr:rowOff>
                  </to>
                </anchor>
              </controlPr>
            </control>
          </mc:Choice>
        </mc:AlternateContent>
        <mc:AlternateContent xmlns:mc="http://schemas.openxmlformats.org/markup-compatibility/2006">
          <mc:Choice Requires="x14">
            <control shapeId="58549" r:id="rId137" name="Check Box 181">
              <controlPr defaultSize="0" autoFill="0" autoLine="0" autoPict="0">
                <anchor moveWithCells="1">
                  <from>
                    <xdr:col>0</xdr:col>
                    <xdr:colOff>0</xdr:colOff>
                    <xdr:row>153</xdr:row>
                    <xdr:rowOff>209550</xdr:rowOff>
                  </from>
                  <to>
                    <xdr:col>1</xdr:col>
                    <xdr:colOff>19050</xdr:colOff>
                    <xdr:row>155</xdr:row>
                    <xdr:rowOff>28575</xdr:rowOff>
                  </to>
                </anchor>
              </controlPr>
            </control>
          </mc:Choice>
        </mc:AlternateContent>
        <mc:AlternateContent xmlns:mc="http://schemas.openxmlformats.org/markup-compatibility/2006">
          <mc:Choice Requires="x14">
            <control shapeId="58550" r:id="rId138" name="Check Box 182">
              <controlPr defaultSize="0" autoFill="0" autoLine="0" autoPict="0">
                <anchor moveWithCells="1">
                  <from>
                    <xdr:col>0</xdr:col>
                    <xdr:colOff>0</xdr:colOff>
                    <xdr:row>153</xdr:row>
                    <xdr:rowOff>209550</xdr:rowOff>
                  </from>
                  <to>
                    <xdr:col>1</xdr:col>
                    <xdr:colOff>19050</xdr:colOff>
                    <xdr:row>155</xdr:row>
                    <xdr:rowOff>28575</xdr:rowOff>
                  </to>
                </anchor>
              </controlPr>
            </control>
          </mc:Choice>
        </mc:AlternateContent>
        <mc:AlternateContent xmlns:mc="http://schemas.openxmlformats.org/markup-compatibility/2006">
          <mc:Choice Requires="x14">
            <control shapeId="58551" r:id="rId139" name="Check Box 183">
              <controlPr defaultSize="0" autoFill="0" autoLine="0" autoPict="0">
                <anchor moveWithCells="1">
                  <from>
                    <xdr:col>0</xdr:col>
                    <xdr:colOff>0</xdr:colOff>
                    <xdr:row>154</xdr:row>
                    <xdr:rowOff>209550</xdr:rowOff>
                  </from>
                  <to>
                    <xdr:col>1</xdr:col>
                    <xdr:colOff>104775</xdr:colOff>
                    <xdr:row>156</xdr:row>
                    <xdr:rowOff>38100</xdr:rowOff>
                  </to>
                </anchor>
              </controlPr>
            </control>
          </mc:Choice>
        </mc:AlternateContent>
        <mc:AlternateContent xmlns:mc="http://schemas.openxmlformats.org/markup-compatibility/2006">
          <mc:Choice Requires="x14">
            <control shapeId="58552" r:id="rId140" name="Check Box 184">
              <controlPr defaultSize="0" autoFill="0" autoLine="0" autoPict="0">
                <anchor moveWithCells="1">
                  <from>
                    <xdr:col>0</xdr:col>
                    <xdr:colOff>0</xdr:colOff>
                    <xdr:row>154</xdr:row>
                    <xdr:rowOff>209550</xdr:rowOff>
                  </from>
                  <to>
                    <xdr:col>1</xdr:col>
                    <xdr:colOff>104775</xdr:colOff>
                    <xdr:row>156</xdr:row>
                    <xdr:rowOff>38100</xdr:rowOff>
                  </to>
                </anchor>
              </controlPr>
            </control>
          </mc:Choice>
        </mc:AlternateContent>
        <mc:AlternateContent xmlns:mc="http://schemas.openxmlformats.org/markup-compatibility/2006">
          <mc:Choice Requires="x14">
            <control shapeId="58553" r:id="rId141" name="Check Box 185">
              <controlPr defaultSize="0" autoFill="0" autoLine="0" autoPict="0">
                <anchor moveWithCells="1">
                  <from>
                    <xdr:col>0</xdr:col>
                    <xdr:colOff>0</xdr:colOff>
                    <xdr:row>154</xdr:row>
                    <xdr:rowOff>209550</xdr:rowOff>
                  </from>
                  <to>
                    <xdr:col>1</xdr:col>
                    <xdr:colOff>104775</xdr:colOff>
                    <xdr:row>156</xdr:row>
                    <xdr:rowOff>38100</xdr:rowOff>
                  </to>
                </anchor>
              </controlPr>
            </control>
          </mc:Choice>
        </mc:AlternateContent>
        <mc:AlternateContent xmlns:mc="http://schemas.openxmlformats.org/markup-compatibility/2006">
          <mc:Choice Requires="x14">
            <control shapeId="58554" r:id="rId142" name="Check Box 186">
              <controlPr defaultSize="0" autoFill="0" autoLine="0" autoPict="0">
                <anchor moveWithCells="1">
                  <from>
                    <xdr:col>0</xdr:col>
                    <xdr:colOff>0</xdr:colOff>
                    <xdr:row>154</xdr:row>
                    <xdr:rowOff>209550</xdr:rowOff>
                  </from>
                  <to>
                    <xdr:col>1</xdr:col>
                    <xdr:colOff>19050</xdr:colOff>
                    <xdr:row>156</xdr:row>
                    <xdr:rowOff>28575</xdr:rowOff>
                  </to>
                </anchor>
              </controlPr>
            </control>
          </mc:Choice>
        </mc:AlternateContent>
        <mc:AlternateContent xmlns:mc="http://schemas.openxmlformats.org/markup-compatibility/2006">
          <mc:Choice Requires="x14">
            <control shapeId="58555" r:id="rId143" name="Check Box 187">
              <controlPr defaultSize="0" autoFill="0" autoLine="0" autoPict="0">
                <anchor moveWithCells="1">
                  <from>
                    <xdr:col>0</xdr:col>
                    <xdr:colOff>0</xdr:colOff>
                    <xdr:row>154</xdr:row>
                    <xdr:rowOff>209550</xdr:rowOff>
                  </from>
                  <to>
                    <xdr:col>1</xdr:col>
                    <xdr:colOff>104775</xdr:colOff>
                    <xdr:row>156</xdr:row>
                    <xdr:rowOff>38100</xdr:rowOff>
                  </to>
                </anchor>
              </controlPr>
            </control>
          </mc:Choice>
        </mc:AlternateContent>
        <mc:AlternateContent xmlns:mc="http://schemas.openxmlformats.org/markup-compatibility/2006">
          <mc:Choice Requires="x14">
            <control shapeId="58556" r:id="rId144" name="Check Box 188">
              <controlPr defaultSize="0" autoFill="0" autoLine="0" autoPict="0">
                <anchor moveWithCells="1">
                  <from>
                    <xdr:col>0</xdr:col>
                    <xdr:colOff>0</xdr:colOff>
                    <xdr:row>154</xdr:row>
                    <xdr:rowOff>209550</xdr:rowOff>
                  </from>
                  <to>
                    <xdr:col>1</xdr:col>
                    <xdr:colOff>104775</xdr:colOff>
                    <xdr:row>156</xdr:row>
                    <xdr:rowOff>38100</xdr:rowOff>
                  </to>
                </anchor>
              </controlPr>
            </control>
          </mc:Choice>
        </mc:AlternateContent>
        <mc:AlternateContent xmlns:mc="http://schemas.openxmlformats.org/markup-compatibility/2006">
          <mc:Choice Requires="x14">
            <control shapeId="58557" r:id="rId145" name="Check Box 189">
              <controlPr defaultSize="0" autoFill="0" autoLine="0" autoPict="0">
                <anchor moveWithCells="1">
                  <from>
                    <xdr:col>0</xdr:col>
                    <xdr:colOff>0</xdr:colOff>
                    <xdr:row>154</xdr:row>
                    <xdr:rowOff>209550</xdr:rowOff>
                  </from>
                  <to>
                    <xdr:col>1</xdr:col>
                    <xdr:colOff>19050</xdr:colOff>
                    <xdr:row>156</xdr:row>
                    <xdr:rowOff>28575</xdr:rowOff>
                  </to>
                </anchor>
              </controlPr>
            </control>
          </mc:Choice>
        </mc:AlternateContent>
        <mc:AlternateContent xmlns:mc="http://schemas.openxmlformats.org/markup-compatibility/2006">
          <mc:Choice Requires="x14">
            <control shapeId="58558" r:id="rId146" name="Check Box 190">
              <controlPr defaultSize="0" autoFill="0" autoLine="0" autoPict="0">
                <anchor moveWithCells="1">
                  <from>
                    <xdr:col>0</xdr:col>
                    <xdr:colOff>0</xdr:colOff>
                    <xdr:row>154</xdr:row>
                    <xdr:rowOff>209550</xdr:rowOff>
                  </from>
                  <to>
                    <xdr:col>1</xdr:col>
                    <xdr:colOff>104775</xdr:colOff>
                    <xdr:row>156</xdr:row>
                    <xdr:rowOff>38100</xdr:rowOff>
                  </to>
                </anchor>
              </controlPr>
            </control>
          </mc:Choice>
        </mc:AlternateContent>
        <mc:AlternateContent xmlns:mc="http://schemas.openxmlformats.org/markup-compatibility/2006">
          <mc:Choice Requires="x14">
            <control shapeId="58559" r:id="rId147" name="Check Box 191">
              <controlPr defaultSize="0" autoFill="0" autoLine="0" autoPict="0">
                <anchor moveWithCells="1">
                  <from>
                    <xdr:col>0</xdr:col>
                    <xdr:colOff>0</xdr:colOff>
                    <xdr:row>154</xdr:row>
                    <xdr:rowOff>209550</xdr:rowOff>
                  </from>
                  <to>
                    <xdr:col>1</xdr:col>
                    <xdr:colOff>19050</xdr:colOff>
                    <xdr:row>156</xdr:row>
                    <xdr:rowOff>28575</xdr:rowOff>
                  </to>
                </anchor>
              </controlPr>
            </control>
          </mc:Choice>
        </mc:AlternateContent>
        <mc:AlternateContent xmlns:mc="http://schemas.openxmlformats.org/markup-compatibility/2006">
          <mc:Choice Requires="x14">
            <control shapeId="58560" r:id="rId148" name="Check Box 192">
              <controlPr defaultSize="0" autoFill="0" autoLine="0" autoPict="0">
                <anchor moveWithCells="1">
                  <from>
                    <xdr:col>0</xdr:col>
                    <xdr:colOff>0</xdr:colOff>
                    <xdr:row>154</xdr:row>
                    <xdr:rowOff>209550</xdr:rowOff>
                  </from>
                  <to>
                    <xdr:col>1</xdr:col>
                    <xdr:colOff>19050</xdr:colOff>
                    <xdr:row>156</xdr:row>
                    <xdr:rowOff>28575</xdr:rowOff>
                  </to>
                </anchor>
              </controlPr>
            </control>
          </mc:Choice>
        </mc:AlternateContent>
        <mc:AlternateContent xmlns:mc="http://schemas.openxmlformats.org/markup-compatibility/2006">
          <mc:Choice Requires="x14">
            <control shapeId="58561" r:id="rId149" name="Check Box 193">
              <controlPr defaultSize="0" autoFill="0" autoLine="0" autoPict="0">
                <anchor moveWithCells="1">
                  <from>
                    <xdr:col>0</xdr:col>
                    <xdr:colOff>0</xdr:colOff>
                    <xdr:row>155</xdr:row>
                    <xdr:rowOff>209550</xdr:rowOff>
                  </from>
                  <to>
                    <xdr:col>1</xdr:col>
                    <xdr:colOff>104775</xdr:colOff>
                    <xdr:row>157</xdr:row>
                    <xdr:rowOff>38100</xdr:rowOff>
                  </to>
                </anchor>
              </controlPr>
            </control>
          </mc:Choice>
        </mc:AlternateContent>
        <mc:AlternateContent xmlns:mc="http://schemas.openxmlformats.org/markup-compatibility/2006">
          <mc:Choice Requires="x14">
            <control shapeId="58562" r:id="rId150" name="Check Box 194">
              <controlPr defaultSize="0" autoFill="0" autoLine="0" autoPict="0">
                <anchor moveWithCells="1">
                  <from>
                    <xdr:col>0</xdr:col>
                    <xdr:colOff>0</xdr:colOff>
                    <xdr:row>155</xdr:row>
                    <xdr:rowOff>209550</xdr:rowOff>
                  </from>
                  <to>
                    <xdr:col>1</xdr:col>
                    <xdr:colOff>104775</xdr:colOff>
                    <xdr:row>157</xdr:row>
                    <xdr:rowOff>38100</xdr:rowOff>
                  </to>
                </anchor>
              </controlPr>
            </control>
          </mc:Choice>
        </mc:AlternateContent>
        <mc:AlternateContent xmlns:mc="http://schemas.openxmlformats.org/markup-compatibility/2006">
          <mc:Choice Requires="x14">
            <control shapeId="58563" r:id="rId151" name="Check Box 195">
              <controlPr defaultSize="0" autoFill="0" autoLine="0" autoPict="0">
                <anchor moveWithCells="1">
                  <from>
                    <xdr:col>0</xdr:col>
                    <xdr:colOff>0</xdr:colOff>
                    <xdr:row>155</xdr:row>
                    <xdr:rowOff>209550</xdr:rowOff>
                  </from>
                  <to>
                    <xdr:col>1</xdr:col>
                    <xdr:colOff>104775</xdr:colOff>
                    <xdr:row>157</xdr:row>
                    <xdr:rowOff>38100</xdr:rowOff>
                  </to>
                </anchor>
              </controlPr>
            </control>
          </mc:Choice>
        </mc:AlternateContent>
        <mc:AlternateContent xmlns:mc="http://schemas.openxmlformats.org/markup-compatibility/2006">
          <mc:Choice Requires="x14">
            <control shapeId="58564" r:id="rId152" name="Check Box 196">
              <controlPr defaultSize="0" autoFill="0" autoLine="0" autoPict="0">
                <anchor moveWithCells="1">
                  <from>
                    <xdr:col>0</xdr:col>
                    <xdr:colOff>0</xdr:colOff>
                    <xdr:row>155</xdr:row>
                    <xdr:rowOff>209550</xdr:rowOff>
                  </from>
                  <to>
                    <xdr:col>1</xdr:col>
                    <xdr:colOff>19050</xdr:colOff>
                    <xdr:row>157</xdr:row>
                    <xdr:rowOff>28575</xdr:rowOff>
                  </to>
                </anchor>
              </controlPr>
            </control>
          </mc:Choice>
        </mc:AlternateContent>
        <mc:AlternateContent xmlns:mc="http://schemas.openxmlformats.org/markup-compatibility/2006">
          <mc:Choice Requires="x14">
            <control shapeId="58565" r:id="rId153" name="Check Box 197">
              <controlPr defaultSize="0" autoFill="0" autoLine="0" autoPict="0">
                <anchor moveWithCells="1">
                  <from>
                    <xdr:col>0</xdr:col>
                    <xdr:colOff>0</xdr:colOff>
                    <xdr:row>155</xdr:row>
                    <xdr:rowOff>209550</xdr:rowOff>
                  </from>
                  <to>
                    <xdr:col>1</xdr:col>
                    <xdr:colOff>104775</xdr:colOff>
                    <xdr:row>157</xdr:row>
                    <xdr:rowOff>38100</xdr:rowOff>
                  </to>
                </anchor>
              </controlPr>
            </control>
          </mc:Choice>
        </mc:AlternateContent>
        <mc:AlternateContent xmlns:mc="http://schemas.openxmlformats.org/markup-compatibility/2006">
          <mc:Choice Requires="x14">
            <control shapeId="58566" r:id="rId154" name="Check Box 198">
              <controlPr defaultSize="0" autoFill="0" autoLine="0" autoPict="0">
                <anchor moveWithCells="1">
                  <from>
                    <xdr:col>0</xdr:col>
                    <xdr:colOff>0</xdr:colOff>
                    <xdr:row>155</xdr:row>
                    <xdr:rowOff>209550</xdr:rowOff>
                  </from>
                  <to>
                    <xdr:col>1</xdr:col>
                    <xdr:colOff>104775</xdr:colOff>
                    <xdr:row>157</xdr:row>
                    <xdr:rowOff>38100</xdr:rowOff>
                  </to>
                </anchor>
              </controlPr>
            </control>
          </mc:Choice>
        </mc:AlternateContent>
        <mc:AlternateContent xmlns:mc="http://schemas.openxmlformats.org/markup-compatibility/2006">
          <mc:Choice Requires="x14">
            <control shapeId="58567" r:id="rId155" name="Check Box 199">
              <controlPr defaultSize="0" autoFill="0" autoLine="0" autoPict="0">
                <anchor moveWithCells="1">
                  <from>
                    <xdr:col>0</xdr:col>
                    <xdr:colOff>0</xdr:colOff>
                    <xdr:row>155</xdr:row>
                    <xdr:rowOff>209550</xdr:rowOff>
                  </from>
                  <to>
                    <xdr:col>1</xdr:col>
                    <xdr:colOff>19050</xdr:colOff>
                    <xdr:row>157</xdr:row>
                    <xdr:rowOff>28575</xdr:rowOff>
                  </to>
                </anchor>
              </controlPr>
            </control>
          </mc:Choice>
        </mc:AlternateContent>
        <mc:AlternateContent xmlns:mc="http://schemas.openxmlformats.org/markup-compatibility/2006">
          <mc:Choice Requires="x14">
            <control shapeId="58568" r:id="rId156" name="Check Box 200">
              <controlPr defaultSize="0" autoFill="0" autoLine="0" autoPict="0">
                <anchor moveWithCells="1">
                  <from>
                    <xdr:col>0</xdr:col>
                    <xdr:colOff>0</xdr:colOff>
                    <xdr:row>155</xdr:row>
                    <xdr:rowOff>209550</xdr:rowOff>
                  </from>
                  <to>
                    <xdr:col>1</xdr:col>
                    <xdr:colOff>104775</xdr:colOff>
                    <xdr:row>157</xdr:row>
                    <xdr:rowOff>38100</xdr:rowOff>
                  </to>
                </anchor>
              </controlPr>
            </control>
          </mc:Choice>
        </mc:AlternateContent>
        <mc:AlternateContent xmlns:mc="http://schemas.openxmlformats.org/markup-compatibility/2006">
          <mc:Choice Requires="x14">
            <control shapeId="58569" r:id="rId157" name="Check Box 201">
              <controlPr defaultSize="0" autoFill="0" autoLine="0" autoPict="0">
                <anchor moveWithCells="1">
                  <from>
                    <xdr:col>0</xdr:col>
                    <xdr:colOff>0</xdr:colOff>
                    <xdr:row>155</xdr:row>
                    <xdr:rowOff>209550</xdr:rowOff>
                  </from>
                  <to>
                    <xdr:col>1</xdr:col>
                    <xdr:colOff>19050</xdr:colOff>
                    <xdr:row>157</xdr:row>
                    <xdr:rowOff>28575</xdr:rowOff>
                  </to>
                </anchor>
              </controlPr>
            </control>
          </mc:Choice>
        </mc:AlternateContent>
        <mc:AlternateContent xmlns:mc="http://schemas.openxmlformats.org/markup-compatibility/2006">
          <mc:Choice Requires="x14">
            <control shapeId="58570" r:id="rId158" name="Check Box 202">
              <controlPr defaultSize="0" autoFill="0" autoLine="0" autoPict="0">
                <anchor moveWithCells="1">
                  <from>
                    <xdr:col>0</xdr:col>
                    <xdr:colOff>0</xdr:colOff>
                    <xdr:row>155</xdr:row>
                    <xdr:rowOff>209550</xdr:rowOff>
                  </from>
                  <to>
                    <xdr:col>1</xdr:col>
                    <xdr:colOff>19050</xdr:colOff>
                    <xdr:row>157</xdr:row>
                    <xdr:rowOff>28575</xdr:rowOff>
                  </to>
                </anchor>
              </controlPr>
            </control>
          </mc:Choice>
        </mc:AlternateContent>
        <mc:AlternateContent xmlns:mc="http://schemas.openxmlformats.org/markup-compatibility/2006">
          <mc:Choice Requires="x14">
            <control shapeId="58571" r:id="rId159" name="Check Box 203">
              <controlPr defaultSize="0" autoFill="0" autoLine="0" autoPict="0">
                <anchor moveWithCells="1">
                  <from>
                    <xdr:col>0</xdr:col>
                    <xdr:colOff>0</xdr:colOff>
                    <xdr:row>110</xdr:row>
                    <xdr:rowOff>209550</xdr:rowOff>
                  </from>
                  <to>
                    <xdr:col>1</xdr:col>
                    <xdr:colOff>19050</xdr:colOff>
                    <xdr:row>112</xdr:row>
                    <xdr:rowOff>28575</xdr:rowOff>
                  </to>
                </anchor>
              </controlPr>
            </control>
          </mc:Choice>
        </mc:AlternateContent>
        <mc:AlternateContent xmlns:mc="http://schemas.openxmlformats.org/markup-compatibility/2006">
          <mc:Choice Requires="x14">
            <control shapeId="58572" r:id="rId160" name="Check Box 204">
              <controlPr defaultSize="0" autoFill="0" autoLine="0" autoPict="0">
                <anchor moveWithCells="1">
                  <from>
                    <xdr:col>0</xdr:col>
                    <xdr:colOff>0</xdr:colOff>
                    <xdr:row>116</xdr:row>
                    <xdr:rowOff>209550</xdr:rowOff>
                  </from>
                  <to>
                    <xdr:col>1</xdr:col>
                    <xdr:colOff>104775</xdr:colOff>
                    <xdr:row>118</xdr:row>
                    <xdr:rowOff>38100</xdr:rowOff>
                  </to>
                </anchor>
              </controlPr>
            </control>
          </mc:Choice>
        </mc:AlternateContent>
        <mc:AlternateContent xmlns:mc="http://schemas.openxmlformats.org/markup-compatibility/2006">
          <mc:Choice Requires="x14">
            <control shapeId="58573" r:id="rId161" name="Check Box 205">
              <controlPr defaultSize="0" autoFill="0" autoLine="0" autoPict="0">
                <anchor moveWithCells="1">
                  <from>
                    <xdr:col>0</xdr:col>
                    <xdr:colOff>0</xdr:colOff>
                    <xdr:row>117</xdr:row>
                    <xdr:rowOff>209550</xdr:rowOff>
                  </from>
                  <to>
                    <xdr:col>1</xdr:col>
                    <xdr:colOff>104775</xdr:colOff>
                    <xdr:row>119</xdr:row>
                    <xdr:rowOff>38100</xdr:rowOff>
                  </to>
                </anchor>
              </controlPr>
            </control>
          </mc:Choice>
        </mc:AlternateContent>
        <mc:AlternateContent xmlns:mc="http://schemas.openxmlformats.org/markup-compatibility/2006">
          <mc:Choice Requires="x14">
            <control shapeId="58574" r:id="rId162" name="Check Box 206">
              <controlPr defaultSize="0" autoFill="0" autoLine="0" autoPict="0">
                <anchor moveWithCells="1">
                  <from>
                    <xdr:col>0</xdr:col>
                    <xdr:colOff>0</xdr:colOff>
                    <xdr:row>118</xdr:row>
                    <xdr:rowOff>209550</xdr:rowOff>
                  </from>
                  <to>
                    <xdr:col>1</xdr:col>
                    <xdr:colOff>104775</xdr:colOff>
                    <xdr:row>120</xdr:row>
                    <xdr:rowOff>38100</xdr:rowOff>
                  </to>
                </anchor>
              </controlPr>
            </control>
          </mc:Choice>
        </mc:AlternateContent>
        <mc:AlternateContent xmlns:mc="http://schemas.openxmlformats.org/markup-compatibility/2006">
          <mc:Choice Requires="x14">
            <control shapeId="58575" r:id="rId163" name="Check Box 207">
              <controlPr defaultSize="0" autoFill="0" autoLine="0" autoPict="0">
                <anchor moveWithCells="1">
                  <from>
                    <xdr:col>0</xdr:col>
                    <xdr:colOff>0</xdr:colOff>
                    <xdr:row>119</xdr:row>
                    <xdr:rowOff>209550</xdr:rowOff>
                  </from>
                  <to>
                    <xdr:col>1</xdr:col>
                    <xdr:colOff>104775</xdr:colOff>
                    <xdr:row>121</xdr:row>
                    <xdr:rowOff>38100</xdr:rowOff>
                  </to>
                </anchor>
              </controlPr>
            </control>
          </mc:Choice>
        </mc:AlternateContent>
        <mc:AlternateContent xmlns:mc="http://schemas.openxmlformats.org/markup-compatibility/2006">
          <mc:Choice Requires="x14">
            <control shapeId="58576" r:id="rId164" name="Check Box 208">
              <controlPr defaultSize="0" autoFill="0" autoLine="0" autoPict="0">
                <anchor moveWithCells="1">
                  <from>
                    <xdr:col>0</xdr:col>
                    <xdr:colOff>0</xdr:colOff>
                    <xdr:row>120</xdr:row>
                    <xdr:rowOff>209550</xdr:rowOff>
                  </from>
                  <to>
                    <xdr:col>1</xdr:col>
                    <xdr:colOff>104775</xdr:colOff>
                    <xdr:row>122</xdr:row>
                    <xdr:rowOff>38100</xdr:rowOff>
                  </to>
                </anchor>
              </controlPr>
            </control>
          </mc:Choice>
        </mc:AlternateContent>
        <mc:AlternateContent xmlns:mc="http://schemas.openxmlformats.org/markup-compatibility/2006">
          <mc:Choice Requires="x14">
            <control shapeId="58577" r:id="rId165" name="Check Box 209">
              <controlPr defaultSize="0" autoFill="0" autoLine="0" autoPict="0">
                <anchor moveWithCells="1">
                  <from>
                    <xdr:col>0</xdr:col>
                    <xdr:colOff>0</xdr:colOff>
                    <xdr:row>121</xdr:row>
                    <xdr:rowOff>209550</xdr:rowOff>
                  </from>
                  <to>
                    <xdr:col>1</xdr:col>
                    <xdr:colOff>104775</xdr:colOff>
                    <xdr:row>123</xdr:row>
                    <xdr:rowOff>38100</xdr:rowOff>
                  </to>
                </anchor>
              </controlPr>
            </control>
          </mc:Choice>
        </mc:AlternateContent>
        <mc:AlternateContent xmlns:mc="http://schemas.openxmlformats.org/markup-compatibility/2006">
          <mc:Choice Requires="x14">
            <control shapeId="58578" r:id="rId166" name="Check Box 210">
              <controlPr defaultSize="0" autoFill="0" autoLine="0" autoPict="0">
                <anchor moveWithCells="1">
                  <from>
                    <xdr:col>0</xdr:col>
                    <xdr:colOff>0</xdr:colOff>
                    <xdr:row>123</xdr:row>
                    <xdr:rowOff>209550</xdr:rowOff>
                  </from>
                  <to>
                    <xdr:col>1</xdr:col>
                    <xdr:colOff>104775</xdr:colOff>
                    <xdr:row>125</xdr:row>
                    <xdr:rowOff>38100</xdr:rowOff>
                  </to>
                </anchor>
              </controlPr>
            </control>
          </mc:Choice>
        </mc:AlternateContent>
        <mc:AlternateContent xmlns:mc="http://schemas.openxmlformats.org/markup-compatibility/2006">
          <mc:Choice Requires="x14">
            <control shapeId="58579" r:id="rId167" name="Check Box 211">
              <controlPr defaultSize="0" autoFill="0" autoLine="0" autoPict="0">
                <anchor moveWithCells="1">
                  <from>
                    <xdr:col>0</xdr:col>
                    <xdr:colOff>0</xdr:colOff>
                    <xdr:row>128</xdr:row>
                    <xdr:rowOff>209550</xdr:rowOff>
                  </from>
                  <to>
                    <xdr:col>1</xdr:col>
                    <xdr:colOff>104775</xdr:colOff>
                    <xdr:row>130</xdr:row>
                    <xdr:rowOff>38100</xdr:rowOff>
                  </to>
                </anchor>
              </controlPr>
            </control>
          </mc:Choice>
        </mc:AlternateContent>
        <mc:AlternateContent xmlns:mc="http://schemas.openxmlformats.org/markup-compatibility/2006">
          <mc:Choice Requires="x14">
            <control shapeId="58580" r:id="rId168" name="Check Box 212">
              <controlPr defaultSize="0" autoFill="0" autoLine="0" autoPict="0">
                <anchor moveWithCells="1">
                  <from>
                    <xdr:col>0</xdr:col>
                    <xdr:colOff>0</xdr:colOff>
                    <xdr:row>148</xdr:row>
                    <xdr:rowOff>209550</xdr:rowOff>
                  </from>
                  <to>
                    <xdr:col>1</xdr:col>
                    <xdr:colOff>104775</xdr:colOff>
                    <xdr:row>150</xdr:row>
                    <xdr:rowOff>38100</xdr:rowOff>
                  </to>
                </anchor>
              </controlPr>
            </control>
          </mc:Choice>
        </mc:AlternateContent>
        <mc:AlternateContent xmlns:mc="http://schemas.openxmlformats.org/markup-compatibility/2006">
          <mc:Choice Requires="x14">
            <control shapeId="58581" r:id="rId169" name="Check Box 213">
              <controlPr defaultSize="0" autoFill="0" autoLine="0" autoPict="0">
                <anchor moveWithCells="1">
                  <from>
                    <xdr:col>0</xdr:col>
                    <xdr:colOff>0</xdr:colOff>
                    <xdr:row>149</xdr:row>
                    <xdr:rowOff>209550</xdr:rowOff>
                  </from>
                  <to>
                    <xdr:col>1</xdr:col>
                    <xdr:colOff>104775</xdr:colOff>
                    <xdr:row>151</xdr:row>
                    <xdr:rowOff>38100</xdr:rowOff>
                  </to>
                </anchor>
              </controlPr>
            </control>
          </mc:Choice>
        </mc:AlternateContent>
        <mc:AlternateContent xmlns:mc="http://schemas.openxmlformats.org/markup-compatibility/2006">
          <mc:Choice Requires="x14">
            <control shapeId="58582" r:id="rId170" name="Check Box 214">
              <controlPr defaultSize="0" autoFill="0" autoLine="0" autoPict="0">
                <anchor moveWithCells="1">
                  <from>
                    <xdr:col>0</xdr:col>
                    <xdr:colOff>0</xdr:colOff>
                    <xdr:row>150</xdr:row>
                    <xdr:rowOff>209550</xdr:rowOff>
                  </from>
                  <to>
                    <xdr:col>1</xdr:col>
                    <xdr:colOff>104775</xdr:colOff>
                    <xdr:row>152</xdr:row>
                    <xdr:rowOff>38100</xdr:rowOff>
                  </to>
                </anchor>
              </controlPr>
            </control>
          </mc:Choice>
        </mc:AlternateContent>
        <mc:AlternateContent xmlns:mc="http://schemas.openxmlformats.org/markup-compatibility/2006">
          <mc:Choice Requires="x14">
            <control shapeId="58583" r:id="rId171" name="Check Box 215">
              <controlPr defaultSize="0" autoFill="0" autoLine="0" autoPict="0">
                <anchor moveWithCells="1">
                  <from>
                    <xdr:col>0</xdr:col>
                    <xdr:colOff>0</xdr:colOff>
                    <xdr:row>151</xdr:row>
                    <xdr:rowOff>209550</xdr:rowOff>
                  </from>
                  <to>
                    <xdr:col>1</xdr:col>
                    <xdr:colOff>104775</xdr:colOff>
                    <xdr:row>153</xdr:row>
                    <xdr:rowOff>38100</xdr:rowOff>
                  </to>
                </anchor>
              </controlPr>
            </control>
          </mc:Choice>
        </mc:AlternateContent>
        <mc:AlternateContent xmlns:mc="http://schemas.openxmlformats.org/markup-compatibility/2006">
          <mc:Choice Requires="x14">
            <control shapeId="58584" r:id="rId172" name="Check Box 216">
              <controlPr defaultSize="0" autoFill="0" autoLine="0" autoPict="0">
                <anchor moveWithCells="1">
                  <from>
                    <xdr:col>0</xdr:col>
                    <xdr:colOff>0</xdr:colOff>
                    <xdr:row>152</xdr:row>
                    <xdr:rowOff>209550</xdr:rowOff>
                  </from>
                  <to>
                    <xdr:col>1</xdr:col>
                    <xdr:colOff>104775</xdr:colOff>
                    <xdr:row>154</xdr:row>
                    <xdr:rowOff>38100</xdr:rowOff>
                  </to>
                </anchor>
              </controlPr>
            </control>
          </mc:Choice>
        </mc:AlternateContent>
        <mc:AlternateContent xmlns:mc="http://schemas.openxmlformats.org/markup-compatibility/2006">
          <mc:Choice Requires="x14">
            <control shapeId="58585" r:id="rId173" name="Check Box 217">
              <controlPr defaultSize="0" autoFill="0" autoLine="0" autoPict="0">
                <anchor moveWithCells="1">
                  <from>
                    <xdr:col>0</xdr:col>
                    <xdr:colOff>0</xdr:colOff>
                    <xdr:row>153</xdr:row>
                    <xdr:rowOff>209550</xdr:rowOff>
                  </from>
                  <to>
                    <xdr:col>1</xdr:col>
                    <xdr:colOff>104775</xdr:colOff>
                    <xdr:row>155</xdr:row>
                    <xdr:rowOff>38100</xdr:rowOff>
                  </to>
                </anchor>
              </controlPr>
            </control>
          </mc:Choice>
        </mc:AlternateContent>
        <mc:AlternateContent xmlns:mc="http://schemas.openxmlformats.org/markup-compatibility/2006">
          <mc:Choice Requires="x14">
            <control shapeId="58586" r:id="rId174" name="Check Box 218">
              <controlPr defaultSize="0" autoFill="0" autoLine="0" autoPict="0">
                <anchor moveWithCells="1">
                  <from>
                    <xdr:col>0</xdr:col>
                    <xdr:colOff>0</xdr:colOff>
                    <xdr:row>154</xdr:row>
                    <xdr:rowOff>209550</xdr:rowOff>
                  </from>
                  <to>
                    <xdr:col>1</xdr:col>
                    <xdr:colOff>104775</xdr:colOff>
                    <xdr:row>156</xdr:row>
                    <xdr:rowOff>38100</xdr:rowOff>
                  </to>
                </anchor>
              </controlPr>
            </control>
          </mc:Choice>
        </mc:AlternateContent>
        <mc:AlternateContent xmlns:mc="http://schemas.openxmlformats.org/markup-compatibility/2006">
          <mc:Choice Requires="x14">
            <control shapeId="58587" r:id="rId175" name="Check Box 219">
              <controlPr defaultSize="0" autoFill="0" autoLine="0" autoPict="0">
                <anchor moveWithCells="1">
                  <from>
                    <xdr:col>0</xdr:col>
                    <xdr:colOff>0</xdr:colOff>
                    <xdr:row>155</xdr:row>
                    <xdr:rowOff>209550</xdr:rowOff>
                  </from>
                  <to>
                    <xdr:col>1</xdr:col>
                    <xdr:colOff>104775</xdr:colOff>
                    <xdr:row>157</xdr:row>
                    <xdr:rowOff>38100</xdr:rowOff>
                  </to>
                </anchor>
              </controlPr>
            </control>
          </mc:Choice>
        </mc:AlternateContent>
        <mc:AlternateContent xmlns:mc="http://schemas.openxmlformats.org/markup-compatibility/2006">
          <mc:Choice Requires="x14">
            <control shapeId="58588" r:id="rId176" name="Check Box 220">
              <controlPr defaultSize="0" autoFill="0" autoLine="0" autoPict="0">
                <anchor moveWithCells="1">
                  <from>
                    <xdr:col>0</xdr:col>
                    <xdr:colOff>0</xdr:colOff>
                    <xdr:row>116</xdr:row>
                    <xdr:rowOff>209550</xdr:rowOff>
                  </from>
                  <to>
                    <xdr:col>1</xdr:col>
                    <xdr:colOff>19050</xdr:colOff>
                    <xdr:row>118</xdr:row>
                    <xdr:rowOff>28575</xdr:rowOff>
                  </to>
                </anchor>
              </controlPr>
            </control>
          </mc:Choice>
        </mc:AlternateContent>
        <mc:AlternateContent xmlns:mc="http://schemas.openxmlformats.org/markup-compatibility/2006">
          <mc:Choice Requires="x14">
            <control shapeId="58589" r:id="rId177" name="Check Box 221">
              <controlPr defaultSize="0" autoFill="0" autoLine="0" autoPict="0">
                <anchor moveWithCells="1">
                  <from>
                    <xdr:col>0</xdr:col>
                    <xdr:colOff>0</xdr:colOff>
                    <xdr:row>117</xdr:row>
                    <xdr:rowOff>209550</xdr:rowOff>
                  </from>
                  <to>
                    <xdr:col>1</xdr:col>
                    <xdr:colOff>19050</xdr:colOff>
                    <xdr:row>119</xdr:row>
                    <xdr:rowOff>28575</xdr:rowOff>
                  </to>
                </anchor>
              </controlPr>
            </control>
          </mc:Choice>
        </mc:AlternateContent>
        <mc:AlternateContent xmlns:mc="http://schemas.openxmlformats.org/markup-compatibility/2006">
          <mc:Choice Requires="x14">
            <control shapeId="58590" r:id="rId178" name="Check Box 222">
              <controlPr defaultSize="0" autoFill="0" autoLine="0" autoPict="0">
                <anchor moveWithCells="1">
                  <from>
                    <xdr:col>0</xdr:col>
                    <xdr:colOff>0</xdr:colOff>
                    <xdr:row>118</xdr:row>
                    <xdr:rowOff>209550</xdr:rowOff>
                  </from>
                  <to>
                    <xdr:col>1</xdr:col>
                    <xdr:colOff>19050</xdr:colOff>
                    <xdr:row>120</xdr:row>
                    <xdr:rowOff>28575</xdr:rowOff>
                  </to>
                </anchor>
              </controlPr>
            </control>
          </mc:Choice>
        </mc:AlternateContent>
        <mc:AlternateContent xmlns:mc="http://schemas.openxmlformats.org/markup-compatibility/2006">
          <mc:Choice Requires="x14">
            <control shapeId="58591" r:id="rId179" name="Check Box 223">
              <controlPr defaultSize="0" autoFill="0" autoLine="0" autoPict="0">
                <anchor moveWithCells="1">
                  <from>
                    <xdr:col>0</xdr:col>
                    <xdr:colOff>0</xdr:colOff>
                    <xdr:row>119</xdr:row>
                    <xdr:rowOff>209550</xdr:rowOff>
                  </from>
                  <to>
                    <xdr:col>1</xdr:col>
                    <xdr:colOff>19050</xdr:colOff>
                    <xdr:row>121</xdr:row>
                    <xdr:rowOff>28575</xdr:rowOff>
                  </to>
                </anchor>
              </controlPr>
            </control>
          </mc:Choice>
        </mc:AlternateContent>
        <mc:AlternateContent xmlns:mc="http://schemas.openxmlformats.org/markup-compatibility/2006">
          <mc:Choice Requires="x14">
            <control shapeId="58592" r:id="rId180" name="Check Box 224">
              <controlPr defaultSize="0" autoFill="0" autoLine="0" autoPict="0">
                <anchor moveWithCells="1">
                  <from>
                    <xdr:col>0</xdr:col>
                    <xdr:colOff>0</xdr:colOff>
                    <xdr:row>120</xdr:row>
                    <xdr:rowOff>209550</xdr:rowOff>
                  </from>
                  <to>
                    <xdr:col>1</xdr:col>
                    <xdr:colOff>19050</xdr:colOff>
                    <xdr:row>122</xdr:row>
                    <xdr:rowOff>28575</xdr:rowOff>
                  </to>
                </anchor>
              </controlPr>
            </control>
          </mc:Choice>
        </mc:AlternateContent>
        <mc:AlternateContent xmlns:mc="http://schemas.openxmlformats.org/markup-compatibility/2006">
          <mc:Choice Requires="x14">
            <control shapeId="58593" r:id="rId181" name="Check Box 225">
              <controlPr defaultSize="0" autoFill="0" autoLine="0" autoPict="0">
                <anchor moveWithCells="1">
                  <from>
                    <xdr:col>0</xdr:col>
                    <xdr:colOff>0</xdr:colOff>
                    <xdr:row>121</xdr:row>
                    <xdr:rowOff>209550</xdr:rowOff>
                  </from>
                  <to>
                    <xdr:col>1</xdr:col>
                    <xdr:colOff>19050</xdr:colOff>
                    <xdr:row>123</xdr:row>
                    <xdr:rowOff>28575</xdr:rowOff>
                  </to>
                </anchor>
              </controlPr>
            </control>
          </mc:Choice>
        </mc:AlternateContent>
        <mc:AlternateContent xmlns:mc="http://schemas.openxmlformats.org/markup-compatibility/2006">
          <mc:Choice Requires="x14">
            <control shapeId="58594" r:id="rId182" name="Check Box 226">
              <controlPr defaultSize="0" autoFill="0" autoLine="0" autoPict="0">
                <anchor moveWithCells="1">
                  <from>
                    <xdr:col>0</xdr:col>
                    <xdr:colOff>0</xdr:colOff>
                    <xdr:row>123</xdr:row>
                    <xdr:rowOff>209550</xdr:rowOff>
                  </from>
                  <to>
                    <xdr:col>1</xdr:col>
                    <xdr:colOff>104775</xdr:colOff>
                    <xdr:row>125</xdr:row>
                    <xdr:rowOff>38100</xdr:rowOff>
                  </to>
                </anchor>
              </controlPr>
            </control>
          </mc:Choice>
        </mc:AlternateContent>
        <mc:AlternateContent xmlns:mc="http://schemas.openxmlformats.org/markup-compatibility/2006">
          <mc:Choice Requires="x14">
            <control shapeId="58595" r:id="rId183" name="Check Box 227">
              <controlPr defaultSize="0" autoFill="0" autoLine="0" autoPict="0">
                <anchor moveWithCells="1">
                  <from>
                    <xdr:col>0</xdr:col>
                    <xdr:colOff>0</xdr:colOff>
                    <xdr:row>123</xdr:row>
                    <xdr:rowOff>209550</xdr:rowOff>
                  </from>
                  <to>
                    <xdr:col>1</xdr:col>
                    <xdr:colOff>19050</xdr:colOff>
                    <xdr:row>125</xdr:row>
                    <xdr:rowOff>28575</xdr:rowOff>
                  </to>
                </anchor>
              </controlPr>
            </control>
          </mc:Choice>
        </mc:AlternateContent>
        <mc:AlternateContent xmlns:mc="http://schemas.openxmlformats.org/markup-compatibility/2006">
          <mc:Choice Requires="x14">
            <control shapeId="58596" r:id="rId184" name="Check Box 228">
              <controlPr defaultSize="0" autoFill="0" autoLine="0" autoPict="0">
                <anchor moveWithCells="1">
                  <from>
                    <xdr:col>0</xdr:col>
                    <xdr:colOff>0</xdr:colOff>
                    <xdr:row>128</xdr:row>
                    <xdr:rowOff>209550</xdr:rowOff>
                  </from>
                  <to>
                    <xdr:col>1</xdr:col>
                    <xdr:colOff>104775</xdr:colOff>
                    <xdr:row>130</xdr:row>
                    <xdr:rowOff>38100</xdr:rowOff>
                  </to>
                </anchor>
              </controlPr>
            </control>
          </mc:Choice>
        </mc:AlternateContent>
        <mc:AlternateContent xmlns:mc="http://schemas.openxmlformats.org/markup-compatibility/2006">
          <mc:Choice Requires="x14">
            <control shapeId="58597" r:id="rId185" name="Check Box 229">
              <controlPr defaultSize="0" autoFill="0" autoLine="0" autoPict="0">
                <anchor moveWithCells="1">
                  <from>
                    <xdr:col>0</xdr:col>
                    <xdr:colOff>0</xdr:colOff>
                    <xdr:row>128</xdr:row>
                    <xdr:rowOff>209550</xdr:rowOff>
                  </from>
                  <to>
                    <xdr:col>1</xdr:col>
                    <xdr:colOff>104775</xdr:colOff>
                    <xdr:row>130</xdr:row>
                    <xdr:rowOff>38100</xdr:rowOff>
                  </to>
                </anchor>
              </controlPr>
            </control>
          </mc:Choice>
        </mc:AlternateContent>
        <mc:AlternateContent xmlns:mc="http://schemas.openxmlformats.org/markup-compatibility/2006">
          <mc:Choice Requires="x14">
            <control shapeId="58598" r:id="rId186" name="Check Box 230">
              <controlPr defaultSize="0" autoFill="0" autoLine="0" autoPict="0">
                <anchor moveWithCells="1">
                  <from>
                    <xdr:col>0</xdr:col>
                    <xdr:colOff>0</xdr:colOff>
                    <xdr:row>128</xdr:row>
                    <xdr:rowOff>209550</xdr:rowOff>
                  </from>
                  <to>
                    <xdr:col>1</xdr:col>
                    <xdr:colOff>19050</xdr:colOff>
                    <xdr:row>130</xdr:row>
                    <xdr:rowOff>28575</xdr:rowOff>
                  </to>
                </anchor>
              </controlPr>
            </control>
          </mc:Choice>
        </mc:AlternateContent>
        <mc:AlternateContent xmlns:mc="http://schemas.openxmlformats.org/markup-compatibility/2006">
          <mc:Choice Requires="x14">
            <control shapeId="58599" r:id="rId187" name="Check Box 231">
              <controlPr defaultSize="0" autoFill="0" autoLine="0" autoPict="0">
                <anchor moveWithCells="1">
                  <from>
                    <xdr:col>0</xdr:col>
                    <xdr:colOff>0</xdr:colOff>
                    <xdr:row>148</xdr:row>
                    <xdr:rowOff>209550</xdr:rowOff>
                  </from>
                  <to>
                    <xdr:col>1</xdr:col>
                    <xdr:colOff>104775</xdr:colOff>
                    <xdr:row>150</xdr:row>
                    <xdr:rowOff>38100</xdr:rowOff>
                  </to>
                </anchor>
              </controlPr>
            </control>
          </mc:Choice>
        </mc:AlternateContent>
        <mc:AlternateContent xmlns:mc="http://schemas.openxmlformats.org/markup-compatibility/2006">
          <mc:Choice Requires="x14">
            <control shapeId="58600" r:id="rId188" name="Check Box 232">
              <controlPr defaultSize="0" autoFill="0" autoLine="0" autoPict="0">
                <anchor moveWithCells="1">
                  <from>
                    <xdr:col>0</xdr:col>
                    <xdr:colOff>0</xdr:colOff>
                    <xdr:row>148</xdr:row>
                    <xdr:rowOff>209550</xdr:rowOff>
                  </from>
                  <to>
                    <xdr:col>1</xdr:col>
                    <xdr:colOff>104775</xdr:colOff>
                    <xdr:row>150</xdr:row>
                    <xdr:rowOff>38100</xdr:rowOff>
                  </to>
                </anchor>
              </controlPr>
            </control>
          </mc:Choice>
        </mc:AlternateContent>
        <mc:AlternateContent xmlns:mc="http://schemas.openxmlformats.org/markup-compatibility/2006">
          <mc:Choice Requires="x14">
            <control shapeId="58601" r:id="rId189" name="Check Box 233">
              <controlPr defaultSize="0" autoFill="0" autoLine="0" autoPict="0">
                <anchor moveWithCells="1">
                  <from>
                    <xdr:col>0</xdr:col>
                    <xdr:colOff>0</xdr:colOff>
                    <xdr:row>148</xdr:row>
                    <xdr:rowOff>209550</xdr:rowOff>
                  </from>
                  <to>
                    <xdr:col>1</xdr:col>
                    <xdr:colOff>104775</xdr:colOff>
                    <xdr:row>150</xdr:row>
                    <xdr:rowOff>38100</xdr:rowOff>
                  </to>
                </anchor>
              </controlPr>
            </control>
          </mc:Choice>
        </mc:AlternateContent>
        <mc:AlternateContent xmlns:mc="http://schemas.openxmlformats.org/markup-compatibility/2006">
          <mc:Choice Requires="x14">
            <control shapeId="58602" r:id="rId190" name="Check Box 234">
              <controlPr defaultSize="0" autoFill="0" autoLine="0" autoPict="0">
                <anchor moveWithCells="1">
                  <from>
                    <xdr:col>0</xdr:col>
                    <xdr:colOff>0</xdr:colOff>
                    <xdr:row>148</xdr:row>
                    <xdr:rowOff>209550</xdr:rowOff>
                  </from>
                  <to>
                    <xdr:col>1</xdr:col>
                    <xdr:colOff>19050</xdr:colOff>
                    <xdr:row>150</xdr:row>
                    <xdr:rowOff>38100</xdr:rowOff>
                  </to>
                </anchor>
              </controlPr>
            </control>
          </mc:Choice>
        </mc:AlternateContent>
        <mc:AlternateContent xmlns:mc="http://schemas.openxmlformats.org/markup-compatibility/2006">
          <mc:Choice Requires="x14">
            <control shapeId="58603" r:id="rId191" name="Check Box 235">
              <controlPr defaultSize="0" autoFill="0" autoLine="0" autoPict="0">
                <anchor moveWithCells="1">
                  <from>
                    <xdr:col>0</xdr:col>
                    <xdr:colOff>0</xdr:colOff>
                    <xdr:row>149</xdr:row>
                    <xdr:rowOff>209550</xdr:rowOff>
                  </from>
                  <to>
                    <xdr:col>1</xdr:col>
                    <xdr:colOff>104775</xdr:colOff>
                    <xdr:row>151</xdr:row>
                    <xdr:rowOff>38100</xdr:rowOff>
                  </to>
                </anchor>
              </controlPr>
            </control>
          </mc:Choice>
        </mc:AlternateContent>
        <mc:AlternateContent xmlns:mc="http://schemas.openxmlformats.org/markup-compatibility/2006">
          <mc:Choice Requires="x14">
            <control shapeId="58604" r:id="rId192" name="Check Box 236">
              <controlPr defaultSize="0" autoFill="0" autoLine="0" autoPict="0">
                <anchor moveWithCells="1">
                  <from>
                    <xdr:col>0</xdr:col>
                    <xdr:colOff>0</xdr:colOff>
                    <xdr:row>149</xdr:row>
                    <xdr:rowOff>209550</xdr:rowOff>
                  </from>
                  <to>
                    <xdr:col>1</xdr:col>
                    <xdr:colOff>104775</xdr:colOff>
                    <xdr:row>151</xdr:row>
                    <xdr:rowOff>38100</xdr:rowOff>
                  </to>
                </anchor>
              </controlPr>
            </control>
          </mc:Choice>
        </mc:AlternateContent>
        <mc:AlternateContent xmlns:mc="http://schemas.openxmlformats.org/markup-compatibility/2006">
          <mc:Choice Requires="x14">
            <control shapeId="58605" r:id="rId193" name="Check Box 237">
              <controlPr defaultSize="0" autoFill="0" autoLine="0" autoPict="0">
                <anchor moveWithCells="1">
                  <from>
                    <xdr:col>0</xdr:col>
                    <xdr:colOff>0</xdr:colOff>
                    <xdr:row>149</xdr:row>
                    <xdr:rowOff>209550</xdr:rowOff>
                  </from>
                  <to>
                    <xdr:col>1</xdr:col>
                    <xdr:colOff>104775</xdr:colOff>
                    <xdr:row>151</xdr:row>
                    <xdr:rowOff>38100</xdr:rowOff>
                  </to>
                </anchor>
              </controlPr>
            </control>
          </mc:Choice>
        </mc:AlternateContent>
        <mc:AlternateContent xmlns:mc="http://schemas.openxmlformats.org/markup-compatibility/2006">
          <mc:Choice Requires="x14">
            <control shapeId="58606" r:id="rId194" name="Check Box 238">
              <controlPr defaultSize="0" autoFill="0" autoLine="0" autoPict="0">
                <anchor moveWithCells="1">
                  <from>
                    <xdr:col>0</xdr:col>
                    <xdr:colOff>0</xdr:colOff>
                    <xdr:row>149</xdr:row>
                    <xdr:rowOff>209550</xdr:rowOff>
                  </from>
                  <to>
                    <xdr:col>1</xdr:col>
                    <xdr:colOff>19050</xdr:colOff>
                    <xdr:row>151</xdr:row>
                    <xdr:rowOff>28575</xdr:rowOff>
                  </to>
                </anchor>
              </controlPr>
            </control>
          </mc:Choice>
        </mc:AlternateContent>
        <mc:AlternateContent xmlns:mc="http://schemas.openxmlformats.org/markup-compatibility/2006">
          <mc:Choice Requires="x14">
            <control shapeId="58607" r:id="rId195" name="Check Box 239">
              <controlPr defaultSize="0" autoFill="0" autoLine="0" autoPict="0">
                <anchor moveWithCells="1">
                  <from>
                    <xdr:col>0</xdr:col>
                    <xdr:colOff>0</xdr:colOff>
                    <xdr:row>150</xdr:row>
                    <xdr:rowOff>209550</xdr:rowOff>
                  </from>
                  <to>
                    <xdr:col>1</xdr:col>
                    <xdr:colOff>104775</xdr:colOff>
                    <xdr:row>152</xdr:row>
                    <xdr:rowOff>38100</xdr:rowOff>
                  </to>
                </anchor>
              </controlPr>
            </control>
          </mc:Choice>
        </mc:AlternateContent>
        <mc:AlternateContent xmlns:mc="http://schemas.openxmlformats.org/markup-compatibility/2006">
          <mc:Choice Requires="x14">
            <control shapeId="58608" r:id="rId196" name="Check Box 240">
              <controlPr defaultSize="0" autoFill="0" autoLine="0" autoPict="0">
                <anchor moveWithCells="1">
                  <from>
                    <xdr:col>0</xdr:col>
                    <xdr:colOff>0</xdr:colOff>
                    <xdr:row>150</xdr:row>
                    <xdr:rowOff>209550</xdr:rowOff>
                  </from>
                  <to>
                    <xdr:col>1</xdr:col>
                    <xdr:colOff>104775</xdr:colOff>
                    <xdr:row>152</xdr:row>
                    <xdr:rowOff>38100</xdr:rowOff>
                  </to>
                </anchor>
              </controlPr>
            </control>
          </mc:Choice>
        </mc:AlternateContent>
        <mc:AlternateContent xmlns:mc="http://schemas.openxmlformats.org/markup-compatibility/2006">
          <mc:Choice Requires="x14">
            <control shapeId="58609" r:id="rId197" name="Check Box 241">
              <controlPr defaultSize="0" autoFill="0" autoLine="0" autoPict="0">
                <anchor moveWithCells="1">
                  <from>
                    <xdr:col>0</xdr:col>
                    <xdr:colOff>0</xdr:colOff>
                    <xdr:row>150</xdr:row>
                    <xdr:rowOff>209550</xdr:rowOff>
                  </from>
                  <to>
                    <xdr:col>1</xdr:col>
                    <xdr:colOff>104775</xdr:colOff>
                    <xdr:row>152</xdr:row>
                    <xdr:rowOff>38100</xdr:rowOff>
                  </to>
                </anchor>
              </controlPr>
            </control>
          </mc:Choice>
        </mc:AlternateContent>
        <mc:AlternateContent xmlns:mc="http://schemas.openxmlformats.org/markup-compatibility/2006">
          <mc:Choice Requires="x14">
            <control shapeId="58610" r:id="rId198" name="Check Box 242">
              <controlPr defaultSize="0" autoFill="0" autoLine="0" autoPict="0">
                <anchor moveWithCells="1">
                  <from>
                    <xdr:col>0</xdr:col>
                    <xdr:colOff>0</xdr:colOff>
                    <xdr:row>150</xdr:row>
                    <xdr:rowOff>209550</xdr:rowOff>
                  </from>
                  <to>
                    <xdr:col>1</xdr:col>
                    <xdr:colOff>19050</xdr:colOff>
                    <xdr:row>152</xdr:row>
                    <xdr:rowOff>28575</xdr:rowOff>
                  </to>
                </anchor>
              </controlPr>
            </control>
          </mc:Choice>
        </mc:AlternateContent>
        <mc:AlternateContent xmlns:mc="http://schemas.openxmlformats.org/markup-compatibility/2006">
          <mc:Choice Requires="x14">
            <control shapeId="58611" r:id="rId199" name="Check Box 243">
              <controlPr defaultSize="0" autoFill="0" autoLine="0" autoPict="0">
                <anchor moveWithCells="1">
                  <from>
                    <xdr:col>0</xdr:col>
                    <xdr:colOff>0</xdr:colOff>
                    <xdr:row>151</xdr:row>
                    <xdr:rowOff>209550</xdr:rowOff>
                  </from>
                  <to>
                    <xdr:col>1</xdr:col>
                    <xdr:colOff>104775</xdr:colOff>
                    <xdr:row>153</xdr:row>
                    <xdr:rowOff>38100</xdr:rowOff>
                  </to>
                </anchor>
              </controlPr>
            </control>
          </mc:Choice>
        </mc:AlternateContent>
        <mc:AlternateContent xmlns:mc="http://schemas.openxmlformats.org/markup-compatibility/2006">
          <mc:Choice Requires="x14">
            <control shapeId="58612" r:id="rId200" name="Check Box 244">
              <controlPr defaultSize="0" autoFill="0" autoLine="0" autoPict="0">
                <anchor moveWithCells="1">
                  <from>
                    <xdr:col>0</xdr:col>
                    <xdr:colOff>0</xdr:colOff>
                    <xdr:row>151</xdr:row>
                    <xdr:rowOff>209550</xdr:rowOff>
                  </from>
                  <to>
                    <xdr:col>1</xdr:col>
                    <xdr:colOff>104775</xdr:colOff>
                    <xdr:row>153</xdr:row>
                    <xdr:rowOff>38100</xdr:rowOff>
                  </to>
                </anchor>
              </controlPr>
            </control>
          </mc:Choice>
        </mc:AlternateContent>
        <mc:AlternateContent xmlns:mc="http://schemas.openxmlformats.org/markup-compatibility/2006">
          <mc:Choice Requires="x14">
            <control shapeId="58613" r:id="rId201" name="Check Box 245">
              <controlPr defaultSize="0" autoFill="0" autoLine="0" autoPict="0">
                <anchor moveWithCells="1">
                  <from>
                    <xdr:col>0</xdr:col>
                    <xdr:colOff>0</xdr:colOff>
                    <xdr:row>151</xdr:row>
                    <xdr:rowOff>209550</xdr:rowOff>
                  </from>
                  <to>
                    <xdr:col>1</xdr:col>
                    <xdr:colOff>104775</xdr:colOff>
                    <xdr:row>153</xdr:row>
                    <xdr:rowOff>38100</xdr:rowOff>
                  </to>
                </anchor>
              </controlPr>
            </control>
          </mc:Choice>
        </mc:AlternateContent>
        <mc:AlternateContent xmlns:mc="http://schemas.openxmlformats.org/markup-compatibility/2006">
          <mc:Choice Requires="x14">
            <control shapeId="58614" r:id="rId202" name="Check Box 246">
              <controlPr defaultSize="0" autoFill="0" autoLine="0" autoPict="0">
                <anchor moveWithCells="1">
                  <from>
                    <xdr:col>0</xdr:col>
                    <xdr:colOff>0</xdr:colOff>
                    <xdr:row>151</xdr:row>
                    <xdr:rowOff>209550</xdr:rowOff>
                  </from>
                  <to>
                    <xdr:col>1</xdr:col>
                    <xdr:colOff>19050</xdr:colOff>
                    <xdr:row>153</xdr:row>
                    <xdr:rowOff>28575</xdr:rowOff>
                  </to>
                </anchor>
              </controlPr>
            </control>
          </mc:Choice>
        </mc:AlternateContent>
        <mc:AlternateContent xmlns:mc="http://schemas.openxmlformats.org/markup-compatibility/2006">
          <mc:Choice Requires="x14">
            <control shapeId="58615" r:id="rId203" name="Check Box 247">
              <controlPr defaultSize="0" autoFill="0" autoLine="0" autoPict="0">
                <anchor moveWithCells="1">
                  <from>
                    <xdr:col>0</xdr:col>
                    <xdr:colOff>0</xdr:colOff>
                    <xdr:row>152</xdr:row>
                    <xdr:rowOff>209550</xdr:rowOff>
                  </from>
                  <to>
                    <xdr:col>1</xdr:col>
                    <xdr:colOff>104775</xdr:colOff>
                    <xdr:row>154</xdr:row>
                    <xdr:rowOff>38100</xdr:rowOff>
                  </to>
                </anchor>
              </controlPr>
            </control>
          </mc:Choice>
        </mc:AlternateContent>
        <mc:AlternateContent xmlns:mc="http://schemas.openxmlformats.org/markup-compatibility/2006">
          <mc:Choice Requires="x14">
            <control shapeId="58616" r:id="rId204" name="Check Box 248">
              <controlPr defaultSize="0" autoFill="0" autoLine="0" autoPict="0">
                <anchor moveWithCells="1">
                  <from>
                    <xdr:col>0</xdr:col>
                    <xdr:colOff>0</xdr:colOff>
                    <xdr:row>152</xdr:row>
                    <xdr:rowOff>209550</xdr:rowOff>
                  </from>
                  <to>
                    <xdr:col>1</xdr:col>
                    <xdr:colOff>104775</xdr:colOff>
                    <xdr:row>154</xdr:row>
                    <xdr:rowOff>38100</xdr:rowOff>
                  </to>
                </anchor>
              </controlPr>
            </control>
          </mc:Choice>
        </mc:AlternateContent>
        <mc:AlternateContent xmlns:mc="http://schemas.openxmlformats.org/markup-compatibility/2006">
          <mc:Choice Requires="x14">
            <control shapeId="58617" r:id="rId205" name="Check Box 249">
              <controlPr defaultSize="0" autoFill="0" autoLine="0" autoPict="0">
                <anchor moveWithCells="1">
                  <from>
                    <xdr:col>0</xdr:col>
                    <xdr:colOff>0</xdr:colOff>
                    <xdr:row>152</xdr:row>
                    <xdr:rowOff>209550</xdr:rowOff>
                  </from>
                  <to>
                    <xdr:col>1</xdr:col>
                    <xdr:colOff>104775</xdr:colOff>
                    <xdr:row>154</xdr:row>
                    <xdr:rowOff>38100</xdr:rowOff>
                  </to>
                </anchor>
              </controlPr>
            </control>
          </mc:Choice>
        </mc:AlternateContent>
        <mc:AlternateContent xmlns:mc="http://schemas.openxmlformats.org/markup-compatibility/2006">
          <mc:Choice Requires="x14">
            <control shapeId="58618" r:id="rId206" name="Check Box 250">
              <controlPr defaultSize="0" autoFill="0" autoLine="0" autoPict="0">
                <anchor moveWithCells="1">
                  <from>
                    <xdr:col>0</xdr:col>
                    <xdr:colOff>0</xdr:colOff>
                    <xdr:row>152</xdr:row>
                    <xdr:rowOff>209550</xdr:rowOff>
                  </from>
                  <to>
                    <xdr:col>1</xdr:col>
                    <xdr:colOff>19050</xdr:colOff>
                    <xdr:row>154</xdr:row>
                    <xdr:rowOff>28575</xdr:rowOff>
                  </to>
                </anchor>
              </controlPr>
            </control>
          </mc:Choice>
        </mc:AlternateContent>
        <mc:AlternateContent xmlns:mc="http://schemas.openxmlformats.org/markup-compatibility/2006">
          <mc:Choice Requires="x14">
            <control shapeId="58619" r:id="rId207" name="Check Box 251">
              <controlPr defaultSize="0" autoFill="0" autoLine="0" autoPict="0">
                <anchor moveWithCells="1">
                  <from>
                    <xdr:col>0</xdr:col>
                    <xdr:colOff>0</xdr:colOff>
                    <xdr:row>153</xdr:row>
                    <xdr:rowOff>209550</xdr:rowOff>
                  </from>
                  <to>
                    <xdr:col>1</xdr:col>
                    <xdr:colOff>104775</xdr:colOff>
                    <xdr:row>155</xdr:row>
                    <xdr:rowOff>38100</xdr:rowOff>
                  </to>
                </anchor>
              </controlPr>
            </control>
          </mc:Choice>
        </mc:AlternateContent>
        <mc:AlternateContent xmlns:mc="http://schemas.openxmlformats.org/markup-compatibility/2006">
          <mc:Choice Requires="x14">
            <control shapeId="58620" r:id="rId208" name="Check Box 252">
              <controlPr defaultSize="0" autoFill="0" autoLine="0" autoPict="0">
                <anchor moveWithCells="1">
                  <from>
                    <xdr:col>0</xdr:col>
                    <xdr:colOff>0</xdr:colOff>
                    <xdr:row>153</xdr:row>
                    <xdr:rowOff>209550</xdr:rowOff>
                  </from>
                  <to>
                    <xdr:col>1</xdr:col>
                    <xdr:colOff>104775</xdr:colOff>
                    <xdr:row>155</xdr:row>
                    <xdr:rowOff>38100</xdr:rowOff>
                  </to>
                </anchor>
              </controlPr>
            </control>
          </mc:Choice>
        </mc:AlternateContent>
        <mc:AlternateContent xmlns:mc="http://schemas.openxmlformats.org/markup-compatibility/2006">
          <mc:Choice Requires="x14">
            <control shapeId="58621" r:id="rId209" name="Check Box 253">
              <controlPr defaultSize="0" autoFill="0" autoLine="0" autoPict="0">
                <anchor moveWithCells="1">
                  <from>
                    <xdr:col>0</xdr:col>
                    <xdr:colOff>0</xdr:colOff>
                    <xdr:row>153</xdr:row>
                    <xdr:rowOff>209550</xdr:rowOff>
                  </from>
                  <to>
                    <xdr:col>1</xdr:col>
                    <xdr:colOff>104775</xdr:colOff>
                    <xdr:row>155</xdr:row>
                    <xdr:rowOff>38100</xdr:rowOff>
                  </to>
                </anchor>
              </controlPr>
            </control>
          </mc:Choice>
        </mc:AlternateContent>
        <mc:AlternateContent xmlns:mc="http://schemas.openxmlformats.org/markup-compatibility/2006">
          <mc:Choice Requires="x14">
            <control shapeId="58622" r:id="rId210" name="Check Box 254">
              <controlPr defaultSize="0" autoFill="0" autoLine="0" autoPict="0">
                <anchor moveWithCells="1">
                  <from>
                    <xdr:col>0</xdr:col>
                    <xdr:colOff>0</xdr:colOff>
                    <xdr:row>153</xdr:row>
                    <xdr:rowOff>209550</xdr:rowOff>
                  </from>
                  <to>
                    <xdr:col>1</xdr:col>
                    <xdr:colOff>19050</xdr:colOff>
                    <xdr:row>155</xdr:row>
                    <xdr:rowOff>28575</xdr:rowOff>
                  </to>
                </anchor>
              </controlPr>
            </control>
          </mc:Choice>
        </mc:AlternateContent>
        <mc:AlternateContent xmlns:mc="http://schemas.openxmlformats.org/markup-compatibility/2006">
          <mc:Choice Requires="x14">
            <control shapeId="58623" r:id="rId211" name="Check Box 255">
              <controlPr defaultSize="0" autoFill="0" autoLine="0" autoPict="0">
                <anchor moveWithCells="1">
                  <from>
                    <xdr:col>0</xdr:col>
                    <xdr:colOff>0</xdr:colOff>
                    <xdr:row>154</xdr:row>
                    <xdr:rowOff>209550</xdr:rowOff>
                  </from>
                  <to>
                    <xdr:col>1</xdr:col>
                    <xdr:colOff>104775</xdr:colOff>
                    <xdr:row>156</xdr:row>
                    <xdr:rowOff>38100</xdr:rowOff>
                  </to>
                </anchor>
              </controlPr>
            </control>
          </mc:Choice>
        </mc:AlternateContent>
        <mc:AlternateContent xmlns:mc="http://schemas.openxmlformats.org/markup-compatibility/2006">
          <mc:Choice Requires="x14">
            <control shapeId="58624" r:id="rId212" name="Check Box 256">
              <controlPr defaultSize="0" autoFill="0" autoLine="0" autoPict="0">
                <anchor moveWithCells="1">
                  <from>
                    <xdr:col>0</xdr:col>
                    <xdr:colOff>0</xdr:colOff>
                    <xdr:row>154</xdr:row>
                    <xdr:rowOff>209550</xdr:rowOff>
                  </from>
                  <to>
                    <xdr:col>1</xdr:col>
                    <xdr:colOff>104775</xdr:colOff>
                    <xdr:row>156</xdr:row>
                    <xdr:rowOff>38100</xdr:rowOff>
                  </to>
                </anchor>
              </controlPr>
            </control>
          </mc:Choice>
        </mc:AlternateContent>
        <mc:AlternateContent xmlns:mc="http://schemas.openxmlformats.org/markup-compatibility/2006">
          <mc:Choice Requires="x14">
            <control shapeId="58625" r:id="rId213" name="Check Box 257">
              <controlPr defaultSize="0" autoFill="0" autoLine="0" autoPict="0">
                <anchor moveWithCells="1">
                  <from>
                    <xdr:col>0</xdr:col>
                    <xdr:colOff>0</xdr:colOff>
                    <xdr:row>154</xdr:row>
                    <xdr:rowOff>209550</xdr:rowOff>
                  </from>
                  <to>
                    <xdr:col>1</xdr:col>
                    <xdr:colOff>104775</xdr:colOff>
                    <xdr:row>156</xdr:row>
                    <xdr:rowOff>38100</xdr:rowOff>
                  </to>
                </anchor>
              </controlPr>
            </control>
          </mc:Choice>
        </mc:AlternateContent>
        <mc:AlternateContent xmlns:mc="http://schemas.openxmlformats.org/markup-compatibility/2006">
          <mc:Choice Requires="x14">
            <control shapeId="58626" r:id="rId214" name="Check Box 258">
              <controlPr defaultSize="0" autoFill="0" autoLine="0" autoPict="0">
                <anchor moveWithCells="1">
                  <from>
                    <xdr:col>0</xdr:col>
                    <xdr:colOff>0</xdr:colOff>
                    <xdr:row>154</xdr:row>
                    <xdr:rowOff>209550</xdr:rowOff>
                  </from>
                  <to>
                    <xdr:col>1</xdr:col>
                    <xdr:colOff>19050</xdr:colOff>
                    <xdr:row>156</xdr:row>
                    <xdr:rowOff>28575</xdr:rowOff>
                  </to>
                </anchor>
              </controlPr>
            </control>
          </mc:Choice>
        </mc:AlternateContent>
        <mc:AlternateContent xmlns:mc="http://schemas.openxmlformats.org/markup-compatibility/2006">
          <mc:Choice Requires="x14">
            <control shapeId="58627" r:id="rId215" name="Check Box 259">
              <controlPr defaultSize="0" autoFill="0" autoLine="0" autoPict="0">
                <anchor moveWithCells="1">
                  <from>
                    <xdr:col>0</xdr:col>
                    <xdr:colOff>0</xdr:colOff>
                    <xdr:row>155</xdr:row>
                    <xdr:rowOff>209550</xdr:rowOff>
                  </from>
                  <to>
                    <xdr:col>1</xdr:col>
                    <xdr:colOff>104775</xdr:colOff>
                    <xdr:row>157</xdr:row>
                    <xdr:rowOff>38100</xdr:rowOff>
                  </to>
                </anchor>
              </controlPr>
            </control>
          </mc:Choice>
        </mc:AlternateContent>
        <mc:AlternateContent xmlns:mc="http://schemas.openxmlformats.org/markup-compatibility/2006">
          <mc:Choice Requires="x14">
            <control shapeId="58628" r:id="rId216" name="Check Box 260">
              <controlPr defaultSize="0" autoFill="0" autoLine="0" autoPict="0">
                <anchor moveWithCells="1">
                  <from>
                    <xdr:col>0</xdr:col>
                    <xdr:colOff>0</xdr:colOff>
                    <xdr:row>155</xdr:row>
                    <xdr:rowOff>209550</xdr:rowOff>
                  </from>
                  <to>
                    <xdr:col>1</xdr:col>
                    <xdr:colOff>104775</xdr:colOff>
                    <xdr:row>157</xdr:row>
                    <xdr:rowOff>38100</xdr:rowOff>
                  </to>
                </anchor>
              </controlPr>
            </control>
          </mc:Choice>
        </mc:AlternateContent>
        <mc:AlternateContent xmlns:mc="http://schemas.openxmlformats.org/markup-compatibility/2006">
          <mc:Choice Requires="x14">
            <control shapeId="58629" r:id="rId217" name="Check Box 261">
              <controlPr defaultSize="0" autoFill="0" autoLine="0" autoPict="0">
                <anchor moveWithCells="1">
                  <from>
                    <xdr:col>0</xdr:col>
                    <xdr:colOff>0</xdr:colOff>
                    <xdr:row>155</xdr:row>
                    <xdr:rowOff>209550</xdr:rowOff>
                  </from>
                  <to>
                    <xdr:col>1</xdr:col>
                    <xdr:colOff>104775</xdr:colOff>
                    <xdr:row>157</xdr:row>
                    <xdr:rowOff>38100</xdr:rowOff>
                  </to>
                </anchor>
              </controlPr>
            </control>
          </mc:Choice>
        </mc:AlternateContent>
        <mc:AlternateContent xmlns:mc="http://schemas.openxmlformats.org/markup-compatibility/2006">
          <mc:Choice Requires="x14">
            <control shapeId="58630" r:id="rId218" name="Check Box 262">
              <controlPr defaultSize="0" autoFill="0" autoLine="0" autoPict="0">
                <anchor moveWithCells="1">
                  <from>
                    <xdr:col>0</xdr:col>
                    <xdr:colOff>0</xdr:colOff>
                    <xdr:row>155</xdr:row>
                    <xdr:rowOff>209550</xdr:rowOff>
                  </from>
                  <to>
                    <xdr:col>1</xdr:col>
                    <xdr:colOff>19050</xdr:colOff>
                    <xdr:row>157</xdr:row>
                    <xdr:rowOff>28575</xdr:rowOff>
                  </to>
                </anchor>
              </controlPr>
            </control>
          </mc:Choice>
        </mc:AlternateContent>
        <mc:AlternateContent xmlns:mc="http://schemas.openxmlformats.org/markup-compatibility/2006">
          <mc:Choice Requires="x14">
            <control shapeId="58631" r:id="rId219" name="Check Box 263">
              <controlPr defaultSize="0" autoFill="0" autoLine="0" autoPict="0">
                <anchor moveWithCells="1">
                  <from>
                    <xdr:col>0</xdr:col>
                    <xdr:colOff>0</xdr:colOff>
                    <xdr:row>116</xdr:row>
                    <xdr:rowOff>209550</xdr:rowOff>
                  </from>
                  <to>
                    <xdr:col>1</xdr:col>
                    <xdr:colOff>19050</xdr:colOff>
                    <xdr:row>118</xdr:row>
                    <xdr:rowOff>28575</xdr:rowOff>
                  </to>
                </anchor>
              </controlPr>
            </control>
          </mc:Choice>
        </mc:AlternateContent>
        <mc:AlternateContent xmlns:mc="http://schemas.openxmlformats.org/markup-compatibility/2006">
          <mc:Choice Requires="x14">
            <control shapeId="58632" r:id="rId220" name="Check Box 264">
              <controlPr defaultSize="0" autoFill="0" autoLine="0" autoPict="0">
                <anchor moveWithCells="1">
                  <from>
                    <xdr:col>0</xdr:col>
                    <xdr:colOff>0</xdr:colOff>
                    <xdr:row>117</xdr:row>
                    <xdr:rowOff>209550</xdr:rowOff>
                  </from>
                  <to>
                    <xdr:col>1</xdr:col>
                    <xdr:colOff>19050</xdr:colOff>
                    <xdr:row>119</xdr:row>
                    <xdr:rowOff>28575</xdr:rowOff>
                  </to>
                </anchor>
              </controlPr>
            </control>
          </mc:Choice>
        </mc:AlternateContent>
        <mc:AlternateContent xmlns:mc="http://schemas.openxmlformats.org/markup-compatibility/2006">
          <mc:Choice Requires="x14">
            <control shapeId="58633" r:id="rId221" name="Check Box 265">
              <controlPr defaultSize="0" autoFill="0" autoLine="0" autoPict="0">
                <anchor moveWithCells="1">
                  <from>
                    <xdr:col>0</xdr:col>
                    <xdr:colOff>0</xdr:colOff>
                    <xdr:row>118</xdr:row>
                    <xdr:rowOff>209550</xdr:rowOff>
                  </from>
                  <to>
                    <xdr:col>1</xdr:col>
                    <xdr:colOff>19050</xdr:colOff>
                    <xdr:row>120</xdr:row>
                    <xdr:rowOff>28575</xdr:rowOff>
                  </to>
                </anchor>
              </controlPr>
            </control>
          </mc:Choice>
        </mc:AlternateContent>
        <mc:AlternateContent xmlns:mc="http://schemas.openxmlformats.org/markup-compatibility/2006">
          <mc:Choice Requires="x14">
            <control shapeId="58634" r:id="rId222" name="Check Box 266">
              <controlPr defaultSize="0" autoFill="0" autoLine="0" autoPict="0">
                <anchor moveWithCells="1">
                  <from>
                    <xdr:col>0</xdr:col>
                    <xdr:colOff>0</xdr:colOff>
                    <xdr:row>119</xdr:row>
                    <xdr:rowOff>209550</xdr:rowOff>
                  </from>
                  <to>
                    <xdr:col>1</xdr:col>
                    <xdr:colOff>19050</xdr:colOff>
                    <xdr:row>121</xdr:row>
                    <xdr:rowOff>28575</xdr:rowOff>
                  </to>
                </anchor>
              </controlPr>
            </control>
          </mc:Choice>
        </mc:AlternateContent>
        <mc:AlternateContent xmlns:mc="http://schemas.openxmlformats.org/markup-compatibility/2006">
          <mc:Choice Requires="x14">
            <control shapeId="58635" r:id="rId223" name="Check Box 267">
              <controlPr defaultSize="0" autoFill="0" autoLine="0" autoPict="0">
                <anchor moveWithCells="1">
                  <from>
                    <xdr:col>0</xdr:col>
                    <xdr:colOff>0</xdr:colOff>
                    <xdr:row>120</xdr:row>
                    <xdr:rowOff>209550</xdr:rowOff>
                  </from>
                  <to>
                    <xdr:col>1</xdr:col>
                    <xdr:colOff>19050</xdr:colOff>
                    <xdr:row>122</xdr:row>
                    <xdr:rowOff>28575</xdr:rowOff>
                  </to>
                </anchor>
              </controlPr>
            </control>
          </mc:Choice>
        </mc:AlternateContent>
        <mc:AlternateContent xmlns:mc="http://schemas.openxmlformats.org/markup-compatibility/2006">
          <mc:Choice Requires="x14">
            <control shapeId="58636" r:id="rId224" name="Check Box 268">
              <controlPr defaultSize="0" autoFill="0" autoLine="0" autoPict="0">
                <anchor moveWithCells="1">
                  <from>
                    <xdr:col>0</xdr:col>
                    <xdr:colOff>0</xdr:colOff>
                    <xdr:row>121</xdr:row>
                    <xdr:rowOff>209550</xdr:rowOff>
                  </from>
                  <to>
                    <xdr:col>1</xdr:col>
                    <xdr:colOff>19050</xdr:colOff>
                    <xdr:row>123</xdr:row>
                    <xdr:rowOff>28575</xdr:rowOff>
                  </to>
                </anchor>
              </controlPr>
            </control>
          </mc:Choice>
        </mc:AlternateContent>
        <mc:AlternateContent xmlns:mc="http://schemas.openxmlformats.org/markup-compatibility/2006">
          <mc:Choice Requires="x14">
            <control shapeId="58637" r:id="rId225" name="Check Box 269">
              <controlPr defaultSize="0" autoFill="0" autoLine="0" autoPict="0">
                <anchor moveWithCells="1">
                  <from>
                    <xdr:col>0</xdr:col>
                    <xdr:colOff>0</xdr:colOff>
                    <xdr:row>123</xdr:row>
                    <xdr:rowOff>209550</xdr:rowOff>
                  </from>
                  <to>
                    <xdr:col>1</xdr:col>
                    <xdr:colOff>104775</xdr:colOff>
                    <xdr:row>125</xdr:row>
                    <xdr:rowOff>38100</xdr:rowOff>
                  </to>
                </anchor>
              </controlPr>
            </control>
          </mc:Choice>
        </mc:AlternateContent>
        <mc:AlternateContent xmlns:mc="http://schemas.openxmlformats.org/markup-compatibility/2006">
          <mc:Choice Requires="x14">
            <control shapeId="58638" r:id="rId226" name="Check Box 270">
              <controlPr defaultSize="0" autoFill="0" autoLine="0" autoPict="0">
                <anchor moveWithCells="1">
                  <from>
                    <xdr:col>0</xdr:col>
                    <xdr:colOff>0</xdr:colOff>
                    <xdr:row>123</xdr:row>
                    <xdr:rowOff>209550</xdr:rowOff>
                  </from>
                  <to>
                    <xdr:col>1</xdr:col>
                    <xdr:colOff>19050</xdr:colOff>
                    <xdr:row>125</xdr:row>
                    <xdr:rowOff>28575</xdr:rowOff>
                  </to>
                </anchor>
              </controlPr>
            </control>
          </mc:Choice>
        </mc:AlternateContent>
        <mc:AlternateContent xmlns:mc="http://schemas.openxmlformats.org/markup-compatibility/2006">
          <mc:Choice Requires="x14">
            <control shapeId="58639" r:id="rId227" name="Check Box 271">
              <controlPr defaultSize="0" autoFill="0" autoLine="0" autoPict="0">
                <anchor moveWithCells="1">
                  <from>
                    <xdr:col>0</xdr:col>
                    <xdr:colOff>0</xdr:colOff>
                    <xdr:row>123</xdr:row>
                    <xdr:rowOff>209550</xdr:rowOff>
                  </from>
                  <to>
                    <xdr:col>1</xdr:col>
                    <xdr:colOff>19050</xdr:colOff>
                    <xdr:row>125</xdr:row>
                    <xdr:rowOff>28575</xdr:rowOff>
                  </to>
                </anchor>
              </controlPr>
            </control>
          </mc:Choice>
        </mc:AlternateContent>
        <mc:AlternateContent xmlns:mc="http://schemas.openxmlformats.org/markup-compatibility/2006">
          <mc:Choice Requires="x14">
            <control shapeId="58640" r:id="rId228" name="Check Box 272">
              <controlPr defaultSize="0" autoFill="0" autoLine="0" autoPict="0">
                <anchor moveWithCells="1">
                  <from>
                    <xdr:col>0</xdr:col>
                    <xdr:colOff>0</xdr:colOff>
                    <xdr:row>128</xdr:row>
                    <xdr:rowOff>209550</xdr:rowOff>
                  </from>
                  <to>
                    <xdr:col>1</xdr:col>
                    <xdr:colOff>104775</xdr:colOff>
                    <xdr:row>130</xdr:row>
                    <xdr:rowOff>38100</xdr:rowOff>
                  </to>
                </anchor>
              </controlPr>
            </control>
          </mc:Choice>
        </mc:AlternateContent>
        <mc:AlternateContent xmlns:mc="http://schemas.openxmlformats.org/markup-compatibility/2006">
          <mc:Choice Requires="x14">
            <control shapeId="58641" r:id="rId229" name="Check Box 273">
              <controlPr defaultSize="0" autoFill="0" autoLine="0" autoPict="0">
                <anchor moveWithCells="1">
                  <from>
                    <xdr:col>0</xdr:col>
                    <xdr:colOff>0</xdr:colOff>
                    <xdr:row>128</xdr:row>
                    <xdr:rowOff>209550</xdr:rowOff>
                  </from>
                  <to>
                    <xdr:col>1</xdr:col>
                    <xdr:colOff>104775</xdr:colOff>
                    <xdr:row>130</xdr:row>
                    <xdr:rowOff>38100</xdr:rowOff>
                  </to>
                </anchor>
              </controlPr>
            </control>
          </mc:Choice>
        </mc:AlternateContent>
        <mc:AlternateContent xmlns:mc="http://schemas.openxmlformats.org/markup-compatibility/2006">
          <mc:Choice Requires="x14">
            <control shapeId="58642" r:id="rId230" name="Check Box 274">
              <controlPr defaultSize="0" autoFill="0" autoLine="0" autoPict="0">
                <anchor moveWithCells="1">
                  <from>
                    <xdr:col>0</xdr:col>
                    <xdr:colOff>0</xdr:colOff>
                    <xdr:row>128</xdr:row>
                    <xdr:rowOff>209550</xdr:rowOff>
                  </from>
                  <to>
                    <xdr:col>1</xdr:col>
                    <xdr:colOff>19050</xdr:colOff>
                    <xdr:row>130</xdr:row>
                    <xdr:rowOff>28575</xdr:rowOff>
                  </to>
                </anchor>
              </controlPr>
            </control>
          </mc:Choice>
        </mc:AlternateContent>
        <mc:AlternateContent xmlns:mc="http://schemas.openxmlformats.org/markup-compatibility/2006">
          <mc:Choice Requires="x14">
            <control shapeId="58643" r:id="rId231" name="Check Box 275">
              <controlPr defaultSize="0" autoFill="0" autoLine="0" autoPict="0">
                <anchor moveWithCells="1">
                  <from>
                    <xdr:col>0</xdr:col>
                    <xdr:colOff>0</xdr:colOff>
                    <xdr:row>128</xdr:row>
                    <xdr:rowOff>209550</xdr:rowOff>
                  </from>
                  <to>
                    <xdr:col>1</xdr:col>
                    <xdr:colOff>104775</xdr:colOff>
                    <xdr:row>130</xdr:row>
                    <xdr:rowOff>38100</xdr:rowOff>
                  </to>
                </anchor>
              </controlPr>
            </control>
          </mc:Choice>
        </mc:AlternateContent>
        <mc:AlternateContent xmlns:mc="http://schemas.openxmlformats.org/markup-compatibility/2006">
          <mc:Choice Requires="x14">
            <control shapeId="58644" r:id="rId232" name="Check Box 276">
              <controlPr defaultSize="0" autoFill="0" autoLine="0" autoPict="0">
                <anchor moveWithCells="1">
                  <from>
                    <xdr:col>0</xdr:col>
                    <xdr:colOff>0</xdr:colOff>
                    <xdr:row>128</xdr:row>
                    <xdr:rowOff>209550</xdr:rowOff>
                  </from>
                  <to>
                    <xdr:col>1</xdr:col>
                    <xdr:colOff>19050</xdr:colOff>
                    <xdr:row>130</xdr:row>
                    <xdr:rowOff>28575</xdr:rowOff>
                  </to>
                </anchor>
              </controlPr>
            </control>
          </mc:Choice>
        </mc:AlternateContent>
        <mc:AlternateContent xmlns:mc="http://schemas.openxmlformats.org/markup-compatibility/2006">
          <mc:Choice Requires="x14">
            <control shapeId="58645" r:id="rId233" name="Check Box 277">
              <controlPr defaultSize="0" autoFill="0" autoLine="0" autoPict="0">
                <anchor moveWithCells="1">
                  <from>
                    <xdr:col>0</xdr:col>
                    <xdr:colOff>0</xdr:colOff>
                    <xdr:row>128</xdr:row>
                    <xdr:rowOff>209550</xdr:rowOff>
                  </from>
                  <to>
                    <xdr:col>1</xdr:col>
                    <xdr:colOff>19050</xdr:colOff>
                    <xdr:row>130</xdr:row>
                    <xdr:rowOff>28575</xdr:rowOff>
                  </to>
                </anchor>
              </controlPr>
            </control>
          </mc:Choice>
        </mc:AlternateContent>
        <mc:AlternateContent xmlns:mc="http://schemas.openxmlformats.org/markup-compatibility/2006">
          <mc:Choice Requires="x14">
            <control shapeId="58646" r:id="rId234" name="Check Box 278">
              <controlPr defaultSize="0" autoFill="0" autoLine="0" autoPict="0">
                <anchor moveWithCells="1">
                  <from>
                    <xdr:col>0</xdr:col>
                    <xdr:colOff>0</xdr:colOff>
                    <xdr:row>148</xdr:row>
                    <xdr:rowOff>209550</xdr:rowOff>
                  </from>
                  <to>
                    <xdr:col>1</xdr:col>
                    <xdr:colOff>104775</xdr:colOff>
                    <xdr:row>150</xdr:row>
                    <xdr:rowOff>38100</xdr:rowOff>
                  </to>
                </anchor>
              </controlPr>
            </control>
          </mc:Choice>
        </mc:AlternateContent>
        <mc:AlternateContent xmlns:mc="http://schemas.openxmlformats.org/markup-compatibility/2006">
          <mc:Choice Requires="x14">
            <control shapeId="58647" r:id="rId235" name="Check Box 279">
              <controlPr defaultSize="0" autoFill="0" autoLine="0" autoPict="0">
                <anchor moveWithCells="1">
                  <from>
                    <xdr:col>0</xdr:col>
                    <xdr:colOff>0</xdr:colOff>
                    <xdr:row>148</xdr:row>
                    <xdr:rowOff>209550</xdr:rowOff>
                  </from>
                  <to>
                    <xdr:col>1</xdr:col>
                    <xdr:colOff>104775</xdr:colOff>
                    <xdr:row>150</xdr:row>
                    <xdr:rowOff>38100</xdr:rowOff>
                  </to>
                </anchor>
              </controlPr>
            </control>
          </mc:Choice>
        </mc:AlternateContent>
        <mc:AlternateContent xmlns:mc="http://schemas.openxmlformats.org/markup-compatibility/2006">
          <mc:Choice Requires="x14">
            <control shapeId="58648" r:id="rId236" name="Check Box 280">
              <controlPr defaultSize="0" autoFill="0" autoLine="0" autoPict="0">
                <anchor moveWithCells="1">
                  <from>
                    <xdr:col>0</xdr:col>
                    <xdr:colOff>0</xdr:colOff>
                    <xdr:row>148</xdr:row>
                    <xdr:rowOff>209550</xdr:rowOff>
                  </from>
                  <to>
                    <xdr:col>1</xdr:col>
                    <xdr:colOff>104775</xdr:colOff>
                    <xdr:row>150</xdr:row>
                    <xdr:rowOff>38100</xdr:rowOff>
                  </to>
                </anchor>
              </controlPr>
            </control>
          </mc:Choice>
        </mc:AlternateContent>
        <mc:AlternateContent xmlns:mc="http://schemas.openxmlformats.org/markup-compatibility/2006">
          <mc:Choice Requires="x14">
            <control shapeId="58649" r:id="rId237" name="Check Box 281">
              <controlPr defaultSize="0" autoFill="0" autoLine="0" autoPict="0">
                <anchor moveWithCells="1">
                  <from>
                    <xdr:col>0</xdr:col>
                    <xdr:colOff>0</xdr:colOff>
                    <xdr:row>148</xdr:row>
                    <xdr:rowOff>209550</xdr:rowOff>
                  </from>
                  <to>
                    <xdr:col>1</xdr:col>
                    <xdr:colOff>19050</xdr:colOff>
                    <xdr:row>150</xdr:row>
                    <xdr:rowOff>38100</xdr:rowOff>
                  </to>
                </anchor>
              </controlPr>
            </control>
          </mc:Choice>
        </mc:AlternateContent>
        <mc:AlternateContent xmlns:mc="http://schemas.openxmlformats.org/markup-compatibility/2006">
          <mc:Choice Requires="x14">
            <control shapeId="58650" r:id="rId238" name="Check Box 282">
              <controlPr defaultSize="0" autoFill="0" autoLine="0" autoPict="0">
                <anchor moveWithCells="1">
                  <from>
                    <xdr:col>0</xdr:col>
                    <xdr:colOff>0</xdr:colOff>
                    <xdr:row>148</xdr:row>
                    <xdr:rowOff>209550</xdr:rowOff>
                  </from>
                  <to>
                    <xdr:col>1</xdr:col>
                    <xdr:colOff>104775</xdr:colOff>
                    <xdr:row>150</xdr:row>
                    <xdr:rowOff>38100</xdr:rowOff>
                  </to>
                </anchor>
              </controlPr>
            </control>
          </mc:Choice>
        </mc:AlternateContent>
        <mc:AlternateContent xmlns:mc="http://schemas.openxmlformats.org/markup-compatibility/2006">
          <mc:Choice Requires="x14">
            <control shapeId="58651" r:id="rId239" name="Check Box 283">
              <controlPr defaultSize="0" autoFill="0" autoLine="0" autoPict="0">
                <anchor moveWithCells="1">
                  <from>
                    <xdr:col>0</xdr:col>
                    <xdr:colOff>0</xdr:colOff>
                    <xdr:row>148</xdr:row>
                    <xdr:rowOff>209550</xdr:rowOff>
                  </from>
                  <to>
                    <xdr:col>1</xdr:col>
                    <xdr:colOff>104775</xdr:colOff>
                    <xdr:row>150</xdr:row>
                    <xdr:rowOff>38100</xdr:rowOff>
                  </to>
                </anchor>
              </controlPr>
            </control>
          </mc:Choice>
        </mc:AlternateContent>
        <mc:AlternateContent xmlns:mc="http://schemas.openxmlformats.org/markup-compatibility/2006">
          <mc:Choice Requires="x14">
            <control shapeId="58652" r:id="rId240" name="Check Box 284">
              <controlPr defaultSize="0" autoFill="0" autoLine="0" autoPict="0">
                <anchor moveWithCells="1">
                  <from>
                    <xdr:col>0</xdr:col>
                    <xdr:colOff>0</xdr:colOff>
                    <xdr:row>148</xdr:row>
                    <xdr:rowOff>209550</xdr:rowOff>
                  </from>
                  <to>
                    <xdr:col>1</xdr:col>
                    <xdr:colOff>19050</xdr:colOff>
                    <xdr:row>150</xdr:row>
                    <xdr:rowOff>38100</xdr:rowOff>
                  </to>
                </anchor>
              </controlPr>
            </control>
          </mc:Choice>
        </mc:AlternateContent>
        <mc:AlternateContent xmlns:mc="http://schemas.openxmlformats.org/markup-compatibility/2006">
          <mc:Choice Requires="x14">
            <control shapeId="58653" r:id="rId241" name="Check Box 285">
              <controlPr defaultSize="0" autoFill="0" autoLine="0" autoPict="0">
                <anchor moveWithCells="1">
                  <from>
                    <xdr:col>0</xdr:col>
                    <xdr:colOff>0</xdr:colOff>
                    <xdr:row>148</xdr:row>
                    <xdr:rowOff>209550</xdr:rowOff>
                  </from>
                  <to>
                    <xdr:col>1</xdr:col>
                    <xdr:colOff>104775</xdr:colOff>
                    <xdr:row>150</xdr:row>
                    <xdr:rowOff>38100</xdr:rowOff>
                  </to>
                </anchor>
              </controlPr>
            </control>
          </mc:Choice>
        </mc:AlternateContent>
        <mc:AlternateContent xmlns:mc="http://schemas.openxmlformats.org/markup-compatibility/2006">
          <mc:Choice Requires="x14">
            <control shapeId="58654" r:id="rId242" name="Check Box 286">
              <controlPr defaultSize="0" autoFill="0" autoLine="0" autoPict="0">
                <anchor moveWithCells="1">
                  <from>
                    <xdr:col>0</xdr:col>
                    <xdr:colOff>0</xdr:colOff>
                    <xdr:row>148</xdr:row>
                    <xdr:rowOff>209550</xdr:rowOff>
                  </from>
                  <to>
                    <xdr:col>1</xdr:col>
                    <xdr:colOff>19050</xdr:colOff>
                    <xdr:row>150</xdr:row>
                    <xdr:rowOff>38100</xdr:rowOff>
                  </to>
                </anchor>
              </controlPr>
            </control>
          </mc:Choice>
        </mc:AlternateContent>
        <mc:AlternateContent xmlns:mc="http://schemas.openxmlformats.org/markup-compatibility/2006">
          <mc:Choice Requires="x14">
            <control shapeId="58655" r:id="rId243" name="Check Box 287">
              <controlPr defaultSize="0" autoFill="0" autoLine="0" autoPict="0">
                <anchor moveWithCells="1">
                  <from>
                    <xdr:col>0</xdr:col>
                    <xdr:colOff>0</xdr:colOff>
                    <xdr:row>148</xdr:row>
                    <xdr:rowOff>209550</xdr:rowOff>
                  </from>
                  <to>
                    <xdr:col>1</xdr:col>
                    <xdr:colOff>19050</xdr:colOff>
                    <xdr:row>150</xdr:row>
                    <xdr:rowOff>38100</xdr:rowOff>
                  </to>
                </anchor>
              </controlPr>
            </control>
          </mc:Choice>
        </mc:AlternateContent>
        <mc:AlternateContent xmlns:mc="http://schemas.openxmlformats.org/markup-compatibility/2006">
          <mc:Choice Requires="x14">
            <control shapeId="58656" r:id="rId244" name="Check Box 288">
              <controlPr defaultSize="0" autoFill="0" autoLine="0" autoPict="0">
                <anchor moveWithCells="1">
                  <from>
                    <xdr:col>0</xdr:col>
                    <xdr:colOff>0</xdr:colOff>
                    <xdr:row>149</xdr:row>
                    <xdr:rowOff>209550</xdr:rowOff>
                  </from>
                  <to>
                    <xdr:col>1</xdr:col>
                    <xdr:colOff>104775</xdr:colOff>
                    <xdr:row>151</xdr:row>
                    <xdr:rowOff>38100</xdr:rowOff>
                  </to>
                </anchor>
              </controlPr>
            </control>
          </mc:Choice>
        </mc:AlternateContent>
        <mc:AlternateContent xmlns:mc="http://schemas.openxmlformats.org/markup-compatibility/2006">
          <mc:Choice Requires="x14">
            <control shapeId="58657" r:id="rId245" name="Check Box 289">
              <controlPr defaultSize="0" autoFill="0" autoLine="0" autoPict="0">
                <anchor moveWithCells="1">
                  <from>
                    <xdr:col>0</xdr:col>
                    <xdr:colOff>0</xdr:colOff>
                    <xdr:row>149</xdr:row>
                    <xdr:rowOff>209550</xdr:rowOff>
                  </from>
                  <to>
                    <xdr:col>1</xdr:col>
                    <xdr:colOff>104775</xdr:colOff>
                    <xdr:row>151</xdr:row>
                    <xdr:rowOff>38100</xdr:rowOff>
                  </to>
                </anchor>
              </controlPr>
            </control>
          </mc:Choice>
        </mc:AlternateContent>
        <mc:AlternateContent xmlns:mc="http://schemas.openxmlformats.org/markup-compatibility/2006">
          <mc:Choice Requires="x14">
            <control shapeId="58658" r:id="rId246" name="Check Box 290">
              <controlPr defaultSize="0" autoFill="0" autoLine="0" autoPict="0">
                <anchor moveWithCells="1">
                  <from>
                    <xdr:col>0</xdr:col>
                    <xdr:colOff>0</xdr:colOff>
                    <xdr:row>149</xdr:row>
                    <xdr:rowOff>209550</xdr:rowOff>
                  </from>
                  <to>
                    <xdr:col>1</xdr:col>
                    <xdr:colOff>104775</xdr:colOff>
                    <xdr:row>151</xdr:row>
                    <xdr:rowOff>38100</xdr:rowOff>
                  </to>
                </anchor>
              </controlPr>
            </control>
          </mc:Choice>
        </mc:AlternateContent>
        <mc:AlternateContent xmlns:mc="http://schemas.openxmlformats.org/markup-compatibility/2006">
          <mc:Choice Requires="x14">
            <control shapeId="58659" r:id="rId247" name="Check Box 291">
              <controlPr defaultSize="0" autoFill="0" autoLine="0" autoPict="0">
                <anchor moveWithCells="1">
                  <from>
                    <xdr:col>0</xdr:col>
                    <xdr:colOff>0</xdr:colOff>
                    <xdr:row>149</xdr:row>
                    <xdr:rowOff>209550</xdr:rowOff>
                  </from>
                  <to>
                    <xdr:col>1</xdr:col>
                    <xdr:colOff>19050</xdr:colOff>
                    <xdr:row>151</xdr:row>
                    <xdr:rowOff>28575</xdr:rowOff>
                  </to>
                </anchor>
              </controlPr>
            </control>
          </mc:Choice>
        </mc:AlternateContent>
        <mc:AlternateContent xmlns:mc="http://schemas.openxmlformats.org/markup-compatibility/2006">
          <mc:Choice Requires="x14">
            <control shapeId="58660" r:id="rId248" name="Check Box 292">
              <controlPr defaultSize="0" autoFill="0" autoLine="0" autoPict="0">
                <anchor moveWithCells="1">
                  <from>
                    <xdr:col>0</xdr:col>
                    <xdr:colOff>0</xdr:colOff>
                    <xdr:row>149</xdr:row>
                    <xdr:rowOff>209550</xdr:rowOff>
                  </from>
                  <to>
                    <xdr:col>1</xdr:col>
                    <xdr:colOff>104775</xdr:colOff>
                    <xdr:row>151</xdr:row>
                    <xdr:rowOff>38100</xdr:rowOff>
                  </to>
                </anchor>
              </controlPr>
            </control>
          </mc:Choice>
        </mc:AlternateContent>
        <mc:AlternateContent xmlns:mc="http://schemas.openxmlformats.org/markup-compatibility/2006">
          <mc:Choice Requires="x14">
            <control shapeId="58661" r:id="rId249" name="Check Box 293">
              <controlPr defaultSize="0" autoFill="0" autoLine="0" autoPict="0">
                <anchor moveWithCells="1">
                  <from>
                    <xdr:col>0</xdr:col>
                    <xdr:colOff>0</xdr:colOff>
                    <xdr:row>149</xdr:row>
                    <xdr:rowOff>209550</xdr:rowOff>
                  </from>
                  <to>
                    <xdr:col>1</xdr:col>
                    <xdr:colOff>104775</xdr:colOff>
                    <xdr:row>151</xdr:row>
                    <xdr:rowOff>38100</xdr:rowOff>
                  </to>
                </anchor>
              </controlPr>
            </control>
          </mc:Choice>
        </mc:AlternateContent>
        <mc:AlternateContent xmlns:mc="http://schemas.openxmlformats.org/markup-compatibility/2006">
          <mc:Choice Requires="x14">
            <control shapeId="58662" r:id="rId250" name="Check Box 294">
              <controlPr defaultSize="0" autoFill="0" autoLine="0" autoPict="0">
                <anchor moveWithCells="1">
                  <from>
                    <xdr:col>0</xdr:col>
                    <xdr:colOff>0</xdr:colOff>
                    <xdr:row>149</xdr:row>
                    <xdr:rowOff>209550</xdr:rowOff>
                  </from>
                  <to>
                    <xdr:col>1</xdr:col>
                    <xdr:colOff>19050</xdr:colOff>
                    <xdr:row>151</xdr:row>
                    <xdr:rowOff>28575</xdr:rowOff>
                  </to>
                </anchor>
              </controlPr>
            </control>
          </mc:Choice>
        </mc:AlternateContent>
        <mc:AlternateContent xmlns:mc="http://schemas.openxmlformats.org/markup-compatibility/2006">
          <mc:Choice Requires="x14">
            <control shapeId="58663" r:id="rId251" name="Check Box 295">
              <controlPr defaultSize="0" autoFill="0" autoLine="0" autoPict="0">
                <anchor moveWithCells="1">
                  <from>
                    <xdr:col>0</xdr:col>
                    <xdr:colOff>0</xdr:colOff>
                    <xdr:row>149</xdr:row>
                    <xdr:rowOff>209550</xdr:rowOff>
                  </from>
                  <to>
                    <xdr:col>1</xdr:col>
                    <xdr:colOff>104775</xdr:colOff>
                    <xdr:row>151</xdr:row>
                    <xdr:rowOff>38100</xdr:rowOff>
                  </to>
                </anchor>
              </controlPr>
            </control>
          </mc:Choice>
        </mc:AlternateContent>
        <mc:AlternateContent xmlns:mc="http://schemas.openxmlformats.org/markup-compatibility/2006">
          <mc:Choice Requires="x14">
            <control shapeId="58664" r:id="rId252" name="Check Box 296">
              <controlPr defaultSize="0" autoFill="0" autoLine="0" autoPict="0">
                <anchor moveWithCells="1">
                  <from>
                    <xdr:col>0</xdr:col>
                    <xdr:colOff>0</xdr:colOff>
                    <xdr:row>149</xdr:row>
                    <xdr:rowOff>209550</xdr:rowOff>
                  </from>
                  <to>
                    <xdr:col>1</xdr:col>
                    <xdr:colOff>19050</xdr:colOff>
                    <xdr:row>151</xdr:row>
                    <xdr:rowOff>28575</xdr:rowOff>
                  </to>
                </anchor>
              </controlPr>
            </control>
          </mc:Choice>
        </mc:AlternateContent>
        <mc:AlternateContent xmlns:mc="http://schemas.openxmlformats.org/markup-compatibility/2006">
          <mc:Choice Requires="x14">
            <control shapeId="58665" r:id="rId253" name="Check Box 297">
              <controlPr defaultSize="0" autoFill="0" autoLine="0" autoPict="0">
                <anchor moveWithCells="1">
                  <from>
                    <xdr:col>0</xdr:col>
                    <xdr:colOff>0</xdr:colOff>
                    <xdr:row>149</xdr:row>
                    <xdr:rowOff>209550</xdr:rowOff>
                  </from>
                  <to>
                    <xdr:col>1</xdr:col>
                    <xdr:colOff>19050</xdr:colOff>
                    <xdr:row>151</xdr:row>
                    <xdr:rowOff>28575</xdr:rowOff>
                  </to>
                </anchor>
              </controlPr>
            </control>
          </mc:Choice>
        </mc:AlternateContent>
        <mc:AlternateContent xmlns:mc="http://schemas.openxmlformats.org/markup-compatibility/2006">
          <mc:Choice Requires="x14">
            <control shapeId="58666" r:id="rId254" name="Check Box 298">
              <controlPr defaultSize="0" autoFill="0" autoLine="0" autoPict="0">
                <anchor moveWithCells="1">
                  <from>
                    <xdr:col>0</xdr:col>
                    <xdr:colOff>0</xdr:colOff>
                    <xdr:row>150</xdr:row>
                    <xdr:rowOff>209550</xdr:rowOff>
                  </from>
                  <to>
                    <xdr:col>1</xdr:col>
                    <xdr:colOff>104775</xdr:colOff>
                    <xdr:row>152</xdr:row>
                    <xdr:rowOff>38100</xdr:rowOff>
                  </to>
                </anchor>
              </controlPr>
            </control>
          </mc:Choice>
        </mc:AlternateContent>
        <mc:AlternateContent xmlns:mc="http://schemas.openxmlformats.org/markup-compatibility/2006">
          <mc:Choice Requires="x14">
            <control shapeId="58667" r:id="rId255" name="Check Box 299">
              <controlPr defaultSize="0" autoFill="0" autoLine="0" autoPict="0">
                <anchor moveWithCells="1">
                  <from>
                    <xdr:col>0</xdr:col>
                    <xdr:colOff>0</xdr:colOff>
                    <xdr:row>150</xdr:row>
                    <xdr:rowOff>209550</xdr:rowOff>
                  </from>
                  <to>
                    <xdr:col>1</xdr:col>
                    <xdr:colOff>104775</xdr:colOff>
                    <xdr:row>152</xdr:row>
                    <xdr:rowOff>38100</xdr:rowOff>
                  </to>
                </anchor>
              </controlPr>
            </control>
          </mc:Choice>
        </mc:AlternateContent>
        <mc:AlternateContent xmlns:mc="http://schemas.openxmlformats.org/markup-compatibility/2006">
          <mc:Choice Requires="x14">
            <control shapeId="58668" r:id="rId256" name="Check Box 300">
              <controlPr defaultSize="0" autoFill="0" autoLine="0" autoPict="0">
                <anchor moveWithCells="1">
                  <from>
                    <xdr:col>0</xdr:col>
                    <xdr:colOff>0</xdr:colOff>
                    <xdr:row>150</xdr:row>
                    <xdr:rowOff>209550</xdr:rowOff>
                  </from>
                  <to>
                    <xdr:col>1</xdr:col>
                    <xdr:colOff>104775</xdr:colOff>
                    <xdr:row>152</xdr:row>
                    <xdr:rowOff>38100</xdr:rowOff>
                  </to>
                </anchor>
              </controlPr>
            </control>
          </mc:Choice>
        </mc:AlternateContent>
        <mc:AlternateContent xmlns:mc="http://schemas.openxmlformats.org/markup-compatibility/2006">
          <mc:Choice Requires="x14">
            <control shapeId="58669" r:id="rId257" name="Check Box 301">
              <controlPr defaultSize="0" autoFill="0" autoLine="0" autoPict="0">
                <anchor moveWithCells="1">
                  <from>
                    <xdr:col>0</xdr:col>
                    <xdr:colOff>0</xdr:colOff>
                    <xdr:row>150</xdr:row>
                    <xdr:rowOff>209550</xdr:rowOff>
                  </from>
                  <to>
                    <xdr:col>1</xdr:col>
                    <xdr:colOff>19050</xdr:colOff>
                    <xdr:row>152</xdr:row>
                    <xdr:rowOff>28575</xdr:rowOff>
                  </to>
                </anchor>
              </controlPr>
            </control>
          </mc:Choice>
        </mc:AlternateContent>
        <mc:AlternateContent xmlns:mc="http://schemas.openxmlformats.org/markup-compatibility/2006">
          <mc:Choice Requires="x14">
            <control shapeId="58670" r:id="rId258" name="Check Box 302">
              <controlPr defaultSize="0" autoFill="0" autoLine="0" autoPict="0">
                <anchor moveWithCells="1">
                  <from>
                    <xdr:col>0</xdr:col>
                    <xdr:colOff>0</xdr:colOff>
                    <xdr:row>150</xdr:row>
                    <xdr:rowOff>209550</xdr:rowOff>
                  </from>
                  <to>
                    <xdr:col>1</xdr:col>
                    <xdr:colOff>104775</xdr:colOff>
                    <xdr:row>152</xdr:row>
                    <xdr:rowOff>38100</xdr:rowOff>
                  </to>
                </anchor>
              </controlPr>
            </control>
          </mc:Choice>
        </mc:AlternateContent>
        <mc:AlternateContent xmlns:mc="http://schemas.openxmlformats.org/markup-compatibility/2006">
          <mc:Choice Requires="x14">
            <control shapeId="58671" r:id="rId259" name="Check Box 303">
              <controlPr defaultSize="0" autoFill="0" autoLine="0" autoPict="0">
                <anchor moveWithCells="1">
                  <from>
                    <xdr:col>0</xdr:col>
                    <xdr:colOff>0</xdr:colOff>
                    <xdr:row>150</xdr:row>
                    <xdr:rowOff>209550</xdr:rowOff>
                  </from>
                  <to>
                    <xdr:col>1</xdr:col>
                    <xdr:colOff>104775</xdr:colOff>
                    <xdr:row>152</xdr:row>
                    <xdr:rowOff>38100</xdr:rowOff>
                  </to>
                </anchor>
              </controlPr>
            </control>
          </mc:Choice>
        </mc:AlternateContent>
        <mc:AlternateContent xmlns:mc="http://schemas.openxmlformats.org/markup-compatibility/2006">
          <mc:Choice Requires="x14">
            <control shapeId="58672" r:id="rId260" name="Check Box 304">
              <controlPr defaultSize="0" autoFill="0" autoLine="0" autoPict="0">
                <anchor moveWithCells="1">
                  <from>
                    <xdr:col>0</xdr:col>
                    <xdr:colOff>0</xdr:colOff>
                    <xdr:row>150</xdr:row>
                    <xdr:rowOff>209550</xdr:rowOff>
                  </from>
                  <to>
                    <xdr:col>1</xdr:col>
                    <xdr:colOff>19050</xdr:colOff>
                    <xdr:row>152</xdr:row>
                    <xdr:rowOff>28575</xdr:rowOff>
                  </to>
                </anchor>
              </controlPr>
            </control>
          </mc:Choice>
        </mc:AlternateContent>
        <mc:AlternateContent xmlns:mc="http://schemas.openxmlformats.org/markup-compatibility/2006">
          <mc:Choice Requires="x14">
            <control shapeId="58673" r:id="rId261" name="Check Box 305">
              <controlPr defaultSize="0" autoFill="0" autoLine="0" autoPict="0">
                <anchor moveWithCells="1">
                  <from>
                    <xdr:col>0</xdr:col>
                    <xdr:colOff>0</xdr:colOff>
                    <xdr:row>150</xdr:row>
                    <xdr:rowOff>209550</xdr:rowOff>
                  </from>
                  <to>
                    <xdr:col>1</xdr:col>
                    <xdr:colOff>104775</xdr:colOff>
                    <xdr:row>152</xdr:row>
                    <xdr:rowOff>38100</xdr:rowOff>
                  </to>
                </anchor>
              </controlPr>
            </control>
          </mc:Choice>
        </mc:AlternateContent>
        <mc:AlternateContent xmlns:mc="http://schemas.openxmlformats.org/markup-compatibility/2006">
          <mc:Choice Requires="x14">
            <control shapeId="58674" r:id="rId262" name="Check Box 306">
              <controlPr defaultSize="0" autoFill="0" autoLine="0" autoPict="0">
                <anchor moveWithCells="1">
                  <from>
                    <xdr:col>0</xdr:col>
                    <xdr:colOff>0</xdr:colOff>
                    <xdr:row>150</xdr:row>
                    <xdr:rowOff>209550</xdr:rowOff>
                  </from>
                  <to>
                    <xdr:col>1</xdr:col>
                    <xdr:colOff>19050</xdr:colOff>
                    <xdr:row>152</xdr:row>
                    <xdr:rowOff>28575</xdr:rowOff>
                  </to>
                </anchor>
              </controlPr>
            </control>
          </mc:Choice>
        </mc:AlternateContent>
        <mc:AlternateContent xmlns:mc="http://schemas.openxmlformats.org/markup-compatibility/2006">
          <mc:Choice Requires="x14">
            <control shapeId="58675" r:id="rId263" name="Check Box 307">
              <controlPr defaultSize="0" autoFill="0" autoLine="0" autoPict="0">
                <anchor moveWithCells="1">
                  <from>
                    <xdr:col>0</xdr:col>
                    <xdr:colOff>0</xdr:colOff>
                    <xdr:row>150</xdr:row>
                    <xdr:rowOff>209550</xdr:rowOff>
                  </from>
                  <to>
                    <xdr:col>1</xdr:col>
                    <xdr:colOff>19050</xdr:colOff>
                    <xdr:row>152</xdr:row>
                    <xdr:rowOff>28575</xdr:rowOff>
                  </to>
                </anchor>
              </controlPr>
            </control>
          </mc:Choice>
        </mc:AlternateContent>
        <mc:AlternateContent xmlns:mc="http://schemas.openxmlformats.org/markup-compatibility/2006">
          <mc:Choice Requires="x14">
            <control shapeId="58676" r:id="rId264" name="Check Box 308">
              <controlPr defaultSize="0" autoFill="0" autoLine="0" autoPict="0">
                <anchor moveWithCells="1">
                  <from>
                    <xdr:col>0</xdr:col>
                    <xdr:colOff>0</xdr:colOff>
                    <xdr:row>151</xdr:row>
                    <xdr:rowOff>209550</xdr:rowOff>
                  </from>
                  <to>
                    <xdr:col>1</xdr:col>
                    <xdr:colOff>104775</xdr:colOff>
                    <xdr:row>153</xdr:row>
                    <xdr:rowOff>38100</xdr:rowOff>
                  </to>
                </anchor>
              </controlPr>
            </control>
          </mc:Choice>
        </mc:AlternateContent>
        <mc:AlternateContent xmlns:mc="http://schemas.openxmlformats.org/markup-compatibility/2006">
          <mc:Choice Requires="x14">
            <control shapeId="58677" r:id="rId265" name="Check Box 309">
              <controlPr defaultSize="0" autoFill="0" autoLine="0" autoPict="0">
                <anchor moveWithCells="1">
                  <from>
                    <xdr:col>0</xdr:col>
                    <xdr:colOff>0</xdr:colOff>
                    <xdr:row>151</xdr:row>
                    <xdr:rowOff>209550</xdr:rowOff>
                  </from>
                  <to>
                    <xdr:col>1</xdr:col>
                    <xdr:colOff>104775</xdr:colOff>
                    <xdr:row>153</xdr:row>
                    <xdr:rowOff>38100</xdr:rowOff>
                  </to>
                </anchor>
              </controlPr>
            </control>
          </mc:Choice>
        </mc:AlternateContent>
        <mc:AlternateContent xmlns:mc="http://schemas.openxmlformats.org/markup-compatibility/2006">
          <mc:Choice Requires="x14">
            <control shapeId="58678" r:id="rId266" name="Check Box 310">
              <controlPr defaultSize="0" autoFill="0" autoLine="0" autoPict="0">
                <anchor moveWithCells="1">
                  <from>
                    <xdr:col>0</xdr:col>
                    <xdr:colOff>0</xdr:colOff>
                    <xdr:row>151</xdr:row>
                    <xdr:rowOff>209550</xdr:rowOff>
                  </from>
                  <to>
                    <xdr:col>1</xdr:col>
                    <xdr:colOff>104775</xdr:colOff>
                    <xdr:row>153</xdr:row>
                    <xdr:rowOff>38100</xdr:rowOff>
                  </to>
                </anchor>
              </controlPr>
            </control>
          </mc:Choice>
        </mc:AlternateContent>
        <mc:AlternateContent xmlns:mc="http://schemas.openxmlformats.org/markup-compatibility/2006">
          <mc:Choice Requires="x14">
            <control shapeId="58679" r:id="rId267" name="Check Box 311">
              <controlPr defaultSize="0" autoFill="0" autoLine="0" autoPict="0">
                <anchor moveWithCells="1">
                  <from>
                    <xdr:col>0</xdr:col>
                    <xdr:colOff>0</xdr:colOff>
                    <xdr:row>151</xdr:row>
                    <xdr:rowOff>209550</xdr:rowOff>
                  </from>
                  <to>
                    <xdr:col>1</xdr:col>
                    <xdr:colOff>19050</xdr:colOff>
                    <xdr:row>153</xdr:row>
                    <xdr:rowOff>28575</xdr:rowOff>
                  </to>
                </anchor>
              </controlPr>
            </control>
          </mc:Choice>
        </mc:AlternateContent>
        <mc:AlternateContent xmlns:mc="http://schemas.openxmlformats.org/markup-compatibility/2006">
          <mc:Choice Requires="x14">
            <control shapeId="58680" r:id="rId268" name="Check Box 312">
              <controlPr defaultSize="0" autoFill="0" autoLine="0" autoPict="0">
                <anchor moveWithCells="1">
                  <from>
                    <xdr:col>0</xdr:col>
                    <xdr:colOff>0</xdr:colOff>
                    <xdr:row>151</xdr:row>
                    <xdr:rowOff>209550</xdr:rowOff>
                  </from>
                  <to>
                    <xdr:col>1</xdr:col>
                    <xdr:colOff>104775</xdr:colOff>
                    <xdr:row>153</xdr:row>
                    <xdr:rowOff>38100</xdr:rowOff>
                  </to>
                </anchor>
              </controlPr>
            </control>
          </mc:Choice>
        </mc:AlternateContent>
        <mc:AlternateContent xmlns:mc="http://schemas.openxmlformats.org/markup-compatibility/2006">
          <mc:Choice Requires="x14">
            <control shapeId="58681" r:id="rId269" name="Check Box 313">
              <controlPr defaultSize="0" autoFill="0" autoLine="0" autoPict="0">
                <anchor moveWithCells="1">
                  <from>
                    <xdr:col>0</xdr:col>
                    <xdr:colOff>0</xdr:colOff>
                    <xdr:row>151</xdr:row>
                    <xdr:rowOff>209550</xdr:rowOff>
                  </from>
                  <to>
                    <xdr:col>1</xdr:col>
                    <xdr:colOff>104775</xdr:colOff>
                    <xdr:row>153</xdr:row>
                    <xdr:rowOff>38100</xdr:rowOff>
                  </to>
                </anchor>
              </controlPr>
            </control>
          </mc:Choice>
        </mc:AlternateContent>
        <mc:AlternateContent xmlns:mc="http://schemas.openxmlformats.org/markup-compatibility/2006">
          <mc:Choice Requires="x14">
            <control shapeId="58682" r:id="rId270" name="Check Box 314">
              <controlPr defaultSize="0" autoFill="0" autoLine="0" autoPict="0">
                <anchor moveWithCells="1">
                  <from>
                    <xdr:col>0</xdr:col>
                    <xdr:colOff>0</xdr:colOff>
                    <xdr:row>151</xdr:row>
                    <xdr:rowOff>209550</xdr:rowOff>
                  </from>
                  <to>
                    <xdr:col>1</xdr:col>
                    <xdr:colOff>19050</xdr:colOff>
                    <xdr:row>153</xdr:row>
                    <xdr:rowOff>28575</xdr:rowOff>
                  </to>
                </anchor>
              </controlPr>
            </control>
          </mc:Choice>
        </mc:AlternateContent>
        <mc:AlternateContent xmlns:mc="http://schemas.openxmlformats.org/markup-compatibility/2006">
          <mc:Choice Requires="x14">
            <control shapeId="58683" r:id="rId271" name="Check Box 315">
              <controlPr defaultSize="0" autoFill="0" autoLine="0" autoPict="0">
                <anchor moveWithCells="1">
                  <from>
                    <xdr:col>0</xdr:col>
                    <xdr:colOff>0</xdr:colOff>
                    <xdr:row>151</xdr:row>
                    <xdr:rowOff>209550</xdr:rowOff>
                  </from>
                  <to>
                    <xdr:col>1</xdr:col>
                    <xdr:colOff>104775</xdr:colOff>
                    <xdr:row>153</xdr:row>
                    <xdr:rowOff>38100</xdr:rowOff>
                  </to>
                </anchor>
              </controlPr>
            </control>
          </mc:Choice>
        </mc:AlternateContent>
        <mc:AlternateContent xmlns:mc="http://schemas.openxmlformats.org/markup-compatibility/2006">
          <mc:Choice Requires="x14">
            <control shapeId="58684" r:id="rId272" name="Check Box 316">
              <controlPr defaultSize="0" autoFill="0" autoLine="0" autoPict="0">
                <anchor moveWithCells="1">
                  <from>
                    <xdr:col>0</xdr:col>
                    <xdr:colOff>0</xdr:colOff>
                    <xdr:row>151</xdr:row>
                    <xdr:rowOff>209550</xdr:rowOff>
                  </from>
                  <to>
                    <xdr:col>1</xdr:col>
                    <xdr:colOff>19050</xdr:colOff>
                    <xdr:row>153</xdr:row>
                    <xdr:rowOff>28575</xdr:rowOff>
                  </to>
                </anchor>
              </controlPr>
            </control>
          </mc:Choice>
        </mc:AlternateContent>
        <mc:AlternateContent xmlns:mc="http://schemas.openxmlformats.org/markup-compatibility/2006">
          <mc:Choice Requires="x14">
            <control shapeId="58685" r:id="rId273" name="Check Box 317">
              <controlPr defaultSize="0" autoFill="0" autoLine="0" autoPict="0">
                <anchor moveWithCells="1">
                  <from>
                    <xdr:col>0</xdr:col>
                    <xdr:colOff>0</xdr:colOff>
                    <xdr:row>151</xdr:row>
                    <xdr:rowOff>209550</xdr:rowOff>
                  </from>
                  <to>
                    <xdr:col>1</xdr:col>
                    <xdr:colOff>19050</xdr:colOff>
                    <xdr:row>153</xdr:row>
                    <xdr:rowOff>28575</xdr:rowOff>
                  </to>
                </anchor>
              </controlPr>
            </control>
          </mc:Choice>
        </mc:AlternateContent>
        <mc:AlternateContent xmlns:mc="http://schemas.openxmlformats.org/markup-compatibility/2006">
          <mc:Choice Requires="x14">
            <control shapeId="58686" r:id="rId274" name="Check Box 318">
              <controlPr defaultSize="0" autoFill="0" autoLine="0" autoPict="0">
                <anchor moveWithCells="1">
                  <from>
                    <xdr:col>0</xdr:col>
                    <xdr:colOff>0</xdr:colOff>
                    <xdr:row>152</xdr:row>
                    <xdr:rowOff>209550</xdr:rowOff>
                  </from>
                  <to>
                    <xdr:col>1</xdr:col>
                    <xdr:colOff>104775</xdr:colOff>
                    <xdr:row>154</xdr:row>
                    <xdr:rowOff>38100</xdr:rowOff>
                  </to>
                </anchor>
              </controlPr>
            </control>
          </mc:Choice>
        </mc:AlternateContent>
        <mc:AlternateContent xmlns:mc="http://schemas.openxmlformats.org/markup-compatibility/2006">
          <mc:Choice Requires="x14">
            <control shapeId="58687" r:id="rId275" name="Check Box 319">
              <controlPr defaultSize="0" autoFill="0" autoLine="0" autoPict="0">
                <anchor moveWithCells="1">
                  <from>
                    <xdr:col>0</xdr:col>
                    <xdr:colOff>0</xdr:colOff>
                    <xdr:row>152</xdr:row>
                    <xdr:rowOff>209550</xdr:rowOff>
                  </from>
                  <to>
                    <xdr:col>1</xdr:col>
                    <xdr:colOff>104775</xdr:colOff>
                    <xdr:row>154</xdr:row>
                    <xdr:rowOff>38100</xdr:rowOff>
                  </to>
                </anchor>
              </controlPr>
            </control>
          </mc:Choice>
        </mc:AlternateContent>
        <mc:AlternateContent xmlns:mc="http://schemas.openxmlformats.org/markup-compatibility/2006">
          <mc:Choice Requires="x14">
            <control shapeId="58688" r:id="rId276" name="Check Box 320">
              <controlPr defaultSize="0" autoFill="0" autoLine="0" autoPict="0">
                <anchor moveWithCells="1">
                  <from>
                    <xdr:col>0</xdr:col>
                    <xdr:colOff>0</xdr:colOff>
                    <xdr:row>152</xdr:row>
                    <xdr:rowOff>209550</xdr:rowOff>
                  </from>
                  <to>
                    <xdr:col>1</xdr:col>
                    <xdr:colOff>104775</xdr:colOff>
                    <xdr:row>154</xdr:row>
                    <xdr:rowOff>38100</xdr:rowOff>
                  </to>
                </anchor>
              </controlPr>
            </control>
          </mc:Choice>
        </mc:AlternateContent>
        <mc:AlternateContent xmlns:mc="http://schemas.openxmlformats.org/markup-compatibility/2006">
          <mc:Choice Requires="x14">
            <control shapeId="58689" r:id="rId277" name="Check Box 321">
              <controlPr defaultSize="0" autoFill="0" autoLine="0" autoPict="0">
                <anchor moveWithCells="1">
                  <from>
                    <xdr:col>0</xdr:col>
                    <xdr:colOff>0</xdr:colOff>
                    <xdr:row>152</xdr:row>
                    <xdr:rowOff>209550</xdr:rowOff>
                  </from>
                  <to>
                    <xdr:col>1</xdr:col>
                    <xdr:colOff>19050</xdr:colOff>
                    <xdr:row>154</xdr:row>
                    <xdr:rowOff>28575</xdr:rowOff>
                  </to>
                </anchor>
              </controlPr>
            </control>
          </mc:Choice>
        </mc:AlternateContent>
        <mc:AlternateContent xmlns:mc="http://schemas.openxmlformats.org/markup-compatibility/2006">
          <mc:Choice Requires="x14">
            <control shapeId="58690" r:id="rId278" name="Check Box 322">
              <controlPr defaultSize="0" autoFill="0" autoLine="0" autoPict="0">
                <anchor moveWithCells="1">
                  <from>
                    <xdr:col>0</xdr:col>
                    <xdr:colOff>0</xdr:colOff>
                    <xdr:row>152</xdr:row>
                    <xdr:rowOff>209550</xdr:rowOff>
                  </from>
                  <to>
                    <xdr:col>1</xdr:col>
                    <xdr:colOff>104775</xdr:colOff>
                    <xdr:row>154</xdr:row>
                    <xdr:rowOff>38100</xdr:rowOff>
                  </to>
                </anchor>
              </controlPr>
            </control>
          </mc:Choice>
        </mc:AlternateContent>
        <mc:AlternateContent xmlns:mc="http://schemas.openxmlformats.org/markup-compatibility/2006">
          <mc:Choice Requires="x14">
            <control shapeId="58691" r:id="rId279" name="Check Box 323">
              <controlPr defaultSize="0" autoFill="0" autoLine="0" autoPict="0">
                <anchor moveWithCells="1">
                  <from>
                    <xdr:col>0</xdr:col>
                    <xdr:colOff>0</xdr:colOff>
                    <xdr:row>152</xdr:row>
                    <xdr:rowOff>209550</xdr:rowOff>
                  </from>
                  <to>
                    <xdr:col>1</xdr:col>
                    <xdr:colOff>104775</xdr:colOff>
                    <xdr:row>154</xdr:row>
                    <xdr:rowOff>38100</xdr:rowOff>
                  </to>
                </anchor>
              </controlPr>
            </control>
          </mc:Choice>
        </mc:AlternateContent>
        <mc:AlternateContent xmlns:mc="http://schemas.openxmlformats.org/markup-compatibility/2006">
          <mc:Choice Requires="x14">
            <control shapeId="58692" r:id="rId280" name="Check Box 324">
              <controlPr defaultSize="0" autoFill="0" autoLine="0" autoPict="0">
                <anchor moveWithCells="1">
                  <from>
                    <xdr:col>0</xdr:col>
                    <xdr:colOff>0</xdr:colOff>
                    <xdr:row>152</xdr:row>
                    <xdr:rowOff>209550</xdr:rowOff>
                  </from>
                  <to>
                    <xdr:col>1</xdr:col>
                    <xdr:colOff>19050</xdr:colOff>
                    <xdr:row>154</xdr:row>
                    <xdr:rowOff>28575</xdr:rowOff>
                  </to>
                </anchor>
              </controlPr>
            </control>
          </mc:Choice>
        </mc:AlternateContent>
        <mc:AlternateContent xmlns:mc="http://schemas.openxmlformats.org/markup-compatibility/2006">
          <mc:Choice Requires="x14">
            <control shapeId="58693" r:id="rId281" name="Check Box 325">
              <controlPr defaultSize="0" autoFill="0" autoLine="0" autoPict="0">
                <anchor moveWithCells="1">
                  <from>
                    <xdr:col>0</xdr:col>
                    <xdr:colOff>0</xdr:colOff>
                    <xdr:row>152</xdr:row>
                    <xdr:rowOff>209550</xdr:rowOff>
                  </from>
                  <to>
                    <xdr:col>1</xdr:col>
                    <xdr:colOff>104775</xdr:colOff>
                    <xdr:row>154</xdr:row>
                    <xdr:rowOff>38100</xdr:rowOff>
                  </to>
                </anchor>
              </controlPr>
            </control>
          </mc:Choice>
        </mc:AlternateContent>
        <mc:AlternateContent xmlns:mc="http://schemas.openxmlformats.org/markup-compatibility/2006">
          <mc:Choice Requires="x14">
            <control shapeId="58694" r:id="rId282" name="Check Box 326">
              <controlPr defaultSize="0" autoFill="0" autoLine="0" autoPict="0">
                <anchor moveWithCells="1">
                  <from>
                    <xdr:col>0</xdr:col>
                    <xdr:colOff>0</xdr:colOff>
                    <xdr:row>152</xdr:row>
                    <xdr:rowOff>209550</xdr:rowOff>
                  </from>
                  <to>
                    <xdr:col>1</xdr:col>
                    <xdr:colOff>19050</xdr:colOff>
                    <xdr:row>154</xdr:row>
                    <xdr:rowOff>28575</xdr:rowOff>
                  </to>
                </anchor>
              </controlPr>
            </control>
          </mc:Choice>
        </mc:AlternateContent>
        <mc:AlternateContent xmlns:mc="http://schemas.openxmlformats.org/markup-compatibility/2006">
          <mc:Choice Requires="x14">
            <control shapeId="58695" r:id="rId283" name="Check Box 327">
              <controlPr defaultSize="0" autoFill="0" autoLine="0" autoPict="0">
                <anchor moveWithCells="1">
                  <from>
                    <xdr:col>0</xdr:col>
                    <xdr:colOff>0</xdr:colOff>
                    <xdr:row>152</xdr:row>
                    <xdr:rowOff>209550</xdr:rowOff>
                  </from>
                  <to>
                    <xdr:col>1</xdr:col>
                    <xdr:colOff>19050</xdr:colOff>
                    <xdr:row>154</xdr:row>
                    <xdr:rowOff>28575</xdr:rowOff>
                  </to>
                </anchor>
              </controlPr>
            </control>
          </mc:Choice>
        </mc:AlternateContent>
        <mc:AlternateContent xmlns:mc="http://schemas.openxmlformats.org/markup-compatibility/2006">
          <mc:Choice Requires="x14">
            <control shapeId="58696" r:id="rId284" name="Check Box 328">
              <controlPr defaultSize="0" autoFill="0" autoLine="0" autoPict="0">
                <anchor moveWithCells="1">
                  <from>
                    <xdr:col>0</xdr:col>
                    <xdr:colOff>0</xdr:colOff>
                    <xdr:row>153</xdr:row>
                    <xdr:rowOff>209550</xdr:rowOff>
                  </from>
                  <to>
                    <xdr:col>1</xdr:col>
                    <xdr:colOff>104775</xdr:colOff>
                    <xdr:row>155</xdr:row>
                    <xdr:rowOff>38100</xdr:rowOff>
                  </to>
                </anchor>
              </controlPr>
            </control>
          </mc:Choice>
        </mc:AlternateContent>
        <mc:AlternateContent xmlns:mc="http://schemas.openxmlformats.org/markup-compatibility/2006">
          <mc:Choice Requires="x14">
            <control shapeId="58697" r:id="rId285" name="Check Box 329">
              <controlPr defaultSize="0" autoFill="0" autoLine="0" autoPict="0">
                <anchor moveWithCells="1">
                  <from>
                    <xdr:col>0</xdr:col>
                    <xdr:colOff>0</xdr:colOff>
                    <xdr:row>153</xdr:row>
                    <xdr:rowOff>209550</xdr:rowOff>
                  </from>
                  <to>
                    <xdr:col>1</xdr:col>
                    <xdr:colOff>104775</xdr:colOff>
                    <xdr:row>155</xdr:row>
                    <xdr:rowOff>38100</xdr:rowOff>
                  </to>
                </anchor>
              </controlPr>
            </control>
          </mc:Choice>
        </mc:AlternateContent>
        <mc:AlternateContent xmlns:mc="http://schemas.openxmlformats.org/markup-compatibility/2006">
          <mc:Choice Requires="x14">
            <control shapeId="58698" r:id="rId286" name="Check Box 330">
              <controlPr defaultSize="0" autoFill="0" autoLine="0" autoPict="0">
                <anchor moveWithCells="1">
                  <from>
                    <xdr:col>0</xdr:col>
                    <xdr:colOff>0</xdr:colOff>
                    <xdr:row>153</xdr:row>
                    <xdr:rowOff>209550</xdr:rowOff>
                  </from>
                  <to>
                    <xdr:col>1</xdr:col>
                    <xdr:colOff>104775</xdr:colOff>
                    <xdr:row>155</xdr:row>
                    <xdr:rowOff>38100</xdr:rowOff>
                  </to>
                </anchor>
              </controlPr>
            </control>
          </mc:Choice>
        </mc:AlternateContent>
        <mc:AlternateContent xmlns:mc="http://schemas.openxmlformats.org/markup-compatibility/2006">
          <mc:Choice Requires="x14">
            <control shapeId="58699" r:id="rId287" name="Check Box 331">
              <controlPr defaultSize="0" autoFill="0" autoLine="0" autoPict="0">
                <anchor moveWithCells="1">
                  <from>
                    <xdr:col>0</xdr:col>
                    <xdr:colOff>0</xdr:colOff>
                    <xdr:row>153</xdr:row>
                    <xdr:rowOff>209550</xdr:rowOff>
                  </from>
                  <to>
                    <xdr:col>1</xdr:col>
                    <xdr:colOff>19050</xdr:colOff>
                    <xdr:row>155</xdr:row>
                    <xdr:rowOff>28575</xdr:rowOff>
                  </to>
                </anchor>
              </controlPr>
            </control>
          </mc:Choice>
        </mc:AlternateContent>
        <mc:AlternateContent xmlns:mc="http://schemas.openxmlformats.org/markup-compatibility/2006">
          <mc:Choice Requires="x14">
            <control shapeId="58700" r:id="rId288" name="Check Box 332">
              <controlPr defaultSize="0" autoFill="0" autoLine="0" autoPict="0">
                <anchor moveWithCells="1">
                  <from>
                    <xdr:col>0</xdr:col>
                    <xdr:colOff>0</xdr:colOff>
                    <xdr:row>153</xdr:row>
                    <xdr:rowOff>209550</xdr:rowOff>
                  </from>
                  <to>
                    <xdr:col>1</xdr:col>
                    <xdr:colOff>104775</xdr:colOff>
                    <xdr:row>155</xdr:row>
                    <xdr:rowOff>38100</xdr:rowOff>
                  </to>
                </anchor>
              </controlPr>
            </control>
          </mc:Choice>
        </mc:AlternateContent>
        <mc:AlternateContent xmlns:mc="http://schemas.openxmlformats.org/markup-compatibility/2006">
          <mc:Choice Requires="x14">
            <control shapeId="58701" r:id="rId289" name="Check Box 333">
              <controlPr defaultSize="0" autoFill="0" autoLine="0" autoPict="0">
                <anchor moveWithCells="1">
                  <from>
                    <xdr:col>0</xdr:col>
                    <xdr:colOff>0</xdr:colOff>
                    <xdr:row>153</xdr:row>
                    <xdr:rowOff>209550</xdr:rowOff>
                  </from>
                  <to>
                    <xdr:col>1</xdr:col>
                    <xdr:colOff>104775</xdr:colOff>
                    <xdr:row>155</xdr:row>
                    <xdr:rowOff>38100</xdr:rowOff>
                  </to>
                </anchor>
              </controlPr>
            </control>
          </mc:Choice>
        </mc:AlternateContent>
        <mc:AlternateContent xmlns:mc="http://schemas.openxmlformats.org/markup-compatibility/2006">
          <mc:Choice Requires="x14">
            <control shapeId="58702" r:id="rId290" name="Check Box 334">
              <controlPr defaultSize="0" autoFill="0" autoLine="0" autoPict="0">
                <anchor moveWithCells="1">
                  <from>
                    <xdr:col>0</xdr:col>
                    <xdr:colOff>0</xdr:colOff>
                    <xdr:row>153</xdr:row>
                    <xdr:rowOff>209550</xdr:rowOff>
                  </from>
                  <to>
                    <xdr:col>1</xdr:col>
                    <xdr:colOff>19050</xdr:colOff>
                    <xdr:row>155</xdr:row>
                    <xdr:rowOff>28575</xdr:rowOff>
                  </to>
                </anchor>
              </controlPr>
            </control>
          </mc:Choice>
        </mc:AlternateContent>
        <mc:AlternateContent xmlns:mc="http://schemas.openxmlformats.org/markup-compatibility/2006">
          <mc:Choice Requires="x14">
            <control shapeId="58703" r:id="rId291" name="Check Box 335">
              <controlPr defaultSize="0" autoFill="0" autoLine="0" autoPict="0">
                <anchor moveWithCells="1">
                  <from>
                    <xdr:col>0</xdr:col>
                    <xdr:colOff>0</xdr:colOff>
                    <xdr:row>153</xdr:row>
                    <xdr:rowOff>209550</xdr:rowOff>
                  </from>
                  <to>
                    <xdr:col>1</xdr:col>
                    <xdr:colOff>104775</xdr:colOff>
                    <xdr:row>155</xdr:row>
                    <xdr:rowOff>38100</xdr:rowOff>
                  </to>
                </anchor>
              </controlPr>
            </control>
          </mc:Choice>
        </mc:AlternateContent>
        <mc:AlternateContent xmlns:mc="http://schemas.openxmlformats.org/markup-compatibility/2006">
          <mc:Choice Requires="x14">
            <control shapeId="58704" r:id="rId292" name="Check Box 336">
              <controlPr defaultSize="0" autoFill="0" autoLine="0" autoPict="0">
                <anchor moveWithCells="1">
                  <from>
                    <xdr:col>0</xdr:col>
                    <xdr:colOff>0</xdr:colOff>
                    <xdr:row>153</xdr:row>
                    <xdr:rowOff>209550</xdr:rowOff>
                  </from>
                  <to>
                    <xdr:col>1</xdr:col>
                    <xdr:colOff>19050</xdr:colOff>
                    <xdr:row>155</xdr:row>
                    <xdr:rowOff>28575</xdr:rowOff>
                  </to>
                </anchor>
              </controlPr>
            </control>
          </mc:Choice>
        </mc:AlternateContent>
        <mc:AlternateContent xmlns:mc="http://schemas.openxmlformats.org/markup-compatibility/2006">
          <mc:Choice Requires="x14">
            <control shapeId="58705" r:id="rId293" name="Check Box 337">
              <controlPr defaultSize="0" autoFill="0" autoLine="0" autoPict="0">
                <anchor moveWithCells="1">
                  <from>
                    <xdr:col>0</xdr:col>
                    <xdr:colOff>0</xdr:colOff>
                    <xdr:row>153</xdr:row>
                    <xdr:rowOff>209550</xdr:rowOff>
                  </from>
                  <to>
                    <xdr:col>1</xdr:col>
                    <xdr:colOff>19050</xdr:colOff>
                    <xdr:row>155</xdr:row>
                    <xdr:rowOff>28575</xdr:rowOff>
                  </to>
                </anchor>
              </controlPr>
            </control>
          </mc:Choice>
        </mc:AlternateContent>
        <mc:AlternateContent xmlns:mc="http://schemas.openxmlformats.org/markup-compatibility/2006">
          <mc:Choice Requires="x14">
            <control shapeId="58706" r:id="rId294" name="Check Box 338">
              <controlPr defaultSize="0" autoFill="0" autoLine="0" autoPict="0">
                <anchor moveWithCells="1">
                  <from>
                    <xdr:col>0</xdr:col>
                    <xdr:colOff>0</xdr:colOff>
                    <xdr:row>154</xdr:row>
                    <xdr:rowOff>209550</xdr:rowOff>
                  </from>
                  <to>
                    <xdr:col>1</xdr:col>
                    <xdr:colOff>104775</xdr:colOff>
                    <xdr:row>156</xdr:row>
                    <xdr:rowOff>38100</xdr:rowOff>
                  </to>
                </anchor>
              </controlPr>
            </control>
          </mc:Choice>
        </mc:AlternateContent>
        <mc:AlternateContent xmlns:mc="http://schemas.openxmlformats.org/markup-compatibility/2006">
          <mc:Choice Requires="x14">
            <control shapeId="58707" r:id="rId295" name="Check Box 339">
              <controlPr defaultSize="0" autoFill="0" autoLine="0" autoPict="0">
                <anchor moveWithCells="1">
                  <from>
                    <xdr:col>0</xdr:col>
                    <xdr:colOff>0</xdr:colOff>
                    <xdr:row>154</xdr:row>
                    <xdr:rowOff>209550</xdr:rowOff>
                  </from>
                  <to>
                    <xdr:col>1</xdr:col>
                    <xdr:colOff>104775</xdr:colOff>
                    <xdr:row>156</xdr:row>
                    <xdr:rowOff>38100</xdr:rowOff>
                  </to>
                </anchor>
              </controlPr>
            </control>
          </mc:Choice>
        </mc:AlternateContent>
        <mc:AlternateContent xmlns:mc="http://schemas.openxmlformats.org/markup-compatibility/2006">
          <mc:Choice Requires="x14">
            <control shapeId="58708" r:id="rId296" name="Check Box 340">
              <controlPr defaultSize="0" autoFill="0" autoLine="0" autoPict="0">
                <anchor moveWithCells="1">
                  <from>
                    <xdr:col>0</xdr:col>
                    <xdr:colOff>0</xdr:colOff>
                    <xdr:row>154</xdr:row>
                    <xdr:rowOff>209550</xdr:rowOff>
                  </from>
                  <to>
                    <xdr:col>1</xdr:col>
                    <xdr:colOff>104775</xdr:colOff>
                    <xdr:row>156</xdr:row>
                    <xdr:rowOff>38100</xdr:rowOff>
                  </to>
                </anchor>
              </controlPr>
            </control>
          </mc:Choice>
        </mc:AlternateContent>
        <mc:AlternateContent xmlns:mc="http://schemas.openxmlformats.org/markup-compatibility/2006">
          <mc:Choice Requires="x14">
            <control shapeId="58709" r:id="rId297" name="Check Box 341">
              <controlPr defaultSize="0" autoFill="0" autoLine="0" autoPict="0">
                <anchor moveWithCells="1">
                  <from>
                    <xdr:col>0</xdr:col>
                    <xdr:colOff>0</xdr:colOff>
                    <xdr:row>154</xdr:row>
                    <xdr:rowOff>209550</xdr:rowOff>
                  </from>
                  <to>
                    <xdr:col>1</xdr:col>
                    <xdr:colOff>19050</xdr:colOff>
                    <xdr:row>156</xdr:row>
                    <xdr:rowOff>28575</xdr:rowOff>
                  </to>
                </anchor>
              </controlPr>
            </control>
          </mc:Choice>
        </mc:AlternateContent>
        <mc:AlternateContent xmlns:mc="http://schemas.openxmlformats.org/markup-compatibility/2006">
          <mc:Choice Requires="x14">
            <control shapeId="58710" r:id="rId298" name="Check Box 342">
              <controlPr defaultSize="0" autoFill="0" autoLine="0" autoPict="0">
                <anchor moveWithCells="1">
                  <from>
                    <xdr:col>0</xdr:col>
                    <xdr:colOff>0</xdr:colOff>
                    <xdr:row>154</xdr:row>
                    <xdr:rowOff>209550</xdr:rowOff>
                  </from>
                  <to>
                    <xdr:col>1</xdr:col>
                    <xdr:colOff>104775</xdr:colOff>
                    <xdr:row>156</xdr:row>
                    <xdr:rowOff>38100</xdr:rowOff>
                  </to>
                </anchor>
              </controlPr>
            </control>
          </mc:Choice>
        </mc:AlternateContent>
        <mc:AlternateContent xmlns:mc="http://schemas.openxmlformats.org/markup-compatibility/2006">
          <mc:Choice Requires="x14">
            <control shapeId="58711" r:id="rId299" name="Check Box 343">
              <controlPr defaultSize="0" autoFill="0" autoLine="0" autoPict="0">
                <anchor moveWithCells="1">
                  <from>
                    <xdr:col>0</xdr:col>
                    <xdr:colOff>0</xdr:colOff>
                    <xdr:row>154</xdr:row>
                    <xdr:rowOff>209550</xdr:rowOff>
                  </from>
                  <to>
                    <xdr:col>1</xdr:col>
                    <xdr:colOff>104775</xdr:colOff>
                    <xdr:row>156</xdr:row>
                    <xdr:rowOff>38100</xdr:rowOff>
                  </to>
                </anchor>
              </controlPr>
            </control>
          </mc:Choice>
        </mc:AlternateContent>
        <mc:AlternateContent xmlns:mc="http://schemas.openxmlformats.org/markup-compatibility/2006">
          <mc:Choice Requires="x14">
            <control shapeId="58712" r:id="rId300" name="Check Box 344">
              <controlPr defaultSize="0" autoFill="0" autoLine="0" autoPict="0">
                <anchor moveWithCells="1">
                  <from>
                    <xdr:col>0</xdr:col>
                    <xdr:colOff>0</xdr:colOff>
                    <xdr:row>154</xdr:row>
                    <xdr:rowOff>209550</xdr:rowOff>
                  </from>
                  <to>
                    <xdr:col>1</xdr:col>
                    <xdr:colOff>19050</xdr:colOff>
                    <xdr:row>156</xdr:row>
                    <xdr:rowOff>28575</xdr:rowOff>
                  </to>
                </anchor>
              </controlPr>
            </control>
          </mc:Choice>
        </mc:AlternateContent>
        <mc:AlternateContent xmlns:mc="http://schemas.openxmlformats.org/markup-compatibility/2006">
          <mc:Choice Requires="x14">
            <control shapeId="58713" r:id="rId301" name="Check Box 345">
              <controlPr defaultSize="0" autoFill="0" autoLine="0" autoPict="0">
                <anchor moveWithCells="1">
                  <from>
                    <xdr:col>0</xdr:col>
                    <xdr:colOff>0</xdr:colOff>
                    <xdr:row>154</xdr:row>
                    <xdr:rowOff>209550</xdr:rowOff>
                  </from>
                  <to>
                    <xdr:col>1</xdr:col>
                    <xdr:colOff>104775</xdr:colOff>
                    <xdr:row>156</xdr:row>
                    <xdr:rowOff>38100</xdr:rowOff>
                  </to>
                </anchor>
              </controlPr>
            </control>
          </mc:Choice>
        </mc:AlternateContent>
        <mc:AlternateContent xmlns:mc="http://schemas.openxmlformats.org/markup-compatibility/2006">
          <mc:Choice Requires="x14">
            <control shapeId="58714" r:id="rId302" name="Check Box 346">
              <controlPr defaultSize="0" autoFill="0" autoLine="0" autoPict="0">
                <anchor moveWithCells="1">
                  <from>
                    <xdr:col>0</xdr:col>
                    <xdr:colOff>0</xdr:colOff>
                    <xdr:row>154</xdr:row>
                    <xdr:rowOff>209550</xdr:rowOff>
                  </from>
                  <to>
                    <xdr:col>1</xdr:col>
                    <xdr:colOff>19050</xdr:colOff>
                    <xdr:row>156</xdr:row>
                    <xdr:rowOff>28575</xdr:rowOff>
                  </to>
                </anchor>
              </controlPr>
            </control>
          </mc:Choice>
        </mc:AlternateContent>
        <mc:AlternateContent xmlns:mc="http://schemas.openxmlformats.org/markup-compatibility/2006">
          <mc:Choice Requires="x14">
            <control shapeId="58715" r:id="rId303" name="Check Box 347">
              <controlPr defaultSize="0" autoFill="0" autoLine="0" autoPict="0">
                <anchor moveWithCells="1">
                  <from>
                    <xdr:col>0</xdr:col>
                    <xdr:colOff>0</xdr:colOff>
                    <xdr:row>154</xdr:row>
                    <xdr:rowOff>209550</xdr:rowOff>
                  </from>
                  <to>
                    <xdr:col>1</xdr:col>
                    <xdr:colOff>19050</xdr:colOff>
                    <xdr:row>156</xdr:row>
                    <xdr:rowOff>28575</xdr:rowOff>
                  </to>
                </anchor>
              </controlPr>
            </control>
          </mc:Choice>
        </mc:AlternateContent>
        <mc:AlternateContent xmlns:mc="http://schemas.openxmlformats.org/markup-compatibility/2006">
          <mc:Choice Requires="x14">
            <control shapeId="58716" r:id="rId304" name="Check Box 348">
              <controlPr defaultSize="0" autoFill="0" autoLine="0" autoPict="0">
                <anchor moveWithCells="1">
                  <from>
                    <xdr:col>0</xdr:col>
                    <xdr:colOff>0</xdr:colOff>
                    <xdr:row>155</xdr:row>
                    <xdr:rowOff>209550</xdr:rowOff>
                  </from>
                  <to>
                    <xdr:col>1</xdr:col>
                    <xdr:colOff>104775</xdr:colOff>
                    <xdr:row>157</xdr:row>
                    <xdr:rowOff>38100</xdr:rowOff>
                  </to>
                </anchor>
              </controlPr>
            </control>
          </mc:Choice>
        </mc:AlternateContent>
        <mc:AlternateContent xmlns:mc="http://schemas.openxmlformats.org/markup-compatibility/2006">
          <mc:Choice Requires="x14">
            <control shapeId="58717" r:id="rId305" name="Check Box 349">
              <controlPr defaultSize="0" autoFill="0" autoLine="0" autoPict="0">
                <anchor moveWithCells="1">
                  <from>
                    <xdr:col>0</xdr:col>
                    <xdr:colOff>0</xdr:colOff>
                    <xdr:row>155</xdr:row>
                    <xdr:rowOff>209550</xdr:rowOff>
                  </from>
                  <to>
                    <xdr:col>1</xdr:col>
                    <xdr:colOff>104775</xdr:colOff>
                    <xdr:row>157</xdr:row>
                    <xdr:rowOff>38100</xdr:rowOff>
                  </to>
                </anchor>
              </controlPr>
            </control>
          </mc:Choice>
        </mc:AlternateContent>
        <mc:AlternateContent xmlns:mc="http://schemas.openxmlformats.org/markup-compatibility/2006">
          <mc:Choice Requires="x14">
            <control shapeId="58718" r:id="rId306" name="Check Box 350">
              <controlPr defaultSize="0" autoFill="0" autoLine="0" autoPict="0">
                <anchor moveWithCells="1">
                  <from>
                    <xdr:col>0</xdr:col>
                    <xdr:colOff>0</xdr:colOff>
                    <xdr:row>155</xdr:row>
                    <xdr:rowOff>209550</xdr:rowOff>
                  </from>
                  <to>
                    <xdr:col>1</xdr:col>
                    <xdr:colOff>104775</xdr:colOff>
                    <xdr:row>157</xdr:row>
                    <xdr:rowOff>38100</xdr:rowOff>
                  </to>
                </anchor>
              </controlPr>
            </control>
          </mc:Choice>
        </mc:AlternateContent>
        <mc:AlternateContent xmlns:mc="http://schemas.openxmlformats.org/markup-compatibility/2006">
          <mc:Choice Requires="x14">
            <control shapeId="58719" r:id="rId307" name="Check Box 351">
              <controlPr defaultSize="0" autoFill="0" autoLine="0" autoPict="0">
                <anchor moveWithCells="1">
                  <from>
                    <xdr:col>0</xdr:col>
                    <xdr:colOff>0</xdr:colOff>
                    <xdr:row>155</xdr:row>
                    <xdr:rowOff>209550</xdr:rowOff>
                  </from>
                  <to>
                    <xdr:col>1</xdr:col>
                    <xdr:colOff>19050</xdr:colOff>
                    <xdr:row>157</xdr:row>
                    <xdr:rowOff>28575</xdr:rowOff>
                  </to>
                </anchor>
              </controlPr>
            </control>
          </mc:Choice>
        </mc:AlternateContent>
        <mc:AlternateContent xmlns:mc="http://schemas.openxmlformats.org/markup-compatibility/2006">
          <mc:Choice Requires="x14">
            <control shapeId="58720" r:id="rId308" name="Check Box 352">
              <controlPr defaultSize="0" autoFill="0" autoLine="0" autoPict="0">
                <anchor moveWithCells="1">
                  <from>
                    <xdr:col>0</xdr:col>
                    <xdr:colOff>0</xdr:colOff>
                    <xdr:row>155</xdr:row>
                    <xdr:rowOff>209550</xdr:rowOff>
                  </from>
                  <to>
                    <xdr:col>1</xdr:col>
                    <xdr:colOff>104775</xdr:colOff>
                    <xdr:row>157</xdr:row>
                    <xdr:rowOff>38100</xdr:rowOff>
                  </to>
                </anchor>
              </controlPr>
            </control>
          </mc:Choice>
        </mc:AlternateContent>
        <mc:AlternateContent xmlns:mc="http://schemas.openxmlformats.org/markup-compatibility/2006">
          <mc:Choice Requires="x14">
            <control shapeId="58721" r:id="rId309" name="Check Box 353">
              <controlPr defaultSize="0" autoFill="0" autoLine="0" autoPict="0">
                <anchor moveWithCells="1">
                  <from>
                    <xdr:col>0</xdr:col>
                    <xdr:colOff>0</xdr:colOff>
                    <xdr:row>155</xdr:row>
                    <xdr:rowOff>209550</xdr:rowOff>
                  </from>
                  <to>
                    <xdr:col>1</xdr:col>
                    <xdr:colOff>104775</xdr:colOff>
                    <xdr:row>157</xdr:row>
                    <xdr:rowOff>38100</xdr:rowOff>
                  </to>
                </anchor>
              </controlPr>
            </control>
          </mc:Choice>
        </mc:AlternateContent>
        <mc:AlternateContent xmlns:mc="http://schemas.openxmlformats.org/markup-compatibility/2006">
          <mc:Choice Requires="x14">
            <control shapeId="58722" r:id="rId310" name="Check Box 354">
              <controlPr defaultSize="0" autoFill="0" autoLine="0" autoPict="0">
                <anchor moveWithCells="1">
                  <from>
                    <xdr:col>0</xdr:col>
                    <xdr:colOff>0</xdr:colOff>
                    <xdr:row>155</xdr:row>
                    <xdr:rowOff>209550</xdr:rowOff>
                  </from>
                  <to>
                    <xdr:col>1</xdr:col>
                    <xdr:colOff>19050</xdr:colOff>
                    <xdr:row>157</xdr:row>
                    <xdr:rowOff>28575</xdr:rowOff>
                  </to>
                </anchor>
              </controlPr>
            </control>
          </mc:Choice>
        </mc:AlternateContent>
        <mc:AlternateContent xmlns:mc="http://schemas.openxmlformats.org/markup-compatibility/2006">
          <mc:Choice Requires="x14">
            <control shapeId="58723" r:id="rId311" name="Check Box 355">
              <controlPr defaultSize="0" autoFill="0" autoLine="0" autoPict="0">
                <anchor moveWithCells="1">
                  <from>
                    <xdr:col>0</xdr:col>
                    <xdr:colOff>0</xdr:colOff>
                    <xdr:row>155</xdr:row>
                    <xdr:rowOff>209550</xdr:rowOff>
                  </from>
                  <to>
                    <xdr:col>1</xdr:col>
                    <xdr:colOff>104775</xdr:colOff>
                    <xdr:row>157</xdr:row>
                    <xdr:rowOff>38100</xdr:rowOff>
                  </to>
                </anchor>
              </controlPr>
            </control>
          </mc:Choice>
        </mc:AlternateContent>
        <mc:AlternateContent xmlns:mc="http://schemas.openxmlformats.org/markup-compatibility/2006">
          <mc:Choice Requires="x14">
            <control shapeId="58724" r:id="rId312" name="Check Box 356">
              <controlPr defaultSize="0" autoFill="0" autoLine="0" autoPict="0">
                <anchor moveWithCells="1">
                  <from>
                    <xdr:col>0</xdr:col>
                    <xdr:colOff>0</xdr:colOff>
                    <xdr:row>155</xdr:row>
                    <xdr:rowOff>209550</xdr:rowOff>
                  </from>
                  <to>
                    <xdr:col>1</xdr:col>
                    <xdr:colOff>19050</xdr:colOff>
                    <xdr:row>157</xdr:row>
                    <xdr:rowOff>28575</xdr:rowOff>
                  </to>
                </anchor>
              </controlPr>
            </control>
          </mc:Choice>
        </mc:AlternateContent>
        <mc:AlternateContent xmlns:mc="http://schemas.openxmlformats.org/markup-compatibility/2006">
          <mc:Choice Requires="x14">
            <control shapeId="58725" r:id="rId313" name="Check Box 357">
              <controlPr defaultSize="0" autoFill="0" autoLine="0" autoPict="0">
                <anchor moveWithCells="1">
                  <from>
                    <xdr:col>0</xdr:col>
                    <xdr:colOff>0</xdr:colOff>
                    <xdr:row>155</xdr:row>
                    <xdr:rowOff>209550</xdr:rowOff>
                  </from>
                  <to>
                    <xdr:col>1</xdr:col>
                    <xdr:colOff>19050</xdr:colOff>
                    <xdr:row>157</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P619"/>
  <sheetViews>
    <sheetView showZeros="0" view="pageBreakPreview" topLeftCell="A22" zoomScale="120" zoomScaleNormal="100" zoomScaleSheetLayoutView="120" workbookViewId="0">
      <selection activeCell="L25" sqref="L25:X27"/>
    </sheetView>
  </sheetViews>
  <sheetFormatPr defaultColWidth="2.625" defaultRowHeight="13.5" x14ac:dyDescent="0.15"/>
  <cols>
    <col min="1" max="36" width="2.625" style="141" customWidth="1"/>
    <col min="37" max="37" width="3.625" style="141" customWidth="1"/>
    <col min="38" max="16384" width="2.625" style="141"/>
  </cols>
  <sheetData>
    <row r="1" spans="1:37" s="20" customFormat="1" ht="20.100000000000001" customHeight="1" x14ac:dyDescent="0.15">
      <c r="A1" s="3" t="s">
        <v>522</v>
      </c>
      <c r="B1" s="3"/>
      <c r="C1" s="3"/>
    </row>
    <row r="2" spans="1:37" ht="16.5" customHeight="1" x14ac:dyDescent="0.15">
      <c r="A2" s="179"/>
      <c r="B2" s="818" t="s">
        <v>584</v>
      </c>
      <c r="C2" s="1479"/>
      <c r="D2" s="1479"/>
      <c r="E2" s="1480"/>
      <c r="F2" s="1487"/>
      <c r="G2" s="1488"/>
      <c r="H2" s="1488"/>
      <c r="I2" s="1488"/>
      <c r="J2" s="1488"/>
      <c r="K2" s="1488"/>
      <c r="L2" s="1488"/>
      <c r="M2" s="1488"/>
      <c r="N2" s="1488"/>
      <c r="O2" s="1488"/>
      <c r="P2" s="1488"/>
      <c r="Q2" s="1488"/>
      <c r="R2" s="1488"/>
      <c r="S2" s="1488"/>
      <c r="T2" s="1488"/>
      <c r="U2" s="1488"/>
      <c r="V2" s="1488"/>
      <c r="W2" s="1488"/>
      <c r="X2" s="1488"/>
      <c r="Y2" s="1488"/>
      <c r="Z2" s="1488"/>
      <c r="AA2" s="1488"/>
      <c r="AB2" s="1488"/>
      <c r="AC2" s="1488"/>
      <c r="AD2" s="1488"/>
      <c r="AE2" s="1488"/>
      <c r="AF2" s="1488"/>
      <c r="AG2" s="1488"/>
      <c r="AH2" s="1488"/>
      <c r="AI2" s="1488"/>
      <c r="AJ2" s="1489"/>
      <c r="AK2" s="53"/>
    </row>
    <row r="3" spans="1:37" s="4" customFormat="1" ht="24.95" customHeight="1" x14ac:dyDescent="0.15">
      <c r="B3" s="1481"/>
      <c r="C3" s="1482"/>
      <c r="D3" s="1482"/>
      <c r="E3" s="1483"/>
      <c r="F3" s="1491"/>
      <c r="G3" s="1492"/>
      <c r="H3" s="1492"/>
      <c r="I3" s="1492"/>
      <c r="J3" s="1492"/>
      <c r="K3" s="1492"/>
      <c r="L3" s="1492"/>
      <c r="M3" s="1492"/>
      <c r="N3" s="1492"/>
      <c r="O3" s="1492"/>
      <c r="P3" s="1492"/>
      <c r="Q3" s="1492"/>
      <c r="R3" s="1492"/>
      <c r="S3" s="1492"/>
      <c r="T3" s="1492"/>
      <c r="U3" s="1492"/>
      <c r="V3" s="1492"/>
      <c r="W3" s="1492"/>
      <c r="X3" s="1492"/>
      <c r="Y3" s="1492"/>
      <c r="Z3" s="1492"/>
      <c r="AA3" s="1492"/>
      <c r="AB3" s="1492"/>
      <c r="AC3" s="1492"/>
      <c r="AD3" s="1492"/>
      <c r="AE3" s="1492"/>
      <c r="AF3" s="1492"/>
      <c r="AG3" s="1492"/>
      <c r="AH3" s="1492"/>
      <c r="AI3" s="1492"/>
      <c r="AJ3" s="1493"/>
      <c r="AK3" s="180"/>
    </row>
    <row r="4" spans="1:37" s="4" customFormat="1" ht="15.75" customHeight="1" x14ac:dyDescent="0.15">
      <c r="B4" s="1218" t="s">
        <v>589</v>
      </c>
      <c r="C4" s="1008"/>
      <c r="D4" s="1008"/>
      <c r="E4" s="943"/>
      <c r="F4" s="83" t="s">
        <v>103</v>
      </c>
      <c r="G4" s="1519"/>
      <c r="H4" s="1519"/>
      <c r="I4" s="84" t="s">
        <v>104</v>
      </c>
      <c r="J4" s="1519"/>
      <c r="K4" s="1519"/>
      <c r="L4" s="1519"/>
      <c r="M4" s="8"/>
      <c r="N4" s="8"/>
      <c r="O4" s="8"/>
      <c r="P4" s="8"/>
      <c r="Q4" s="8"/>
      <c r="R4" s="8"/>
      <c r="S4" s="8"/>
      <c r="T4" s="8"/>
      <c r="U4" s="8"/>
      <c r="V4" s="8"/>
      <c r="W4" s="8"/>
      <c r="X4" s="8"/>
      <c r="Y4" s="8"/>
      <c r="Z4" s="8"/>
      <c r="AA4" s="8"/>
      <c r="AB4" s="8"/>
      <c r="AC4" s="8"/>
      <c r="AD4" s="8"/>
      <c r="AE4" s="8"/>
      <c r="AF4" s="8"/>
      <c r="AG4" s="8"/>
      <c r="AH4" s="8"/>
      <c r="AI4" s="8"/>
      <c r="AJ4" s="9"/>
      <c r="AK4" s="10"/>
    </row>
    <row r="5" spans="1:37" s="4" customFormat="1" ht="20.100000000000001" customHeight="1" x14ac:dyDescent="0.15">
      <c r="B5" s="944"/>
      <c r="C5" s="1009"/>
      <c r="D5" s="1009"/>
      <c r="E5" s="945"/>
      <c r="F5" s="1491"/>
      <c r="G5" s="1492"/>
      <c r="H5" s="1492"/>
      <c r="I5" s="1492"/>
      <c r="J5" s="1492"/>
      <c r="K5" s="1492"/>
      <c r="L5" s="1492"/>
      <c r="M5" s="1492"/>
      <c r="N5" s="1492"/>
      <c r="O5" s="1492"/>
      <c r="P5" s="1492"/>
      <c r="Q5" s="1492"/>
      <c r="R5" s="1492"/>
      <c r="S5" s="1492"/>
      <c r="T5" s="1492"/>
      <c r="U5" s="1492"/>
      <c r="V5" s="1492"/>
      <c r="W5" s="1492"/>
      <c r="X5" s="1492"/>
      <c r="Y5" s="1492"/>
      <c r="Z5" s="1492"/>
      <c r="AA5" s="1492"/>
      <c r="AB5" s="1492"/>
      <c r="AC5" s="1492"/>
      <c r="AD5" s="1492"/>
      <c r="AE5" s="1492"/>
      <c r="AF5" s="1492"/>
      <c r="AG5" s="1492"/>
      <c r="AH5" s="1492"/>
      <c r="AI5" s="1492"/>
      <c r="AJ5" s="1493"/>
      <c r="AK5" s="180"/>
    </row>
    <row r="6" spans="1:37" s="4" customFormat="1" ht="17.100000000000001" customHeight="1" x14ac:dyDescent="0.15">
      <c r="B6" s="1218" t="s">
        <v>585</v>
      </c>
      <c r="C6" s="1219"/>
      <c r="D6" s="1219"/>
      <c r="E6" s="1219"/>
      <c r="F6" s="1490"/>
      <c r="G6" s="737"/>
      <c r="H6" s="737"/>
      <c r="I6" s="737"/>
      <c r="J6" s="737"/>
      <c r="K6" s="737"/>
      <c r="L6" s="737"/>
      <c r="M6" s="737"/>
      <c r="N6" s="737"/>
      <c r="O6" s="737"/>
      <c r="P6" s="737"/>
      <c r="Q6" s="737"/>
      <c r="R6" s="737"/>
      <c r="S6" s="737"/>
      <c r="T6" s="738"/>
      <c r="U6" s="1218" t="s">
        <v>309</v>
      </c>
      <c r="V6" s="1008"/>
      <c r="W6" s="1008"/>
      <c r="X6" s="943"/>
      <c r="Y6" s="1519"/>
      <c r="Z6" s="1519"/>
      <c r="AA6" s="1519"/>
      <c r="AB6" s="1519"/>
      <c r="AC6" s="1519"/>
      <c r="AD6" s="1519"/>
      <c r="AE6" s="1519"/>
      <c r="AF6" s="1519"/>
      <c r="AG6" s="1519"/>
      <c r="AH6" s="1519"/>
      <c r="AI6" s="1519"/>
      <c r="AJ6" s="1575"/>
      <c r="AK6" s="180"/>
    </row>
    <row r="7" spans="1:37" s="4" customFormat="1" ht="17.100000000000001" customHeight="1" x14ac:dyDescent="0.15">
      <c r="B7" s="896"/>
      <c r="C7" s="1220"/>
      <c r="D7" s="1220"/>
      <c r="E7" s="1220"/>
      <c r="F7" s="1525"/>
      <c r="G7" s="1526"/>
      <c r="H7" s="1526"/>
      <c r="I7" s="1526"/>
      <c r="J7" s="1526"/>
      <c r="K7" s="1526"/>
      <c r="L7" s="1526"/>
      <c r="M7" s="1526"/>
      <c r="N7" s="1526"/>
      <c r="O7" s="1526"/>
      <c r="P7" s="1526"/>
      <c r="Q7" s="1526"/>
      <c r="R7" s="1526"/>
      <c r="S7" s="1526"/>
      <c r="T7" s="1527"/>
      <c r="U7" s="944"/>
      <c r="V7" s="1009"/>
      <c r="W7" s="1009"/>
      <c r="X7" s="945"/>
      <c r="Y7" s="1576"/>
      <c r="Z7" s="1576"/>
      <c r="AA7" s="1576"/>
      <c r="AB7" s="1576"/>
      <c r="AC7" s="1576"/>
      <c r="AD7" s="1576"/>
      <c r="AE7" s="1576"/>
      <c r="AF7" s="1576"/>
      <c r="AG7" s="1576"/>
      <c r="AH7" s="1576"/>
      <c r="AI7" s="1576"/>
      <c r="AJ7" s="1577"/>
      <c r="AK7" s="10"/>
    </row>
    <row r="8" spans="1:37" s="4" customFormat="1" ht="20.100000000000001" customHeight="1" x14ac:dyDescent="0.15">
      <c r="B8" s="942" t="s">
        <v>708</v>
      </c>
      <c r="C8" s="1008"/>
      <c r="D8" s="1008"/>
      <c r="E8" s="943"/>
      <c r="F8" s="1522"/>
      <c r="G8" s="1523"/>
      <c r="H8" s="1523"/>
      <c r="I8" s="1523"/>
      <c r="J8" s="1523"/>
      <c r="K8" s="1523"/>
      <c r="L8" s="1523"/>
      <c r="M8" s="1523"/>
      <c r="N8" s="1523"/>
      <c r="O8" s="1523"/>
      <c r="P8" s="1523"/>
      <c r="Q8" s="1523"/>
      <c r="R8" s="1523"/>
      <c r="S8" s="1523"/>
      <c r="T8" s="1524"/>
      <c r="U8" s="1218" t="s">
        <v>310</v>
      </c>
      <c r="V8" s="1008"/>
      <c r="W8" s="1008"/>
      <c r="X8" s="943"/>
      <c r="Y8" s="1490"/>
      <c r="Z8" s="737"/>
      <c r="AA8" s="737"/>
      <c r="AB8" s="737"/>
      <c r="AC8" s="737"/>
      <c r="AD8" s="737"/>
      <c r="AE8" s="737"/>
      <c r="AF8" s="737"/>
      <c r="AG8" s="737"/>
      <c r="AH8" s="737"/>
      <c r="AI8" s="737"/>
      <c r="AJ8" s="738"/>
      <c r="AK8" s="61"/>
    </row>
    <row r="9" spans="1:37" ht="17.25" customHeight="1" x14ac:dyDescent="0.15">
      <c r="A9" s="179"/>
      <c r="B9" s="944"/>
      <c r="C9" s="1009"/>
      <c r="D9" s="1009"/>
      <c r="E9" s="945"/>
      <c r="F9" s="1491"/>
      <c r="G9" s="1492"/>
      <c r="H9" s="1492"/>
      <c r="I9" s="1492"/>
      <c r="J9" s="1492"/>
      <c r="K9" s="1492"/>
      <c r="L9" s="1492"/>
      <c r="M9" s="1492"/>
      <c r="N9" s="1492"/>
      <c r="O9" s="1492"/>
      <c r="P9" s="1492"/>
      <c r="Q9" s="1492"/>
      <c r="R9" s="1492"/>
      <c r="S9" s="1492"/>
      <c r="T9" s="1493"/>
      <c r="U9" s="944"/>
      <c r="V9" s="1009"/>
      <c r="W9" s="1009"/>
      <c r="X9" s="945"/>
      <c r="Y9" s="1427"/>
      <c r="Z9" s="743"/>
      <c r="AA9" s="743"/>
      <c r="AB9" s="743"/>
      <c r="AC9" s="743"/>
      <c r="AD9" s="743"/>
      <c r="AE9" s="743"/>
      <c r="AF9" s="743"/>
      <c r="AG9" s="743"/>
      <c r="AH9" s="743"/>
      <c r="AI9" s="743"/>
      <c r="AJ9" s="744"/>
      <c r="AK9" s="61"/>
    </row>
    <row r="10" spans="1:37" s="4" customFormat="1" ht="33.75" customHeight="1" x14ac:dyDescent="0.15">
      <c r="B10" s="1334" t="s">
        <v>590</v>
      </c>
      <c r="C10" s="990"/>
      <c r="D10" s="990"/>
      <c r="E10" s="991"/>
      <c r="F10" s="1484"/>
      <c r="G10" s="1485"/>
      <c r="H10" s="1485"/>
      <c r="I10" s="1485"/>
      <c r="J10" s="1485"/>
      <c r="K10" s="1485"/>
      <c r="L10" s="1485"/>
      <c r="M10" s="1485"/>
      <c r="N10" s="1485"/>
      <c r="O10" s="1485"/>
      <c r="P10" s="1485"/>
      <c r="Q10" s="1485"/>
      <c r="R10" s="1485"/>
      <c r="S10" s="1485"/>
      <c r="T10" s="1486"/>
      <c r="U10" s="1334" t="s">
        <v>692</v>
      </c>
      <c r="V10" s="990"/>
      <c r="W10" s="990"/>
      <c r="X10" s="991"/>
      <c r="Y10" s="983"/>
      <c r="Z10" s="984"/>
      <c r="AA10" s="984"/>
      <c r="AB10" s="984"/>
      <c r="AC10" s="984"/>
      <c r="AD10" s="984"/>
      <c r="AE10" s="984"/>
      <c r="AF10" s="984"/>
      <c r="AG10" s="984"/>
      <c r="AH10" s="984"/>
      <c r="AI10" s="984"/>
      <c r="AJ10" s="985"/>
      <c r="AK10" s="31"/>
    </row>
    <row r="11" spans="1:37" s="4" customFormat="1" ht="20.100000000000001" customHeight="1" x14ac:dyDescent="0.15">
      <c r="B11" s="1218" t="s">
        <v>105</v>
      </c>
      <c r="C11" s="1008"/>
      <c r="D11" s="1008"/>
      <c r="E11" s="943"/>
      <c r="F11" s="27" t="s">
        <v>357</v>
      </c>
      <c r="G11" s="29"/>
      <c r="H11" s="28"/>
      <c r="I11" s="27" t="s">
        <v>358</v>
      </c>
      <c r="J11" s="29"/>
      <c r="K11" s="29"/>
      <c r="L11" s="252" t="s">
        <v>359</v>
      </c>
      <c r="M11" s="29"/>
      <c r="N11" s="28"/>
      <c r="O11" s="983" t="s">
        <v>358</v>
      </c>
      <c r="P11" s="984"/>
      <c r="Q11" s="984"/>
      <c r="R11" s="1517" t="s">
        <v>359</v>
      </c>
      <c r="S11" s="984"/>
      <c r="T11" s="985"/>
      <c r="U11" s="1218" t="s">
        <v>360</v>
      </c>
      <c r="V11" s="1008"/>
      <c r="W11" s="1008"/>
      <c r="X11" s="943"/>
      <c r="Y11" s="1411" t="s">
        <v>18</v>
      </c>
      <c r="Z11" s="1567">
        <f>AD11+AH11</f>
        <v>0</v>
      </c>
      <c r="AA11" s="1568"/>
      <c r="AB11" s="1520" t="s">
        <v>379</v>
      </c>
      <c r="AC11" s="1306" t="s">
        <v>19</v>
      </c>
      <c r="AD11" s="1513"/>
      <c r="AE11" s="1514"/>
      <c r="AF11" s="1408" t="s">
        <v>379</v>
      </c>
      <c r="AG11" s="1306" t="s">
        <v>271</v>
      </c>
      <c r="AH11" s="1513"/>
      <c r="AI11" s="1514"/>
      <c r="AJ11" s="1408" t="s">
        <v>379</v>
      </c>
      <c r="AK11" s="57"/>
    </row>
    <row r="12" spans="1:37" s="4" customFormat="1" ht="24" customHeight="1" x14ac:dyDescent="0.15">
      <c r="B12" s="944"/>
      <c r="C12" s="1009"/>
      <c r="D12" s="1009"/>
      <c r="E12" s="945"/>
      <c r="F12" s="1228"/>
      <c r="G12" s="1229"/>
      <c r="H12" s="149" t="s">
        <v>379</v>
      </c>
      <c r="I12" s="983"/>
      <c r="J12" s="984"/>
      <c r="K12" s="984"/>
      <c r="L12" s="1518"/>
      <c r="M12" s="1229"/>
      <c r="N12" s="149" t="s">
        <v>379</v>
      </c>
      <c r="O12" s="983"/>
      <c r="P12" s="984"/>
      <c r="Q12" s="984"/>
      <c r="R12" s="1518"/>
      <c r="S12" s="1229"/>
      <c r="T12" s="149" t="s">
        <v>379</v>
      </c>
      <c r="U12" s="944"/>
      <c r="V12" s="1009"/>
      <c r="W12" s="1009"/>
      <c r="X12" s="945"/>
      <c r="Y12" s="1412"/>
      <c r="Z12" s="1569"/>
      <c r="AA12" s="1570"/>
      <c r="AB12" s="1521"/>
      <c r="AC12" s="1308"/>
      <c r="AD12" s="1515"/>
      <c r="AE12" s="1516"/>
      <c r="AF12" s="1414"/>
      <c r="AG12" s="1308"/>
      <c r="AH12" s="1515"/>
      <c r="AI12" s="1516"/>
      <c r="AJ12" s="1414"/>
      <c r="AK12" s="57"/>
    </row>
    <row r="13" spans="1:37" s="4" customFormat="1" ht="18" customHeight="1" x14ac:dyDescent="0.15">
      <c r="B13" s="4" t="s">
        <v>470</v>
      </c>
      <c r="C13" s="31"/>
      <c r="D13" s="31"/>
      <c r="E13" s="32"/>
      <c r="F13" s="15"/>
      <c r="G13" s="15"/>
      <c r="H13" s="15"/>
      <c r="I13" s="15"/>
      <c r="J13" s="15"/>
      <c r="K13" s="15"/>
      <c r="L13" s="15"/>
      <c r="M13" s="15"/>
      <c r="N13" s="15"/>
      <c r="O13" s="15"/>
      <c r="P13" s="15"/>
      <c r="Q13" s="15"/>
      <c r="R13" s="15"/>
      <c r="S13" s="15"/>
      <c r="T13" s="15"/>
      <c r="U13" s="31"/>
      <c r="V13" s="31"/>
      <c r="W13" s="31"/>
      <c r="X13" s="31"/>
      <c r="Y13" s="57"/>
      <c r="Z13" s="43"/>
      <c r="AA13" s="43"/>
      <c r="AB13" s="43"/>
      <c r="AC13" s="57"/>
      <c r="AD13" s="58"/>
      <c r="AE13" s="58"/>
      <c r="AF13" s="58"/>
      <c r="AG13" s="57"/>
      <c r="AH13" s="58"/>
      <c r="AI13" s="58"/>
      <c r="AJ13" s="56"/>
      <c r="AK13" s="58"/>
    </row>
    <row r="14" spans="1:37" s="4" customFormat="1" ht="18" customHeight="1" x14ac:dyDescent="0.15">
      <c r="B14" s="1605" t="s">
        <v>822</v>
      </c>
      <c r="C14" s="1606"/>
      <c r="D14" s="1606"/>
      <c r="E14" s="1606"/>
      <c r="F14" s="1119" t="s">
        <v>693</v>
      </c>
      <c r="G14" s="1120"/>
      <c r="H14" s="1120"/>
      <c r="I14" s="1121"/>
      <c r="J14" s="984" t="s">
        <v>694</v>
      </c>
      <c r="K14" s="984"/>
      <c r="L14" s="984"/>
      <c r="M14" s="984"/>
      <c r="N14" s="983" t="s">
        <v>696</v>
      </c>
      <c r="O14" s="984"/>
      <c r="P14" s="984"/>
      <c r="Q14" s="985"/>
      <c r="T14" s="31"/>
      <c r="U14" s="1218" t="s">
        <v>695</v>
      </c>
      <c r="V14" s="1219"/>
      <c r="W14" s="1219"/>
      <c r="X14" s="1219"/>
      <c r="Y14" s="983" t="s">
        <v>693</v>
      </c>
      <c r="Z14" s="984"/>
      <c r="AA14" s="984"/>
      <c r="AB14" s="984"/>
      <c r="AC14" s="983" t="s">
        <v>694</v>
      </c>
      <c r="AD14" s="984"/>
      <c r="AE14" s="984"/>
      <c r="AF14" s="984"/>
      <c r="AG14" s="1598" t="s">
        <v>696</v>
      </c>
      <c r="AH14" s="1599"/>
      <c r="AI14" s="1599"/>
      <c r="AJ14" s="1600"/>
      <c r="AK14" s="58"/>
    </row>
    <row r="15" spans="1:37" s="4" customFormat="1" ht="24.95" customHeight="1" x14ac:dyDescent="0.15">
      <c r="B15" s="1607"/>
      <c r="C15" s="1608"/>
      <c r="D15" s="1608"/>
      <c r="E15" s="1608"/>
      <c r="F15" s="1603"/>
      <c r="G15" s="1604"/>
      <c r="H15" s="1604"/>
      <c r="I15" s="344" t="s">
        <v>548</v>
      </c>
      <c r="J15" s="939"/>
      <c r="K15" s="939"/>
      <c r="L15" s="939"/>
      <c r="M15" s="343" t="s">
        <v>548</v>
      </c>
      <c r="N15" s="1603"/>
      <c r="O15" s="1604"/>
      <c r="P15" s="1604"/>
      <c r="Q15" s="344" t="s">
        <v>548</v>
      </c>
      <c r="U15" s="896"/>
      <c r="V15" s="1220"/>
      <c r="W15" s="1220"/>
      <c r="X15" s="1220"/>
      <c r="Y15" s="1601"/>
      <c r="Z15" s="1602"/>
      <c r="AA15" s="1602"/>
      <c r="AB15" s="149" t="s">
        <v>379</v>
      </c>
      <c r="AC15" s="983"/>
      <c r="AD15" s="984"/>
      <c r="AE15" s="984"/>
      <c r="AF15" s="149" t="s">
        <v>379</v>
      </c>
      <c r="AG15" s="1528" t="s">
        <v>568</v>
      </c>
      <c r="AH15" s="1122"/>
      <c r="AI15" s="13"/>
      <c r="AJ15" s="244" t="s">
        <v>548</v>
      </c>
    </row>
    <row r="16" spans="1:37" s="4" customFormat="1" ht="9.75" customHeight="1" x14ac:dyDescent="0.15">
      <c r="C16" s="31"/>
      <c r="D16" s="31"/>
      <c r="E16" s="31"/>
      <c r="F16" s="31"/>
      <c r="G16" s="31"/>
      <c r="H16" s="31"/>
      <c r="I16" s="31"/>
      <c r="J16" s="31"/>
      <c r="K16" s="31"/>
      <c r="L16" s="31"/>
      <c r="M16" s="31"/>
      <c r="N16" s="31"/>
      <c r="O16" s="31"/>
      <c r="P16" s="31"/>
      <c r="Q16" s="31"/>
      <c r="R16" s="31"/>
      <c r="S16" s="31"/>
      <c r="T16" s="31"/>
      <c r="U16" s="31"/>
      <c r="V16" s="31"/>
      <c r="W16" s="31"/>
      <c r="X16" s="31"/>
      <c r="Y16" s="57"/>
      <c r="Z16" s="43"/>
      <c r="AA16" s="43"/>
      <c r="AB16" s="43"/>
      <c r="AC16" s="57"/>
      <c r="AD16" s="58"/>
      <c r="AE16" s="58"/>
      <c r="AF16" s="58"/>
      <c r="AG16" s="57"/>
      <c r="AH16" s="58"/>
      <c r="AI16" s="58"/>
      <c r="AJ16" s="58"/>
      <c r="AK16" s="58"/>
    </row>
    <row r="17" spans="1:37" s="3" customFormat="1" ht="20.100000000000001" customHeight="1" x14ac:dyDescent="0.15">
      <c r="A17" s="3" t="s">
        <v>471</v>
      </c>
      <c r="W17" s="4" t="s">
        <v>399</v>
      </c>
      <c r="X17" s="47" t="s">
        <v>472</v>
      </c>
      <c r="Y17" s="47"/>
      <c r="Z17" s="47"/>
      <c r="AA17" s="4"/>
      <c r="AB17" s="4"/>
      <c r="AC17" s="1324" t="s">
        <v>14</v>
      </c>
      <c r="AD17" s="1324"/>
      <c r="AE17" s="1324"/>
      <c r="AF17" s="1324"/>
      <c r="AG17" s="1324"/>
      <c r="AH17" s="1324"/>
      <c r="AI17" s="1324"/>
      <c r="AJ17" s="4" t="s">
        <v>13</v>
      </c>
      <c r="AK17" s="4"/>
    </row>
    <row r="18" spans="1:37" s="4" customFormat="1" ht="20.100000000000001" customHeight="1" x14ac:dyDescent="0.15">
      <c r="B18" s="989" t="s">
        <v>262</v>
      </c>
      <c r="C18" s="990"/>
      <c r="D18" s="990"/>
      <c r="E18" s="990"/>
      <c r="F18" s="990"/>
      <c r="G18" s="990"/>
      <c r="H18" s="990"/>
      <c r="I18" s="990"/>
      <c r="J18" s="990"/>
      <c r="K18" s="991"/>
      <c r="L18" s="989" t="s">
        <v>263</v>
      </c>
      <c r="M18" s="990"/>
      <c r="N18" s="990"/>
      <c r="O18" s="990"/>
      <c r="P18" s="990"/>
      <c r="Q18" s="990"/>
      <c r="R18" s="990"/>
      <c r="S18" s="990"/>
      <c r="T18" s="990"/>
      <c r="U18" s="990"/>
      <c r="V18" s="990"/>
      <c r="W18" s="990"/>
      <c r="X18" s="991"/>
      <c r="Y18" s="989" t="s">
        <v>332</v>
      </c>
      <c r="Z18" s="990"/>
      <c r="AA18" s="990"/>
      <c r="AB18" s="990"/>
      <c r="AC18" s="990"/>
      <c r="AD18" s="990"/>
      <c r="AE18" s="990"/>
      <c r="AF18" s="990"/>
      <c r="AG18" s="990"/>
      <c r="AH18" s="990"/>
      <c r="AI18" s="990"/>
      <c r="AJ18" s="991"/>
      <c r="AK18" s="182"/>
    </row>
    <row r="19" spans="1:37" s="4" customFormat="1" ht="20.100000000000001" customHeight="1" x14ac:dyDescent="0.15">
      <c r="B19" s="1507"/>
      <c r="C19" s="1508"/>
      <c r="D19" s="1508"/>
      <c r="E19" s="1508"/>
      <c r="F19" s="1508"/>
      <c r="G19" s="1508"/>
      <c r="H19" s="1508"/>
      <c r="I19" s="1508"/>
      <c r="J19" s="1508"/>
      <c r="K19" s="1509"/>
      <c r="L19" s="1507"/>
      <c r="M19" s="1508"/>
      <c r="N19" s="1508"/>
      <c r="O19" s="1508"/>
      <c r="P19" s="1508"/>
      <c r="Q19" s="1508"/>
      <c r="R19" s="1508"/>
      <c r="S19" s="1508"/>
      <c r="T19" s="1508"/>
      <c r="U19" s="1508"/>
      <c r="V19" s="1508"/>
      <c r="W19" s="1508"/>
      <c r="X19" s="1509"/>
      <c r="Y19" s="1507"/>
      <c r="Z19" s="1508"/>
      <c r="AA19" s="1508"/>
      <c r="AB19" s="1508"/>
      <c r="AC19" s="1508"/>
      <c r="AD19" s="1508"/>
      <c r="AE19" s="1508"/>
      <c r="AF19" s="1508"/>
      <c r="AG19" s="1508"/>
      <c r="AH19" s="1508"/>
      <c r="AI19" s="1508"/>
      <c r="AJ19" s="1509"/>
      <c r="AK19" s="185"/>
    </row>
    <row r="20" spans="1:37" s="14" customFormat="1" ht="20.100000000000001" customHeight="1" x14ac:dyDescent="0.15">
      <c r="B20" s="1501"/>
      <c r="C20" s="1502"/>
      <c r="D20" s="1502"/>
      <c r="E20" s="1502"/>
      <c r="F20" s="1502"/>
      <c r="G20" s="1502"/>
      <c r="H20" s="1502"/>
      <c r="I20" s="1502"/>
      <c r="J20" s="1502"/>
      <c r="K20" s="1503"/>
      <c r="L20" s="1501"/>
      <c r="M20" s="1502"/>
      <c r="N20" s="1502"/>
      <c r="O20" s="1502"/>
      <c r="P20" s="1502"/>
      <c r="Q20" s="1502"/>
      <c r="R20" s="1502"/>
      <c r="S20" s="1502"/>
      <c r="T20" s="1502"/>
      <c r="U20" s="1502"/>
      <c r="V20" s="1502"/>
      <c r="W20" s="1502"/>
      <c r="X20" s="1503"/>
      <c r="Y20" s="1501"/>
      <c r="Z20" s="1502"/>
      <c r="AA20" s="1502"/>
      <c r="AB20" s="1502"/>
      <c r="AC20" s="1502"/>
      <c r="AD20" s="1502"/>
      <c r="AE20" s="1502"/>
      <c r="AF20" s="1502"/>
      <c r="AG20" s="1502"/>
      <c r="AH20" s="1502"/>
      <c r="AI20" s="1502"/>
      <c r="AJ20" s="1503"/>
      <c r="AK20" s="185"/>
    </row>
    <row r="21" spans="1:37" s="14" customFormat="1" ht="20.100000000000001" customHeight="1" x14ac:dyDescent="0.15">
      <c r="B21" s="1501"/>
      <c r="C21" s="1502"/>
      <c r="D21" s="1502"/>
      <c r="E21" s="1502"/>
      <c r="F21" s="1502"/>
      <c r="G21" s="1502"/>
      <c r="H21" s="1502"/>
      <c r="I21" s="1502"/>
      <c r="J21" s="1502"/>
      <c r="K21" s="1503"/>
      <c r="L21" s="1501"/>
      <c r="M21" s="1502"/>
      <c r="N21" s="1502"/>
      <c r="O21" s="1502"/>
      <c r="P21" s="1502"/>
      <c r="Q21" s="1502"/>
      <c r="R21" s="1502"/>
      <c r="S21" s="1502"/>
      <c r="T21" s="1502"/>
      <c r="U21" s="1502"/>
      <c r="V21" s="1502"/>
      <c r="W21" s="1502"/>
      <c r="X21" s="1503"/>
      <c r="Y21" s="1501"/>
      <c r="Z21" s="1502"/>
      <c r="AA21" s="1502"/>
      <c r="AB21" s="1502"/>
      <c r="AC21" s="1502"/>
      <c r="AD21" s="1502"/>
      <c r="AE21" s="1502"/>
      <c r="AF21" s="1502"/>
      <c r="AG21" s="1502"/>
      <c r="AH21" s="1502"/>
      <c r="AI21" s="1502"/>
      <c r="AJ21" s="1503"/>
      <c r="AK21" s="185"/>
    </row>
    <row r="22" spans="1:37" s="14" customFormat="1" ht="20.100000000000001" customHeight="1" x14ac:dyDescent="0.15">
      <c r="B22" s="1578"/>
      <c r="C22" s="1579"/>
      <c r="D22" s="1579"/>
      <c r="E22" s="1579"/>
      <c r="F22" s="1579"/>
      <c r="G22" s="1579"/>
      <c r="H22" s="1579"/>
      <c r="I22" s="1579"/>
      <c r="J22" s="1579"/>
      <c r="K22" s="1580"/>
      <c r="L22" s="1578"/>
      <c r="M22" s="1579"/>
      <c r="N22" s="1579"/>
      <c r="O22" s="1579"/>
      <c r="P22" s="1579"/>
      <c r="Q22" s="1579"/>
      <c r="R22" s="1579"/>
      <c r="S22" s="1579"/>
      <c r="T22" s="1579"/>
      <c r="U22" s="1579"/>
      <c r="V22" s="1579"/>
      <c r="W22" s="1579"/>
      <c r="X22" s="1580"/>
      <c r="Y22" s="1578"/>
      <c r="Z22" s="1579"/>
      <c r="AA22" s="1579"/>
      <c r="AB22" s="1579"/>
      <c r="AC22" s="1579"/>
      <c r="AD22" s="1579"/>
      <c r="AE22" s="1579"/>
      <c r="AF22" s="1579"/>
      <c r="AG22" s="1579"/>
      <c r="AH22" s="1579"/>
      <c r="AI22" s="1579"/>
      <c r="AJ22" s="1580"/>
      <c r="AK22" s="185"/>
    </row>
    <row r="23" spans="1:37" s="14" customFormat="1" ht="20.100000000000001" customHeight="1" x14ac:dyDescent="0.15">
      <c r="B23" s="1501"/>
      <c r="C23" s="1502"/>
      <c r="D23" s="1502"/>
      <c r="E23" s="1502"/>
      <c r="F23" s="1502"/>
      <c r="G23" s="1502"/>
      <c r="H23" s="1502"/>
      <c r="I23" s="1502"/>
      <c r="J23" s="1502"/>
      <c r="K23" s="1503"/>
      <c r="L23" s="1501"/>
      <c r="M23" s="1502"/>
      <c r="N23" s="1502"/>
      <c r="O23" s="1502"/>
      <c r="P23" s="1502"/>
      <c r="Q23" s="1502"/>
      <c r="R23" s="1502"/>
      <c r="S23" s="1502"/>
      <c r="T23" s="1502"/>
      <c r="U23" s="1502"/>
      <c r="V23" s="1502"/>
      <c r="W23" s="1502"/>
      <c r="X23" s="1503"/>
      <c r="Y23" s="1501"/>
      <c r="Z23" s="1502"/>
      <c r="AA23" s="1502"/>
      <c r="AB23" s="1502"/>
      <c r="AC23" s="1502"/>
      <c r="AD23" s="1502"/>
      <c r="AE23" s="1502"/>
      <c r="AF23" s="1502"/>
      <c r="AG23" s="1502"/>
      <c r="AH23" s="1502"/>
      <c r="AI23" s="1502"/>
      <c r="AJ23" s="1503"/>
      <c r="AK23" s="185"/>
    </row>
    <row r="24" spans="1:37" s="14" customFormat="1" ht="20.100000000000001" customHeight="1" x14ac:dyDescent="0.15">
      <c r="B24" s="1504"/>
      <c r="C24" s="1505"/>
      <c r="D24" s="1505"/>
      <c r="E24" s="1505"/>
      <c r="F24" s="1505"/>
      <c r="G24" s="1505"/>
      <c r="H24" s="1505"/>
      <c r="I24" s="1505"/>
      <c r="J24" s="1505"/>
      <c r="K24" s="1506"/>
      <c r="L24" s="1504"/>
      <c r="M24" s="1505"/>
      <c r="N24" s="1505"/>
      <c r="O24" s="1505"/>
      <c r="P24" s="1505"/>
      <c r="Q24" s="1505"/>
      <c r="R24" s="1505"/>
      <c r="S24" s="1505"/>
      <c r="T24" s="1505"/>
      <c r="U24" s="1505"/>
      <c r="V24" s="1505"/>
      <c r="W24" s="1505"/>
      <c r="X24" s="1506"/>
      <c r="Y24" s="1504"/>
      <c r="Z24" s="1505"/>
      <c r="AA24" s="1505"/>
      <c r="AB24" s="1505"/>
      <c r="AC24" s="1505"/>
      <c r="AD24" s="1505"/>
      <c r="AE24" s="1505"/>
      <c r="AF24" s="1505"/>
      <c r="AG24" s="1505"/>
      <c r="AH24" s="1505"/>
      <c r="AI24" s="1505"/>
      <c r="AJ24" s="1506"/>
      <c r="AK24" s="185"/>
    </row>
    <row r="25" spans="1:37" s="14" customFormat="1" ht="20.100000000000001" customHeight="1" x14ac:dyDescent="0.15">
      <c r="B25" s="1501"/>
      <c r="C25" s="1502"/>
      <c r="D25" s="1502"/>
      <c r="E25" s="1502"/>
      <c r="F25" s="1502"/>
      <c r="G25" s="1502"/>
      <c r="H25" s="1502"/>
      <c r="I25" s="1502"/>
      <c r="J25" s="1502"/>
      <c r="K25" s="1503"/>
      <c r="L25" s="1501"/>
      <c r="M25" s="1502"/>
      <c r="N25" s="1502"/>
      <c r="O25" s="1502"/>
      <c r="P25" s="1502"/>
      <c r="Q25" s="1502"/>
      <c r="R25" s="1502"/>
      <c r="S25" s="1502"/>
      <c r="T25" s="1502"/>
      <c r="U25" s="1502"/>
      <c r="V25" s="1502"/>
      <c r="W25" s="1502"/>
      <c r="X25" s="1503"/>
      <c r="Y25" s="1501"/>
      <c r="Z25" s="1502"/>
      <c r="AA25" s="1502"/>
      <c r="AB25" s="1502"/>
      <c r="AC25" s="1502"/>
      <c r="AD25" s="1502"/>
      <c r="AE25" s="1502"/>
      <c r="AF25" s="1502"/>
      <c r="AG25" s="1502"/>
      <c r="AH25" s="1502"/>
      <c r="AI25" s="1502"/>
      <c r="AJ25" s="1503"/>
      <c r="AK25" s="185"/>
    </row>
    <row r="26" spans="1:37" s="14" customFormat="1" ht="20.100000000000001" customHeight="1" x14ac:dyDescent="0.15">
      <c r="B26" s="1501"/>
      <c r="C26" s="1502"/>
      <c r="D26" s="1502"/>
      <c r="E26" s="1502"/>
      <c r="F26" s="1502"/>
      <c r="G26" s="1502"/>
      <c r="H26" s="1502"/>
      <c r="I26" s="1502"/>
      <c r="J26" s="1502"/>
      <c r="K26" s="1503"/>
      <c r="L26" s="1501"/>
      <c r="M26" s="1502"/>
      <c r="N26" s="1502"/>
      <c r="O26" s="1502"/>
      <c r="P26" s="1502"/>
      <c r="Q26" s="1502"/>
      <c r="R26" s="1502"/>
      <c r="S26" s="1502"/>
      <c r="T26" s="1502"/>
      <c r="U26" s="1502"/>
      <c r="V26" s="1502"/>
      <c r="W26" s="1502"/>
      <c r="X26" s="1503"/>
      <c r="Y26" s="1501"/>
      <c r="Z26" s="1502"/>
      <c r="AA26" s="1502"/>
      <c r="AB26" s="1502"/>
      <c r="AC26" s="1502"/>
      <c r="AD26" s="1502"/>
      <c r="AE26" s="1502"/>
      <c r="AF26" s="1502"/>
      <c r="AG26" s="1502"/>
      <c r="AH26" s="1502"/>
      <c r="AI26" s="1502"/>
      <c r="AJ26" s="1503"/>
      <c r="AK26" s="185"/>
    </row>
    <row r="27" spans="1:37" s="14" customFormat="1" ht="20.100000000000001" customHeight="1" x14ac:dyDescent="0.15">
      <c r="B27" s="1504"/>
      <c r="C27" s="1505"/>
      <c r="D27" s="1505"/>
      <c r="E27" s="1505"/>
      <c r="F27" s="1505"/>
      <c r="G27" s="1505"/>
      <c r="H27" s="1505"/>
      <c r="I27" s="1505"/>
      <c r="J27" s="1505"/>
      <c r="K27" s="1506"/>
      <c r="L27" s="1504"/>
      <c r="M27" s="1505"/>
      <c r="N27" s="1505"/>
      <c r="O27" s="1505"/>
      <c r="P27" s="1505"/>
      <c r="Q27" s="1505"/>
      <c r="R27" s="1505"/>
      <c r="S27" s="1505"/>
      <c r="T27" s="1505"/>
      <c r="U27" s="1505"/>
      <c r="V27" s="1505"/>
      <c r="W27" s="1505"/>
      <c r="X27" s="1506"/>
      <c r="Y27" s="1504"/>
      <c r="Z27" s="1505"/>
      <c r="AA27" s="1505"/>
      <c r="AB27" s="1505"/>
      <c r="AC27" s="1505"/>
      <c r="AD27" s="1505"/>
      <c r="AE27" s="1505"/>
      <c r="AF27" s="1505"/>
      <c r="AG27" s="1505"/>
      <c r="AH27" s="1505"/>
      <c r="AI27" s="1505"/>
      <c r="AJ27" s="1506"/>
      <c r="AK27" s="185"/>
    </row>
    <row r="28" spans="1:37" s="14" customFormat="1" ht="20.100000000000001" customHeight="1" x14ac:dyDescent="0.15">
      <c r="B28" s="1578"/>
      <c r="C28" s="1579"/>
      <c r="D28" s="1579"/>
      <c r="E28" s="1579"/>
      <c r="F28" s="1579"/>
      <c r="G28" s="1579"/>
      <c r="H28" s="1579"/>
      <c r="I28" s="1579"/>
      <c r="J28" s="1579"/>
      <c r="K28" s="1580"/>
      <c r="L28" s="1578"/>
      <c r="M28" s="1579"/>
      <c r="N28" s="1579"/>
      <c r="O28" s="1579"/>
      <c r="P28" s="1579"/>
      <c r="Q28" s="1579"/>
      <c r="R28" s="1579"/>
      <c r="S28" s="1579"/>
      <c r="T28" s="1579"/>
      <c r="U28" s="1579"/>
      <c r="V28" s="1579"/>
      <c r="W28" s="1579"/>
      <c r="X28" s="1580"/>
      <c r="Y28" s="1578"/>
      <c r="Z28" s="1579"/>
      <c r="AA28" s="1579"/>
      <c r="AB28" s="1579"/>
      <c r="AC28" s="1579"/>
      <c r="AD28" s="1579"/>
      <c r="AE28" s="1579"/>
      <c r="AF28" s="1579"/>
      <c r="AG28" s="1579"/>
      <c r="AH28" s="1579"/>
      <c r="AI28" s="1579"/>
      <c r="AJ28" s="1580"/>
      <c r="AK28" s="185"/>
    </row>
    <row r="29" spans="1:37" s="14" customFormat="1" ht="20.100000000000001" customHeight="1" x14ac:dyDescent="0.15">
      <c r="B29" s="1501"/>
      <c r="C29" s="1502"/>
      <c r="D29" s="1502"/>
      <c r="E29" s="1502"/>
      <c r="F29" s="1502"/>
      <c r="G29" s="1502"/>
      <c r="H29" s="1502"/>
      <c r="I29" s="1502"/>
      <c r="J29" s="1502"/>
      <c r="K29" s="1503"/>
      <c r="L29" s="1501"/>
      <c r="M29" s="1502"/>
      <c r="N29" s="1502"/>
      <c r="O29" s="1502"/>
      <c r="P29" s="1502"/>
      <c r="Q29" s="1502"/>
      <c r="R29" s="1502"/>
      <c r="S29" s="1502"/>
      <c r="T29" s="1502"/>
      <c r="U29" s="1502"/>
      <c r="V29" s="1502"/>
      <c r="W29" s="1502"/>
      <c r="X29" s="1503"/>
      <c r="Y29" s="1501"/>
      <c r="Z29" s="1502"/>
      <c r="AA29" s="1502"/>
      <c r="AB29" s="1502"/>
      <c r="AC29" s="1502"/>
      <c r="AD29" s="1502"/>
      <c r="AE29" s="1502"/>
      <c r="AF29" s="1502"/>
      <c r="AG29" s="1502"/>
      <c r="AH29" s="1502"/>
      <c r="AI29" s="1502"/>
      <c r="AJ29" s="1503"/>
      <c r="AK29" s="185"/>
    </row>
    <row r="30" spans="1:37" s="4" customFormat="1" ht="20.100000000000001" customHeight="1" x14ac:dyDescent="0.15">
      <c r="B30" s="1611"/>
      <c r="C30" s="1612"/>
      <c r="D30" s="1612"/>
      <c r="E30" s="1612"/>
      <c r="F30" s="1612"/>
      <c r="G30" s="1612"/>
      <c r="H30" s="1612"/>
      <c r="I30" s="1612"/>
      <c r="J30" s="1612"/>
      <c r="K30" s="1613"/>
      <c r="L30" s="1611"/>
      <c r="M30" s="1612"/>
      <c r="N30" s="1612"/>
      <c r="O30" s="1612"/>
      <c r="P30" s="1612"/>
      <c r="Q30" s="1612"/>
      <c r="R30" s="1612"/>
      <c r="S30" s="1612"/>
      <c r="T30" s="1612"/>
      <c r="U30" s="1612"/>
      <c r="V30" s="1612"/>
      <c r="W30" s="1612"/>
      <c r="X30" s="1613"/>
      <c r="Y30" s="1611"/>
      <c r="Z30" s="1612"/>
      <c r="AA30" s="1612"/>
      <c r="AB30" s="1612"/>
      <c r="AC30" s="1612"/>
      <c r="AD30" s="1612"/>
      <c r="AE30" s="1612"/>
      <c r="AF30" s="1612"/>
      <c r="AG30" s="1612"/>
      <c r="AH30" s="1612"/>
      <c r="AI30" s="1612"/>
      <c r="AJ30" s="1613"/>
      <c r="AK30" s="185"/>
    </row>
    <row r="31" spans="1:37" s="4" customFormat="1" ht="20.100000000000001" customHeight="1" x14ac:dyDescent="0.15">
      <c r="B31" s="185"/>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row>
    <row r="32" spans="1:37" s="3" customFormat="1" ht="20.100000000000001" customHeight="1" x14ac:dyDescent="0.15">
      <c r="A32" s="3" t="s">
        <v>249</v>
      </c>
    </row>
    <row r="33" spans="1:250" s="40" customFormat="1" ht="20.100000000000001" customHeight="1" x14ac:dyDescent="0.15">
      <c r="A33" s="179"/>
      <c r="B33" s="1510" t="s">
        <v>248</v>
      </c>
      <c r="C33" s="1494"/>
      <c r="D33" s="1343"/>
      <c r="E33" s="1343"/>
      <c r="F33" s="1343"/>
      <c r="G33" s="1343"/>
      <c r="H33" s="1343"/>
      <c r="I33" s="1343"/>
      <c r="J33" s="1343"/>
      <c r="K33" s="1343"/>
      <c r="L33" s="1343"/>
      <c r="M33" s="1343"/>
      <c r="N33" s="1343"/>
      <c r="O33" s="1343"/>
      <c r="P33" s="1343"/>
      <c r="Q33" s="1343"/>
      <c r="R33" s="1343"/>
      <c r="S33" s="1343"/>
      <c r="T33" s="1343"/>
      <c r="U33" s="1343"/>
      <c r="V33" s="1343"/>
      <c r="W33" s="1343"/>
      <c r="X33" s="1343"/>
      <c r="Y33" s="1343"/>
      <c r="Z33" s="1343"/>
      <c r="AA33" s="1343"/>
      <c r="AB33" s="1343"/>
      <c r="AC33" s="1343"/>
      <c r="AD33" s="1343"/>
      <c r="AE33" s="1343"/>
      <c r="AF33" s="1343"/>
      <c r="AG33" s="1343"/>
      <c r="AH33" s="1343"/>
      <c r="AI33" s="1343"/>
      <c r="AJ33" s="1495"/>
      <c r="AK33" s="190"/>
    </row>
    <row r="34" spans="1:250" s="68" customFormat="1" ht="20.100000000000001" customHeight="1" x14ac:dyDescent="0.15">
      <c r="A34" s="218"/>
      <c r="B34" s="1511"/>
      <c r="C34" s="1496"/>
      <c r="D34" s="1292"/>
      <c r="E34" s="1292"/>
      <c r="F34" s="1292"/>
      <c r="G34" s="1292"/>
      <c r="H34" s="1292"/>
      <c r="I34" s="1292"/>
      <c r="J34" s="1292"/>
      <c r="K34" s="1292"/>
      <c r="L34" s="1292"/>
      <c r="M34" s="1292"/>
      <c r="N34" s="1292"/>
      <c r="O34" s="1292"/>
      <c r="P34" s="1292"/>
      <c r="Q34" s="1292"/>
      <c r="R34" s="1292"/>
      <c r="S34" s="1292"/>
      <c r="T34" s="1292"/>
      <c r="U34" s="1292"/>
      <c r="V34" s="1292"/>
      <c r="W34" s="1292"/>
      <c r="X34" s="1292"/>
      <c r="Y34" s="1292"/>
      <c r="Z34" s="1292"/>
      <c r="AA34" s="1292"/>
      <c r="AB34" s="1292"/>
      <c r="AC34" s="1292"/>
      <c r="AD34" s="1292"/>
      <c r="AE34" s="1292"/>
      <c r="AF34" s="1292"/>
      <c r="AG34" s="1292"/>
      <c r="AH34" s="1292"/>
      <c r="AI34" s="1292"/>
      <c r="AJ34" s="1497"/>
      <c r="AK34" s="190"/>
    </row>
    <row r="35" spans="1:250" s="68" customFormat="1" ht="20.100000000000001" customHeight="1" x14ac:dyDescent="0.15">
      <c r="A35" s="218"/>
      <c r="B35" s="1511"/>
      <c r="C35" s="1496"/>
      <c r="D35" s="1292"/>
      <c r="E35" s="1292"/>
      <c r="F35" s="1292"/>
      <c r="G35" s="1292"/>
      <c r="H35" s="1292"/>
      <c r="I35" s="1292"/>
      <c r="J35" s="1292"/>
      <c r="K35" s="1292"/>
      <c r="L35" s="1292"/>
      <c r="M35" s="1292"/>
      <c r="N35" s="1292"/>
      <c r="O35" s="1292"/>
      <c r="P35" s="1292"/>
      <c r="Q35" s="1292"/>
      <c r="R35" s="1292"/>
      <c r="S35" s="1292"/>
      <c r="T35" s="1292"/>
      <c r="U35" s="1292"/>
      <c r="V35" s="1292"/>
      <c r="W35" s="1292"/>
      <c r="X35" s="1292"/>
      <c r="Y35" s="1292"/>
      <c r="Z35" s="1292"/>
      <c r="AA35" s="1292"/>
      <c r="AB35" s="1292"/>
      <c r="AC35" s="1292"/>
      <c r="AD35" s="1292"/>
      <c r="AE35" s="1292"/>
      <c r="AF35" s="1292"/>
      <c r="AG35" s="1292"/>
      <c r="AH35" s="1292"/>
      <c r="AI35" s="1292"/>
      <c r="AJ35" s="1497"/>
      <c r="AK35" s="190"/>
    </row>
    <row r="36" spans="1:250" s="68" customFormat="1" ht="20.100000000000001" customHeight="1" x14ac:dyDescent="0.15">
      <c r="A36" s="218"/>
      <c r="B36" s="1511"/>
      <c r="C36" s="1496"/>
      <c r="D36" s="1292"/>
      <c r="E36" s="1292"/>
      <c r="F36" s="1292"/>
      <c r="G36" s="1292"/>
      <c r="H36" s="1292"/>
      <c r="I36" s="1292"/>
      <c r="J36" s="1292"/>
      <c r="K36" s="1292"/>
      <c r="L36" s="1292"/>
      <c r="M36" s="1292"/>
      <c r="N36" s="1292"/>
      <c r="O36" s="1292"/>
      <c r="P36" s="1292"/>
      <c r="Q36" s="1292"/>
      <c r="R36" s="1292"/>
      <c r="S36" s="1292"/>
      <c r="T36" s="1292"/>
      <c r="U36" s="1292"/>
      <c r="V36" s="1292"/>
      <c r="W36" s="1292"/>
      <c r="X36" s="1292"/>
      <c r="Y36" s="1292"/>
      <c r="Z36" s="1292"/>
      <c r="AA36" s="1292"/>
      <c r="AB36" s="1292"/>
      <c r="AC36" s="1292"/>
      <c r="AD36" s="1292"/>
      <c r="AE36" s="1292"/>
      <c r="AF36" s="1292"/>
      <c r="AG36" s="1292"/>
      <c r="AH36" s="1292"/>
      <c r="AI36" s="1292"/>
      <c r="AJ36" s="1497"/>
      <c r="AK36" s="190"/>
    </row>
    <row r="37" spans="1:250" s="40" customFormat="1" ht="20.100000000000001" customHeight="1" x14ac:dyDescent="0.15">
      <c r="A37" s="179"/>
      <c r="B37" s="1512"/>
      <c r="C37" s="1498"/>
      <c r="D37" s="1499"/>
      <c r="E37" s="1499"/>
      <c r="F37" s="1499"/>
      <c r="G37" s="1499"/>
      <c r="H37" s="1499"/>
      <c r="I37" s="1499"/>
      <c r="J37" s="1499"/>
      <c r="K37" s="1499"/>
      <c r="L37" s="1499"/>
      <c r="M37" s="1499"/>
      <c r="N37" s="1499"/>
      <c r="O37" s="1499"/>
      <c r="P37" s="1499"/>
      <c r="Q37" s="1499"/>
      <c r="R37" s="1499"/>
      <c r="S37" s="1499"/>
      <c r="T37" s="1499"/>
      <c r="U37" s="1499"/>
      <c r="V37" s="1499"/>
      <c r="W37" s="1499"/>
      <c r="X37" s="1499"/>
      <c r="Y37" s="1499"/>
      <c r="Z37" s="1499"/>
      <c r="AA37" s="1499"/>
      <c r="AB37" s="1499"/>
      <c r="AC37" s="1499"/>
      <c r="AD37" s="1499"/>
      <c r="AE37" s="1499"/>
      <c r="AF37" s="1499"/>
      <c r="AG37" s="1499"/>
      <c r="AH37" s="1499"/>
      <c r="AI37" s="1499"/>
      <c r="AJ37" s="1500"/>
      <c r="AK37" s="190"/>
    </row>
    <row r="38" spans="1:250" s="40" customFormat="1" ht="20.100000000000001" customHeight="1" x14ac:dyDescent="0.15">
      <c r="A38" s="179"/>
      <c r="B38" s="1510" t="s">
        <v>342</v>
      </c>
      <c r="C38" s="1494"/>
      <c r="D38" s="1343"/>
      <c r="E38" s="1343"/>
      <c r="F38" s="1343"/>
      <c r="G38" s="1343"/>
      <c r="H38" s="1343"/>
      <c r="I38" s="1343"/>
      <c r="J38" s="1343"/>
      <c r="K38" s="1343"/>
      <c r="L38" s="1343"/>
      <c r="M38" s="1343"/>
      <c r="N38" s="1343"/>
      <c r="O38" s="1343"/>
      <c r="P38" s="1343"/>
      <c r="Q38" s="1343"/>
      <c r="R38" s="1343"/>
      <c r="S38" s="1343"/>
      <c r="T38" s="1343"/>
      <c r="U38" s="1343"/>
      <c r="V38" s="1343"/>
      <c r="W38" s="1343"/>
      <c r="X38" s="1343"/>
      <c r="Y38" s="1343"/>
      <c r="Z38" s="1343"/>
      <c r="AA38" s="1343"/>
      <c r="AB38" s="1343"/>
      <c r="AC38" s="1343"/>
      <c r="AD38" s="1343"/>
      <c r="AE38" s="1343"/>
      <c r="AF38" s="1343"/>
      <c r="AG38" s="1343"/>
      <c r="AH38" s="1343"/>
      <c r="AI38" s="1343"/>
      <c r="AJ38" s="1495"/>
      <c r="AK38" s="190"/>
    </row>
    <row r="39" spans="1:250" s="68" customFormat="1" ht="20.100000000000001" customHeight="1" x14ac:dyDescent="0.15">
      <c r="A39" s="218"/>
      <c r="B39" s="1511"/>
      <c r="C39" s="1496"/>
      <c r="D39" s="1292"/>
      <c r="E39" s="1292"/>
      <c r="F39" s="1292"/>
      <c r="G39" s="1292"/>
      <c r="H39" s="1292"/>
      <c r="I39" s="1292"/>
      <c r="J39" s="1292"/>
      <c r="K39" s="1292"/>
      <c r="L39" s="1292"/>
      <c r="M39" s="1292"/>
      <c r="N39" s="1292"/>
      <c r="O39" s="1292"/>
      <c r="P39" s="1292"/>
      <c r="Q39" s="1292"/>
      <c r="R39" s="1292"/>
      <c r="S39" s="1292"/>
      <c r="T39" s="1292"/>
      <c r="U39" s="1292"/>
      <c r="V39" s="1292"/>
      <c r="W39" s="1292"/>
      <c r="X39" s="1292"/>
      <c r="Y39" s="1292"/>
      <c r="Z39" s="1292"/>
      <c r="AA39" s="1292"/>
      <c r="AB39" s="1292"/>
      <c r="AC39" s="1292"/>
      <c r="AD39" s="1292"/>
      <c r="AE39" s="1292"/>
      <c r="AF39" s="1292"/>
      <c r="AG39" s="1292"/>
      <c r="AH39" s="1292"/>
      <c r="AI39" s="1292"/>
      <c r="AJ39" s="1497"/>
      <c r="AK39" s="190"/>
    </row>
    <row r="40" spans="1:250" s="68" customFormat="1" ht="20.100000000000001" customHeight="1" x14ac:dyDescent="0.15">
      <c r="A40" s="218"/>
      <c r="B40" s="1511"/>
      <c r="C40" s="1496"/>
      <c r="D40" s="1292"/>
      <c r="E40" s="1292"/>
      <c r="F40" s="1292"/>
      <c r="G40" s="1292"/>
      <c r="H40" s="1292"/>
      <c r="I40" s="1292"/>
      <c r="J40" s="1292"/>
      <c r="K40" s="1292"/>
      <c r="L40" s="1292"/>
      <c r="M40" s="1292"/>
      <c r="N40" s="1292"/>
      <c r="O40" s="1292"/>
      <c r="P40" s="1292"/>
      <c r="Q40" s="1292"/>
      <c r="R40" s="1292"/>
      <c r="S40" s="1292"/>
      <c r="T40" s="1292"/>
      <c r="U40" s="1292"/>
      <c r="V40" s="1292"/>
      <c r="W40" s="1292"/>
      <c r="X40" s="1292"/>
      <c r="Y40" s="1292"/>
      <c r="Z40" s="1292"/>
      <c r="AA40" s="1292"/>
      <c r="AB40" s="1292"/>
      <c r="AC40" s="1292"/>
      <c r="AD40" s="1292"/>
      <c r="AE40" s="1292"/>
      <c r="AF40" s="1292"/>
      <c r="AG40" s="1292"/>
      <c r="AH40" s="1292"/>
      <c r="AI40" s="1292"/>
      <c r="AJ40" s="1497"/>
      <c r="AK40" s="190"/>
    </row>
    <row r="41" spans="1:250" s="68" customFormat="1" ht="20.100000000000001" customHeight="1" x14ac:dyDescent="0.15">
      <c r="A41" s="218"/>
      <c r="B41" s="1511"/>
      <c r="C41" s="1496"/>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497"/>
      <c r="AK41" s="190"/>
    </row>
    <row r="42" spans="1:250" s="40" customFormat="1" ht="20.100000000000001" customHeight="1" x14ac:dyDescent="0.15">
      <c r="A42" s="179"/>
      <c r="B42" s="1512"/>
      <c r="C42" s="1498"/>
      <c r="D42" s="1499"/>
      <c r="E42" s="1499"/>
      <c r="F42" s="1499"/>
      <c r="G42" s="1499"/>
      <c r="H42" s="1499"/>
      <c r="I42" s="1499"/>
      <c r="J42" s="1499"/>
      <c r="K42" s="1499"/>
      <c r="L42" s="1499"/>
      <c r="M42" s="1499"/>
      <c r="N42" s="1499"/>
      <c r="O42" s="1499"/>
      <c r="P42" s="1499"/>
      <c r="Q42" s="1499"/>
      <c r="R42" s="1499"/>
      <c r="S42" s="1499"/>
      <c r="T42" s="1499"/>
      <c r="U42" s="1499"/>
      <c r="V42" s="1499"/>
      <c r="W42" s="1499"/>
      <c r="X42" s="1499"/>
      <c r="Y42" s="1499"/>
      <c r="Z42" s="1499"/>
      <c r="AA42" s="1499"/>
      <c r="AB42" s="1499"/>
      <c r="AC42" s="1499"/>
      <c r="AD42" s="1499"/>
      <c r="AE42" s="1499"/>
      <c r="AF42" s="1499"/>
      <c r="AG42" s="1499"/>
      <c r="AH42" s="1499"/>
      <c r="AI42" s="1499"/>
      <c r="AJ42" s="1500"/>
      <c r="AK42" s="190"/>
    </row>
    <row r="43" spans="1:250" s="3" customFormat="1" ht="20.100000000000001" customHeight="1" x14ac:dyDescent="0.15">
      <c r="A43" s="3" t="s">
        <v>591</v>
      </c>
    </row>
    <row r="44" spans="1:250" s="4" customFormat="1" ht="20.100000000000001" customHeight="1" x14ac:dyDescent="0.15">
      <c r="A44" s="3"/>
      <c r="B44" s="3" t="s">
        <v>657</v>
      </c>
      <c r="C44" s="3"/>
      <c r="D44" s="3"/>
      <c r="E44" s="3"/>
      <c r="F44" s="3"/>
      <c r="G44" s="3"/>
      <c r="H44" s="3"/>
      <c r="I44" s="3"/>
      <c r="J44" s="3"/>
    </row>
    <row r="45" spans="1:250" s="4" customFormat="1" ht="15" customHeight="1" x14ac:dyDescent="0.15">
      <c r="A45" s="3"/>
      <c r="B45" s="307" t="s">
        <v>780</v>
      </c>
      <c r="C45" s="307"/>
      <c r="D45" s="307"/>
      <c r="E45" s="235"/>
      <c r="F45" s="14"/>
      <c r="N45" s="14"/>
      <c r="U45" s="327"/>
      <c r="V45" s="327"/>
      <c r="W45" s="327"/>
      <c r="X45" s="327"/>
      <c r="Y45" s="14"/>
      <c r="Z45" s="14"/>
      <c r="AA45" s="14"/>
      <c r="AB45" s="14"/>
      <c r="AC45" s="14"/>
      <c r="AD45" s="14"/>
      <c r="AE45" s="14"/>
      <c r="AF45" s="14"/>
      <c r="AG45" s="14"/>
      <c r="AH45" s="14"/>
      <c r="AI45" s="14"/>
      <c r="AJ45" s="14"/>
      <c r="AK45" s="14"/>
    </row>
    <row r="46" spans="1:250" s="4" customFormat="1" ht="20.100000000000001" customHeight="1" x14ac:dyDescent="0.15">
      <c r="B46" s="941" t="s">
        <v>229</v>
      </c>
      <c r="C46" s="1610"/>
      <c r="D46" s="298"/>
      <c r="E46" s="299" t="s">
        <v>768</v>
      </c>
      <c r="F46" s="18"/>
      <c r="G46" s="299" t="s">
        <v>767</v>
      </c>
      <c r="H46" s="306" t="s">
        <v>76</v>
      </c>
      <c r="I46" s="299"/>
      <c r="J46" s="299"/>
      <c r="K46" s="299" t="s">
        <v>768</v>
      </c>
      <c r="L46" s="18"/>
      <c r="M46" s="300" t="s">
        <v>767</v>
      </c>
      <c r="N46" s="983"/>
      <c r="O46" s="984"/>
      <c r="P46" s="984" t="s">
        <v>616</v>
      </c>
      <c r="Q46" s="984"/>
      <c r="R46" s="13"/>
      <c r="S46" s="244" t="s">
        <v>774</v>
      </c>
      <c r="U46" s="297"/>
      <c r="V46" s="297"/>
      <c r="W46" s="297"/>
      <c r="X46" s="297"/>
      <c r="Y46" s="297"/>
      <c r="Z46" s="297"/>
      <c r="AA46" s="14"/>
      <c r="AB46" s="297"/>
      <c r="AC46" s="325"/>
      <c r="AD46" s="297"/>
      <c r="AE46" s="36"/>
      <c r="AF46" s="297"/>
      <c r="AG46" s="14"/>
      <c r="AH46" s="297"/>
      <c r="AI46" s="14"/>
      <c r="AJ46" s="14"/>
      <c r="AN46" s="48"/>
      <c r="AO46" s="48"/>
      <c r="AP46" s="48"/>
      <c r="AQ46" s="48"/>
      <c r="AR46" s="48"/>
      <c r="AS46" s="48"/>
      <c r="AT46" s="48"/>
      <c r="AU46" s="14"/>
      <c r="IP46" s="1154"/>
    </row>
    <row r="47" spans="1:250" s="4" customFormat="1" ht="20.100000000000001" customHeight="1" x14ac:dyDescent="0.15">
      <c r="B47" s="941" t="s">
        <v>226</v>
      </c>
      <c r="C47" s="1609"/>
      <c r="D47" s="301"/>
      <c r="E47" s="302" t="s">
        <v>768</v>
      </c>
      <c r="F47" s="13"/>
      <c r="G47" s="302" t="s">
        <v>767</v>
      </c>
      <c r="H47" s="304" t="s">
        <v>76</v>
      </c>
      <c r="I47" s="302"/>
      <c r="J47" s="302"/>
      <c r="K47" s="302" t="s">
        <v>768</v>
      </c>
      <c r="L47" s="13"/>
      <c r="M47" s="303" t="s">
        <v>767</v>
      </c>
      <c r="N47" s="983"/>
      <c r="O47" s="984"/>
      <c r="P47" s="984" t="s">
        <v>616</v>
      </c>
      <c r="Q47" s="984"/>
      <c r="R47" s="13"/>
      <c r="S47" s="244" t="s">
        <v>774</v>
      </c>
      <c r="U47" s="48"/>
      <c r="V47" s="48"/>
      <c r="W47" s="48"/>
      <c r="X47" s="14"/>
      <c r="Y47" s="14"/>
      <c r="Z47" s="930"/>
      <c r="AA47" s="930"/>
      <c r="AB47" s="14"/>
      <c r="AC47" s="297"/>
      <c r="AD47" s="949"/>
      <c r="AE47" s="1149"/>
      <c r="AF47" s="14"/>
      <c r="AG47" s="14"/>
      <c r="AH47" s="14"/>
      <c r="AI47" s="14"/>
      <c r="AJ47" s="14"/>
      <c r="AN47" s="48"/>
      <c r="AO47" s="48"/>
      <c r="AP47" s="48"/>
      <c r="AQ47" s="48"/>
      <c r="AR47" s="48"/>
      <c r="AS47" s="48"/>
      <c r="AT47" s="48"/>
      <c r="AU47" s="14"/>
      <c r="IP47" s="1154"/>
    </row>
    <row r="48" spans="1:250" s="4" customFormat="1" ht="9.9499999999999993" customHeight="1" x14ac:dyDescent="0.15">
      <c r="AK48" s="949"/>
      <c r="AL48" s="1149"/>
      <c r="AM48" s="328"/>
      <c r="AN48" s="1128"/>
      <c r="AO48" s="1128"/>
      <c r="AP48" s="1128"/>
      <c r="AQ48" s="1128"/>
      <c r="AR48" s="1128"/>
      <c r="AS48" s="1128"/>
      <c r="AT48" s="1128"/>
      <c r="AU48" s="14"/>
      <c r="IP48" s="1155"/>
    </row>
    <row r="49" spans="1:250" s="4" customFormat="1" ht="20.100000000000001" customHeight="1" x14ac:dyDescent="0.15">
      <c r="B49" s="937" t="s">
        <v>781</v>
      </c>
      <c r="C49" s="937"/>
      <c r="D49" s="937"/>
      <c r="E49" s="937"/>
      <c r="F49" s="937"/>
      <c r="AK49" s="31"/>
      <c r="AL49" s="326"/>
      <c r="AM49" s="305"/>
      <c r="AN49" s="305"/>
      <c r="AO49" s="305"/>
      <c r="AP49" s="305"/>
      <c r="AQ49" s="305"/>
      <c r="AR49" s="305"/>
      <c r="AS49" s="305"/>
      <c r="AT49" s="305"/>
      <c r="AU49" s="14"/>
      <c r="IP49" s="265"/>
    </row>
    <row r="50" spans="1:250" s="4" customFormat="1" ht="5.0999999999999996" customHeight="1" x14ac:dyDescent="0.15">
      <c r="B50" s="942" t="s">
        <v>225</v>
      </c>
      <c r="C50" s="943"/>
      <c r="D50" s="311"/>
      <c r="E50" s="312"/>
      <c r="F50" s="312"/>
      <c r="G50" s="312"/>
      <c r="H50" s="947" t="s">
        <v>693</v>
      </c>
      <c r="I50" s="947"/>
      <c r="J50" s="947"/>
      <c r="K50" s="312"/>
      <c r="L50" s="312"/>
      <c r="M50" s="312"/>
      <c r="N50" s="312"/>
      <c r="O50" s="312"/>
      <c r="P50" s="312"/>
      <c r="Q50" s="312"/>
      <c r="R50" s="942" t="s">
        <v>773</v>
      </c>
      <c r="S50" s="1008"/>
      <c r="T50" s="1008"/>
      <c r="U50" s="1008"/>
      <c r="V50" s="1008"/>
      <c r="W50" s="1008"/>
      <c r="X50" s="1008"/>
      <c r="Y50" s="1008"/>
      <c r="Z50" s="1008"/>
      <c r="AA50" s="1008"/>
      <c r="AB50" s="1008"/>
      <c r="AC50" s="1008"/>
      <c r="AD50" s="1008"/>
      <c r="AE50" s="1008"/>
      <c r="AF50" s="1008"/>
      <c r="AG50" s="1008"/>
      <c r="AH50" s="943"/>
      <c r="AI50" s="14"/>
      <c r="AJ50" s="297"/>
      <c r="AK50" s="31"/>
      <c r="AL50" s="326"/>
      <c r="AM50" s="305"/>
      <c r="AN50" s="305"/>
      <c r="AO50" s="305"/>
      <c r="AP50" s="305"/>
      <c r="AQ50" s="305"/>
      <c r="AR50" s="305"/>
      <c r="AS50" s="305"/>
      <c r="AT50" s="305"/>
      <c r="AU50" s="14"/>
      <c r="IP50" s="265"/>
    </row>
    <row r="51" spans="1:250" s="4" customFormat="1" ht="15" customHeight="1" x14ac:dyDescent="0.15">
      <c r="A51" s="3"/>
      <c r="B51" s="944"/>
      <c r="C51" s="945"/>
      <c r="D51" s="313"/>
      <c r="E51" s="314"/>
      <c r="F51" s="314"/>
      <c r="G51" s="314"/>
      <c r="H51" s="948"/>
      <c r="I51" s="948"/>
      <c r="J51" s="948"/>
      <c r="K51" s="314"/>
      <c r="L51" s="314"/>
      <c r="M51" s="1109" t="s">
        <v>775</v>
      </c>
      <c r="N51" s="1110"/>
      <c r="O51" s="1110"/>
      <c r="P51" s="1110"/>
      <c r="Q51" s="1110"/>
      <c r="R51" s="944"/>
      <c r="S51" s="1009"/>
      <c r="T51" s="1009"/>
      <c r="U51" s="1009"/>
      <c r="V51" s="1009"/>
      <c r="W51" s="1009"/>
      <c r="X51" s="1009"/>
      <c r="Y51" s="1009"/>
      <c r="Z51" s="1009"/>
      <c r="AA51" s="1009"/>
      <c r="AB51" s="1009"/>
      <c r="AC51" s="1009"/>
      <c r="AD51" s="1109" t="s">
        <v>775</v>
      </c>
      <c r="AE51" s="1110"/>
      <c r="AF51" s="1110"/>
      <c r="AG51" s="1110"/>
      <c r="AH51" s="1156"/>
      <c r="AI51" s="310"/>
      <c r="AJ51" s="3"/>
      <c r="AK51" s="14"/>
      <c r="AL51" s="218"/>
      <c r="AM51" s="297"/>
      <c r="AN51" s="930"/>
      <c r="AO51" s="930"/>
      <c r="AP51" s="1157"/>
      <c r="AQ51" s="1157"/>
      <c r="AR51" s="1157"/>
      <c r="AS51" s="1157"/>
      <c r="AT51" s="1157"/>
      <c r="AU51" s="14"/>
      <c r="IP51" s="1153" t="s">
        <v>671</v>
      </c>
    </row>
    <row r="52" spans="1:250" s="4" customFormat="1" ht="20.100000000000001" customHeight="1" x14ac:dyDescent="0.15">
      <c r="B52" s="932" t="s">
        <v>229</v>
      </c>
      <c r="C52" s="933"/>
      <c r="D52" s="932"/>
      <c r="E52" s="936" t="s">
        <v>768</v>
      </c>
      <c r="F52" s="938"/>
      <c r="G52" s="936" t="s">
        <v>767</v>
      </c>
      <c r="H52" s="938" t="s">
        <v>772</v>
      </c>
      <c r="I52" s="938"/>
      <c r="J52" s="936" t="s">
        <v>768</v>
      </c>
      <c r="K52" s="938"/>
      <c r="L52" s="946" t="s">
        <v>767</v>
      </c>
      <c r="M52" s="932"/>
      <c r="N52" s="936" t="s">
        <v>769</v>
      </c>
      <c r="O52" s="936"/>
      <c r="P52" s="936"/>
      <c r="Q52" s="936" t="s">
        <v>767</v>
      </c>
      <c r="R52" s="1118" t="s">
        <v>770</v>
      </c>
      <c r="S52" s="1118"/>
      <c r="T52" s="1118"/>
      <c r="U52" s="14"/>
      <c r="V52" s="297" t="s">
        <v>768</v>
      </c>
      <c r="W52" s="14"/>
      <c r="X52" s="297" t="s">
        <v>767</v>
      </c>
      <c r="Y52" s="297" t="s">
        <v>76</v>
      </c>
      <c r="Z52" s="297"/>
      <c r="AA52" s="297" t="s">
        <v>768</v>
      </c>
      <c r="AB52" s="14"/>
      <c r="AC52" s="309" t="s">
        <v>767</v>
      </c>
      <c r="AD52" s="23"/>
      <c r="AE52" s="930" t="s">
        <v>616</v>
      </c>
      <c r="AF52" s="930"/>
      <c r="AG52" s="14"/>
      <c r="AH52" s="309" t="s">
        <v>767</v>
      </c>
      <c r="AI52" s="14"/>
      <c r="AK52" s="14"/>
      <c r="AL52" s="14"/>
      <c r="AM52" s="14"/>
      <c r="AN52" s="14"/>
      <c r="AO52" s="14"/>
      <c r="AP52" s="14"/>
      <c r="AQ52" s="14"/>
      <c r="AR52" s="14"/>
      <c r="AS52" s="14"/>
      <c r="AT52" s="14"/>
      <c r="AU52" s="14"/>
      <c r="IP52" s="1154"/>
    </row>
    <row r="53" spans="1:250" s="4" customFormat="1" ht="20.100000000000001" customHeight="1" x14ac:dyDescent="0.15">
      <c r="B53" s="934"/>
      <c r="C53" s="935"/>
      <c r="D53" s="934"/>
      <c r="E53" s="931"/>
      <c r="F53" s="939"/>
      <c r="G53" s="931"/>
      <c r="H53" s="939"/>
      <c r="I53" s="939"/>
      <c r="J53" s="931"/>
      <c r="K53" s="939"/>
      <c r="L53" s="929"/>
      <c r="M53" s="940"/>
      <c r="N53" s="930"/>
      <c r="O53" s="930"/>
      <c r="P53" s="930"/>
      <c r="Q53" s="930"/>
      <c r="R53" s="1087" t="s">
        <v>771</v>
      </c>
      <c r="S53" s="1087"/>
      <c r="T53" s="1087"/>
      <c r="U53" s="316"/>
      <c r="V53" s="317" t="s">
        <v>768</v>
      </c>
      <c r="W53" s="316"/>
      <c r="X53" s="317" t="s">
        <v>767</v>
      </c>
      <c r="Y53" s="317" t="s">
        <v>76</v>
      </c>
      <c r="Z53" s="318"/>
      <c r="AA53" s="317" t="s">
        <v>768</v>
      </c>
      <c r="AB53" s="316"/>
      <c r="AC53" s="319" t="s">
        <v>767</v>
      </c>
      <c r="AD53" s="320"/>
      <c r="AE53" s="1108" t="s">
        <v>616</v>
      </c>
      <c r="AF53" s="1108"/>
      <c r="AG53" s="316"/>
      <c r="AH53" s="319" t="s">
        <v>767</v>
      </c>
      <c r="AK53" s="14"/>
      <c r="AL53" s="14"/>
      <c r="AM53" s="308"/>
      <c r="AN53" s="14"/>
      <c r="AO53" s="14"/>
      <c r="AP53" s="14"/>
      <c r="AQ53" s="14"/>
      <c r="AR53" s="14"/>
      <c r="AS53" s="14"/>
      <c r="AT53" s="14"/>
      <c r="AU53" s="14"/>
      <c r="IP53" s="1154"/>
    </row>
    <row r="54" spans="1:250" s="4" customFormat="1" ht="20.100000000000001" customHeight="1" x14ac:dyDescent="0.15">
      <c r="B54" s="941" t="s">
        <v>226</v>
      </c>
      <c r="C54" s="941"/>
      <c r="D54" s="940"/>
      <c r="E54" s="930" t="s">
        <v>768</v>
      </c>
      <c r="F54" s="949"/>
      <c r="G54" s="930" t="s">
        <v>767</v>
      </c>
      <c r="H54" s="949" t="s">
        <v>76</v>
      </c>
      <c r="I54" s="949"/>
      <c r="J54" s="930" t="s">
        <v>768</v>
      </c>
      <c r="K54" s="949"/>
      <c r="L54" s="928" t="s">
        <v>767</v>
      </c>
      <c r="M54" s="932"/>
      <c r="N54" s="936" t="s">
        <v>769</v>
      </c>
      <c r="O54" s="936"/>
      <c r="P54" s="936"/>
      <c r="Q54" s="946" t="s">
        <v>767</v>
      </c>
      <c r="R54" s="1118" t="s">
        <v>770</v>
      </c>
      <c r="S54" s="1118"/>
      <c r="T54" s="1118"/>
      <c r="U54" s="14"/>
      <c r="V54" s="297" t="s">
        <v>768</v>
      </c>
      <c r="W54" s="14"/>
      <c r="X54" s="297" t="s">
        <v>767</v>
      </c>
      <c r="Y54" s="297" t="s">
        <v>76</v>
      </c>
      <c r="Z54" s="297"/>
      <c r="AA54" s="297" t="s">
        <v>768</v>
      </c>
      <c r="AB54" s="14"/>
      <c r="AC54" s="309" t="s">
        <v>767</v>
      </c>
      <c r="AD54" s="23"/>
      <c r="AE54" s="930" t="s">
        <v>616</v>
      </c>
      <c r="AF54" s="930"/>
      <c r="AG54" s="14"/>
      <c r="AH54" s="309" t="s">
        <v>767</v>
      </c>
      <c r="AK54" s="315"/>
      <c r="AL54" s="315"/>
      <c r="AM54" s="315"/>
      <c r="AN54" s="14"/>
      <c r="AO54" s="14"/>
      <c r="AP54" s="14"/>
      <c r="AQ54" s="14"/>
      <c r="AR54" s="14"/>
      <c r="AS54" s="14"/>
      <c r="AT54" s="14"/>
      <c r="AU54" s="14"/>
      <c r="IP54" s="1155"/>
    </row>
    <row r="55" spans="1:250" s="4" customFormat="1" ht="20.100000000000001" customHeight="1" x14ac:dyDescent="0.15">
      <c r="B55" s="941"/>
      <c r="C55" s="941"/>
      <c r="D55" s="934"/>
      <c r="E55" s="931"/>
      <c r="F55" s="939"/>
      <c r="G55" s="931"/>
      <c r="H55" s="939"/>
      <c r="I55" s="939"/>
      <c r="J55" s="931"/>
      <c r="K55" s="939"/>
      <c r="L55" s="929"/>
      <c r="M55" s="934"/>
      <c r="N55" s="931"/>
      <c r="O55" s="931"/>
      <c r="P55" s="931"/>
      <c r="Q55" s="929"/>
      <c r="R55" s="1087" t="s">
        <v>771</v>
      </c>
      <c r="S55" s="1087"/>
      <c r="T55" s="1087"/>
      <c r="U55" s="316"/>
      <c r="V55" s="317" t="s">
        <v>768</v>
      </c>
      <c r="W55" s="316"/>
      <c r="X55" s="317" t="s">
        <v>767</v>
      </c>
      <c r="Y55" s="317" t="s">
        <v>76</v>
      </c>
      <c r="Z55" s="316"/>
      <c r="AA55" s="317" t="s">
        <v>768</v>
      </c>
      <c r="AB55" s="316"/>
      <c r="AC55" s="319" t="s">
        <v>767</v>
      </c>
      <c r="AD55" s="320"/>
      <c r="AE55" s="1108" t="s">
        <v>616</v>
      </c>
      <c r="AF55" s="1108"/>
      <c r="AG55" s="316"/>
      <c r="AH55" s="319" t="s">
        <v>767</v>
      </c>
      <c r="AK55" s="63"/>
      <c r="AL55" s="63"/>
      <c r="AM55" s="63"/>
      <c r="IP55" s="286"/>
    </row>
    <row r="56" spans="1:250" s="4" customFormat="1" ht="20.100000000000001" customHeight="1" x14ac:dyDescent="0.15">
      <c r="B56" s="266" t="s">
        <v>725</v>
      </c>
      <c r="R56" s="14"/>
      <c r="S56" s="218"/>
      <c r="AK56" s="315"/>
      <c r="AL56" s="315"/>
      <c r="AM56" s="315"/>
    </row>
    <row r="57" spans="1:250" s="20" customFormat="1" ht="9.9499999999999993" customHeight="1" x14ac:dyDescent="0.15">
      <c r="P57" s="53"/>
      <c r="AE57" s="63"/>
      <c r="AF57" s="63"/>
      <c r="AG57" s="63"/>
      <c r="AH57" s="63"/>
      <c r="AI57" s="63"/>
      <c r="AK57" s="36"/>
      <c r="AL57" s="36"/>
      <c r="AM57" s="36"/>
    </row>
    <row r="58" spans="1:250" s="20" customFormat="1" ht="20.100000000000001" customHeight="1" x14ac:dyDescent="0.15">
      <c r="B58" s="3" t="s">
        <v>106</v>
      </c>
      <c r="C58" s="3"/>
    </row>
    <row r="59" spans="1:250" s="4" customFormat="1" ht="5.0999999999999996" customHeight="1" x14ac:dyDescent="0.15">
      <c r="B59" s="942" t="s">
        <v>225</v>
      </c>
      <c r="C59" s="943"/>
      <c r="D59" s="311"/>
      <c r="E59" s="312"/>
      <c r="F59" s="312"/>
      <c r="G59" s="312"/>
      <c r="H59" s="947" t="s">
        <v>693</v>
      </c>
      <c r="I59" s="947"/>
      <c r="J59" s="947"/>
      <c r="K59" s="312"/>
      <c r="L59" s="312"/>
      <c r="M59" s="312"/>
      <c r="N59" s="312"/>
      <c r="O59" s="312"/>
      <c r="P59" s="312"/>
      <c r="Q59" s="312"/>
      <c r="R59" s="942" t="s">
        <v>773</v>
      </c>
      <c r="S59" s="1008"/>
      <c r="T59" s="1008"/>
      <c r="U59" s="1008"/>
      <c r="V59" s="1008"/>
      <c r="W59" s="1008"/>
      <c r="X59" s="1008"/>
      <c r="Y59" s="1008"/>
      <c r="Z59" s="1008"/>
      <c r="AA59" s="1008"/>
      <c r="AB59" s="1008"/>
      <c r="AC59" s="1008"/>
      <c r="AD59" s="1008"/>
      <c r="AE59" s="1008"/>
      <c r="AF59" s="1008"/>
      <c r="AG59" s="1008"/>
      <c r="AH59" s="943"/>
      <c r="AI59" s="14"/>
      <c r="AJ59" s="297"/>
      <c r="AK59" s="31"/>
      <c r="AL59" s="326"/>
      <c r="AM59" s="305"/>
      <c r="AN59" s="305"/>
      <c r="AO59" s="305"/>
      <c r="AP59" s="305"/>
      <c r="AQ59" s="305"/>
      <c r="AR59" s="305"/>
      <c r="AS59" s="305"/>
      <c r="AT59" s="305"/>
      <c r="AU59" s="14"/>
      <c r="IP59" s="265"/>
    </row>
    <row r="60" spans="1:250" s="4" customFormat="1" ht="15" customHeight="1" x14ac:dyDescent="0.15">
      <c r="A60" s="3"/>
      <c r="B60" s="944"/>
      <c r="C60" s="945"/>
      <c r="D60" s="313"/>
      <c r="E60" s="314"/>
      <c r="F60" s="314"/>
      <c r="G60" s="314"/>
      <c r="H60" s="948"/>
      <c r="I60" s="948"/>
      <c r="J60" s="948"/>
      <c r="K60" s="314"/>
      <c r="L60" s="314"/>
      <c r="M60" s="1109" t="s">
        <v>775</v>
      </c>
      <c r="N60" s="1110"/>
      <c r="O60" s="1110"/>
      <c r="P60" s="1110"/>
      <c r="Q60" s="1110"/>
      <c r="R60" s="944"/>
      <c r="S60" s="1009"/>
      <c r="T60" s="1009"/>
      <c r="U60" s="1009"/>
      <c r="V60" s="1009"/>
      <c r="W60" s="1009"/>
      <c r="X60" s="1009"/>
      <c r="Y60" s="1009"/>
      <c r="Z60" s="1009"/>
      <c r="AA60" s="1009"/>
      <c r="AB60" s="1009"/>
      <c r="AC60" s="1009"/>
      <c r="AD60" s="1109" t="s">
        <v>775</v>
      </c>
      <c r="AE60" s="1110"/>
      <c r="AF60" s="1110"/>
      <c r="AG60" s="1110"/>
      <c r="AH60" s="1156"/>
      <c r="AI60" s="310"/>
      <c r="AJ60" s="3"/>
      <c r="AK60" s="14"/>
      <c r="AL60" s="218"/>
      <c r="AM60" s="297"/>
      <c r="AN60" s="930"/>
      <c r="AO60" s="930"/>
      <c r="AP60" s="1157"/>
      <c r="AQ60" s="1157"/>
      <c r="AR60" s="1157"/>
      <c r="AS60" s="1157"/>
      <c r="AT60" s="1157"/>
      <c r="AU60" s="14"/>
      <c r="IP60" s="1153" t="s">
        <v>671</v>
      </c>
    </row>
    <row r="61" spans="1:250" s="4" customFormat="1" ht="20.100000000000001" customHeight="1" x14ac:dyDescent="0.15">
      <c r="B61" s="932" t="s">
        <v>227</v>
      </c>
      <c r="C61" s="933"/>
      <c r="D61" s="932"/>
      <c r="E61" s="936" t="s">
        <v>768</v>
      </c>
      <c r="F61" s="938"/>
      <c r="G61" s="936" t="s">
        <v>767</v>
      </c>
      <c r="H61" s="938" t="s">
        <v>76</v>
      </c>
      <c r="I61" s="938"/>
      <c r="J61" s="936" t="s">
        <v>768</v>
      </c>
      <c r="K61" s="938"/>
      <c r="L61" s="946" t="s">
        <v>767</v>
      </c>
      <c r="M61" s="932"/>
      <c r="N61" s="936" t="s">
        <v>769</v>
      </c>
      <c r="O61" s="936"/>
      <c r="P61" s="936"/>
      <c r="Q61" s="936" t="s">
        <v>767</v>
      </c>
      <c r="R61" s="1118" t="s">
        <v>770</v>
      </c>
      <c r="S61" s="1118"/>
      <c r="T61" s="1118"/>
      <c r="U61" s="14"/>
      <c r="V61" s="297" t="s">
        <v>768</v>
      </c>
      <c r="W61" s="14"/>
      <c r="X61" s="297" t="s">
        <v>767</v>
      </c>
      <c r="Y61" s="297" t="s">
        <v>76</v>
      </c>
      <c r="Z61" s="297"/>
      <c r="AA61" s="297" t="s">
        <v>768</v>
      </c>
      <c r="AB61" s="14"/>
      <c r="AC61" s="309" t="s">
        <v>767</v>
      </c>
      <c r="AD61" s="23"/>
      <c r="AE61" s="930" t="s">
        <v>616</v>
      </c>
      <c r="AF61" s="930"/>
      <c r="AG61" s="14"/>
      <c r="AH61" s="309" t="s">
        <v>767</v>
      </c>
      <c r="AI61" s="14"/>
      <c r="AK61" s="14"/>
      <c r="AL61" s="14"/>
      <c r="AM61" s="14"/>
      <c r="AN61" s="14"/>
      <c r="AO61" s="14"/>
      <c r="AP61" s="14"/>
      <c r="AQ61" s="14"/>
      <c r="AR61" s="14"/>
      <c r="AS61" s="14"/>
      <c r="AT61" s="14"/>
      <c r="AU61" s="14"/>
      <c r="IP61" s="1154"/>
    </row>
    <row r="62" spans="1:250" s="4" customFormat="1" ht="20.100000000000001" customHeight="1" x14ac:dyDescent="0.15">
      <c r="B62" s="934"/>
      <c r="C62" s="935"/>
      <c r="D62" s="934"/>
      <c r="E62" s="931"/>
      <c r="F62" s="939"/>
      <c r="G62" s="931"/>
      <c r="H62" s="939"/>
      <c r="I62" s="939"/>
      <c r="J62" s="931"/>
      <c r="K62" s="939"/>
      <c r="L62" s="929"/>
      <c r="M62" s="940"/>
      <c r="N62" s="930"/>
      <c r="O62" s="930"/>
      <c r="P62" s="930"/>
      <c r="Q62" s="930"/>
      <c r="R62" s="1087" t="s">
        <v>771</v>
      </c>
      <c r="S62" s="1087"/>
      <c r="T62" s="1087"/>
      <c r="U62" s="316"/>
      <c r="V62" s="317" t="s">
        <v>768</v>
      </c>
      <c r="W62" s="316"/>
      <c r="X62" s="317" t="s">
        <v>767</v>
      </c>
      <c r="Y62" s="317" t="s">
        <v>76</v>
      </c>
      <c r="Z62" s="318"/>
      <c r="AA62" s="317" t="s">
        <v>768</v>
      </c>
      <c r="AB62" s="316"/>
      <c r="AC62" s="319" t="s">
        <v>767</v>
      </c>
      <c r="AD62" s="320"/>
      <c r="AE62" s="1108" t="s">
        <v>616</v>
      </c>
      <c r="AF62" s="1108"/>
      <c r="AG62" s="316"/>
      <c r="AH62" s="319" t="s">
        <v>767</v>
      </c>
      <c r="AK62" s="14"/>
      <c r="AL62" s="14"/>
      <c r="AM62" s="308"/>
      <c r="AN62" s="14"/>
      <c r="AO62" s="14"/>
      <c r="AP62" s="14"/>
      <c r="AQ62" s="14"/>
      <c r="AR62" s="14"/>
      <c r="AS62" s="14"/>
      <c r="AT62" s="14"/>
      <c r="AU62" s="14"/>
      <c r="IP62" s="1154"/>
    </row>
    <row r="63" spans="1:250" s="4" customFormat="1" ht="20.100000000000001" customHeight="1" x14ac:dyDescent="0.15">
      <c r="B63" s="941" t="s">
        <v>228</v>
      </c>
      <c r="C63" s="941"/>
      <c r="D63" s="940"/>
      <c r="E63" s="930" t="s">
        <v>768</v>
      </c>
      <c r="F63" s="949"/>
      <c r="G63" s="930" t="s">
        <v>767</v>
      </c>
      <c r="H63" s="949" t="s">
        <v>76</v>
      </c>
      <c r="I63" s="949"/>
      <c r="J63" s="930" t="s">
        <v>768</v>
      </c>
      <c r="K63" s="949"/>
      <c r="L63" s="928" t="s">
        <v>767</v>
      </c>
      <c r="M63" s="932"/>
      <c r="N63" s="936" t="s">
        <v>769</v>
      </c>
      <c r="O63" s="936"/>
      <c r="P63" s="936"/>
      <c r="Q63" s="946" t="s">
        <v>767</v>
      </c>
      <c r="R63" s="1118" t="s">
        <v>770</v>
      </c>
      <c r="S63" s="1118"/>
      <c r="T63" s="1118"/>
      <c r="U63" s="14"/>
      <c r="V63" s="297" t="s">
        <v>768</v>
      </c>
      <c r="W63" s="14"/>
      <c r="X63" s="297" t="s">
        <v>767</v>
      </c>
      <c r="Y63" s="297" t="s">
        <v>76</v>
      </c>
      <c r="Z63" s="297"/>
      <c r="AA63" s="297" t="s">
        <v>768</v>
      </c>
      <c r="AB63" s="14"/>
      <c r="AC63" s="309" t="s">
        <v>767</v>
      </c>
      <c r="AD63" s="23"/>
      <c r="AE63" s="930" t="s">
        <v>616</v>
      </c>
      <c r="AF63" s="930"/>
      <c r="AG63" s="14"/>
      <c r="AH63" s="309" t="s">
        <v>767</v>
      </c>
      <c r="AK63" s="315"/>
      <c r="AL63" s="315"/>
      <c r="AM63" s="315"/>
      <c r="AN63" s="14"/>
      <c r="AO63" s="14"/>
      <c r="AP63" s="14"/>
      <c r="AQ63" s="14"/>
      <c r="AR63" s="14"/>
      <c r="AS63" s="14"/>
      <c r="AT63" s="14"/>
      <c r="AU63" s="14"/>
      <c r="IP63" s="1155"/>
    </row>
    <row r="64" spans="1:250" s="4" customFormat="1" ht="20.100000000000001" customHeight="1" x14ac:dyDescent="0.15">
      <c r="B64" s="941"/>
      <c r="C64" s="941"/>
      <c r="D64" s="934"/>
      <c r="E64" s="931"/>
      <c r="F64" s="939"/>
      <c r="G64" s="931"/>
      <c r="H64" s="939"/>
      <c r="I64" s="939"/>
      <c r="J64" s="931"/>
      <c r="K64" s="939"/>
      <c r="L64" s="929"/>
      <c r="M64" s="934"/>
      <c r="N64" s="931"/>
      <c r="O64" s="931"/>
      <c r="P64" s="931"/>
      <c r="Q64" s="929"/>
      <c r="R64" s="1087" t="s">
        <v>771</v>
      </c>
      <c r="S64" s="1087"/>
      <c r="T64" s="1087"/>
      <c r="U64" s="316"/>
      <c r="V64" s="317" t="s">
        <v>768</v>
      </c>
      <c r="W64" s="316"/>
      <c r="X64" s="317" t="s">
        <v>767</v>
      </c>
      <c r="Y64" s="317" t="s">
        <v>76</v>
      </c>
      <c r="Z64" s="316"/>
      <c r="AA64" s="317" t="s">
        <v>768</v>
      </c>
      <c r="AB64" s="316"/>
      <c r="AC64" s="319" t="s">
        <v>767</v>
      </c>
      <c r="AD64" s="320"/>
      <c r="AE64" s="1108" t="s">
        <v>616</v>
      </c>
      <c r="AF64" s="1108"/>
      <c r="AG64" s="316"/>
      <c r="AH64" s="319" t="s">
        <v>767</v>
      </c>
      <c r="AK64" s="63"/>
      <c r="AL64" s="63"/>
      <c r="AM64" s="63"/>
      <c r="IP64" s="286"/>
    </row>
    <row r="65" spans="1:39" s="3" customFormat="1" ht="9.9499999999999993" customHeight="1" x14ac:dyDescent="0.15">
      <c r="A65" s="20"/>
      <c r="B65" s="31"/>
      <c r="C65" s="31"/>
      <c r="D65" s="31"/>
      <c r="E65" s="30"/>
      <c r="F65" s="30"/>
      <c r="G65" s="30"/>
      <c r="H65" s="63"/>
      <c r="I65" s="63"/>
      <c r="J65" s="63"/>
      <c r="K65" s="63"/>
      <c r="L65" s="63"/>
      <c r="M65" s="63"/>
      <c r="N65" s="63"/>
      <c r="O65" s="63"/>
      <c r="P65" s="63"/>
      <c r="Q65" s="63"/>
      <c r="R65" s="61"/>
      <c r="W65" s="49"/>
      <c r="X65" s="62"/>
      <c r="Y65" s="62"/>
      <c r="Z65" s="62"/>
      <c r="AA65" s="62"/>
      <c r="AB65" s="62"/>
      <c r="AC65" s="62"/>
      <c r="AD65" s="62"/>
      <c r="AE65" s="62"/>
      <c r="AF65" s="62"/>
      <c r="AG65" s="62"/>
      <c r="AH65" s="62"/>
      <c r="AI65" s="20"/>
      <c r="AJ65" s="20"/>
      <c r="AK65" s="20"/>
    </row>
    <row r="66" spans="1:39" s="4" customFormat="1" ht="20.100000000000001" customHeight="1" x14ac:dyDescent="0.15">
      <c r="A66" s="3"/>
      <c r="B66" s="3" t="s">
        <v>730</v>
      </c>
      <c r="C66" s="3"/>
      <c r="D66" s="3"/>
      <c r="E66" s="3"/>
      <c r="F66" s="3"/>
      <c r="G66" s="3"/>
      <c r="H66" s="3"/>
      <c r="I66" s="3"/>
      <c r="J66" s="3"/>
      <c r="K66" s="3"/>
      <c r="L66" s="3"/>
      <c r="M66" s="3"/>
      <c r="N66" s="3"/>
      <c r="AL66" s="14"/>
      <c r="AM66" s="14"/>
    </row>
    <row r="67" spans="1:39" s="4" customFormat="1" ht="20.100000000000001" customHeight="1" x14ac:dyDescent="0.15">
      <c r="B67" s="1115" t="s">
        <v>225</v>
      </c>
      <c r="C67" s="1116"/>
      <c r="D67" s="1116"/>
      <c r="E67" s="1117"/>
      <c r="F67" s="1115" t="s">
        <v>602</v>
      </c>
      <c r="G67" s="1116"/>
      <c r="H67" s="1116"/>
      <c r="I67" s="1117"/>
      <c r="J67" s="1089" t="s">
        <v>600</v>
      </c>
      <c r="K67" s="1090"/>
      <c r="L67" s="1090"/>
      <c r="M67" s="1090"/>
      <c r="N67" s="1090"/>
      <c r="O67" s="1090"/>
      <c r="P67" s="1091"/>
      <c r="Q67" s="1163" t="s">
        <v>599</v>
      </c>
      <c r="R67" s="1164"/>
      <c r="S67" s="1165"/>
      <c r="T67" s="1115" t="s">
        <v>598</v>
      </c>
      <c r="U67" s="1116"/>
      <c r="V67" s="1116"/>
      <c r="W67" s="1116"/>
      <c r="X67" s="1116"/>
      <c r="Y67" s="1116"/>
      <c r="Z67" s="1116"/>
      <c r="AA67" s="1116"/>
      <c r="AB67" s="1116"/>
      <c r="AC67" s="1116"/>
      <c r="AD67" s="1116"/>
      <c r="AE67" s="1116"/>
      <c r="AF67" s="1117"/>
      <c r="AG67" s="961" t="s">
        <v>726</v>
      </c>
      <c r="AH67" s="962"/>
      <c r="AI67" s="962"/>
      <c r="AJ67" s="963"/>
      <c r="AL67" s="4" t="s">
        <v>602</v>
      </c>
    </row>
    <row r="68" spans="1:39" s="4" customFormat="1" ht="20.100000000000001" customHeight="1" x14ac:dyDescent="0.15">
      <c r="B68" s="96" t="s">
        <v>236</v>
      </c>
      <c r="C68" s="99" t="s">
        <v>72</v>
      </c>
      <c r="D68" s="957" t="s">
        <v>597</v>
      </c>
      <c r="E68" s="958"/>
      <c r="F68" s="1088" t="s">
        <v>601</v>
      </c>
      <c r="G68" s="1088"/>
      <c r="H68" s="1088"/>
      <c r="I68" s="1088"/>
      <c r="J68" s="956" t="s">
        <v>78</v>
      </c>
      <c r="K68" s="957"/>
      <c r="L68" s="957"/>
      <c r="M68" s="156" t="s">
        <v>76</v>
      </c>
      <c r="N68" s="957" t="s">
        <v>79</v>
      </c>
      <c r="O68" s="957"/>
      <c r="P68" s="958"/>
      <c r="Q68" s="956" t="s">
        <v>77</v>
      </c>
      <c r="R68" s="957"/>
      <c r="S68" s="958"/>
      <c r="T68" s="1158" t="s">
        <v>596</v>
      </c>
      <c r="U68" s="1158"/>
      <c r="V68" s="1158"/>
      <c r="W68" s="1158"/>
      <c r="X68" s="1158"/>
      <c r="Y68" s="1158"/>
      <c r="Z68" s="1158"/>
      <c r="AA68" s="1158"/>
      <c r="AB68" s="1158"/>
      <c r="AC68" s="1158"/>
      <c r="AD68" s="1158"/>
      <c r="AE68" s="1158"/>
      <c r="AF68" s="1159"/>
      <c r="AG68" s="956" t="s">
        <v>246</v>
      </c>
      <c r="AH68" s="957"/>
      <c r="AI68" s="957"/>
      <c r="AJ68" s="958"/>
    </row>
    <row r="69" spans="1:39" s="4" customFormat="1" ht="20.100000000000001" customHeight="1" x14ac:dyDescent="0.15">
      <c r="B69" s="1104" t="s">
        <v>597</v>
      </c>
      <c r="C69" s="1105"/>
      <c r="D69" s="1105"/>
      <c r="E69" s="1106"/>
      <c r="F69" s="1107" t="s">
        <v>601</v>
      </c>
      <c r="G69" s="1107"/>
      <c r="H69" s="1107"/>
      <c r="I69" s="1107"/>
      <c r="J69" s="965" t="s">
        <v>650</v>
      </c>
      <c r="K69" s="966"/>
      <c r="L69" s="966"/>
      <c r="M69" s="267" t="s">
        <v>76</v>
      </c>
      <c r="N69" s="1477" t="s">
        <v>650</v>
      </c>
      <c r="O69" s="1477"/>
      <c r="P69" s="1478"/>
      <c r="Q69" s="1166" t="s">
        <v>650</v>
      </c>
      <c r="R69" s="1167"/>
      <c r="S69" s="1168"/>
      <c r="T69" s="959"/>
      <c r="U69" s="959"/>
      <c r="V69" s="959"/>
      <c r="W69" s="959"/>
      <c r="X69" s="959"/>
      <c r="Y69" s="959"/>
      <c r="Z69" s="959"/>
      <c r="AA69" s="959"/>
      <c r="AB69" s="959"/>
      <c r="AC69" s="959"/>
      <c r="AD69" s="959"/>
      <c r="AE69" s="959"/>
      <c r="AF69" s="960"/>
      <c r="AG69" s="950" t="s">
        <v>389</v>
      </c>
      <c r="AH69" s="950"/>
      <c r="AI69" s="950"/>
      <c r="AJ69" s="951"/>
    </row>
    <row r="70" spans="1:39" s="4" customFormat="1" ht="20.100000000000001" customHeight="1" x14ac:dyDescent="0.15">
      <c r="B70" s="1104" t="s">
        <v>597</v>
      </c>
      <c r="C70" s="1105"/>
      <c r="D70" s="1105"/>
      <c r="E70" s="1106"/>
      <c r="F70" s="1107" t="s">
        <v>601</v>
      </c>
      <c r="G70" s="1107"/>
      <c r="H70" s="1107"/>
      <c r="I70" s="1107"/>
      <c r="J70" s="967" t="s">
        <v>650</v>
      </c>
      <c r="K70" s="968"/>
      <c r="L70" s="968"/>
      <c r="M70" s="264" t="s">
        <v>76</v>
      </c>
      <c r="N70" s="1167" t="s">
        <v>650</v>
      </c>
      <c r="O70" s="1167"/>
      <c r="P70" s="1168"/>
      <c r="Q70" s="1166" t="s">
        <v>650</v>
      </c>
      <c r="R70" s="1167"/>
      <c r="S70" s="1168"/>
      <c r="T70" s="959"/>
      <c r="U70" s="959"/>
      <c r="V70" s="959"/>
      <c r="W70" s="959"/>
      <c r="X70" s="959"/>
      <c r="Y70" s="959"/>
      <c r="Z70" s="959"/>
      <c r="AA70" s="959"/>
      <c r="AB70" s="959"/>
      <c r="AC70" s="959"/>
      <c r="AD70" s="959"/>
      <c r="AE70" s="959"/>
      <c r="AF70" s="960"/>
      <c r="AG70" s="950" t="s">
        <v>389</v>
      </c>
      <c r="AH70" s="950"/>
      <c r="AI70" s="950"/>
      <c r="AJ70" s="951"/>
    </row>
    <row r="71" spans="1:39" s="4" customFormat="1" ht="20.100000000000001" customHeight="1" x14ac:dyDescent="0.15">
      <c r="B71" s="1104" t="s">
        <v>597</v>
      </c>
      <c r="C71" s="1105"/>
      <c r="D71" s="1105"/>
      <c r="E71" s="1106"/>
      <c r="F71" s="1111" t="s">
        <v>651</v>
      </c>
      <c r="G71" s="1111"/>
      <c r="H71" s="1111"/>
      <c r="I71" s="1111"/>
      <c r="J71" s="965" t="s">
        <v>650</v>
      </c>
      <c r="K71" s="966"/>
      <c r="L71" s="966"/>
      <c r="M71" s="267" t="s">
        <v>76</v>
      </c>
      <c r="N71" s="1477" t="s">
        <v>650</v>
      </c>
      <c r="O71" s="1477"/>
      <c r="P71" s="1478"/>
      <c r="Q71" s="1166" t="s">
        <v>650</v>
      </c>
      <c r="R71" s="1167"/>
      <c r="S71" s="1168"/>
      <c r="T71" s="959"/>
      <c r="U71" s="959"/>
      <c r="V71" s="959"/>
      <c r="W71" s="959"/>
      <c r="X71" s="959"/>
      <c r="Y71" s="959"/>
      <c r="Z71" s="959"/>
      <c r="AA71" s="959"/>
      <c r="AB71" s="959"/>
      <c r="AC71" s="959"/>
      <c r="AD71" s="959"/>
      <c r="AE71" s="959"/>
      <c r="AF71" s="960"/>
      <c r="AG71" s="950" t="s">
        <v>389</v>
      </c>
      <c r="AH71" s="950"/>
      <c r="AI71" s="950"/>
      <c r="AJ71" s="951"/>
    </row>
    <row r="72" spans="1:39" s="4" customFormat="1" ht="20.100000000000001" customHeight="1" x14ac:dyDescent="0.15">
      <c r="B72" s="1104" t="s">
        <v>597</v>
      </c>
      <c r="C72" s="1105"/>
      <c r="D72" s="1105"/>
      <c r="E72" s="1106"/>
      <c r="F72" s="1111" t="s">
        <v>651</v>
      </c>
      <c r="G72" s="1111"/>
      <c r="H72" s="1111"/>
      <c r="I72" s="1111"/>
      <c r="J72" s="967" t="s">
        <v>650</v>
      </c>
      <c r="K72" s="968"/>
      <c r="L72" s="968"/>
      <c r="M72" s="264" t="s">
        <v>76</v>
      </c>
      <c r="N72" s="1167" t="s">
        <v>650</v>
      </c>
      <c r="O72" s="1167"/>
      <c r="P72" s="1168"/>
      <c r="Q72" s="1166" t="s">
        <v>650</v>
      </c>
      <c r="R72" s="1167"/>
      <c r="S72" s="1168"/>
      <c r="T72" s="959"/>
      <c r="U72" s="959"/>
      <c r="V72" s="959"/>
      <c r="W72" s="959"/>
      <c r="X72" s="959"/>
      <c r="Y72" s="959"/>
      <c r="Z72" s="959"/>
      <c r="AA72" s="959"/>
      <c r="AB72" s="959"/>
      <c r="AC72" s="959"/>
      <c r="AD72" s="959"/>
      <c r="AE72" s="959"/>
      <c r="AF72" s="960"/>
      <c r="AG72" s="950" t="s">
        <v>389</v>
      </c>
      <c r="AH72" s="950"/>
      <c r="AI72" s="950"/>
      <c r="AJ72" s="951"/>
    </row>
    <row r="73" spans="1:39" s="20" customFormat="1" ht="14.1" customHeight="1" x14ac:dyDescent="0.15">
      <c r="A73" s="35"/>
      <c r="B73" s="52" t="s">
        <v>473</v>
      </c>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row>
    <row r="74" spans="1:39" s="20" customFormat="1" ht="14.1" customHeight="1" x14ac:dyDescent="0.15">
      <c r="A74" s="35"/>
      <c r="B74" s="53" t="s">
        <v>377</v>
      </c>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row>
    <row r="75" spans="1:39" s="20" customFormat="1" ht="14.1" customHeight="1" x14ac:dyDescent="0.15">
      <c r="A75" s="35"/>
      <c r="B75" s="53" t="s">
        <v>474</v>
      </c>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row>
    <row r="76" spans="1:39" s="3" customFormat="1" ht="9.9499999999999993" customHeight="1" x14ac:dyDescent="0.15">
      <c r="A76" s="20"/>
      <c r="B76" s="53"/>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row>
    <row r="77" spans="1:39" s="4" customFormat="1" ht="20.100000000000001" customHeight="1" x14ac:dyDescent="0.15">
      <c r="A77" s="3"/>
      <c r="B77" s="3" t="s">
        <v>731</v>
      </c>
      <c r="C77" s="3"/>
      <c r="D77" s="3"/>
      <c r="E77" s="3"/>
      <c r="F77" s="3"/>
      <c r="G77" s="3"/>
      <c r="H77" s="3"/>
      <c r="I77" s="3"/>
      <c r="J77" s="3"/>
      <c r="K77" s="3"/>
      <c r="L77" s="3"/>
      <c r="M77" s="3"/>
      <c r="N77" s="3"/>
      <c r="O77" s="3"/>
      <c r="P77" s="3"/>
    </row>
    <row r="78" spans="1:39" s="4" customFormat="1" ht="20.100000000000001" customHeight="1" x14ac:dyDescent="0.15">
      <c r="B78" s="952" t="s">
        <v>398</v>
      </c>
      <c r="C78" s="952"/>
      <c r="D78" s="952"/>
      <c r="E78" s="952"/>
      <c r="F78" s="952"/>
      <c r="G78" s="952"/>
      <c r="H78" s="952"/>
      <c r="I78" s="952"/>
      <c r="J78" s="952" t="s">
        <v>664</v>
      </c>
      <c r="K78" s="952"/>
      <c r="L78" s="952"/>
      <c r="M78" s="952"/>
      <c r="N78" s="952"/>
      <c r="O78" s="952"/>
      <c r="P78" s="952"/>
      <c r="Q78" s="952"/>
      <c r="R78" s="989" t="s">
        <v>592</v>
      </c>
      <c r="S78" s="990"/>
      <c r="T78" s="990"/>
      <c r="U78" s="990"/>
      <c r="V78" s="990"/>
      <c r="W78" s="990"/>
      <c r="X78" s="990"/>
      <c r="Y78" s="990"/>
      <c r="Z78" s="990"/>
      <c r="AA78" s="990"/>
      <c r="AB78" s="990"/>
      <c r="AC78" s="990"/>
      <c r="AD78" s="990"/>
      <c r="AE78" s="990"/>
      <c r="AF78" s="991"/>
      <c r="AG78" s="961" t="s">
        <v>726</v>
      </c>
      <c r="AH78" s="962"/>
      <c r="AI78" s="962"/>
      <c r="AJ78" s="963"/>
      <c r="AK78" s="198"/>
    </row>
    <row r="79" spans="1:39" s="3" customFormat="1" ht="20.100000000000001" customHeight="1" x14ac:dyDescent="0.15">
      <c r="A79" s="4"/>
      <c r="B79" s="95" t="s">
        <v>236</v>
      </c>
      <c r="C79" s="1074" t="s">
        <v>594</v>
      </c>
      <c r="D79" s="1074"/>
      <c r="E79" s="1074"/>
      <c r="F79" s="1074" t="s">
        <v>595</v>
      </c>
      <c r="G79" s="1074"/>
      <c r="H79" s="1074"/>
      <c r="I79" s="1074"/>
      <c r="J79" s="1074" t="s">
        <v>871</v>
      </c>
      <c r="K79" s="1074"/>
      <c r="L79" s="1074"/>
      <c r="M79" s="1074"/>
      <c r="N79" s="1074"/>
      <c r="O79" s="1074"/>
      <c r="P79" s="1074"/>
      <c r="Q79" s="1074"/>
      <c r="R79" s="956" t="s">
        <v>593</v>
      </c>
      <c r="S79" s="957"/>
      <c r="T79" s="957"/>
      <c r="U79" s="957"/>
      <c r="V79" s="957"/>
      <c r="W79" s="957"/>
      <c r="X79" s="957"/>
      <c r="Y79" s="957"/>
      <c r="Z79" s="957"/>
      <c r="AA79" s="957"/>
      <c r="AB79" s="957"/>
      <c r="AC79" s="957"/>
      <c r="AD79" s="957"/>
      <c r="AE79" s="957"/>
      <c r="AF79" s="958"/>
      <c r="AG79" s="956" t="s">
        <v>246</v>
      </c>
      <c r="AH79" s="957"/>
      <c r="AI79" s="957"/>
      <c r="AJ79" s="958"/>
      <c r="AK79" s="31"/>
    </row>
    <row r="80" spans="1:39" s="3" customFormat="1" ht="20.100000000000001" customHeight="1" x14ac:dyDescent="0.15">
      <c r="B80" s="1112" t="s">
        <v>597</v>
      </c>
      <c r="C80" s="1113"/>
      <c r="D80" s="1113"/>
      <c r="E80" s="1114"/>
      <c r="F80" s="964"/>
      <c r="G80" s="964"/>
      <c r="H80" s="964"/>
      <c r="I80" s="964"/>
      <c r="J80" s="964" t="s">
        <v>603</v>
      </c>
      <c r="K80" s="964"/>
      <c r="L80" s="964"/>
      <c r="M80" s="964"/>
      <c r="N80" s="964"/>
      <c r="O80" s="964"/>
      <c r="P80" s="964"/>
      <c r="Q80" s="964"/>
      <c r="R80" s="1160"/>
      <c r="S80" s="1161"/>
      <c r="T80" s="1161"/>
      <c r="U80" s="1161"/>
      <c r="V80" s="1161"/>
      <c r="W80" s="1161"/>
      <c r="X80" s="1161"/>
      <c r="Y80" s="1161"/>
      <c r="Z80" s="1161"/>
      <c r="AA80" s="1161"/>
      <c r="AB80" s="1161"/>
      <c r="AC80" s="1161"/>
      <c r="AD80" s="1161"/>
      <c r="AE80" s="1161"/>
      <c r="AF80" s="1162"/>
      <c r="AG80" s="950" t="s">
        <v>389</v>
      </c>
      <c r="AH80" s="950"/>
      <c r="AI80" s="950"/>
      <c r="AJ80" s="951"/>
      <c r="AK80" s="31"/>
    </row>
    <row r="81" spans="1:37" s="3" customFormat="1" ht="20.100000000000001" customHeight="1" x14ac:dyDescent="0.15">
      <c r="B81" s="1112" t="s">
        <v>597</v>
      </c>
      <c r="C81" s="1113"/>
      <c r="D81" s="1113"/>
      <c r="E81" s="1114"/>
      <c r="F81" s="964"/>
      <c r="G81" s="964"/>
      <c r="H81" s="964"/>
      <c r="I81" s="964"/>
      <c r="J81" s="964" t="s">
        <v>603</v>
      </c>
      <c r="K81" s="964"/>
      <c r="L81" s="964"/>
      <c r="M81" s="964"/>
      <c r="N81" s="964"/>
      <c r="O81" s="964"/>
      <c r="P81" s="964"/>
      <c r="Q81" s="964"/>
      <c r="R81" s="1160"/>
      <c r="S81" s="1161"/>
      <c r="T81" s="1161"/>
      <c r="U81" s="1161"/>
      <c r="V81" s="1161"/>
      <c r="W81" s="1161"/>
      <c r="X81" s="1161"/>
      <c r="Y81" s="1161"/>
      <c r="Z81" s="1161"/>
      <c r="AA81" s="1161"/>
      <c r="AB81" s="1161"/>
      <c r="AC81" s="1161"/>
      <c r="AD81" s="1161"/>
      <c r="AE81" s="1161"/>
      <c r="AF81" s="1162"/>
      <c r="AG81" s="950" t="s">
        <v>389</v>
      </c>
      <c r="AH81" s="950"/>
      <c r="AI81" s="950"/>
      <c r="AJ81" s="951"/>
      <c r="AK81" s="31"/>
    </row>
    <row r="82" spans="1:37" s="3" customFormat="1" ht="20.100000000000001" customHeight="1" x14ac:dyDescent="0.15">
      <c r="B82" s="1112" t="s">
        <v>597</v>
      </c>
      <c r="C82" s="1113"/>
      <c r="D82" s="1113"/>
      <c r="E82" s="1114"/>
      <c r="F82" s="964"/>
      <c r="G82" s="964"/>
      <c r="H82" s="964"/>
      <c r="I82" s="964"/>
      <c r="J82" s="964" t="s">
        <v>603</v>
      </c>
      <c r="K82" s="964"/>
      <c r="L82" s="964"/>
      <c r="M82" s="964"/>
      <c r="N82" s="964"/>
      <c r="O82" s="964"/>
      <c r="P82" s="964"/>
      <c r="Q82" s="964"/>
      <c r="R82" s="1160"/>
      <c r="S82" s="1161"/>
      <c r="T82" s="1161"/>
      <c r="U82" s="1161"/>
      <c r="V82" s="1161"/>
      <c r="W82" s="1161"/>
      <c r="X82" s="1161"/>
      <c r="Y82" s="1161"/>
      <c r="Z82" s="1161"/>
      <c r="AA82" s="1161"/>
      <c r="AB82" s="1161"/>
      <c r="AC82" s="1161"/>
      <c r="AD82" s="1161"/>
      <c r="AE82" s="1161"/>
      <c r="AF82" s="1162"/>
      <c r="AG82" s="950" t="s">
        <v>389</v>
      </c>
      <c r="AH82" s="950"/>
      <c r="AI82" s="950"/>
      <c r="AJ82" s="951"/>
      <c r="AK82" s="31"/>
    </row>
    <row r="83" spans="1:37" s="3" customFormat="1" ht="20.100000000000001" customHeight="1" x14ac:dyDescent="0.15">
      <c r="B83" s="1112" t="s">
        <v>597</v>
      </c>
      <c r="C83" s="1113"/>
      <c r="D83" s="1113"/>
      <c r="E83" s="1114"/>
      <c r="F83" s="964"/>
      <c r="G83" s="964"/>
      <c r="H83" s="964"/>
      <c r="I83" s="964"/>
      <c r="J83" s="964" t="s">
        <v>76</v>
      </c>
      <c r="K83" s="964"/>
      <c r="L83" s="964"/>
      <c r="M83" s="964"/>
      <c r="N83" s="964"/>
      <c r="O83" s="964"/>
      <c r="P83" s="964"/>
      <c r="Q83" s="964"/>
      <c r="R83" s="1160"/>
      <c r="S83" s="1161"/>
      <c r="T83" s="1161"/>
      <c r="U83" s="1161"/>
      <c r="V83" s="1161"/>
      <c r="W83" s="1161"/>
      <c r="X83" s="1161"/>
      <c r="Y83" s="1161"/>
      <c r="Z83" s="1161"/>
      <c r="AA83" s="1161"/>
      <c r="AB83" s="1161"/>
      <c r="AC83" s="1161"/>
      <c r="AD83" s="1161"/>
      <c r="AE83" s="1161"/>
      <c r="AF83" s="1162"/>
      <c r="AG83" s="950" t="s">
        <v>389</v>
      </c>
      <c r="AH83" s="950"/>
      <c r="AI83" s="950"/>
      <c r="AJ83" s="951"/>
      <c r="AK83" s="31"/>
    </row>
    <row r="84" spans="1:37" ht="9.9499999999999993" customHeight="1" x14ac:dyDescent="0.15">
      <c r="A84" s="179"/>
      <c r="B84" s="179"/>
      <c r="C84" s="179"/>
      <c r="D84" s="179"/>
      <c r="E84" s="179"/>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79"/>
      <c r="AJ84" s="179"/>
    </row>
    <row r="85" spans="1:37" s="127" customFormat="1" ht="18" customHeight="1" x14ac:dyDescent="0.15">
      <c r="A85" s="2" t="s">
        <v>823</v>
      </c>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row>
    <row r="86" spans="1:37" s="127" customFormat="1" ht="17.100000000000001" customHeight="1" x14ac:dyDescent="0.15">
      <c r="A86" s="3"/>
      <c r="B86" s="1124" t="s">
        <v>659</v>
      </c>
      <c r="C86" s="1124"/>
      <c r="D86" s="1124"/>
      <c r="E86" s="1124"/>
      <c r="F86" s="1124"/>
      <c r="G86" s="1124"/>
      <c r="H86" s="1124"/>
      <c r="I86" s="1124"/>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row>
    <row r="87" spans="1:37" s="127" customFormat="1" ht="17.100000000000001" customHeight="1" thickBot="1" x14ac:dyDescent="0.2">
      <c r="A87" s="3"/>
      <c r="B87" s="1125" t="s">
        <v>660</v>
      </c>
      <c r="C87" s="1125"/>
      <c r="D87" s="1125"/>
      <c r="E87" s="1125"/>
      <c r="F87" s="1125"/>
      <c r="G87" s="1125"/>
      <c r="H87" s="1125"/>
      <c r="I87" s="1125"/>
      <c r="J87" s="3"/>
      <c r="K87" s="3"/>
      <c r="L87" s="60"/>
      <c r="M87" s="3"/>
      <c r="N87" s="3"/>
      <c r="O87" s="3"/>
      <c r="P87" s="3"/>
      <c r="Q87" s="3"/>
      <c r="R87" s="3"/>
      <c r="S87" s="269"/>
      <c r="T87" s="269"/>
      <c r="U87" s="269"/>
      <c r="V87" s="269"/>
      <c r="W87" s="269"/>
      <c r="X87" s="269"/>
      <c r="Y87" s="3"/>
      <c r="Z87" s="3"/>
      <c r="AA87" s="3"/>
      <c r="AB87" s="3"/>
      <c r="AC87" s="3"/>
      <c r="AD87" s="3"/>
      <c r="AE87" s="3"/>
      <c r="AF87" s="3"/>
      <c r="AG87" s="3"/>
      <c r="AH87" s="3"/>
      <c r="AI87" s="3"/>
      <c r="AJ87" s="21" t="s">
        <v>185</v>
      </c>
      <c r="AK87" s="21"/>
    </row>
    <row r="88" spans="1:37" s="128" customFormat="1" ht="18" customHeight="1" x14ac:dyDescent="0.15">
      <c r="A88" s="4"/>
      <c r="B88" s="1126" t="s">
        <v>225</v>
      </c>
      <c r="C88" s="890"/>
      <c r="D88" s="891"/>
      <c r="E88" s="889" t="s">
        <v>307</v>
      </c>
      <c r="F88" s="890"/>
      <c r="G88" s="890"/>
      <c r="H88" s="890"/>
      <c r="I88" s="890"/>
      <c r="J88" s="890"/>
      <c r="K88" s="890"/>
      <c r="L88" s="890"/>
      <c r="M88" s="890"/>
      <c r="N88" s="890"/>
      <c r="O88" s="890"/>
      <c r="P88" s="890"/>
      <c r="Q88" s="890"/>
      <c r="R88" s="890"/>
      <c r="S88" s="890"/>
      <c r="T88" s="890"/>
      <c r="U88" s="890"/>
      <c r="V88" s="891"/>
      <c r="W88" s="895" t="s">
        <v>278</v>
      </c>
      <c r="X88" s="898"/>
      <c r="Y88" s="898"/>
      <c r="Z88" s="899"/>
      <c r="AA88" s="969" t="s">
        <v>677</v>
      </c>
      <c r="AB88" s="898"/>
      <c r="AC88" s="898"/>
      <c r="AD88" s="899"/>
      <c r="AE88" s="1444" t="s">
        <v>785</v>
      </c>
      <c r="AF88" s="1445"/>
      <c r="AG88" s="872" t="s">
        <v>784</v>
      </c>
      <c r="AH88" s="873"/>
      <c r="AI88" s="873"/>
      <c r="AJ88" s="874"/>
      <c r="AK88" s="199"/>
    </row>
    <row r="89" spans="1:37" s="128" customFormat="1" ht="18" customHeight="1" x14ac:dyDescent="0.15">
      <c r="A89" s="4"/>
      <c r="B89" s="1127"/>
      <c r="C89" s="1128"/>
      <c r="D89" s="1129"/>
      <c r="E89" s="806" t="s">
        <v>626</v>
      </c>
      <c r="F89" s="809" t="s">
        <v>649</v>
      </c>
      <c r="G89" s="810"/>
      <c r="H89" s="806" t="s">
        <v>628</v>
      </c>
      <c r="I89" s="809" t="s">
        <v>649</v>
      </c>
      <c r="J89" s="810"/>
      <c r="K89" s="815" t="s">
        <v>627</v>
      </c>
      <c r="L89" s="1131" t="s">
        <v>623</v>
      </c>
      <c r="M89" s="819"/>
      <c r="N89" s="815" t="s">
        <v>630</v>
      </c>
      <c r="O89" s="1131" t="s">
        <v>623</v>
      </c>
      <c r="P89" s="820"/>
      <c r="Q89" s="833" t="s">
        <v>631</v>
      </c>
      <c r="R89" s="834"/>
      <c r="S89" s="835"/>
      <c r="T89" s="818" t="s">
        <v>782</v>
      </c>
      <c r="U89" s="819"/>
      <c r="V89" s="820"/>
      <c r="W89" s="896"/>
      <c r="X89" s="833" t="s">
        <v>623</v>
      </c>
      <c r="Y89" s="834"/>
      <c r="Z89" s="835"/>
      <c r="AA89" s="970"/>
      <c r="AB89" s="833" t="s">
        <v>623</v>
      </c>
      <c r="AC89" s="834"/>
      <c r="AD89" s="835"/>
      <c r="AE89" s="1446"/>
      <c r="AF89" s="1447"/>
      <c r="AG89" s="875"/>
      <c r="AH89" s="876"/>
      <c r="AI89" s="876"/>
      <c r="AJ89" s="877"/>
      <c r="AK89" s="199"/>
    </row>
    <row r="90" spans="1:37" s="128" customFormat="1" ht="18" customHeight="1" x14ac:dyDescent="0.15">
      <c r="A90" s="4"/>
      <c r="B90" s="268"/>
      <c r="C90" s="249"/>
      <c r="D90" s="250"/>
      <c r="E90" s="807"/>
      <c r="F90" s="811"/>
      <c r="G90" s="812"/>
      <c r="H90" s="807"/>
      <c r="I90" s="811"/>
      <c r="J90" s="812"/>
      <c r="K90" s="816"/>
      <c r="L90" s="827" t="s">
        <v>624</v>
      </c>
      <c r="M90" s="828"/>
      <c r="N90" s="816"/>
      <c r="O90" s="827" t="s">
        <v>624</v>
      </c>
      <c r="P90" s="828"/>
      <c r="Q90" s="830" t="s">
        <v>632</v>
      </c>
      <c r="R90" s="831"/>
      <c r="S90" s="832"/>
      <c r="T90" s="821"/>
      <c r="U90" s="822"/>
      <c r="V90" s="823"/>
      <c r="W90" s="897"/>
      <c r="X90" s="830" t="s">
        <v>624</v>
      </c>
      <c r="Y90" s="831"/>
      <c r="Z90" s="832"/>
      <c r="AA90" s="970"/>
      <c r="AB90" s="830" t="s">
        <v>624</v>
      </c>
      <c r="AC90" s="831"/>
      <c r="AD90" s="832"/>
      <c r="AE90" s="878" t="s">
        <v>265</v>
      </c>
      <c r="AF90" s="879" t="s">
        <v>266</v>
      </c>
      <c r="AG90" s="881" t="s">
        <v>709</v>
      </c>
      <c r="AH90" s="882"/>
      <c r="AI90" s="885" t="s">
        <v>783</v>
      </c>
      <c r="AJ90" s="886"/>
      <c r="AK90" s="199"/>
    </row>
    <row r="91" spans="1:37" s="128" customFormat="1" ht="18" customHeight="1" x14ac:dyDescent="0.15">
      <c r="A91" s="4"/>
      <c r="B91" s="268"/>
      <c r="C91" s="249"/>
      <c r="D91" s="250" t="s">
        <v>264</v>
      </c>
      <c r="E91" s="808"/>
      <c r="F91" s="813"/>
      <c r="G91" s="814"/>
      <c r="H91" s="808"/>
      <c r="I91" s="813"/>
      <c r="J91" s="814"/>
      <c r="K91" s="817"/>
      <c r="L91" s="829"/>
      <c r="M91" s="826"/>
      <c r="N91" s="817"/>
      <c r="O91" s="829"/>
      <c r="P91" s="826"/>
      <c r="Q91" s="892" t="s">
        <v>629</v>
      </c>
      <c r="R91" s="893"/>
      <c r="S91" s="894"/>
      <c r="T91" s="824"/>
      <c r="U91" s="825"/>
      <c r="V91" s="826"/>
      <c r="W91" s="897"/>
      <c r="X91" s="892" t="s">
        <v>786</v>
      </c>
      <c r="Y91" s="893"/>
      <c r="Z91" s="894"/>
      <c r="AA91" s="970"/>
      <c r="AB91" s="892" t="s">
        <v>786</v>
      </c>
      <c r="AC91" s="893"/>
      <c r="AD91" s="894"/>
      <c r="AE91" s="875"/>
      <c r="AF91" s="880"/>
      <c r="AG91" s="883"/>
      <c r="AH91" s="884"/>
      <c r="AI91" s="887"/>
      <c r="AJ91" s="888"/>
      <c r="AK91" s="199"/>
    </row>
    <row r="92" spans="1:37" s="128" customFormat="1" ht="12.95" customHeight="1" x14ac:dyDescent="0.15">
      <c r="A92" s="4"/>
      <c r="B92" s="836" t="s">
        <v>382</v>
      </c>
      <c r="C92" s="839" t="s">
        <v>220</v>
      </c>
      <c r="D92" s="840"/>
      <c r="E92" s="845">
        <v>15</v>
      </c>
      <c r="F92" s="846"/>
      <c r="G92" s="847"/>
      <c r="H92" s="845">
        <v>15</v>
      </c>
      <c r="I92" s="846"/>
      <c r="J92" s="847"/>
      <c r="K92" s="1470">
        <v>5</v>
      </c>
      <c r="L92" s="1470"/>
      <c r="M92" s="1470"/>
      <c r="N92" s="1470">
        <v>5</v>
      </c>
      <c r="O92" s="1470"/>
      <c r="P92" s="1470"/>
      <c r="Q92" s="1595">
        <f>K92+N92</f>
        <v>10</v>
      </c>
      <c r="R92" s="1595"/>
      <c r="S92" s="1595"/>
      <c r="T92" s="854">
        <f>SUM(Q92:S94)</f>
        <v>60</v>
      </c>
      <c r="U92" s="855"/>
      <c r="V92" s="856"/>
      <c r="W92" s="854">
        <v>10</v>
      </c>
      <c r="X92" s="855"/>
      <c r="Y92" s="855"/>
      <c r="Z92" s="856"/>
      <c r="AA92" s="977">
        <f t="shared" ref="AA92:AA97" si="0">IFERROR((Q92/W92), "")</f>
        <v>1</v>
      </c>
      <c r="AB92" s="978"/>
      <c r="AC92" s="978"/>
      <c r="AD92" s="979"/>
      <c r="AE92" s="863">
        <v>5</v>
      </c>
      <c r="AF92" s="900"/>
      <c r="AG92" s="908">
        <v>2</v>
      </c>
      <c r="AH92" s="909"/>
      <c r="AI92" s="900"/>
      <c r="AJ92" s="901"/>
      <c r="AK92" s="194"/>
    </row>
    <row r="93" spans="1:37" s="128" customFormat="1" ht="12.95" customHeight="1" x14ac:dyDescent="0.15">
      <c r="A93" s="4"/>
      <c r="B93" s="837"/>
      <c r="C93" s="841"/>
      <c r="D93" s="842"/>
      <c r="E93" s="848"/>
      <c r="F93" s="849"/>
      <c r="G93" s="850"/>
      <c r="H93" s="848"/>
      <c r="I93" s="849"/>
      <c r="J93" s="850"/>
      <c r="K93" s="866">
        <v>10</v>
      </c>
      <c r="L93" s="867"/>
      <c r="M93" s="868"/>
      <c r="N93" s="866">
        <v>10</v>
      </c>
      <c r="O93" s="867"/>
      <c r="P93" s="868"/>
      <c r="Q93" s="1597">
        <f>K93+N93</f>
        <v>20</v>
      </c>
      <c r="R93" s="1597"/>
      <c r="S93" s="1597"/>
      <c r="T93" s="857"/>
      <c r="U93" s="858"/>
      <c r="V93" s="859"/>
      <c r="W93" s="971">
        <v>20</v>
      </c>
      <c r="X93" s="972"/>
      <c r="Y93" s="972"/>
      <c r="Z93" s="973"/>
      <c r="AA93" s="869">
        <f t="shared" si="0"/>
        <v>1</v>
      </c>
      <c r="AB93" s="870"/>
      <c r="AC93" s="870"/>
      <c r="AD93" s="871"/>
      <c r="AE93" s="864"/>
      <c r="AF93" s="902"/>
      <c r="AG93" s="910"/>
      <c r="AH93" s="911"/>
      <c r="AI93" s="902"/>
      <c r="AJ93" s="903"/>
      <c r="AK93" s="194"/>
    </row>
    <row r="94" spans="1:37" s="128" customFormat="1" ht="12.95" customHeight="1" x14ac:dyDescent="0.15">
      <c r="A94" s="4"/>
      <c r="B94" s="838"/>
      <c r="C94" s="843"/>
      <c r="D94" s="844"/>
      <c r="E94" s="851"/>
      <c r="F94" s="852"/>
      <c r="G94" s="853"/>
      <c r="H94" s="851"/>
      <c r="I94" s="852"/>
      <c r="J94" s="853"/>
      <c r="K94" s="851"/>
      <c r="L94" s="852"/>
      <c r="M94" s="853"/>
      <c r="N94" s="851"/>
      <c r="O94" s="852"/>
      <c r="P94" s="853"/>
      <c r="Q94" s="1532">
        <f>E92+H92</f>
        <v>30</v>
      </c>
      <c r="R94" s="1532"/>
      <c r="S94" s="1532"/>
      <c r="T94" s="860"/>
      <c r="U94" s="861"/>
      <c r="V94" s="862"/>
      <c r="W94" s="974">
        <v>30</v>
      </c>
      <c r="X94" s="975"/>
      <c r="Y94" s="975"/>
      <c r="Z94" s="976"/>
      <c r="AA94" s="869">
        <f t="shared" si="0"/>
        <v>1</v>
      </c>
      <c r="AB94" s="870"/>
      <c r="AC94" s="870"/>
      <c r="AD94" s="871"/>
      <c r="AE94" s="865"/>
      <c r="AF94" s="904"/>
      <c r="AG94" s="912"/>
      <c r="AH94" s="913"/>
      <c r="AI94" s="904"/>
      <c r="AJ94" s="905"/>
      <c r="AK94" s="194"/>
    </row>
    <row r="95" spans="1:37" s="128" customFormat="1" ht="15" customHeight="1" x14ac:dyDescent="0.15">
      <c r="A95" s="4"/>
      <c r="B95" s="736" t="s">
        <v>536</v>
      </c>
      <c r="C95" s="737"/>
      <c r="D95" s="738"/>
      <c r="E95" s="745"/>
      <c r="F95" s="746"/>
      <c r="G95" s="747"/>
      <c r="H95" s="745"/>
      <c r="I95" s="746"/>
      <c r="J95" s="747"/>
      <c r="K95" s="805"/>
      <c r="L95" s="805"/>
      <c r="M95" s="805"/>
      <c r="N95" s="805"/>
      <c r="O95" s="805"/>
      <c r="P95" s="805"/>
      <c r="Q95" s="781">
        <f>K95+N95</f>
        <v>0</v>
      </c>
      <c r="R95" s="781"/>
      <c r="S95" s="781"/>
      <c r="T95" s="754">
        <f>SUM(Q95:S97)</f>
        <v>0</v>
      </c>
      <c r="U95" s="755"/>
      <c r="V95" s="756"/>
      <c r="W95" s="799"/>
      <c r="X95" s="800"/>
      <c r="Y95" s="800"/>
      <c r="Z95" s="801"/>
      <c r="AA95" s="802" t="str">
        <f t="shared" si="0"/>
        <v/>
      </c>
      <c r="AB95" s="803"/>
      <c r="AC95" s="803"/>
      <c r="AD95" s="804"/>
      <c r="AE95" s="763"/>
      <c r="AF95" s="795"/>
      <c r="AG95" s="766"/>
      <c r="AH95" s="767"/>
      <c r="AI95" s="772"/>
      <c r="AJ95" s="773"/>
      <c r="AK95" s="194"/>
    </row>
    <row r="96" spans="1:37" s="128" customFormat="1" ht="15" customHeight="1" x14ac:dyDescent="0.15">
      <c r="A96" s="4"/>
      <c r="B96" s="739"/>
      <c r="C96" s="740"/>
      <c r="D96" s="741"/>
      <c r="E96" s="748"/>
      <c r="F96" s="749"/>
      <c r="G96" s="750"/>
      <c r="H96" s="748"/>
      <c r="I96" s="749"/>
      <c r="J96" s="750"/>
      <c r="K96" s="778"/>
      <c r="L96" s="779"/>
      <c r="M96" s="780"/>
      <c r="N96" s="778"/>
      <c r="O96" s="779"/>
      <c r="P96" s="780"/>
      <c r="Q96" s="798">
        <f>K96+N96</f>
        <v>0</v>
      </c>
      <c r="R96" s="798"/>
      <c r="S96" s="798"/>
      <c r="T96" s="757"/>
      <c r="U96" s="758"/>
      <c r="V96" s="759"/>
      <c r="W96" s="789"/>
      <c r="X96" s="790"/>
      <c r="Y96" s="790"/>
      <c r="Z96" s="791"/>
      <c r="AA96" s="792" t="str">
        <f t="shared" si="0"/>
        <v/>
      </c>
      <c r="AB96" s="793"/>
      <c r="AC96" s="793"/>
      <c r="AD96" s="794"/>
      <c r="AE96" s="764"/>
      <c r="AF96" s="796"/>
      <c r="AG96" s="768"/>
      <c r="AH96" s="769"/>
      <c r="AI96" s="774"/>
      <c r="AJ96" s="775"/>
      <c r="AK96" s="194"/>
    </row>
    <row r="97" spans="1:37" s="128" customFormat="1" ht="15" customHeight="1" x14ac:dyDescent="0.15">
      <c r="A97" s="4"/>
      <c r="B97" s="739"/>
      <c r="C97" s="740"/>
      <c r="D97" s="741"/>
      <c r="E97" s="751"/>
      <c r="F97" s="752"/>
      <c r="G97" s="753"/>
      <c r="H97" s="751"/>
      <c r="I97" s="752"/>
      <c r="J97" s="753"/>
      <c r="K97" s="751"/>
      <c r="L97" s="752"/>
      <c r="M97" s="753"/>
      <c r="N97" s="751"/>
      <c r="O97" s="752"/>
      <c r="P97" s="753"/>
      <c r="Q97" s="782">
        <f>E95+H95</f>
        <v>0</v>
      </c>
      <c r="R97" s="782"/>
      <c r="S97" s="782"/>
      <c r="T97" s="760"/>
      <c r="U97" s="761"/>
      <c r="V97" s="762"/>
      <c r="W97" s="783"/>
      <c r="X97" s="784"/>
      <c r="Y97" s="784"/>
      <c r="Z97" s="785"/>
      <c r="AA97" s="792" t="str">
        <f t="shared" si="0"/>
        <v/>
      </c>
      <c r="AB97" s="793"/>
      <c r="AC97" s="793"/>
      <c r="AD97" s="794"/>
      <c r="AE97" s="765"/>
      <c r="AF97" s="797"/>
      <c r="AG97" s="770"/>
      <c r="AH97" s="771"/>
      <c r="AI97" s="776"/>
      <c r="AJ97" s="777"/>
      <c r="AK97" s="194"/>
    </row>
    <row r="98" spans="1:37" s="128" customFormat="1" ht="15" customHeight="1" x14ac:dyDescent="0.15">
      <c r="A98" s="4"/>
      <c r="B98" s="736" t="s">
        <v>537</v>
      </c>
      <c r="C98" s="737"/>
      <c r="D98" s="738"/>
      <c r="E98" s="745"/>
      <c r="F98" s="746"/>
      <c r="G98" s="747"/>
      <c r="H98" s="745"/>
      <c r="I98" s="746"/>
      <c r="J98" s="747"/>
      <c r="K98" s="805"/>
      <c r="L98" s="805"/>
      <c r="M98" s="805"/>
      <c r="N98" s="805"/>
      <c r="O98" s="805"/>
      <c r="P98" s="805"/>
      <c r="Q98" s="781">
        <f>K98+N98</f>
        <v>0</v>
      </c>
      <c r="R98" s="781"/>
      <c r="S98" s="781"/>
      <c r="T98" s="754">
        <f>SUM(Q98:S100)</f>
        <v>0</v>
      </c>
      <c r="U98" s="755"/>
      <c r="V98" s="756"/>
      <c r="W98" s="799"/>
      <c r="X98" s="800"/>
      <c r="Y98" s="800"/>
      <c r="Z98" s="801"/>
      <c r="AA98" s="802" t="str">
        <f t="shared" ref="AA98:AA127" si="1">IFERROR((Q98/W98), "")</f>
        <v/>
      </c>
      <c r="AB98" s="803"/>
      <c r="AC98" s="803"/>
      <c r="AD98" s="804"/>
      <c r="AE98" s="763"/>
      <c r="AF98" s="795"/>
      <c r="AG98" s="766"/>
      <c r="AH98" s="767"/>
      <c r="AI98" s="772"/>
      <c r="AJ98" s="773"/>
      <c r="AK98" s="194"/>
    </row>
    <row r="99" spans="1:37" s="128" customFormat="1" ht="15" customHeight="1" x14ac:dyDescent="0.15">
      <c r="A99" s="4"/>
      <c r="B99" s="739"/>
      <c r="C99" s="740"/>
      <c r="D99" s="741"/>
      <c r="E99" s="748"/>
      <c r="F99" s="749"/>
      <c r="G99" s="750"/>
      <c r="H99" s="748"/>
      <c r="I99" s="749"/>
      <c r="J99" s="750"/>
      <c r="K99" s="778"/>
      <c r="L99" s="779"/>
      <c r="M99" s="780"/>
      <c r="N99" s="778"/>
      <c r="O99" s="779"/>
      <c r="P99" s="780"/>
      <c r="Q99" s="798">
        <f>K99+N99</f>
        <v>0</v>
      </c>
      <c r="R99" s="798"/>
      <c r="S99" s="798"/>
      <c r="T99" s="757"/>
      <c r="U99" s="758"/>
      <c r="V99" s="759"/>
      <c r="W99" s="789"/>
      <c r="X99" s="790"/>
      <c r="Y99" s="790"/>
      <c r="Z99" s="791"/>
      <c r="AA99" s="792" t="str">
        <f t="shared" si="1"/>
        <v/>
      </c>
      <c r="AB99" s="793"/>
      <c r="AC99" s="793"/>
      <c r="AD99" s="794"/>
      <c r="AE99" s="764"/>
      <c r="AF99" s="796"/>
      <c r="AG99" s="768"/>
      <c r="AH99" s="769"/>
      <c r="AI99" s="774"/>
      <c r="AJ99" s="775"/>
      <c r="AK99" s="194"/>
    </row>
    <row r="100" spans="1:37" s="128" customFormat="1" ht="15" customHeight="1" x14ac:dyDescent="0.15">
      <c r="A100" s="4"/>
      <c r="B100" s="742"/>
      <c r="C100" s="743"/>
      <c r="D100" s="744"/>
      <c r="E100" s="751"/>
      <c r="F100" s="752"/>
      <c r="G100" s="753"/>
      <c r="H100" s="751"/>
      <c r="I100" s="752"/>
      <c r="J100" s="753"/>
      <c r="K100" s="751"/>
      <c r="L100" s="752"/>
      <c r="M100" s="753"/>
      <c r="N100" s="751"/>
      <c r="O100" s="752"/>
      <c r="P100" s="753"/>
      <c r="Q100" s="782">
        <f>E98+H98</f>
        <v>0</v>
      </c>
      <c r="R100" s="782"/>
      <c r="S100" s="782"/>
      <c r="T100" s="760"/>
      <c r="U100" s="761"/>
      <c r="V100" s="762"/>
      <c r="W100" s="783"/>
      <c r="X100" s="784"/>
      <c r="Y100" s="784"/>
      <c r="Z100" s="785"/>
      <c r="AA100" s="792" t="str">
        <f t="shared" si="1"/>
        <v/>
      </c>
      <c r="AB100" s="793"/>
      <c r="AC100" s="793"/>
      <c r="AD100" s="794"/>
      <c r="AE100" s="765"/>
      <c r="AF100" s="797"/>
      <c r="AG100" s="770"/>
      <c r="AH100" s="771"/>
      <c r="AI100" s="776"/>
      <c r="AJ100" s="777"/>
      <c r="AK100" s="194"/>
    </row>
    <row r="101" spans="1:37" s="128" customFormat="1" ht="15" customHeight="1" x14ac:dyDescent="0.15">
      <c r="A101" s="4"/>
      <c r="B101" s="736" t="s">
        <v>538</v>
      </c>
      <c r="C101" s="737"/>
      <c r="D101" s="738"/>
      <c r="E101" s="745"/>
      <c r="F101" s="746"/>
      <c r="G101" s="747"/>
      <c r="H101" s="745"/>
      <c r="I101" s="746"/>
      <c r="J101" s="747"/>
      <c r="K101" s="805"/>
      <c r="L101" s="805"/>
      <c r="M101" s="805"/>
      <c r="N101" s="805"/>
      <c r="O101" s="805"/>
      <c r="P101" s="805"/>
      <c r="Q101" s="781">
        <f>K101+N101</f>
        <v>0</v>
      </c>
      <c r="R101" s="781"/>
      <c r="S101" s="781"/>
      <c r="T101" s="754">
        <f>SUM(Q101:S103)</f>
        <v>0</v>
      </c>
      <c r="U101" s="755"/>
      <c r="V101" s="756"/>
      <c r="W101" s="799"/>
      <c r="X101" s="800"/>
      <c r="Y101" s="800"/>
      <c r="Z101" s="801"/>
      <c r="AA101" s="802" t="str">
        <f t="shared" si="1"/>
        <v/>
      </c>
      <c r="AB101" s="803"/>
      <c r="AC101" s="803"/>
      <c r="AD101" s="804"/>
      <c r="AE101" s="763"/>
      <c r="AF101" s="795"/>
      <c r="AG101" s="766"/>
      <c r="AH101" s="767"/>
      <c r="AI101" s="772"/>
      <c r="AJ101" s="773"/>
      <c r="AK101" s="194"/>
    </row>
    <row r="102" spans="1:37" s="128" customFormat="1" ht="15" customHeight="1" x14ac:dyDescent="0.15">
      <c r="A102" s="4"/>
      <c r="B102" s="739"/>
      <c r="C102" s="740"/>
      <c r="D102" s="741"/>
      <c r="E102" s="748"/>
      <c r="F102" s="749"/>
      <c r="G102" s="750"/>
      <c r="H102" s="748"/>
      <c r="I102" s="749"/>
      <c r="J102" s="750"/>
      <c r="K102" s="778"/>
      <c r="L102" s="779"/>
      <c r="M102" s="780"/>
      <c r="N102" s="778"/>
      <c r="O102" s="779"/>
      <c r="P102" s="780"/>
      <c r="Q102" s="798">
        <f>K102+N102</f>
        <v>0</v>
      </c>
      <c r="R102" s="798"/>
      <c r="S102" s="798"/>
      <c r="T102" s="757"/>
      <c r="U102" s="758"/>
      <c r="V102" s="759"/>
      <c r="W102" s="789"/>
      <c r="X102" s="790"/>
      <c r="Y102" s="790"/>
      <c r="Z102" s="791"/>
      <c r="AA102" s="792" t="str">
        <f t="shared" si="1"/>
        <v/>
      </c>
      <c r="AB102" s="793"/>
      <c r="AC102" s="793"/>
      <c r="AD102" s="794"/>
      <c r="AE102" s="764"/>
      <c r="AF102" s="796"/>
      <c r="AG102" s="768"/>
      <c r="AH102" s="769"/>
      <c r="AI102" s="774"/>
      <c r="AJ102" s="775"/>
      <c r="AK102" s="194"/>
    </row>
    <row r="103" spans="1:37" s="128" customFormat="1" ht="15" customHeight="1" x14ac:dyDescent="0.15">
      <c r="A103" s="4"/>
      <c r="B103" s="739"/>
      <c r="C103" s="740"/>
      <c r="D103" s="741"/>
      <c r="E103" s="751"/>
      <c r="F103" s="752"/>
      <c r="G103" s="753"/>
      <c r="H103" s="751"/>
      <c r="I103" s="752"/>
      <c r="J103" s="753"/>
      <c r="K103" s="751"/>
      <c r="L103" s="752"/>
      <c r="M103" s="753"/>
      <c r="N103" s="751"/>
      <c r="O103" s="752"/>
      <c r="P103" s="753"/>
      <c r="Q103" s="782">
        <f>E101+H101</f>
        <v>0</v>
      </c>
      <c r="R103" s="782"/>
      <c r="S103" s="782"/>
      <c r="T103" s="760"/>
      <c r="U103" s="761"/>
      <c r="V103" s="762"/>
      <c r="W103" s="783"/>
      <c r="X103" s="784"/>
      <c r="Y103" s="784"/>
      <c r="Z103" s="785"/>
      <c r="AA103" s="792" t="str">
        <f t="shared" si="1"/>
        <v/>
      </c>
      <c r="AB103" s="793"/>
      <c r="AC103" s="793"/>
      <c r="AD103" s="794"/>
      <c r="AE103" s="765"/>
      <c r="AF103" s="797"/>
      <c r="AG103" s="770"/>
      <c r="AH103" s="771"/>
      <c r="AI103" s="776"/>
      <c r="AJ103" s="777"/>
      <c r="AK103" s="194"/>
    </row>
    <row r="104" spans="1:37" s="128" customFormat="1" ht="15" customHeight="1" x14ac:dyDescent="0.15">
      <c r="A104" s="4"/>
      <c r="B104" s="736" t="s">
        <v>539</v>
      </c>
      <c r="C104" s="737"/>
      <c r="D104" s="738"/>
      <c r="E104" s="745"/>
      <c r="F104" s="746"/>
      <c r="G104" s="747"/>
      <c r="H104" s="745"/>
      <c r="I104" s="746"/>
      <c r="J104" s="747"/>
      <c r="K104" s="805"/>
      <c r="L104" s="805"/>
      <c r="M104" s="805"/>
      <c r="N104" s="805"/>
      <c r="O104" s="805"/>
      <c r="P104" s="805"/>
      <c r="Q104" s="781">
        <f>K104+N104</f>
        <v>0</v>
      </c>
      <c r="R104" s="781"/>
      <c r="S104" s="781"/>
      <c r="T104" s="754">
        <f>SUM(Q104:S106)</f>
        <v>0</v>
      </c>
      <c r="U104" s="755"/>
      <c r="V104" s="756"/>
      <c r="W104" s="799"/>
      <c r="X104" s="800"/>
      <c r="Y104" s="800"/>
      <c r="Z104" s="801"/>
      <c r="AA104" s="802" t="str">
        <f t="shared" si="1"/>
        <v/>
      </c>
      <c r="AB104" s="803"/>
      <c r="AC104" s="803"/>
      <c r="AD104" s="804"/>
      <c r="AE104" s="763"/>
      <c r="AF104" s="795"/>
      <c r="AG104" s="766"/>
      <c r="AH104" s="767"/>
      <c r="AI104" s="772"/>
      <c r="AJ104" s="773"/>
      <c r="AK104" s="194"/>
    </row>
    <row r="105" spans="1:37" s="128" customFormat="1" ht="15" customHeight="1" x14ac:dyDescent="0.15">
      <c r="A105" s="4"/>
      <c r="B105" s="739"/>
      <c r="C105" s="740"/>
      <c r="D105" s="741"/>
      <c r="E105" s="748"/>
      <c r="F105" s="749"/>
      <c r="G105" s="750"/>
      <c r="H105" s="748"/>
      <c r="I105" s="749"/>
      <c r="J105" s="750"/>
      <c r="K105" s="778"/>
      <c r="L105" s="779"/>
      <c r="M105" s="780"/>
      <c r="N105" s="778"/>
      <c r="O105" s="779"/>
      <c r="P105" s="780"/>
      <c r="Q105" s="798">
        <f>K105+N105</f>
        <v>0</v>
      </c>
      <c r="R105" s="798"/>
      <c r="S105" s="798"/>
      <c r="T105" s="757"/>
      <c r="U105" s="758"/>
      <c r="V105" s="759"/>
      <c r="W105" s="789"/>
      <c r="X105" s="790"/>
      <c r="Y105" s="790"/>
      <c r="Z105" s="791"/>
      <c r="AA105" s="792" t="str">
        <f t="shared" si="1"/>
        <v/>
      </c>
      <c r="AB105" s="793"/>
      <c r="AC105" s="793"/>
      <c r="AD105" s="794"/>
      <c r="AE105" s="764"/>
      <c r="AF105" s="796"/>
      <c r="AG105" s="768"/>
      <c r="AH105" s="769"/>
      <c r="AI105" s="774"/>
      <c r="AJ105" s="775"/>
      <c r="AK105" s="194"/>
    </row>
    <row r="106" spans="1:37" s="128" customFormat="1" ht="15" customHeight="1" x14ac:dyDescent="0.15">
      <c r="A106" s="4"/>
      <c r="B106" s="739"/>
      <c r="C106" s="740"/>
      <c r="D106" s="741"/>
      <c r="E106" s="751"/>
      <c r="F106" s="752"/>
      <c r="G106" s="753"/>
      <c r="H106" s="751"/>
      <c r="I106" s="752"/>
      <c r="J106" s="753"/>
      <c r="K106" s="751"/>
      <c r="L106" s="752"/>
      <c r="M106" s="753"/>
      <c r="N106" s="751"/>
      <c r="O106" s="752"/>
      <c r="P106" s="753"/>
      <c r="Q106" s="782">
        <f>E104+H104</f>
        <v>0</v>
      </c>
      <c r="R106" s="782"/>
      <c r="S106" s="782"/>
      <c r="T106" s="760"/>
      <c r="U106" s="761"/>
      <c r="V106" s="762"/>
      <c r="W106" s="783"/>
      <c r="X106" s="784"/>
      <c r="Y106" s="784"/>
      <c r="Z106" s="785"/>
      <c r="AA106" s="792" t="str">
        <f t="shared" si="1"/>
        <v/>
      </c>
      <c r="AB106" s="793"/>
      <c r="AC106" s="793"/>
      <c r="AD106" s="794"/>
      <c r="AE106" s="765"/>
      <c r="AF106" s="797"/>
      <c r="AG106" s="770"/>
      <c r="AH106" s="771"/>
      <c r="AI106" s="776"/>
      <c r="AJ106" s="777"/>
      <c r="AK106" s="194"/>
    </row>
    <row r="107" spans="1:37" s="128" customFormat="1" ht="15" customHeight="1" x14ac:dyDescent="0.15">
      <c r="A107" s="4"/>
      <c r="B107" s="736" t="s">
        <v>540</v>
      </c>
      <c r="C107" s="737"/>
      <c r="D107" s="738"/>
      <c r="E107" s="745"/>
      <c r="F107" s="746"/>
      <c r="G107" s="747"/>
      <c r="H107" s="745"/>
      <c r="I107" s="746"/>
      <c r="J107" s="747"/>
      <c r="K107" s="805"/>
      <c r="L107" s="805"/>
      <c r="M107" s="805"/>
      <c r="N107" s="805"/>
      <c r="O107" s="805"/>
      <c r="P107" s="805"/>
      <c r="Q107" s="781">
        <f>K107+N107</f>
        <v>0</v>
      </c>
      <c r="R107" s="781"/>
      <c r="S107" s="781"/>
      <c r="T107" s="754">
        <f>SUM(Q107:S109)</f>
        <v>0</v>
      </c>
      <c r="U107" s="755"/>
      <c r="V107" s="756"/>
      <c r="W107" s="799"/>
      <c r="X107" s="800"/>
      <c r="Y107" s="800"/>
      <c r="Z107" s="801"/>
      <c r="AA107" s="802" t="str">
        <f t="shared" si="1"/>
        <v/>
      </c>
      <c r="AB107" s="803"/>
      <c r="AC107" s="803"/>
      <c r="AD107" s="804"/>
      <c r="AE107" s="763"/>
      <c r="AF107" s="795"/>
      <c r="AG107" s="766"/>
      <c r="AH107" s="767"/>
      <c r="AI107" s="772"/>
      <c r="AJ107" s="773"/>
      <c r="AK107" s="194"/>
    </row>
    <row r="108" spans="1:37" s="128" customFormat="1" ht="15" customHeight="1" x14ac:dyDescent="0.15">
      <c r="A108" s="4"/>
      <c r="B108" s="739"/>
      <c r="C108" s="740"/>
      <c r="D108" s="741"/>
      <c r="E108" s="748"/>
      <c r="F108" s="749"/>
      <c r="G108" s="750"/>
      <c r="H108" s="748"/>
      <c r="I108" s="749"/>
      <c r="J108" s="750"/>
      <c r="K108" s="778"/>
      <c r="L108" s="779"/>
      <c r="M108" s="780"/>
      <c r="N108" s="778"/>
      <c r="O108" s="779"/>
      <c r="P108" s="780"/>
      <c r="Q108" s="798">
        <f>K108+N108</f>
        <v>0</v>
      </c>
      <c r="R108" s="798"/>
      <c r="S108" s="798"/>
      <c r="T108" s="757"/>
      <c r="U108" s="758"/>
      <c r="V108" s="759"/>
      <c r="W108" s="789"/>
      <c r="X108" s="790"/>
      <c r="Y108" s="790"/>
      <c r="Z108" s="791"/>
      <c r="AA108" s="792" t="str">
        <f t="shared" si="1"/>
        <v/>
      </c>
      <c r="AB108" s="793"/>
      <c r="AC108" s="793"/>
      <c r="AD108" s="794"/>
      <c r="AE108" s="764"/>
      <c r="AF108" s="796"/>
      <c r="AG108" s="768"/>
      <c r="AH108" s="769"/>
      <c r="AI108" s="774"/>
      <c r="AJ108" s="775"/>
      <c r="AK108" s="194"/>
    </row>
    <row r="109" spans="1:37" s="128" customFormat="1" ht="15" customHeight="1" x14ac:dyDescent="0.15">
      <c r="A109" s="4"/>
      <c r="B109" s="742"/>
      <c r="C109" s="743"/>
      <c r="D109" s="744"/>
      <c r="E109" s="751"/>
      <c r="F109" s="752"/>
      <c r="G109" s="753"/>
      <c r="H109" s="751"/>
      <c r="I109" s="752"/>
      <c r="J109" s="753"/>
      <c r="K109" s="751"/>
      <c r="L109" s="752"/>
      <c r="M109" s="753"/>
      <c r="N109" s="751"/>
      <c r="O109" s="752"/>
      <c r="P109" s="753"/>
      <c r="Q109" s="782">
        <f>E107+H107</f>
        <v>0</v>
      </c>
      <c r="R109" s="782"/>
      <c r="S109" s="782"/>
      <c r="T109" s="760"/>
      <c r="U109" s="761"/>
      <c r="V109" s="762"/>
      <c r="W109" s="783"/>
      <c r="X109" s="784"/>
      <c r="Y109" s="784"/>
      <c r="Z109" s="785"/>
      <c r="AA109" s="792" t="str">
        <f t="shared" si="1"/>
        <v/>
      </c>
      <c r="AB109" s="793"/>
      <c r="AC109" s="793"/>
      <c r="AD109" s="794"/>
      <c r="AE109" s="765"/>
      <c r="AF109" s="797"/>
      <c r="AG109" s="770"/>
      <c r="AH109" s="771"/>
      <c r="AI109" s="776"/>
      <c r="AJ109" s="777"/>
      <c r="AK109" s="194"/>
    </row>
    <row r="110" spans="1:37" s="128" customFormat="1" ht="15" customHeight="1" x14ac:dyDescent="0.15">
      <c r="A110" s="4"/>
      <c r="B110" s="736" t="s">
        <v>541</v>
      </c>
      <c r="C110" s="737"/>
      <c r="D110" s="738"/>
      <c r="E110" s="745"/>
      <c r="F110" s="746"/>
      <c r="G110" s="747"/>
      <c r="H110" s="745"/>
      <c r="I110" s="746"/>
      <c r="J110" s="747"/>
      <c r="K110" s="805"/>
      <c r="L110" s="805"/>
      <c r="M110" s="805"/>
      <c r="N110" s="805"/>
      <c r="O110" s="805"/>
      <c r="P110" s="805"/>
      <c r="Q110" s="781">
        <f>K110+N110</f>
        <v>0</v>
      </c>
      <c r="R110" s="781"/>
      <c r="S110" s="781"/>
      <c r="T110" s="754">
        <f>SUM(Q110:S112)</f>
        <v>0</v>
      </c>
      <c r="U110" s="755"/>
      <c r="V110" s="756"/>
      <c r="W110" s="799"/>
      <c r="X110" s="800"/>
      <c r="Y110" s="800"/>
      <c r="Z110" s="801"/>
      <c r="AA110" s="802" t="str">
        <f t="shared" si="1"/>
        <v/>
      </c>
      <c r="AB110" s="803"/>
      <c r="AC110" s="803"/>
      <c r="AD110" s="804"/>
      <c r="AE110" s="763"/>
      <c r="AF110" s="795"/>
      <c r="AG110" s="766"/>
      <c r="AH110" s="767"/>
      <c r="AI110" s="772"/>
      <c r="AJ110" s="773"/>
      <c r="AK110" s="194"/>
    </row>
    <row r="111" spans="1:37" s="128" customFormat="1" ht="15" customHeight="1" x14ac:dyDescent="0.15">
      <c r="A111" s="4"/>
      <c r="B111" s="739"/>
      <c r="C111" s="740"/>
      <c r="D111" s="741"/>
      <c r="E111" s="748"/>
      <c r="F111" s="749"/>
      <c r="G111" s="750"/>
      <c r="H111" s="748"/>
      <c r="I111" s="749"/>
      <c r="J111" s="750"/>
      <c r="K111" s="778"/>
      <c r="L111" s="779"/>
      <c r="M111" s="780"/>
      <c r="N111" s="778"/>
      <c r="O111" s="779"/>
      <c r="P111" s="780"/>
      <c r="Q111" s="798">
        <f>K111+N111</f>
        <v>0</v>
      </c>
      <c r="R111" s="798"/>
      <c r="S111" s="798"/>
      <c r="T111" s="757"/>
      <c r="U111" s="758"/>
      <c r="V111" s="759"/>
      <c r="W111" s="789"/>
      <c r="X111" s="790"/>
      <c r="Y111" s="790"/>
      <c r="Z111" s="791"/>
      <c r="AA111" s="792" t="str">
        <f t="shared" si="1"/>
        <v/>
      </c>
      <c r="AB111" s="793"/>
      <c r="AC111" s="793"/>
      <c r="AD111" s="794"/>
      <c r="AE111" s="764"/>
      <c r="AF111" s="796"/>
      <c r="AG111" s="768"/>
      <c r="AH111" s="769"/>
      <c r="AI111" s="774"/>
      <c r="AJ111" s="775"/>
      <c r="AK111" s="194"/>
    </row>
    <row r="112" spans="1:37" s="128" customFormat="1" ht="15" customHeight="1" x14ac:dyDescent="0.15">
      <c r="A112" s="4"/>
      <c r="B112" s="739"/>
      <c r="C112" s="740"/>
      <c r="D112" s="741"/>
      <c r="E112" s="751"/>
      <c r="F112" s="752"/>
      <c r="G112" s="753"/>
      <c r="H112" s="751"/>
      <c r="I112" s="752"/>
      <c r="J112" s="753"/>
      <c r="K112" s="751"/>
      <c r="L112" s="752"/>
      <c r="M112" s="753"/>
      <c r="N112" s="751"/>
      <c r="O112" s="752"/>
      <c r="P112" s="753"/>
      <c r="Q112" s="782">
        <f>E110+H110</f>
        <v>0</v>
      </c>
      <c r="R112" s="782"/>
      <c r="S112" s="782"/>
      <c r="T112" s="760"/>
      <c r="U112" s="761"/>
      <c r="V112" s="762"/>
      <c r="W112" s="783"/>
      <c r="X112" s="784"/>
      <c r="Y112" s="784"/>
      <c r="Z112" s="785"/>
      <c r="AA112" s="792" t="str">
        <f t="shared" si="1"/>
        <v/>
      </c>
      <c r="AB112" s="793"/>
      <c r="AC112" s="793"/>
      <c r="AD112" s="794"/>
      <c r="AE112" s="765"/>
      <c r="AF112" s="797"/>
      <c r="AG112" s="770"/>
      <c r="AH112" s="771"/>
      <c r="AI112" s="776"/>
      <c r="AJ112" s="777"/>
      <c r="AK112" s="194"/>
    </row>
    <row r="113" spans="1:37" s="128" customFormat="1" ht="15" customHeight="1" x14ac:dyDescent="0.15">
      <c r="A113" s="4"/>
      <c r="B113" s="736" t="s">
        <v>542</v>
      </c>
      <c r="C113" s="737"/>
      <c r="D113" s="738"/>
      <c r="E113" s="745"/>
      <c r="F113" s="746"/>
      <c r="G113" s="747"/>
      <c r="H113" s="745"/>
      <c r="I113" s="746"/>
      <c r="J113" s="747"/>
      <c r="K113" s="805"/>
      <c r="L113" s="805"/>
      <c r="M113" s="805"/>
      <c r="N113" s="805"/>
      <c r="O113" s="805"/>
      <c r="P113" s="805"/>
      <c r="Q113" s="781">
        <f>K113+N113</f>
        <v>0</v>
      </c>
      <c r="R113" s="781"/>
      <c r="S113" s="781"/>
      <c r="T113" s="754">
        <f>SUM(Q113:S115)</f>
        <v>0</v>
      </c>
      <c r="U113" s="755"/>
      <c r="V113" s="756"/>
      <c r="W113" s="799"/>
      <c r="X113" s="800"/>
      <c r="Y113" s="800"/>
      <c r="Z113" s="801"/>
      <c r="AA113" s="802" t="str">
        <f t="shared" si="1"/>
        <v/>
      </c>
      <c r="AB113" s="803"/>
      <c r="AC113" s="803"/>
      <c r="AD113" s="804"/>
      <c r="AE113" s="763"/>
      <c r="AF113" s="795"/>
      <c r="AG113" s="766"/>
      <c r="AH113" s="767"/>
      <c r="AI113" s="772"/>
      <c r="AJ113" s="773"/>
      <c r="AK113" s="194"/>
    </row>
    <row r="114" spans="1:37" s="128" customFormat="1" ht="15" customHeight="1" x14ac:dyDescent="0.15">
      <c r="A114" s="4"/>
      <c r="B114" s="739"/>
      <c r="C114" s="740"/>
      <c r="D114" s="741"/>
      <c r="E114" s="748"/>
      <c r="F114" s="749"/>
      <c r="G114" s="750"/>
      <c r="H114" s="748"/>
      <c r="I114" s="749"/>
      <c r="J114" s="750"/>
      <c r="K114" s="778"/>
      <c r="L114" s="779"/>
      <c r="M114" s="780"/>
      <c r="N114" s="778"/>
      <c r="O114" s="779"/>
      <c r="P114" s="780"/>
      <c r="Q114" s="798">
        <f>K114+N114</f>
        <v>0</v>
      </c>
      <c r="R114" s="798"/>
      <c r="S114" s="798"/>
      <c r="T114" s="757"/>
      <c r="U114" s="758"/>
      <c r="V114" s="759"/>
      <c r="W114" s="789"/>
      <c r="X114" s="790"/>
      <c r="Y114" s="790"/>
      <c r="Z114" s="791"/>
      <c r="AA114" s="792" t="str">
        <f t="shared" si="1"/>
        <v/>
      </c>
      <c r="AB114" s="793"/>
      <c r="AC114" s="793"/>
      <c r="AD114" s="794"/>
      <c r="AE114" s="764"/>
      <c r="AF114" s="796"/>
      <c r="AG114" s="768"/>
      <c r="AH114" s="769"/>
      <c r="AI114" s="774"/>
      <c r="AJ114" s="775"/>
      <c r="AK114" s="194"/>
    </row>
    <row r="115" spans="1:37" s="128" customFormat="1" ht="15" customHeight="1" x14ac:dyDescent="0.15">
      <c r="A115" s="4"/>
      <c r="B115" s="739"/>
      <c r="C115" s="740"/>
      <c r="D115" s="741"/>
      <c r="E115" s="751"/>
      <c r="F115" s="752"/>
      <c r="G115" s="753"/>
      <c r="H115" s="751"/>
      <c r="I115" s="752"/>
      <c r="J115" s="753"/>
      <c r="K115" s="751"/>
      <c r="L115" s="752"/>
      <c r="M115" s="753"/>
      <c r="N115" s="751"/>
      <c r="O115" s="752"/>
      <c r="P115" s="753"/>
      <c r="Q115" s="782">
        <f>E113+H113</f>
        <v>0</v>
      </c>
      <c r="R115" s="782"/>
      <c r="S115" s="782"/>
      <c r="T115" s="760"/>
      <c r="U115" s="761"/>
      <c r="V115" s="762"/>
      <c r="W115" s="783"/>
      <c r="X115" s="784"/>
      <c r="Y115" s="784"/>
      <c r="Z115" s="785"/>
      <c r="AA115" s="792" t="str">
        <f t="shared" si="1"/>
        <v/>
      </c>
      <c r="AB115" s="793"/>
      <c r="AC115" s="793"/>
      <c r="AD115" s="794"/>
      <c r="AE115" s="765"/>
      <c r="AF115" s="797"/>
      <c r="AG115" s="770"/>
      <c r="AH115" s="771"/>
      <c r="AI115" s="776"/>
      <c r="AJ115" s="777"/>
      <c r="AK115" s="194"/>
    </row>
    <row r="116" spans="1:37" s="128" customFormat="1" ht="15" customHeight="1" x14ac:dyDescent="0.15">
      <c r="A116" s="4"/>
      <c r="B116" s="736" t="s">
        <v>543</v>
      </c>
      <c r="C116" s="737"/>
      <c r="D116" s="738"/>
      <c r="E116" s="745"/>
      <c r="F116" s="746"/>
      <c r="G116" s="747"/>
      <c r="H116" s="745"/>
      <c r="I116" s="746"/>
      <c r="J116" s="747"/>
      <c r="K116" s="805"/>
      <c r="L116" s="805"/>
      <c r="M116" s="805"/>
      <c r="N116" s="805"/>
      <c r="O116" s="805"/>
      <c r="P116" s="805"/>
      <c r="Q116" s="781">
        <f>K116+N116</f>
        <v>0</v>
      </c>
      <c r="R116" s="781"/>
      <c r="S116" s="781"/>
      <c r="T116" s="754">
        <f>SUM(Q116:S118)</f>
        <v>0</v>
      </c>
      <c r="U116" s="755"/>
      <c r="V116" s="756"/>
      <c r="W116" s="799"/>
      <c r="X116" s="800"/>
      <c r="Y116" s="800"/>
      <c r="Z116" s="801"/>
      <c r="AA116" s="802" t="str">
        <f t="shared" si="1"/>
        <v/>
      </c>
      <c r="AB116" s="803"/>
      <c r="AC116" s="803"/>
      <c r="AD116" s="804"/>
      <c r="AE116" s="763"/>
      <c r="AF116" s="795"/>
      <c r="AG116" s="766"/>
      <c r="AH116" s="767"/>
      <c r="AI116" s="772"/>
      <c r="AJ116" s="773"/>
      <c r="AK116" s="194"/>
    </row>
    <row r="117" spans="1:37" s="128" customFormat="1" ht="15" customHeight="1" x14ac:dyDescent="0.15">
      <c r="A117" s="4"/>
      <c r="B117" s="739"/>
      <c r="C117" s="740"/>
      <c r="D117" s="741"/>
      <c r="E117" s="748"/>
      <c r="F117" s="749"/>
      <c r="G117" s="750"/>
      <c r="H117" s="748"/>
      <c r="I117" s="749"/>
      <c r="J117" s="750"/>
      <c r="K117" s="778"/>
      <c r="L117" s="779"/>
      <c r="M117" s="780"/>
      <c r="N117" s="778"/>
      <c r="O117" s="779"/>
      <c r="P117" s="780"/>
      <c r="Q117" s="798">
        <f>K117+N117</f>
        <v>0</v>
      </c>
      <c r="R117" s="798"/>
      <c r="S117" s="798"/>
      <c r="T117" s="757"/>
      <c r="U117" s="758"/>
      <c r="V117" s="759"/>
      <c r="W117" s="789"/>
      <c r="X117" s="790"/>
      <c r="Y117" s="790"/>
      <c r="Z117" s="791"/>
      <c r="AA117" s="792" t="str">
        <f t="shared" si="1"/>
        <v/>
      </c>
      <c r="AB117" s="793"/>
      <c r="AC117" s="793"/>
      <c r="AD117" s="794"/>
      <c r="AE117" s="764"/>
      <c r="AF117" s="796"/>
      <c r="AG117" s="768"/>
      <c r="AH117" s="769"/>
      <c r="AI117" s="774"/>
      <c r="AJ117" s="775"/>
      <c r="AK117" s="194"/>
    </row>
    <row r="118" spans="1:37" s="128" customFormat="1" ht="15" customHeight="1" x14ac:dyDescent="0.15">
      <c r="A118" s="4"/>
      <c r="B118" s="742"/>
      <c r="C118" s="743"/>
      <c r="D118" s="744"/>
      <c r="E118" s="751"/>
      <c r="F118" s="752"/>
      <c r="G118" s="753"/>
      <c r="H118" s="751"/>
      <c r="I118" s="752"/>
      <c r="J118" s="753"/>
      <c r="K118" s="751"/>
      <c r="L118" s="752"/>
      <c r="M118" s="753"/>
      <c r="N118" s="751"/>
      <c r="O118" s="752"/>
      <c r="P118" s="753"/>
      <c r="Q118" s="782">
        <f>E116+H116</f>
        <v>0</v>
      </c>
      <c r="R118" s="782"/>
      <c r="S118" s="782"/>
      <c r="T118" s="760"/>
      <c r="U118" s="761"/>
      <c r="V118" s="762"/>
      <c r="W118" s="783"/>
      <c r="X118" s="784"/>
      <c r="Y118" s="784"/>
      <c r="Z118" s="785"/>
      <c r="AA118" s="792" t="str">
        <f t="shared" si="1"/>
        <v/>
      </c>
      <c r="AB118" s="793"/>
      <c r="AC118" s="793"/>
      <c r="AD118" s="794"/>
      <c r="AE118" s="765"/>
      <c r="AF118" s="797"/>
      <c r="AG118" s="770"/>
      <c r="AH118" s="771"/>
      <c r="AI118" s="776"/>
      <c r="AJ118" s="777"/>
      <c r="AK118" s="194"/>
    </row>
    <row r="119" spans="1:37" s="128" customFormat="1" ht="15" customHeight="1" x14ac:dyDescent="0.15">
      <c r="A119" s="4"/>
      <c r="B119" s="736" t="s">
        <v>544</v>
      </c>
      <c r="C119" s="737"/>
      <c r="D119" s="738"/>
      <c r="E119" s="745"/>
      <c r="F119" s="746"/>
      <c r="G119" s="747"/>
      <c r="H119" s="745"/>
      <c r="I119" s="746"/>
      <c r="J119" s="747"/>
      <c r="K119" s="805"/>
      <c r="L119" s="805"/>
      <c r="M119" s="805"/>
      <c r="N119" s="805"/>
      <c r="O119" s="805"/>
      <c r="P119" s="805"/>
      <c r="Q119" s="781">
        <f>K119+N119</f>
        <v>0</v>
      </c>
      <c r="R119" s="781"/>
      <c r="S119" s="781"/>
      <c r="T119" s="754">
        <f>SUM(Q119:S121)</f>
        <v>0</v>
      </c>
      <c r="U119" s="755"/>
      <c r="V119" s="756"/>
      <c r="W119" s="799"/>
      <c r="X119" s="800"/>
      <c r="Y119" s="800"/>
      <c r="Z119" s="801"/>
      <c r="AA119" s="802" t="str">
        <f t="shared" si="1"/>
        <v/>
      </c>
      <c r="AB119" s="803"/>
      <c r="AC119" s="803"/>
      <c r="AD119" s="804"/>
      <c r="AE119" s="763"/>
      <c r="AF119" s="795"/>
      <c r="AG119" s="766"/>
      <c r="AH119" s="767"/>
      <c r="AI119" s="772"/>
      <c r="AJ119" s="773"/>
      <c r="AK119" s="194"/>
    </row>
    <row r="120" spans="1:37" s="128" customFormat="1" ht="15" customHeight="1" x14ac:dyDescent="0.15">
      <c r="A120" s="4"/>
      <c r="B120" s="739"/>
      <c r="C120" s="740"/>
      <c r="D120" s="741"/>
      <c r="E120" s="748"/>
      <c r="F120" s="749"/>
      <c r="G120" s="750"/>
      <c r="H120" s="748"/>
      <c r="I120" s="749"/>
      <c r="J120" s="750"/>
      <c r="K120" s="778"/>
      <c r="L120" s="779"/>
      <c r="M120" s="780"/>
      <c r="N120" s="778"/>
      <c r="O120" s="779"/>
      <c r="P120" s="780"/>
      <c r="Q120" s="798">
        <f>K120+N120</f>
        <v>0</v>
      </c>
      <c r="R120" s="798"/>
      <c r="S120" s="798"/>
      <c r="T120" s="757"/>
      <c r="U120" s="758"/>
      <c r="V120" s="759"/>
      <c r="W120" s="789"/>
      <c r="X120" s="790"/>
      <c r="Y120" s="790"/>
      <c r="Z120" s="791"/>
      <c r="AA120" s="792" t="str">
        <f t="shared" si="1"/>
        <v/>
      </c>
      <c r="AB120" s="793"/>
      <c r="AC120" s="793"/>
      <c r="AD120" s="794"/>
      <c r="AE120" s="764"/>
      <c r="AF120" s="796"/>
      <c r="AG120" s="768"/>
      <c r="AH120" s="769"/>
      <c r="AI120" s="774"/>
      <c r="AJ120" s="775"/>
      <c r="AK120" s="194"/>
    </row>
    <row r="121" spans="1:37" s="128" customFormat="1" ht="15" customHeight="1" x14ac:dyDescent="0.15">
      <c r="A121" s="4"/>
      <c r="B121" s="739"/>
      <c r="C121" s="740"/>
      <c r="D121" s="741"/>
      <c r="E121" s="751"/>
      <c r="F121" s="752"/>
      <c r="G121" s="753"/>
      <c r="H121" s="751"/>
      <c r="I121" s="752"/>
      <c r="J121" s="753"/>
      <c r="K121" s="751"/>
      <c r="L121" s="752"/>
      <c r="M121" s="753"/>
      <c r="N121" s="751"/>
      <c r="O121" s="752"/>
      <c r="P121" s="753"/>
      <c r="Q121" s="782">
        <f>E119+H119</f>
        <v>0</v>
      </c>
      <c r="R121" s="782"/>
      <c r="S121" s="782"/>
      <c r="T121" s="760"/>
      <c r="U121" s="761"/>
      <c r="V121" s="762"/>
      <c r="W121" s="783"/>
      <c r="X121" s="784"/>
      <c r="Y121" s="784"/>
      <c r="Z121" s="785"/>
      <c r="AA121" s="792" t="str">
        <f t="shared" si="1"/>
        <v/>
      </c>
      <c r="AB121" s="793"/>
      <c r="AC121" s="793"/>
      <c r="AD121" s="794"/>
      <c r="AE121" s="765"/>
      <c r="AF121" s="797"/>
      <c r="AG121" s="770"/>
      <c r="AH121" s="771"/>
      <c r="AI121" s="776"/>
      <c r="AJ121" s="777"/>
      <c r="AK121" s="194"/>
    </row>
    <row r="122" spans="1:37" s="128" customFormat="1" ht="15" customHeight="1" x14ac:dyDescent="0.15">
      <c r="A122" s="4"/>
      <c r="B122" s="736" t="s">
        <v>535</v>
      </c>
      <c r="C122" s="737"/>
      <c r="D122" s="738"/>
      <c r="E122" s="745"/>
      <c r="F122" s="746"/>
      <c r="G122" s="747"/>
      <c r="H122" s="745"/>
      <c r="I122" s="746"/>
      <c r="J122" s="747"/>
      <c r="K122" s="805"/>
      <c r="L122" s="805"/>
      <c r="M122" s="805"/>
      <c r="N122" s="805"/>
      <c r="O122" s="805"/>
      <c r="P122" s="805"/>
      <c r="Q122" s="781">
        <f>K122+N122</f>
        <v>0</v>
      </c>
      <c r="R122" s="781"/>
      <c r="S122" s="781"/>
      <c r="T122" s="754">
        <f>SUM(Q122:S124)</f>
        <v>0</v>
      </c>
      <c r="U122" s="755"/>
      <c r="V122" s="756"/>
      <c r="W122" s="799"/>
      <c r="X122" s="800"/>
      <c r="Y122" s="800"/>
      <c r="Z122" s="801"/>
      <c r="AA122" s="802" t="str">
        <f t="shared" si="1"/>
        <v/>
      </c>
      <c r="AB122" s="803"/>
      <c r="AC122" s="803"/>
      <c r="AD122" s="804"/>
      <c r="AE122" s="763"/>
      <c r="AF122" s="795"/>
      <c r="AG122" s="766"/>
      <c r="AH122" s="767"/>
      <c r="AI122" s="772"/>
      <c r="AJ122" s="773"/>
      <c r="AK122" s="194"/>
    </row>
    <row r="123" spans="1:37" s="128" customFormat="1" ht="15" customHeight="1" x14ac:dyDescent="0.15">
      <c r="A123" s="4"/>
      <c r="B123" s="739"/>
      <c r="C123" s="740"/>
      <c r="D123" s="741"/>
      <c r="E123" s="748"/>
      <c r="F123" s="749"/>
      <c r="G123" s="750"/>
      <c r="H123" s="748"/>
      <c r="I123" s="749"/>
      <c r="J123" s="750"/>
      <c r="K123" s="778"/>
      <c r="L123" s="779"/>
      <c r="M123" s="780"/>
      <c r="N123" s="778"/>
      <c r="O123" s="779"/>
      <c r="P123" s="780"/>
      <c r="Q123" s="798">
        <f>K123+N123</f>
        <v>0</v>
      </c>
      <c r="R123" s="798"/>
      <c r="S123" s="798"/>
      <c r="T123" s="757"/>
      <c r="U123" s="758"/>
      <c r="V123" s="759"/>
      <c r="W123" s="789"/>
      <c r="X123" s="790"/>
      <c r="Y123" s="790"/>
      <c r="Z123" s="791"/>
      <c r="AA123" s="792" t="str">
        <f t="shared" si="1"/>
        <v/>
      </c>
      <c r="AB123" s="793"/>
      <c r="AC123" s="793"/>
      <c r="AD123" s="794"/>
      <c r="AE123" s="764"/>
      <c r="AF123" s="796"/>
      <c r="AG123" s="768"/>
      <c r="AH123" s="769"/>
      <c r="AI123" s="774"/>
      <c r="AJ123" s="775"/>
      <c r="AK123" s="194"/>
    </row>
    <row r="124" spans="1:37" s="128" customFormat="1" ht="15" customHeight="1" x14ac:dyDescent="0.15">
      <c r="A124" s="4"/>
      <c r="B124" s="742"/>
      <c r="C124" s="743"/>
      <c r="D124" s="744"/>
      <c r="E124" s="751"/>
      <c r="F124" s="752"/>
      <c r="G124" s="753"/>
      <c r="H124" s="751"/>
      <c r="I124" s="752"/>
      <c r="J124" s="753"/>
      <c r="K124" s="751"/>
      <c r="L124" s="752"/>
      <c r="M124" s="753"/>
      <c r="N124" s="751"/>
      <c r="O124" s="752"/>
      <c r="P124" s="753"/>
      <c r="Q124" s="782">
        <f>E122+H122</f>
        <v>0</v>
      </c>
      <c r="R124" s="782"/>
      <c r="S124" s="782"/>
      <c r="T124" s="760"/>
      <c r="U124" s="761"/>
      <c r="V124" s="762"/>
      <c r="W124" s="783"/>
      <c r="X124" s="784"/>
      <c r="Y124" s="784"/>
      <c r="Z124" s="785"/>
      <c r="AA124" s="792" t="str">
        <f t="shared" si="1"/>
        <v/>
      </c>
      <c r="AB124" s="793"/>
      <c r="AC124" s="793"/>
      <c r="AD124" s="794"/>
      <c r="AE124" s="765"/>
      <c r="AF124" s="797"/>
      <c r="AG124" s="770"/>
      <c r="AH124" s="771"/>
      <c r="AI124" s="776"/>
      <c r="AJ124" s="777"/>
      <c r="AK124" s="194"/>
    </row>
    <row r="125" spans="1:37" s="128" customFormat="1" ht="15" customHeight="1" x14ac:dyDescent="0.15">
      <c r="A125" s="4"/>
      <c r="B125" s="736" t="s">
        <v>545</v>
      </c>
      <c r="C125" s="737"/>
      <c r="D125" s="738"/>
      <c r="E125" s="745"/>
      <c r="F125" s="746"/>
      <c r="G125" s="747"/>
      <c r="H125" s="745"/>
      <c r="I125" s="746"/>
      <c r="J125" s="747"/>
      <c r="K125" s="805"/>
      <c r="L125" s="805"/>
      <c r="M125" s="805"/>
      <c r="N125" s="805"/>
      <c r="O125" s="805"/>
      <c r="P125" s="805"/>
      <c r="Q125" s="781">
        <f>K125+N125</f>
        <v>0</v>
      </c>
      <c r="R125" s="781"/>
      <c r="S125" s="781"/>
      <c r="T125" s="754">
        <f>SUM(Q125:S127)</f>
        <v>0</v>
      </c>
      <c r="U125" s="755"/>
      <c r="V125" s="756"/>
      <c r="W125" s="799"/>
      <c r="X125" s="800"/>
      <c r="Y125" s="800"/>
      <c r="Z125" s="801"/>
      <c r="AA125" s="802" t="str">
        <f t="shared" si="1"/>
        <v/>
      </c>
      <c r="AB125" s="803"/>
      <c r="AC125" s="803"/>
      <c r="AD125" s="804"/>
      <c r="AE125" s="763"/>
      <c r="AF125" s="795"/>
      <c r="AG125" s="766"/>
      <c r="AH125" s="767"/>
      <c r="AI125" s="772"/>
      <c r="AJ125" s="773"/>
      <c r="AK125" s="194"/>
    </row>
    <row r="126" spans="1:37" s="128" customFormat="1" ht="15" customHeight="1" x14ac:dyDescent="0.15">
      <c r="A126" s="4"/>
      <c r="B126" s="739"/>
      <c r="C126" s="740"/>
      <c r="D126" s="741"/>
      <c r="E126" s="748"/>
      <c r="F126" s="749"/>
      <c r="G126" s="750"/>
      <c r="H126" s="748"/>
      <c r="I126" s="749"/>
      <c r="J126" s="750"/>
      <c r="K126" s="778"/>
      <c r="L126" s="779"/>
      <c r="M126" s="780"/>
      <c r="N126" s="778"/>
      <c r="O126" s="779"/>
      <c r="P126" s="780"/>
      <c r="Q126" s="798">
        <f>K126+N126</f>
        <v>0</v>
      </c>
      <c r="R126" s="798"/>
      <c r="S126" s="798"/>
      <c r="T126" s="757"/>
      <c r="U126" s="758"/>
      <c r="V126" s="759"/>
      <c r="W126" s="789"/>
      <c r="X126" s="790"/>
      <c r="Y126" s="790"/>
      <c r="Z126" s="791"/>
      <c r="AA126" s="792" t="str">
        <f t="shared" si="1"/>
        <v/>
      </c>
      <c r="AB126" s="793"/>
      <c r="AC126" s="793"/>
      <c r="AD126" s="794"/>
      <c r="AE126" s="764"/>
      <c r="AF126" s="796"/>
      <c r="AG126" s="768"/>
      <c r="AH126" s="769"/>
      <c r="AI126" s="774"/>
      <c r="AJ126" s="775"/>
      <c r="AK126" s="194"/>
    </row>
    <row r="127" spans="1:37" s="128" customFormat="1" ht="15" customHeight="1" x14ac:dyDescent="0.15">
      <c r="A127" s="4"/>
      <c r="B127" s="742"/>
      <c r="C127" s="743"/>
      <c r="D127" s="744"/>
      <c r="E127" s="751"/>
      <c r="F127" s="752"/>
      <c r="G127" s="753"/>
      <c r="H127" s="751"/>
      <c r="I127" s="752"/>
      <c r="J127" s="753"/>
      <c r="K127" s="751"/>
      <c r="L127" s="752"/>
      <c r="M127" s="753"/>
      <c r="N127" s="751"/>
      <c r="O127" s="752"/>
      <c r="P127" s="753"/>
      <c r="Q127" s="782">
        <f>E125+H125</f>
        <v>0</v>
      </c>
      <c r="R127" s="782"/>
      <c r="S127" s="782"/>
      <c r="T127" s="760"/>
      <c r="U127" s="761"/>
      <c r="V127" s="762"/>
      <c r="W127" s="783"/>
      <c r="X127" s="784"/>
      <c r="Y127" s="784"/>
      <c r="Z127" s="785"/>
      <c r="AA127" s="792" t="str">
        <f t="shared" si="1"/>
        <v/>
      </c>
      <c r="AB127" s="793"/>
      <c r="AC127" s="793"/>
      <c r="AD127" s="794"/>
      <c r="AE127" s="765"/>
      <c r="AF127" s="797"/>
      <c r="AG127" s="770"/>
      <c r="AH127" s="771"/>
      <c r="AI127" s="776"/>
      <c r="AJ127" s="777"/>
      <c r="AK127" s="194"/>
    </row>
    <row r="128" spans="1:37" s="128" customFormat="1" ht="15" customHeight="1" x14ac:dyDescent="0.15">
      <c r="A128" s="4"/>
      <c r="B128" s="1467" t="s">
        <v>546</v>
      </c>
      <c r="C128" s="1468"/>
      <c r="D128" s="1469"/>
      <c r="E128" s="745"/>
      <c r="F128" s="746"/>
      <c r="G128" s="747"/>
      <c r="H128" s="745"/>
      <c r="I128" s="746"/>
      <c r="J128" s="747"/>
      <c r="K128" s="805"/>
      <c r="L128" s="805"/>
      <c r="M128" s="805"/>
      <c r="N128" s="805"/>
      <c r="O128" s="805"/>
      <c r="P128" s="805"/>
      <c r="Q128" s="781">
        <f>K128+N128</f>
        <v>0</v>
      </c>
      <c r="R128" s="781"/>
      <c r="S128" s="781"/>
      <c r="T128" s="754">
        <f>SUM(Q128:S130)</f>
        <v>0</v>
      </c>
      <c r="U128" s="755"/>
      <c r="V128" s="756"/>
      <c r="W128" s="799"/>
      <c r="X128" s="800"/>
      <c r="Y128" s="800"/>
      <c r="Z128" s="801"/>
      <c r="AA128" s="802" t="str">
        <f>IFERROR((Q128/W128), "")</f>
        <v/>
      </c>
      <c r="AB128" s="803"/>
      <c r="AC128" s="803"/>
      <c r="AD128" s="804"/>
      <c r="AE128" s="763"/>
      <c r="AF128" s="795"/>
      <c r="AG128" s="766"/>
      <c r="AH128" s="767"/>
      <c r="AI128" s="906"/>
      <c r="AJ128" s="773"/>
      <c r="AK128" s="194"/>
    </row>
    <row r="129" spans="1:37" s="128" customFormat="1" ht="15" customHeight="1" x14ac:dyDescent="0.15">
      <c r="A129" s="4"/>
      <c r="B129" s="739"/>
      <c r="C129" s="740"/>
      <c r="D129" s="741"/>
      <c r="E129" s="748"/>
      <c r="F129" s="749"/>
      <c r="G129" s="750"/>
      <c r="H129" s="748"/>
      <c r="I129" s="749"/>
      <c r="J129" s="750"/>
      <c r="K129" s="778"/>
      <c r="L129" s="779"/>
      <c r="M129" s="780"/>
      <c r="N129" s="778"/>
      <c r="O129" s="779"/>
      <c r="P129" s="780"/>
      <c r="Q129" s="798">
        <f>K129+N129</f>
        <v>0</v>
      </c>
      <c r="R129" s="798"/>
      <c r="S129" s="798"/>
      <c r="T129" s="757"/>
      <c r="U129" s="758"/>
      <c r="V129" s="759"/>
      <c r="W129" s="789"/>
      <c r="X129" s="790"/>
      <c r="Y129" s="790"/>
      <c r="Z129" s="791"/>
      <c r="AA129" s="792" t="str">
        <f>IFERROR((Q129/W129), "")</f>
        <v/>
      </c>
      <c r="AB129" s="793"/>
      <c r="AC129" s="793"/>
      <c r="AD129" s="794"/>
      <c r="AE129" s="764"/>
      <c r="AF129" s="796"/>
      <c r="AG129" s="768"/>
      <c r="AH129" s="769"/>
      <c r="AI129" s="907"/>
      <c r="AJ129" s="775"/>
      <c r="AK129" s="194"/>
    </row>
    <row r="130" spans="1:37" s="128" customFormat="1" ht="15" customHeight="1" thickBot="1" x14ac:dyDescent="0.2">
      <c r="A130" s="4"/>
      <c r="B130" s="739"/>
      <c r="C130" s="740"/>
      <c r="D130" s="741"/>
      <c r="E130" s="751"/>
      <c r="F130" s="752"/>
      <c r="G130" s="753"/>
      <c r="H130" s="751"/>
      <c r="I130" s="752"/>
      <c r="J130" s="753"/>
      <c r="K130" s="751"/>
      <c r="L130" s="752"/>
      <c r="M130" s="753"/>
      <c r="N130" s="751"/>
      <c r="O130" s="752"/>
      <c r="P130" s="753"/>
      <c r="Q130" s="782">
        <f>E128+H128</f>
        <v>0</v>
      </c>
      <c r="R130" s="782"/>
      <c r="S130" s="782"/>
      <c r="T130" s="760"/>
      <c r="U130" s="761"/>
      <c r="V130" s="762"/>
      <c r="W130" s="783"/>
      <c r="X130" s="784"/>
      <c r="Y130" s="784"/>
      <c r="Z130" s="785"/>
      <c r="AA130" s="792" t="str">
        <f>IFERROR((Q130/W130), "")</f>
        <v/>
      </c>
      <c r="AB130" s="793"/>
      <c r="AC130" s="793"/>
      <c r="AD130" s="794"/>
      <c r="AE130" s="764"/>
      <c r="AF130" s="796"/>
      <c r="AG130" s="768"/>
      <c r="AH130" s="769"/>
      <c r="AI130" s="907"/>
      <c r="AJ130" s="775"/>
      <c r="AK130" s="194"/>
    </row>
    <row r="131" spans="1:37" s="128" customFormat="1" ht="18" customHeight="1" thickTop="1" x14ac:dyDescent="0.15">
      <c r="A131" s="4"/>
      <c r="B131" s="1471" t="s">
        <v>5</v>
      </c>
      <c r="C131" s="1472"/>
      <c r="D131" s="1473"/>
      <c r="E131" s="1453">
        <f>SUM(E95:G130)</f>
        <v>0</v>
      </c>
      <c r="F131" s="1454"/>
      <c r="G131" s="1455"/>
      <c r="H131" s="1453">
        <f>SUM(H95:J130)</f>
        <v>0</v>
      </c>
      <c r="I131" s="1454"/>
      <c r="J131" s="1455"/>
      <c r="K131" s="1459">
        <f>K95+K98+K101+K104+K107+K110+K113+K116+K119+K122+K125+K128</f>
        <v>0</v>
      </c>
      <c r="L131" s="1459"/>
      <c r="M131" s="1459"/>
      <c r="N131" s="1459">
        <f>N95+N98+N101+N104+N107+N110+N113+N116+N119+N122+N125+N128</f>
        <v>0</v>
      </c>
      <c r="O131" s="1459"/>
      <c r="P131" s="1459"/>
      <c r="Q131" s="1459">
        <f>Q95+Q98+Q101+Q104+Q107+Q110+Q113+Q116+Q119+Q122+Q125+Q128</f>
        <v>0</v>
      </c>
      <c r="R131" s="1459"/>
      <c r="S131" s="1459"/>
      <c r="T131" s="754">
        <f>SUM(Q131:S133)</f>
        <v>0</v>
      </c>
      <c r="U131" s="755"/>
      <c r="V131" s="756"/>
      <c r="W131" s="919" t="s">
        <v>787</v>
      </c>
      <c r="X131" s="920"/>
      <c r="Y131" s="920"/>
      <c r="Z131" s="920"/>
      <c r="AA131" s="920"/>
      <c r="AB131" s="920"/>
      <c r="AC131" s="916" t="s">
        <v>225</v>
      </c>
      <c r="AD131" s="917"/>
      <c r="AE131" s="918"/>
      <c r="AF131" s="916"/>
      <c r="AG131" s="917"/>
      <c r="AH131" s="917"/>
      <c r="AI131" s="916" t="s">
        <v>791</v>
      </c>
      <c r="AJ131" s="917"/>
      <c r="AK131" s="927"/>
    </row>
    <row r="132" spans="1:37" s="128" customFormat="1" ht="18" customHeight="1" x14ac:dyDescent="0.15">
      <c r="A132" s="4"/>
      <c r="B132" s="739"/>
      <c r="C132" s="740"/>
      <c r="D132" s="741"/>
      <c r="E132" s="757"/>
      <c r="F132" s="758"/>
      <c r="G132" s="759"/>
      <c r="H132" s="757"/>
      <c r="I132" s="758"/>
      <c r="J132" s="759"/>
      <c r="K132" s="1533">
        <f>K96+K99+K102+K105+K108+K111+K114+K117+K120+K123+K126+K129</f>
        <v>0</v>
      </c>
      <c r="L132" s="1534"/>
      <c r="M132" s="1535"/>
      <c r="N132" s="1533">
        <f>N96+N99+N102+N105+N108+N111+N114+N117+N120+N123+N126+N129</f>
        <v>0</v>
      </c>
      <c r="O132" s="1534"/>
      <c r="P132" s="1535"/>
      <c r="Q132" s="1466">
        <f>Q96+Q99+Q102+Q105+Q108+Q111+Q114+Q117+Q120+Q123+Q126+Q129</f>
        <v>0</v>
      </c>
      <c r="R132" s="1466"/>
      <c r="S132" s="1466"/>
      <c r="T132" s="757"/>
      <c r="U132" s="758"/>
      <c r="V132" s="759"/>
      <c r="W132" s="1448" t="s">
        <v>788</v>
      </c>
      <c r="X132" s="774"/>
      <c r="Y132" s="774"/>
      <c r="Z132" s="774"/>
      <c r="AA132" s="774"/>
      <c r="AB132" s="1449"/>
      <c r="AC132" s="921" t="s">
        <v>623</v>
      </c>
      <c r="AD132" s="922"/>
      <c r="AE132" s="923"/>
      <c r="AF132" s="914" t="str">
        <f>IFERROR(AVERAGE(AA95,AA98,AA101,AA104,AA107,AA110,AA113,AA116,AA119,AA122,AA125,AA128), "")</f>
        <v/>
      </c>
      <c r="AG132" s="915"/>
      <c r="AH132" s="915"/>
      <c r="AI132" s="924"/>
      <c r="AJ132" s="925"/>
      <c r="AK132" s="926"/>
    </row>
    <row r="133" spans="1:37" s="128" customFormat="1" ht="18" customHeight="1" thickBot="1" x14ac:dyDescent="0.2">
      <c r="A133" s="4"/>
      <c r="B133" s="1474"/>
      <c r="C133" s="1475"/>
      <c r="D133" s="1476"/>
      <c r="E133" s="1456"/>
      <c r="F133" s="1457"/>
      <c r="G133" s="1458"/>
      <c r="H133" s="1456"/>
      <c r="I133" s="1457"/>
      <c r="J133" s="1458"/>
      <c r="K133" s="1536"/>
      <c r="L133" s="1537"/>
      <c r="M133" s="1538"/>
      <c r="N133" s="1536"/>
      <c r="O133" s="1537"/>
      <c r="P133" s="1538"/>
      <c r="Q133" s="1596">
        <f>Q97+Q100+Q103+Q106+Q109+Q112+Q115+Q118+Q121+Q124+Q127+Q130</f>
        <v>0</v>
      </c>
      <c r="R133" s="1596"/>
      <c r="S133" s="1596"/>
      <c r="T133" s="760"/>
      <c r="U133" s="761"/>
      <c r="V133" s="762"/>
      <c r="W133" s="1448"/>
      <c r="X133" s="774"/>
      <c r="Y133" s="774"/>
      <c r="Z133" s="774"/>
      <c r="AA133" s="774"/>
      <c r="AB133" s="1449"/>
      <c r="AC133" s="1460" t="s">
        <v>624</v>
      </c>
      <c r="AD133" s="1461"/>
      <c r="AE133" s="1462"/>
      <c r="AF133" s="914" t="str">
        <f>IFERROR(AVERAGE(AA96,AA99,AA102,AA105,AA108,AA111,AA114,AA117,AA120,AA123,AA126,AA129), "")</f>
        <v/>
      </c>
      <c r="AG133" s="915"/>
      <c r="AH133" s="915"/>
      <c r="AI133" s="1441"/>
      <c r="AJ133" s="1442"/>
      <c r="AK133" s="1443"/>
    </row>
    <row r="134" spans="1:37" s="130" customFormat="1" ht="18" customHeight="1" thickBot="1" x14ac:dyDescent="0.2">
      <c r="A134" s="35"/>
      <c r="B134" s="188" t="s">
        <v>525</v>
      </c>
      <c r="C134" s="1171" t="s">
        <v>789</v>
      </c>
      <c r="D134" s="1171"/>
      <c r="E134" s="1171"/>
      <c r="F134" s="1171"/>
      <c r="G134" s="1171"/>
      <c r="H134" s="1171"/>
      <c r="I134" s="1171"/>
      <c r="J134" s="1171"/>
      <c r="K134" s="1171"/>
      <c r="L134" s="1171"/>
      <c r="M134" s="1171"/>
      <c r="N134" s="1171"/>
      <c r="O134" s="1171"/>
      <c r="P134" s="1171"/>
      <c r="Q134" s="1171"/>
      <c r="R134" s="1171"/>
      <c r="S134" s="1171"/>
      <c r="T134" s="1171"/>
      <c r="U134" s="1171"/>
      <c r="V134" s="1171"/>
      <c r="W134" s="1450"/>
      <c r="X134" s="1451"/>
      <c r="Y134" s="1451"/>
      <c r="Z134" s="1451"/>
      <c r="AA134" s="1451"/>
      <c r="AB134" s="1452"/>
      <c r="AC134" s="1463" t="s">
        <v>786</v>
      </c>
      <c r="AD134" s="1464"/>
      <c r="AE134" s="1465"/>
      <c r="AF134" s="1439" t="str">
        <f>IFERROR(AVERAGE(AA97,AA100,AA103,AA106,AA109,AA112,AA115,AA118,AA121,AA124,AA127,AA130), "")</f>
        <v/>
      </c>
      <c r="AG134" s="1440"/>
      <c r="AH134" s="1440"/>
      <c r="AI134" s="1150"/>
      <c r="AJ134" s="1151"/>
      <c r="AK134" s="1152"/>
    </row>
    <row r="135" spans="1:37" s="130" customFormat="1" ht="12" customHeight="1" x14ac:dyDescent="0.15">
      <c r="A135" s="35"/>
      <c r="B135" s="35" t="s">
        <v>790</v>
      </c>
      <c r="C135" s="35"/>
      <c r="D135" s="35"/>
      <c r="E135" s="35"/>
      <c r="F135" s="78"/>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row>
    <row r="136" spans="1:37" s="130" customFormat="1" ht="12" customHeight="1" x14ac:dyDescent="0.15">
      <c r="A136" s="35"/>
      <c r="B136" s="35" t="s">
        <v>87</v>
      </c>
      <c r="C136" s="35"/>
      <c r="D136" s="35"/>
      <c r="E136" s="35"/>
      <c r="F136" s="78"/>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row>
    <row r="137" spans="1:37" s="130" customFormat="1" ht="12" customHeight="1" x14ac:dyDescent="0.15">
      <c r="A137" s="35"/>
      <c r="B137" s="35" t="s">
        <v>41</v>
      </c>
      <c r="C137" s="35"/>
      <c r="D137" s="35"/>
      <c r="E137" s="35"/>
      <c r="F137" s="78"/>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row>
    <row r="138" spans="1:37" s="130" customFormat="1" ht="12" customHeight="1" x14ac:dyDescent="0.15">
      <c r="A138" s="35"/>
      <c r="B138" s="35" t="s">
        <v>40</v>
      </c>
      <c r="C138" s="35"/>
      <c r="D138" s="35"/>
      <c r="E138" s="35"/>
      <c r="F138" s="78"/>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row>
    <row r="139" spans="1:37" s="130" customFormat="1" ht="12" customHeight="1" x14ac:dyDescent="0.15">
      <c r="A139" s="35"/>
      <c r="B139" s="35" t="s">
        <v>678</v>
      </c>
      <c r="C139" s="35"/>
      <c r="D139" s="35"/>
      <c r="E139" s="35"/>
      <c r="F139" s="78"/>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row>
    <row r="140" spans="1:37" s="127" customFormat="1" ht="20.100000000000001" customHeight="1" thickBot="1" x14ac:dyDescent="0.2">
      <c r="A140" s="3"/>
      <c r="B140" s="3" t="s">
        <v>661</v>
      </c>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21" t="s">
        <v>185</v>
      </c>
      <c r="AK140" s="21"/>
    </row>
    <row r="141" spans="1:37" s="128" customFormat="1" ht="18" customHeight="1" x14ac:dyDescent="0.15">
      <c r="A141" s="4"/>
      <c r="B141" s="1126" t="s">
        <v>225</v>
      </c>
      <c r="C141" s="890"/>
      <c r="D141" s="891"/>
      <c r="E141" s="889" t="s">
        <v>307</v>
      </c>
      <c r="F141" s="890"/>
      <c r="G141" s="890"/>
      <c r="H141" s="890"/>
      <c r="I141" s="890"/>
      <c r="J141" s="890"/>
      <c r="K141" s="890"/>
      <c r="L141" s="890"/>
      <c r="M141" s="890"/>
      <c r="N141" s="890"/>
      <c r="O141" s="890"/>
      <c r="P141" s="890"/>
      <c r="Q141" s="890"/>
      <c r="R141" s="890"/>
      <c r="S141" s="890"/>
      <c r="T141" s="890"/>
      <c r="U141" s="890"/>
      <c r="V141" s="891"/>
      <c r="W141" s="895" t="s">
        <v>278</v>
      </c>
      <c r="X141" s="898"/>
      <c r="Y141" s="898"/>
      <c r="Z141" s="899"/>
      <c r="AA141" s="969" t="s">
        <v>677</v>
      </c>
      <c r="AB141" s="898"/>
      <c r="AC141" s="898"/>
      <c r="AD141" s="899"/>
      <c r="AE141" s="1444" t="s">
        <v>785</v>
      </c>
      <c r="AF141" s="1445"/>
      <c r="AG141" s="872" t="s">
        <v>784</v>
      </c>
      <c r="AH141" s="873"/>
      <c r="AI141" s="873"/>
      <c r="AJ141" s="874"/>
      <c r="AK141" s="199"/>
    </row>
    <row r="142" spans="1:37" s="128" customFormat="1" ht="18" customHeight="1" x14ac:dyDescent="0.15">
      <c r="A142" s="4"/>
      <c r="B142" s="1127"/>
      <c r="C142" s="1128"/>
      <c r="D142" s="1129"/>
      <c r="E142" s="806" t="s">
        <v>626</v>
      </c>
      <c r="F142" s="809" t="s">
        <v>649</v>
      </c>
      <c r="G142" s="810"/>
      <c r="H142" s="806" t="s">
        <v>628</v>
      </c>
      <c r="I142" s="809" t="s">
        <v>649</v>
      </c>
      <c r="J142" s="810"/>
      <c r="K142" s="815" t="s">
        <v>627</v>
      </c>
      <c r="L142" s="1131" t="s">
        <v>623</v>
      </c>
      <c r="M142" s="819"/>
      <c r="N142" s="815" t="s">
        <v>630</v>
      </c>
      <c r="O142" s="1131" t="s">
        <v>623</v>
      </c>
      <c r="P142" s="820"/>
      <c r="Q142" s="833" t="s">
        <v>631</v>
      </c>
      <c r="R142" s="834"/>
      <c r="S142" s="835"/>
      <c r="T142" s="818" t="s">
        <v>782</v>
      </c>
      <c r="U142" s="819"/>
      <c r="V142" s="820"/>
      <c r="W142" s="896"/>
      <c r="X142" s="833" t="s">
        <v>623</v>
      </c>
      <c r="Y142" s="834"/>
      <c r="Z142" s="835"/>
      <c r="AA142" s="970"/>
      <c r="AB142" s="833" t="s">
        <v>623</v>
      </c>
      <c r="AC142" s="834"/>
      <c r="AD142" s="835"/>
      <c r="AE142" s="1446"/>
      <c r="AF142" s="1447"/>
      <c r="AG142" s="875"/>
      <c r="AH142" s="876"/>
      <c r="AI142" s="876"/>
      <c r="AJ142" s="877"/>
      <c r="AK142" s="199"/>
    </row>
    <row r="143" spans="1:37" s="128" customFormat="1" ht="18" customHeight="1" x14ac:dyDescent="0.15">
      <c r="A143" s="4"/>
      <c r="B143" s="268"/>
      <c r="C143" s="249"/>
      <c r="D143" s="250"/>
      <c r="E143" s="807"/>
      <c r="F143" s="811"/>
      <c r="G143" s="812"/>
      <c r="H143" s="807"/>
      <c r="I143" s="811"/>
      <c r="J143" s="812"/>
      <c r="K143" s="816"/>
      <c r="L143" s="827" t="s">
        <v>624</v>
      </c>
      <c r="M143" s="828"/>
      <c r="N143" s="816"/>
      <c r="O143" s="827" t="s">
        <v>624</v>
      </c>
      <c r="P143" s="828"/>
      <c r="Q143" s="830" t="s">
        <v>632</v>
      </c>
      <c r="R143" s="831"/>
      <c r="S143" s="832"/>
      <c r="T143" s="821"/>
      <c r="U143" s="822"/>
      <c r="V143" s="823"/>
      <c r="W143" s="897"/>
      <c r="X143" s="830" t="s">
        <v>624</v>
      </c>
      <c r="Y143" s="831"/>
      <c r="Z143" s="832"/>
      <c r="AA143" s="970"/>
      <c r="AB143" s="830" t="s">
        <v>624</v>
      </c>
      <c r="AC143" s="831"/>
      <c r="AD143" s="832"/>
      <c r="AE143" s="878" t="s">
        <v>265</v>
      </c>
      <c r="AF143" s="879" t="s">
        <v>266</v>
      </c>
      <c r="AG143" s="881" t="s">
        <v>709</v>
      </c>
      <c r="AH143" s="882"/>
      <c r="AI143" s="885" t="s">
        <v>783</v>
      </c>
      <c r="AJ143" s="886"/>
      <c r="AK143" s="199"/>
    </row>
    <row r="144" spans="1:37" s="128" customFormat="1" ht="18" customHeight="1" x14ac:dyDescent="0.15">
      <c r="A144" s="4"/>
      <c r="B144" s="268"/>
      <c r="C144" s="249"/>
      <c r="D144" s="250" t="s">
        <v>264</v>
      </c>
      <c r="E144" s="808"/>
      <c r="F144" s="813"/>
      <c r="G144" s="814"/>
      <c r="H144" s="808"/>
      <c r="I144" s="813"/>
      <c r="J144" s="814"/>
      <c r="K144" s="817"/>
      <c r="L144" s="829"/>
      <c r="M144" s="826"/>
      <c r="N144" s="817"/>
      <c r="O144" s="829"/>
      <c r="P144" s="826"/>
      <c r="Q144" s="892" t="s">
        <v>629</v>
      </c>
      <c r="R144" s="893"/>
      <c r="S144" s="894"/>
      <c r="T144" s="824"/>
      <c r="U144" s="825"/>
      <c r="V144" s="826"/>
      <c r="W144" s="897"/>
      <c r="X144" s="892" t="s">
        <v>786</v>
      </c>
      <c r="Y144" s="893"/>
      <c r="Z144" s="894"/>
      <c r="AA144" s="970"/>
      <c r="AB144" s="892" t="s">
        <v>786</v>
      </c>
      <c r="AC144" s="893"/>
      <c r="AD144" s="894"/>
      <c r="AE144" s="875"/>
      <c r="AF144" s="880"/>
      <c r="AG144" s="883"/>
      <c r="AH144" s="884"/>
      <c r="AI144" s="887"/>
      <c r="AJ144" s="888"/>
      <c r="AK144" s="194"/>
    </row>
    <row r="145" spans="1:37" s="128" customFormat="1" ht="12.95" customHeight="1" x14ac:dyDescent="0.15">
      <c r="A145" s="4"/>
      <c r="B145" s="836" t="s">
        <v>382</v>
      </c>
      <c r="C145" s="839" t="s">
        <v>220</v>
      </c>
      <c r="D145" s="840"/>
      <c r="E145" s="845">
        <v>15</v>
      </c>
      <c r="F145" s="846"/>
      <c r="G145" s="847"/>
      <c r="H145" s="845">
        <v>15</v>
      </c>
      <c r="I145" s="846"/>
      <c r="J145" s="847"/>
      <c r="K145" s="1470">
        <v>5</v>
      </c>
      <c r="L145" s="1470"/>
      <c r="M145" s="1470"/>
      <c r="N145" s="1470">
        <v>5</v>
      </c>
      <c r="O145" s="1470"/>
      <c r="P145" s="1470"/>
      <c r="Q145" s="1595">
        <f>K145+N145</f>
        <v>10</v>
      </c>
      <c r="R145" s="1595"/>
      <c r="S145" s="1595"/>
      <c r="T145" s="854">
        <f>SUM(Q145:S147)</f>
        <v>60</v>
      </c>
      <c r="U145" s="855"/>
      <c r="V145" s="856"/>
      <c r="W145" s="854">
        <v>10</v>
      </c>
      <c r="X145" s="855"/>
      <c r="Y145" s="855"/>
      <c r="Z145" s="856"/>
      <c r="AA145" s="977">
        <f t="shared" ref="AA145:AA150" si="2">IFERROR((Q145/W145), "")</f>
        <v>1</v>
      </c>
      <c r="AB145" s="978"/>
      <c r="AC145" s="978"/>
      <c r="AD145" s="979"/>
      <c r="AE145" s="863">
        <v>5</v>
      </c>
      <c r="AF145" s="900"/>
      <c r="AG145" s="908">
        <v>2</v>
      </c>
      <c r="AH145" s="909"/>
      <c r="AI145" s="900"/>
      <c r="AJ145" s="901"/>
      <c r="AK145" s="194"/>
    </row>
    <row r="146" spans="1:37" s="128" customFormat="1" ht="12.95" customHeight="1" x14ac:dyDescent="0.15">
      <c r="A146" s="4"/>
      <c r="B146" s="837"/>
      <c r="C146" s="841"/>
      <c r="D146" s="842"/>
      <c r="E146" s="848"/>
      <c r="F146" s="849"/>
      <c r="G146" s="850"/>
      <c r="H146" s="848"/>
      <c r="I146" s="849"/>
      <c r="J146" s="850"/>
      <c r="K146" s="866">
        <v>10</v>
      </c>
      <c r="L146" s="867"/>
      <c r="M146" s="868"/>
      <c r="N146" s="866">
        <v>10</v>
      </c>
      <c r="O146" s="867"/>
      <c r="P146" s="868"/>
      <c r="Q146" s="1597">
        <f>K146+N146</f>
        <v>20</v>
      </c>
      <c r="R146" s="1597"/>
      <c r="S146" s="1597"/>
      <c r="T146" s="857"/>
      <c r="U146" s="858"/>
      <c r="V146" s="859"/>
      <c r="W146" s="971">
        <v>20</v>
      </c>
      <c r="X146" s="972"/>
      <c r="Y146" s="972"/>
      <c r="Z146" s="973"/>
      <c r="AA146" s="869">
        <f t="shared" si="2"/>
        <v>1</v>
      </c>
      <c r="AB146" s="870"/>
      <c r="AC146" s="870"/>
      <c r="AD146" s="871"/>
      <c r="AE146" s="864"/>
      <c r="AF146" s="902"/>
      <c r="AG146" s="910"/>
      <c r="AH146" s="911"/>
      <c r="AI146" s="902"/>
      <c r="AJ146" s="903"/>
      <c r="AK146" s="194"/>
    </row>
    <row r="147" spans="1:37" s="128" customFormat="1" ht="17.100000000000001" customHeight="1" x14ac:dyDescent="0.15">
      <c r="A147" s="4"/>
      <c r="B147" s="838"/>
      <c r="C147" s="843"/>
      <c r="D147" s="844"/>
      <c r="E147" s="851"/>
      <c r="F147" s="852"/>
      <c r="G147" s="853"/>
      <c r="H147" s="851"/>
      <c r="I147" s="852"/>
      <c r="J147" s="853"/>
      <c r="K147" s="851"/>
      <c r="L147" s="852"/>
      <c r="M147" s="853"/>
      <c r="N147" s="851"/>
      <c r="O147" s="852"/>
      <c r="P147" s="853"/>
      <c r="Q147" s="1532">
        <f>E145+H145</f>
        <v>30</v>
      </c>
      <c r="R147" s="1532"/>
      <c r="S147" s="1532"/>
      <c r="T147" s="860"/>
      <c r="U147" s="861"/>
      <c r="V147" s="862"/>
      <c r="W147" s="974">
        <v>30</v>
      </c>
      <c r="X147" s="975"/>
      <c r="Y147" s="975"/>
      <c r="Z147" s="976"/>
      <c r="AA147" s="869">
        <f t="shared" si="2"/>
        <v>1</v>
      </c>
      <c r="AB147" s="870"/>
      <c r="AC147" s="870"/>
      <c r="AD147" s="871"/>
      <c r="AE147" s="865"/>
      <c r="AF147" s="904"/>
      <c r="AG147" s="912"/>
      <c r="AH147" s="913"/>
      <c r="AI147" s="904"/>
      <c r="AJ147" s="905"/>
      <c r="AK147" s="194"/>
    </row>
    <row r="148" spans="1:37" s="128" customFormat="1" ht="17.100000000000001" customHeight="1" x14ac:dyDescent="0.15">
      <c r="A148" s="4"/>
      <c r="B148" s="736" t="s">
        <v>536</v>
      </c>
      <c r="C148" s="737"/>
      <c r="D148" s="738"/>
      <c r="E148" s="745"/>
      <c r="F148" s="746"/>
      <c r="G148" s="747"/>
      <c r="H148" s="745"/>
      <c r="I148" s="746"/>
      <c r="J148" s="747"/>
      <c r="K148" s="805"/>
      <c r="L148" s="805"/>
      <c r="M148" s="805"/>
      <c r="N148" s="805"/>
      <c r="O148" s="805"/>
      <c r="P148" s="805"/>
      <c r="Q148" s="781">
        <f>K148+N148</f>
        <v>0</v>
      </c>
      <c r="R148" s="781"/>
      <c r="S148" s="781"/>
      <c r="T148" s="754">
        <f>SUM(Q148:S150)</f>
        <v>0</v>
      </c>
      <c r="U148" s="755"/>
      <c r="V148" s="756"/>
      <c r="W148" s="799"/>
      <c r="X148" s="800"/>
      <c r="Y148" s="800"/>
      <c r="Z148" s="801"/>
      <c r="AA148" s="802" t="str">
        <f t="shared" si="2"/>
        <v/>
      </c>
      <c r="AB148" s="803"/>
      <c r="AC148" s="803"/>
      <c r="AD148" s="804"/>
      <c r="AE148" s="763"/>
      <c r="AF148" s="795"/>
      <c r="AG148" s="766"/>
      <c r="AH148" s="767"/>
      <c r="AI148" s="772"/>
      <c r="AJ148" s="773"/>
      <c r="AK148" s="194"/>
    </row>
    <row r="149" spans="1:37" s="128" customFormat="1" ht="17.100000000000001" customHeight="1" x14ac:dyDescent="0.15">
      <c r="A149" s="4"/>
      <c r="B149" s="739"/>
      <c r="C149" s="740"/>
      <c r="D149" s="741"/>
      <c r="E149" s="748"/>
      <c r="F149" s="749"/>
      <c r="G149" s="750"/>
      <c r="H149" s="748"/>
      <c r="I149" s="749"/>
      <c r="J149" s="750"/>
      <c r="K149" s="778"/>
      <c r="L149" s="779"/>
      <c r="M149" s="780"/>
      <c r="N149" s="778"/>
      <c r="O149" s="779"/>
      <c r="P149" s="780"/>
      <c r="Q149" s="798">
        <f>K149+N149</f>
        <v>0</v>
      </c>
      <c r="R149" s="798"/>
      <c r="S149" s="798"/>
      <c r="T149" s="757"/>
      <c r="U149" s="758"/>
      <c r="V149" s="759"/>
      <c r="W149" s="789"/>
      <c r="X149" s="790"/>
      <c r="Y149" s="790"/>
      <c r="Z149" s="791"/>
      <c r="AA149" s="792" t="str">
        <f t="shared" si="2"/>
        <v/>
      </c>
      <c r="AB149" s="793"/>
      <c r="AC149" s="793"/>
      <c r="AD149" s="794"/>
      <c r="AE149" s="764"/>
      <c r="AF149" s="796"/>
      <c r="AG149" s="768"/>
      <c r="AH149" s="769"/>
      <c r="AI149" s="774"/>
      <c r="AJ149" s="775"/>
      <c r="AK149" s="194"/>
    </row>
    <row r="150" spans="1:37" s="128" customFormat="1" ht="17.100000000000001" customHeight="1" x14ac:dyDescent="0.15">
      <c r="A150" s="4"/>
      <c r="B150" s="739"/>
      <c r="C150" s="740"/>
      <c r="D150" s="741"/>
      <c r="E150" s="751"/>
      <c r="F150" s="752"/>
      <c r="G150" s="753"/>
      <c r="H150" s="751"/>
      <c r="I150" s="752"/>
      <c r="J150" s="753"/>
      <c r="K150" s="751"/>
      <c r="L150" s="752"/>
      <c r="M150" s="753"/>
      <c r="N150" s="751"/>
      <c r="O150" s="752"/>
      <c r="P150" s="753"/>
      <c r="Q150" s="782">
        <f>E148+H148</f>
        <v>0</v>
      </c>
      <c r="R150" s="782"/>
      <c r="S150" s="782"/>
      <c r="T150" s="760"/>
      <c r="U150" s="761"/>
      <c r="V150" s="762"/>
      <c r="W150" s="783"/>
      <c r="X150" s="784"/>
      <c r="Y150" s="784"/>
      <c r="Z150" s="785"/>
      <c r="AA150" s="792" t="str">
        <f t="shared" si="2"/>
        <v/>
      </c>
      <c r="AB150" s="793"/>
      <c r="AC150" s="793"/>
      <c r="AD150" s="794"/>
      <c r="AE150" s="765"/>
      <c r="AF150" s="797"/>
      <c r="AG150" s="770"/>
      <c r="AH150" s="771"/>
      <c r="AI150" s="776"/>
      <c r="AJ150" s="777"/>
      <c r="AK150" s="194"/>
    </row>
    <row r="151" spans="1:37" s="128" customFormat="1" ht="17.100000000000001" customHeight="1" x14ac:dyDescent="0.15">
      <c r="A151" s="4"/>
      <c r="B151" s="736" t="s">
        <v>537</v>
      </c>
      <c r="C151" s="737"/>
      <c r="D151" s="738"/>
      <c r="E151" s="745"/>
      <c r="F151" s="746"/>
      <c r="G151" s="747"/>
      <c r="H151" s="745"/>
      <c r="I151" s="746"/>
      <c r="J151" s="747"/>
      <c r="K151" s="805"/>
      <c r="L151" s="805"/>
      <c r="M151" s="805"/>
      <c r="N151" s="805"/>
      <c r="O151" s="805"/>
      <c r="P151" s="805"/>
      <c r="Q151" s="781">
        <f>K151+N151</f>
        <v>0</v>
      </c>
      <c r="R151" s="781"/>
      <c r="S151" s="781"/>
      <c r="T151" s="754">
        <f>SUM(Q151:S153)</f>
        <v>0</v>
      </c>
      <c r="U151" s="755"/>
      <c r="V151" s="756"/>
      <c r="W151" s="799"/>
      <c r="X151" s="800"/>
      <c r="Y151" s="800"/>
      <c r="Z151" s="801"/>
      <c r="AA151" s="802" t="str">
        <f t="shared" ref="AA151:AA174" si="3">IFERROR((Q151/W151), "")</f>
        <v/>
      </c>
      <c r="AB151" s="803"/>
      <c r="AC151" s="803"/>
      <c r="AD151" s="804"/>
      <c r="AE151" s="763"/>
      <c r="AF151" s="795"/>
      <c r="AG151" s="766"/>
      <c r="AH151" s="767"/>
      <c r="AI151" s="772"/>
      <c r="AJ151" s="773"/>
      <c r="AK151" s="194"/>
    </row>
    <row r="152" spans="1:37" s="128" customFormat="1" ht="17.100000000000001" customHeight="1" x14ac:dyDescent="0.15">
      <c r="A152" s="4"/>
      <c r="B152" s="739"/>
      <c r="C152" s="740"/>
      <c r="D152" s="741"/>
      <c r="E152" s="748"/>
      <c r="F152" s="749"/>
      <c r="G152" s="750"/>
      <c r="H152" s="748"/>
      <c r="I152" s="749"/>
      <c r="J152" s="750"/>
      <c r="K152" s="778"/>
      <c r="L152" s="779"/>
      <c r="M152" s="780"/>
      <c r="N152" s="778"/>
      <c r="O152" s="779"/>
      <c r="P152" s="780"/>
      <c r="Q152" s="798">
        <f>K152+N152</f>
        <v>0</v>
      </c>
      <c r="R152" s="798"/>
      <c r="S152" s="798"/>
      <c r="T152" s="757"/>
      <c r="U152" s="758"/>
      <c r="V152" s="759"/>
      <c r="W152" s="789"/>
      <c r="X152" s="790"/>
      <c r="Y152" s="790"/>
      <c r="Z152" s="791"/>
      <c r="AA152" s="792" t="str">
        <f t="shared" si="3"/>
        <v/>
      </c>
      <c r="AB152" s="793"/>
      <c r="AC152" s="793"/>
      <c r="AD152" s="794"/>
      <c r="AE152" s="764"/>
      <c r="AF152" s="796"/>
      <c r="AG152" s="768"/>
      <c r="AH152" s="769"/>
      <c r="AI152" s="774"/>
      <c r="AJ152" s="775"/>
      <c r="AK152" s="194"/>
    </row>
    <row r="153" spans="1:37" s="128" customFormat="1" ht="17.100000000000001" customHeight="1" x14ac:dyDescent="0.15">
      <c r="A153" s="4"/>
      <c r="B153" s="742"/>
      <c r="C153" s="743"/>
      <c r="D153" s="744"/>
      <c r="E153" s="751"/>
      <c r="F153" s="752"/>
      <c r="G153" s="753"/>
      <c r="H153" s="751"/>
      <c r="I153" s="752"/>
      <c r="J153" s="753"/>
      <c r="K153" s="751"/>
      <c r="L153" s="752"/>
      <c r="M153" s="753"/>
      <c r="N153" s="751"/>
      <c r="O153" s="752"/>
      <c r="P153" s="753"/>
      <c r="Q153" s="782">
        <f>E151+H151</f>
        <v>0</v>
      </c>
      <c r="R153" s="782"/>
      <c r="S153" s="782"/>
      <c r="T153" s="760"/>
      <c r="U153" s="761"/>
      <c r="V153" s="762"/>
      <c r="W153" s="783"/>
      <c r="X153" s="784"/>
      <c r="Y153" s="784"/>
      <c r="Z153" s="785"/>
      <c r="AA153" s="792" t="str">
        <f t="shared" si="3"/>
        <v/>
      </c>
      <c r="AB153" s="793"/>
      <c r="AC153" s="793"/>
      <c r="AD153" s="794"/>
      <c r="AE153" s="765"/>
      <c r="AF153" s="797"/>
      <c r="AG153" s="770"/>
      <c r="AH153" s="771"/>
      <c r="AI153" s="776"/>
      <c r="AJ153" s="777"/>
      <c r="AK153" s="194"/>
    </row>
    <row r="154" spans="1:37" s="128" customFormat="1" ht="17.100000000000001" customHeight="1" x14ac:dyDescent="0.15">
      <c r="A154" s="4"/>
      <c r="B154" s="736" t="s">
        <v>538</v>
      </c>
      <c r="C154" s="737"/>
      <c r="D154" s="738"/>
      <c r="E154" s="745"/>
      <c r="F154" s="746"/>
      <c r="G154" s="747"/>
      <c r="H154" s="745"/>
      <c r="I154" s="746"/>
      <c r="J154" s="747"/>
      <c r="K154" s="805"/>
      <c r="L154" s="805"/>
      <c r="M154" s="805"/>
      <c r="N154" s="805"/>
      <c r="O154" s="805"/>
      <c r="P154" s="805"/>
      <c r="Q154" s="781">
        <f>K154+N154</f>
        <v>0</v>
      </c>
      <c r="R154" s="781"/>
      <c r="S154" s="781"/>
      <c r="T154" s="754">
        <f>SUM(Q154:S156)</f>
        <v>0</v>
      </c>
      <c r="U154" s="755"/>
      <c r="V154" s="756"/>
      <c r="W154" s="799"/>
      <c r="X154" s="800"/>
      <c r="Y154" s="800"/>
      <c r="Z154" s="801"/>
      <c r="AA154" s="802" t="str">
        <f t="shared" si="3"/>
        <v/>
      </c>
      <c r="AB154" s="803"/>
      <c r="AC154" s="803"/>
      <c r="AD154" s="804"/>
      <c r="AE154" s="763"/>
      <c r="AF154" s="795"/>
      <c r="AG154" s="766"/>
      <c r="AH154" s="767"/>
      <c r="AI154" s="772"/>
      <c r="AJ154" s="773"/>
      <c r="AK154" s="194"/>
    </row>
    <row r="155" spans="1:37" s="128" customFormat="1" ht="17.100000000000001" customHeight="1" x14ac:dyDescent="0.15">
      <c r="A155" s="4"/>
      <c r="B155" s="739"/>
      <c r="C155" s="740"/>
      <c r="D155" s="741"/>
      <c r="E155" s="748"/>
      <c r="F155" s="749"/>
      <c r="G155" s="750"/>
      <c r="H155" s="748"/>
      <c r="I155" s="749"/>
      <c r="J155" s="750"/>
      <c r="K155" s="778"/>
      <c r="L155" s="779"/>
      <c r="M155" s="780"/>
      <c r="N155" s="778"/>
      <c r="O155" s="779"/>
      <c r="P155" s="780"/>
      <c r="Q155" s="798">
        <f>K155+N155</f>
        <v>0</v>
      </c>
      <c r="R155" s="798"/>
      <c r="S155" s="798"/>
      <c r="T155" s="757"/>
      <c r="U155" s="758"/>
      <c r="V155" s="759"/>
      <c r="W155" s="789"/>
      <c r="X155" s="790"/>
      <c r="Y155" s="790"/>
      <c r="Z155" s="791"/>
      <c r="AA155" s="792" t="str">
        <f t="shared" si="3"/>
        <v/>
      </c>
      <c r="AB155" s="793"/>
      <c r="AC155" s="793"/>
      <c r="AD155" s="794"/>
      <c r="AE155" s="764"/>
      <c r="AF155" s="796"/>
      <c r="AG155" s="768"/>
      <c r="AH155" s="769"/>
      <c r="AI155" s="774"/>
      <c r="AJ155" s="775"/>
      <c r="AK155" s="194"/>
    </row>
    <row r="156" spans="1:37" s="128" customFormat="1" ht="17.100000000000001" customHeight="1" x14ac:dyDescent="0.15">
      <c r="A156" s="4"/>
      <c r="B156" s="739"/>
      <c r="C156" s="740"/>
      <c r="D156" s="741"/>
      <c r="E156" s="751"/>
      <c r="F156" s="752"/>
      <c r="G156" s="753"/>
      <c r="H156" s="751"/>
      <c r="I156" s="752"/>
      <c r="J156" s="753"/>
      <c r="K156" s="751"/>
      <c r="L156" s="752"/>
      <c r="M156" s="753"/>
      <c r="N156" s="751"/>
      <c r="O156" s="752"/>
      <c r="P156" s="753"/>
      <c r="Q156" s="782">
        <f>E154+H154</f>
        <v>0</v>
      </c>
      <c r="R156" s="782"/>
      <c r="S156" s="782"/>
      <c r="T156" s="760"/>
      <c r="U156" s="761"/>
      <c r="V156" s="762"/>
      <c r="W156" s="783"/>
      <c r="X156" s="784"/>
      <c r="Y156" s="784"/>
      <c r="Z156" s="785"/>
      <c r="AA156" s="792" t="str">
        <f t="shared" si="3"/>
        <v/>
      </c>
      <c r="AB156" s="793"/>
      <c r="AC156" s="793"/>
      <c r="AD156" s="794"/>
      <c r="AE156" s="765"/>
      <c r="AF156" s="797"/>
      <c r="AG156" s="770"/>
      <c r="AH156" s="771"/>
      <c r="AI156" s="776"/>
      <c r="AJ156" s="777"/>
      <c r="AK156" s="194"/>
    </row>
    <row r="157" spans="1:37" s="128" customFormat="1" ht="17.100000000000001" customHeight="1" x14ac:dyDescent="0.15">
      <c r="A157" s="4"/>
      <c r="B157" s="736" t="s">
        <v>539</v>
      </c>
      <c r="C157" s="737"/>
      <c r="D157" s="738"/>
      <c r="E157" s="745"/>
      <c r="F157" s="746"/>
      <c r="G157" s="747"/>
      <c r="H157" s="745"/>
      <c r="I157" s="746"/>
      <c r="J157" s="747"/>
      <c r="K157" s="805"/>
      <c r="L157" s="805"/>
      <c r="M157" s="805"/>
      <c r="N157" s="805"/>
      <c r="O157" s="805"/>
      <c r="P157" s="805"/>
      <c r="Q157" s="781">
        <f>K157+N157</f>
        <v>0</v>
      </c>
      <c r="R157" s="781"/>
      <c r="S157" s="781"/>
      <c r="T157" s="754">
        <f>SUM(Q157:S159)</f>
        <v>0</v>
      </c>
      <c r="U157" s="755"/>
      <c r="V157" s="756"/>
      <c r="W157" s="799"/>
      <c r="X157" s="800"/>
      <c r="Y157" s="800"/>
      <c r="Z157" s="801"/>
      <c r="AA157" s="802" t="str">
        <f t="shared" si="3"/>
        <v/>
      </c>
      <c r="AB157" s="803"/>
      <c r="AC157" s="803"/>
      <c r="AD157" s="804"/>
      <c r="AE157" s="763"/>
      <c r="AF157" s="795"/>
      <c r="AG157" s="766"/>
      <c r="AH157" s="767"/>
      <c r="AI157" s="772"/>
      <c r="AJ157" s="773"/>
      <c r="AK157" s="194"/>
    </row>
    <row r="158" spans="1:37" s="128" customFormat="1" ht="17.100000000000001" customHeight="1" x14ac:dyDescent="0.15">
      <c r="A158" s="4"/>
      <c r="B158" s="739"/>
      <c r="C158" s="740"/>
      <c r="D158" s="741"/>
      <c r="E158" s="748"/>
      <c r="F158" s="749"/>
      <c r="G158" s="750"/>
      <c r="H158" s="748"/>
      <c r="I158" s="749"/>
      <c r="J158" s="750"/>
      <c r="K158" s="778"/>
      <c r="L158" s="779"/>
      <c r="M158" s="780"/>
      <c r="N158" s="778"/>
      <c r="O158" s="779"/>
      <c r="P158" s="780"/>
      <c r="Q158" s="798">
        <f>K158+N158</f>
        <v>0</v>
      </c>
      <c r="R158" s="798"/>
      <c r="S158" s="798"/>
      <c r="T158" s="757"/>
      <c r="U158" s="758"/>
      <c r="V158" s="759"/>
      <c r="W158" s="789"/>
      <c r="X158" s="790"/>
      <c r="Y158" s="790"/>
      <c r="Z158" s="791"/>
      <c r="AA158" s="792" t="str">
        <f t="shared" si="3"/>
        <v/>
      </c>
      <c r="AB158" s="793"/>
      <c r="AC158" s="793"/>
      <c r="AD158" s="794"/>
      <c r="AE158" s="764"/>
      <c r="AF158" s="796"/>
      <c r="AG158" s="768"/>
      <c r="AH158" s="769"/>
      <c r="AI158" s="774"/>
      <c r="AJ158" s="775"/>
      <c r="AK158" s="194"/>
    </row>
    <row r="159" spans="1:37" s="128" customFormat="1" ht="17.100000000000001" customHeight="1" x14ac:dyDescent="0.15">
      <c r="A159" s="4"/>
      <c r="B159" s="739"/>
      <c r="C159" s="740"/>
      <c r="D159" s="741"/>
      <c r="E159" s="751"/>
      <c r="F159" s="752"/>
      <c r="G159" s="753"/>
      <c r="H159" s="751"/>
      <c r="I159" s="752"/>
      <c r="J159" s="753"/>
      <c r="K159" s="751"/>
      <c r="L159" s="752"/>
      <c r="M159" s="753"/>
      <c r="N159" s="751"/>
      <c r="O159" s="752"/>
      <c r="P159" s="753"/>
      <c r="Q159" s="782">
        <f>E157+H157</f>
        <v>0</v>
      </c>
      <c r="R159" s="782"/>
      <c r="S159" s="782"/>
      <c r="T159" s="760"/>
      <c r="U159" s="761"/>
      <c r="V159" s="762"/>
      <c r="W159" s="783"/>
      <c r="X159" s="784"/>
      <c r="Y159" s="784"/>
      <c r="Z159" s="785"/>
      <c r="AA159" s="792" t="str">
        <f t="shared" si="3"/>
        <v/>
      </c>
      <c r="AB159" s="793"/>
      <c r="AC159" s="793"/>
      <c r="AD159" s="794"/>
      <c r="AE159" s="765"/>
      <c r="AF159" s="797"/>
      <c r="AG159" s="770"/>
      <c r="AH159" s="771"/>
      <c r="AI159" s="776"/>
      <c r="AJ159" s="777"/>
      <c r="AK159" s="194"/>
    </row>
    <row r="160" spans="1:37" s="128" customFormat="1" ht="17.100000000000001" customHeight="1" x14ac:dyDescent="0.15">
      <c r="A160" s="4"/>
      <c r="B160" s="736" t="s">
        <v>540</v>
      </c>
      <c r="C160" s="737"/>
      <c r="D160" s="738"/>
      <c r="E160" s="745"/>
      <c r="F160" s="746"/>
      <c r="G160" s="747"/>
      <c r="H160" s="745"/>
      <c r="I160" s="746"/>
      <c r="J160" s="747"/>
      <c r="K160" s="805"/>
      <c r="L160" s="805"/>
      <c r="M160" s="805"/>
      <c r="N160" s="805"/>
      <c r="O160" s="805"/>
      <c r="P160" s="805"/>
      <c r="Q160" s="781">
        <f>K160+N160</f>
        <v>0</v>
      </c>
      <c r="R160" s="781"/>
      <c r="S160" s="781"/>
      <c r="T160" s="754">
        <f>SUM(Q160:S162)</f>
        <v>0</v>
      </c>
      <c r="U160" s="755"/>
      <c r="V160" s="756"/>
      <c r="W160" s="799"/>
      <c r="X160" s="800"/>
      <c r="Y160" s="800"/>
      <c r="Z160" s="801"/>
      <c r="AA160" s="802" t="str">
        <f t="shared" si="3"/>
        <v/>
      </c>
      <c r="AB160" s="803"/>
      <c r="AC160" s="803"/>
      <c r="AD160" s="804"/>
      <c r="AE160" s="763"/>
      <c r="AF160" s="795"/>
      <c r="AG160" s="766"/>
      <c r="AH160" s="767"/>
      <c r="AI160" s="772"/>
      <c r="AJ160" s="773"/>
      <c r="AK160" s="194"/>
    </row>
    <row r="161" spans="1:37" s="128" customFormat="1" ht="17.100000000000001" customHeight="1" x14ac:dyDescent="0.15">
      <c r="A161" s="4"/>
      <c r="B161" s="739"/>
      <c r="C161" s="740"/>
      <c r="D161" s="741"/>
      <c r="E161" s="748"/>
      <c r="F161" s="749"/>
      <c r="G161" s="750"/>
      <c r="H161" s="748"/>
      <c r="I161" s="749"/>
      <c r="J161" s="750"/>
      <c r="K161" s="778"/>
      <c r="L161" s="779"/>
      <c r="M161" s="780"/>
      <c r="N161" s="778"/>
      <c r="O161" s="779"/>
      <c r="P161" s="780"/>
      <c r="Q161" s="798">
        <f>K161+N161</f>
        <v>0</v>
      </c>
      <c r="R161" s="798"/>
      <c r="S161" s="798"/>
      <c r="T161" s="757"/>
      <c r="U161" s="758"/>
      <c r="V161" s="759"/>
      <c r="W161" s="789"/>
      <c r="X161" s="790"/>
      <c r="Y161" s="790"/>
      <c r="Z161" s="791"/>
      <c r="AA161" s="792" t="str">
        <f t="shared" si="3"/>
        <v/>
      </c>
      <c r="AB161" s="793"/>
      <c r="AC161" s="793"/>
      <c r="AD161" s="794"/>
      <c r="AE161" s="764"/>
      <c r="AF161" s="796"/>
      <c r="AG161" s="768"/>
      <c r="AH161" s="769"/>
      <c r="AI161" s="774"/>
      <c r="AJ161" s="775"/>
      <c r="AK161" s="194"/>
    </row>
    <row r="162" spans="1:37" s="128" customFormat="1" ht="17.100000000000001" customHeight="1" x14ac:dyDescent="0.15">
      <c r="A162" s="4"/>
      <c r="B162" s="742"/>
      <c r="C162" s="743"/>
      <c r="D162" s="744"/>
      <c r="E162" s="751"/>
      <c r="F162" s="752"/>
      <c r="G162" s="753"/>
      <c r="H162" s="751"/>
      <c r="I162" s="752"/>
      <c r="J162" s="753"/>
      <c r="K162" s="751"/>
      <c r="L162" s="752"/>
      <c r="M162" s="753"/>
      <c r="N162" s="751"/>
      <c r="O162" s="752"/>
      <c r="P162" s="753"/>
      <c r="Q162" s="782">
        <f>E160+H160</f>
        <v>0</v>
      </c>
      <c r="R162" s="782"/>
      <c r="S162" s="782"/>
      <c r="T162" s="760"/>
      <c r="U162" s="761"/>
      <c r="V162" s="762"/>
      <c r="W162" s="783"/>
      <c r="X162" s="784"/>
      <c r="Y162" s="784"/>
      <c r="Z162" s="785"/>
      <c r="AA162" s="792" t="str">
        <f t="shared" si="3"/>
        <v/>
      </c>
      <c r="AB162" s="793"/>
      <c r="AC162" s="793"/>
      <c r="AD162" s="794"/>
      <c r="AE162" s="765"/>
      <c r="AF162" s="797"/>
      <c r="AG162" s="770"/>
      <c r="AH162" s="771"/>
      <c r="AI162" s="776"/>
      <c r="AJ162" s="777"/>
      <c r="AK162" s="194"/>
    </row>
    <row r="163" spans="1:37" s="128" customFormat="1" ht="17.100000000000001" customHeight="1" x14ac:dyDescent="0.15">
      <c r="A163" s="4"/>
      <c r="B163" s="736" t="s">
        <v>541</v>
      </c>
      <c r="C163" s="737"/>
      <c r="D163" s="738"/>
      <c r="E163" s="745"/>
      <c r="F163" s="746"/>
      <c r="G163" s="747"/>
      <c r="H163" s="745"/>
      <c r="I163" s="746"/>
      <c r="J163" s="747"/>
      <c r="K163" s="805"/>
      <c r="L163" s="805"/>
      <c r="M163" s="805"/>
      <c r="N163" s="805"/>
      <c r="O163" s="805"/>
      <c r="P163" s="805"/>
      <c r="Q163" s="781">
        <f>K163+N163</f>
        <v>0</v>
      </c>
      <c r="R163" s="781"/>
      <c r="S163" s="781"/>
      <c r="T163" s="754">
        <f>SUM(Q163:S165)</f>
        <v>0</v>
      </c>
      <c r="U163" s="755"/>
      <c r="V163" s="756"/>
      <c r="W163" s="799"/>
      <c r="X163" s="800"/>
      <c r="Y163" s="800"/>
      <c r="Z163" s="801"/>
      <c r="AA163" s="802" t="str">
        <f t="shared" si="3"/>
        <v/>
      </c>
      <c r="AB163" s="803"/>
      <c r="AC163" s="803"/>
      <c r="AD163" s="804"/>
      <c r="AE163" s="763"/>
      <c r="AF163" s="795"/>
      <c r="AG163" s="766"/>
      <c r="AH163" s="767"/>
      <c r="AI163" s="772"/>
      <c r="AJ163" s="773"/>
      <c r="AK163" s="194"/>
    </row>
    <row r="164" spans="1:37" s="128" customFormat="1" ht="17.100000000000001" customHeight="1" x14ac:dyDescent="0.15">
      <c r="A164" s="4"/>
      <c r="B164" s="739"/>
      <c r="C164" s="740"/>
      <c r="D164" s="741"/>
      <c r="E164" s="748"/>
      <c r="F164" s="749"/>
      <c r="G164" s="750"/>
      <c r="H164" s="748"/>
      <c r="I164" s="749"/>
      <c r="J164" s="750"/>
      <c r="K164" s="778"/>
      <c r="L164" s="779"/>
      <c r="M164" s="780"/>
      <c r="N164" s="778"/>
      <c r="O164" s="779"/>
      <c r="P164" s="780"/>
      <c r="Q164" s="798">
        <f>K164+N164</f>
        <v>0</v>
      </c>
      <c r="R164" s="798"/>
      <c r="S164" s="798"/>
      <c r="T164" s="757"/>
      <c r="U164" s="758"/>
      <c r="V164" s="759"/>
      <c r="W164" s="789"/>
      <c r="X164" s="790"/>
      <c r="Y164" s="790"/>
      <c r="Z164" s="791"/>
      <c r="AA164" s="792" t="str">
        <f t="shared" si="3"/>
        <v/>
      </c>
      <c r="AB164" s="793"/>
      <c r="AC164" s="793"/>
      <c r="AD164" s="794"/>
      <c r="AE164" s="764"/>
      <c r="AF164" s="796"/>
      <c r="AG164" s="768"/>
      <c r="AH164" s="769"/>
      <c r="AI164" s="774"/>
      <c r="AJ164" s="775"/>
      <c r="AK164" s="194"/>
    </row>
    <row r="165" spans="1:37" s="128" customFormat="1" ht="17.100000000000001" customHeight="1" x14ac:dyDescent="0.15">
      <c r="A165" s="4"/>
      <c r="B165" s="739"/>
      <c r="C165" s="740"/>
      <c r="D165" s="741"/>
      <c r="E165" s="751"/>
      <c r="F165" s="752"/>
      <c r="G165" s="753"/>
      <c r="H165" s="751"/>
      <c r="I165" s="752"/>
      <c r="J165" s="753"/>
      <c r="K165" s="751"/>
      <c r="L165" s="752"/>
      <c r="M165" s="753"/>
      <c r="N165" s="751"/>
      <c r="O165" s="752"/>
      <c r="P165" s="753"/>
      <c r="Q165" s="782">
        <f>E163+H163</f>
        <v>0</v>
      </c>
      <c r="R165" s="782"/>
      <c r="S165" s="782"/>
      <c r="T165" s="760"/>
      <c r="U165" s="761"/>
      <c r="V165" s="762"/>
      <c r="W165" s="783"/>
      <c r="X165" s="784"/>
      <c r="Y165" s="784"/>
      <c r="Z165" s="785"/>
      <c r="AA165" s="792" t="str">
        <f t="shared" si="3"/>
        <v/>
      </c>
      <c r="AB165" s="793"/>
      <c r="AC165" s="793"/>
      <c r="AD165" s="794"/>
      <c r="AE165" s="765"/>
      <c r="AF165" s="797"/>
      <c r="AG165" s="770"/>
      <c r="AH165" s="771"/>
      <c r="AI165" s="776"/>
      <c r="AJ165" s="777"/>
      <c r="AK165" s="194"/>
    </row>
    <row r="166" spans="1:37" s="128" customFormat="1" ht="17.100000000000001" customHeight="1" x14ac:dyDescent="0.15">
      <c r="A166" s="4"/>
      <c r="B166" s="736" t="s">
        <v>542</v>
      </c>
      <c r="C166" s="737"/>
      <c r="D166" s="738"/>
      <c r="E166" s="745"/>
      <c r="F166" s="746"/>
      <c r="G166" s="747"/>
      <c r="H166" s="745"/>
      <c r="I166" s="746"/>
      <c r="J166" s="747"/>
      <c r="K166" s="805"/>
      <c r="L166" s="805"/>
      <c r="M166" s="805"/>
      <c r="N166" s="805"/>
      <c r="O166" s="805"/>
      <c r="P166" s="805"/>
      <c r="Q166" s="781">
        <f>K166+N166</f>
        <v>0</v>
      </c>
      <c r="R166" s="781"/>
      <c r="S166" s="781"/>
      <c r="T166" s="754">
        <f>SUM(Q166:S168)</f>
        <v>0</v>
      </c>
      <c r="U166" s="755"/>
      <c r="V166" s="756"/>
      <c r="W166" s="799"/>
      <c r="X166" s="800"/>
      <c r="Y166" s="800"/>
      <c r="Z166" s="801"/>
      <c r="AA166" s="802" t="str">
        <f t="shared" si="3"/>
        <v/>
      </c>
      <c r="AB166" s="803"/>
      <c r="AC166" s="803"/>
      <c r="AD166" s="804"/>
      <c r="AE166" s="763"/>
      <c r="AF166" s="795"/>
      <c r="AG166" s="766"/>
      <c r="AH166" s="767"/>
      <c r="AI166" s="772"/>
      <c r="AJ166" s="773"/>
      <c r="AK166" s="194"/>
    </row>
    <row r="167" spans="1:37" s="128" customFormat="1" ht="17.100000000000001" customHeight="1" x14ac:dyDescent="0.15">
      <c r="A167" s="4"/>
      <c r="B167" s="739"/>
      <c r="C167" s="740"/>
      <c r="D167" s="741"/>
      <c r="E167" s="748"/>
      <c r="F167" s="749"/>
      <c r="G167" s="750"/>
      <c r="H167" s="748"/>
      <c r="I167" s="749"/>
      <c r="J167" s="750"/>
      <c r="K167" s="778"/>
      <c r="L167" s="779"/>
      <c r="M167" s="780"/>
      <c r="N167" s="778"/>
      <c r="O167" s="779"/>
      <c r="P167" s="780"/>
      <c r="Q167" s="798">
        <f>K167+N167</f>
        <v>0</v>
      </c>
      <c r="R167" s="798"/>
      <c r="S167" s="798"/>
      <c r="T167" s="757"/>
      <c r="U167" s="758"/>
      <c r="V167" s="759"/>
      <c r="W167" s="789"/>
      <c r="X167" s="790"/>
      <c r="Y167" s="790"/>
      <c r="Z167" s="791"/>
      <c r="AA167" s="792" t="str">
        <f t="shared" si="3"/>
        <v/>
      </c>
      <c r="AB167" s="793"/>
      <c r="AC167" s="793"/>
      <c r="AD167" s="794"/>
      <c r="AE167" s="764"/>
      <c r="AF167" s="796"/>
      <c r="AG167" s="768"/>
      <c r="AH167" s="769"/>
      <c r="AI167" s="774"/>
      <c r="AJ167" s="775"/>
      <c r="AK167" s="194"/>
    </row>
    <row r="168" spans="1:37" s="128" customFormat="1" ht="17.100000000000001" customHeight="1" x14ac:dyDescent="0.15">
      <c r="A168" s="4"/>
      <c r="B168" s="739"/>
      <c r="C168" s="740"/>
      <c r="D168" s="741"/>
      <c r="E168" s="751"/>
      <c r="F168" s="752"/>
      <c r="G168" s="753"/>
      <c r="H168" s="751"/>
      <c r="I168" s="752"/>
      <c r="J168" s="753"/>
      <c r="K168" s="751"/>
      <c r="L168" s="752"/>
      <c r="M168" s="753"/>
      <c r="N168" s="751"/>
      <c r="O168" s="752"/>
      <c r="P168" s="753"/>
      <c r="Q168" s="782">
        <f>E166+H166</f>
        <v>0</v>
      </c>
      <c r="R168" s="782"/>
      <c r="S168" s="782"/>
      <c r="T168" s="760"/>
      <c r="U168" s="761"/>
      <c r="V168" s="762"/>
      <c r="W168" s="783"/>
      <c r="X168" s="784"/>
      <c r="Y168" s="784"/>
      <c r="Z168" s="785"/>
      <c r="AA168" s="792" t="str">
        <f t="shared" si="3"/>
        <v/>
      </c>
      <c r="AB168" s="793"/>
      <c r="AC168" s="793"/>
      <c r="AD168" s="794"/>
      <c r="AE168" s="765"/>
      <c r="AF168" s="797"/>
      <c r="AG168" s="770"/>
      <c r="AH168" s="771"/>
      <c r="AI168" s="776"/>
      <c r="AJ168" s="777"/>
      <c r="AK168" s="194"/>
    </row>
    <row r="169" spans="1:37" s="128" customFormat="1" ht="17.100000000000001" customHeight="1" x14ac:dyDescent="0.15">
      <c r="A169" s="4"/>
      <c r="B169" s="736" t="s">
        <v>543</v>
      </c>
      <c r="C169" s="737"/>
      <c r="D169" s="738"/>
      <c r="E169" s="745"/>
      <c r="F169" s="746"/>
      <c r="G169" s="747"/>
      <c r="H169" s="745"/>
      <c r="I169" s="746"/>
      <c r="J169" s="747"/>
      <c r="K169" s="805"/>
      <c r="L169" s="805"/>
      <c r="M169" s="805"/>
      <c r="N169" s="805"/>
      <c r="O169" s="805"/>
      <c r="P169" s="805"/>
      <c r="Q169" s="781">
        <f>K169+N169</f>
        <v>0</v>
      </c>
      <c r="R169" s="781"/>
      <c r="S169" s="781"/>
      <c r="T169" s="754">
        <f>SUM(Q169:S171)</f>
        <v>0</v>
      </c>
      <c r="U169" s="755"/>
      <c r="V169" s="756"/>
      <c r="W169" s="799"/>
      <c r="X169" s="800"/>
      <c r="Y169" s="800"/>
      <c r="Z169" s="801"/>
      <c r="AA169" s="802" t="str">
        <f t="shared" si="3"/>
        <v/>
      </c>
      <c r="AB169" s="803"/>
      <c r="AC169" s="803"/>
      <c r="AD169" s="804"/>
      <c r="AE169" s="763"/>
      <c r="AF169" s="795"/>
      <c r="AG169" s="766"/>
      <c r="AH169" s="767"/>
      <c r="AI169" s="772"/>
      <c r="AJ169" s="773"/>
      <c r="AK169" s="194"/>
    </row>
    <row r="170" spans="1:37" s="128" customFormat="1" ht="17.100000000000001" customHeight="1" x14ac:dyDescent="0.15">
      <c r="A170" s="4"/>
      <c r="B170" s="739"/>
      <c r="C170" s="740"/>
      <c r="D170" s="741"/>
      <c r="E170" s="748"/>
      <c r="F170" s="749"/>
      <c r="G170" s="750"/>
      <c r="H170" s="748"/>
      <c r="I170" s="749"/>
      <c r="J170" s="750"/>
      <c r="K170" s="778"/>
      <c r="L170" s="779"/>
      <c r="M170" s="780"/>
      <c r="N170" s="778"/>
      <c r="O170" s="779"/>
      <c r="P170" s="780"/>
      <c r="Q170" s="798">
        <f>K170+N170</f>
        <v>0</v>
      </c>
      <c r="R170" s="798"/>
      <c r="S170" s="798"/>
      <c r="T170" s="757"/>
      <c r="U170" s="758"/>
      <c r="V170" s="759"/>
      <c r="W170" s="789"/>
      <c r="X170" s="790"/>
      <c r="Y170" s="790"/>
      <c r="Z170" s="791"/>
      <c r="AA170" s="792" t="str">
        <f t="shared" si="3"/>
        <v/>
      </c>
      <c r="AB170" s="793"/>
      <c r="AC170" s="793"/>
      <c r="AD170" s="794"/>
      <c r="AE170" s="764"/>
      <c r="AF170" s="796"/>
      <c r="AG170" s="768"/>
      <c r="AH170" s="769"/>
      <c r="AI170" s="774"/>
      <c r="AJ170" s="775"/>
      <c r="AK170" s="194"/>
    </row>
    <row r="171" spans="1:37" s="128" customFormat="1" ht="17.100000000000001" customHeight="1" x14ac:dyDescent="0.15">
      <c r="A171" s="4"/>
      <c r="B171" s="742"/>
      <c r="C171" s="743"/>
      <c r="D171" s="744"/>
      <c r="E171" s="751"/>
      <c r="F171" s="752"/>
      <c r="G171" s="753"/>
      <c r="H171" s="751"/>
      <c r="I171" s="752"/>
      <c r="J171" s="753"/>
      <c r="K171" s="751"/>
      <c r="L171" s="752"/>
      <c r="M171" s="753"/>
      <c r="N171" s="751"/>
      <c r="O171" s="752"/>
      <c r="P171" s="753"/>
      <c r="Q171" s="782">
        <f>E169+H169</f>
        <v>0</v>
      </c>
      <c r="R171" s="782"/>
      <c r="S171" s="782"/>
      <c r="T171" s="760"/>
      <c r="U171" s="761"/>
      <c r="V171" s="762"/>
      <c r="W171" s="783"/>
      <c r="X171" s="784"/>
      <c r="Y171" s="784"/>
      <c r="Z171" s="785"/>
      <c r="AA171" s="792" t="str">
        <f t="shared" si="3"/>
        <v/>
      </c>
      <c r="AB171" s="793"/>
      <c r="AC171" s="793"/>
      <c r="AD171" s="794"/>
      <c r="AE171" s="765"/>
      <c r="AF171" s="797"/>
      <c r="AG171" s="770"/>
      <c r="AH171" s="771"/>
      <c r="AI171" s="776"/>
      <c r="AJ171" s="777"/>
      <c r="AK171" s="194"/>
    </row>
    <row r="172" spans="1:37" s="128" customFormat="1" ht="17.100000000000001" customHeight="1" x14ac:dyDescent="0.15">
      <c r="A172" s="4"/>
      <c r="B172" s="736" t="s">
        <v>544</v>
      </c>
      <c r="C172" s="737"/>
      <c r="D172" s="738"/>
      <c r="E172" s="745"/>
      <c r="F172" s="746"/>
      <c r="G172" s="747"/>
      <c r="H172" s="745"/>
      <c r="I172" s="746"/>
      <c r="J172" s="747"/>
      <c r="K172" s="805"/>
      <c r="L172" s="805"/>
      <c r="M172" s="805"/>
      <c r="N172" s="805"/>
      <c r="O172" s="805"/>
      <c r="P172" s="805"/>
      <c r="Q172" s="781">
        <f>K172+N172</f>
        <v>0</v>
      </c>
      <c r="R172" s="781"/>
      <c r="S172" s="781"/>
      <c r="T172" s="754">
        <f>SUM(Q172:S174)</f>
        <v>0</v>
      </c>
      <c r="U172" s="755"/>
      <c r="V172" s="756"/>
      <c r="W172" s="799"/>
      <c r="X172" s="800"/>
      <c r="Y172" s="800"/>
      <c r="Z172" s="801"/>
      <c r="AA172" s="802" t="str">
        <f t="shared" si="3"/>
        <v/>
      </c>
      <c r="AB172" s="803"/>
      <c r="AC172" s="803"/>
      <c r="AD172" s="804"/>
      <c r="AE172" s="763"/>
      <c r="AF172" s="795"/>
      <c r="AG172" s="766"/>
      <c r="AH172" s="767"/>
      <c r="AI172" s="772"/>
      <c r="AJ172" s="773"/>
      <c r="AK172" s="194"/>
    </row>
    <row r="173" spans="1:37" s="128" customFormat="1" ht="17.100000000000001" customHeight="1" x14ac:dyDescent="0.15">
      <c r="A173" s="4"/>
      <c r="B173" s="739"/>
      <c r="C173" s="740"/>
      <c r="D173" s="741"/>
      <c r="E173" s="748"/>
      <c r="F173" s="749"/>
      <c r="G173" s="750"/>
      <c r="H173" s="748"/>
      <c r="I173" s="749"/>
      <c r="J173" s="750"/>
      <c r="K173" s="778"/>
      <c r="L173" s="779"/>
      <c r="M173" s="780"/>
      <c r="N173" s="778"/>
      <c r="O173" s="779"/>
      <c r="P173" s="780"/>
      <c r="Q173" s="798">
        <f>K173+N173</f>
        <v>0</v>
      </c>
      <c r="R173" s="798"/>
      <c r="S173" s="798"/>
      <c r="T173" s="757"/>
      <c r="U173" s="758"/>
      <c r="V173" s="759"/>
      <c r="W173" s="789"/>
      <c r="X173" s="790"/>
      <c r="Y173" s="790"/>
      <c r="Z173" s="791"/>
      <c r="AA173" s="792" t="str">
        <f t="shared" si="3"/>
        <v/>
      </c>
      <c r="AB173" s="793"/>
      <c r="AC173" s="793"/>
      <c r="AD173" s="794"/>
      <c r="AE173" s="764"/>
      <c r="AF173" s="796"/>
      <c r="AG173" s="768"/>
      <c r="AH173" s="769"/>
      <c r="AI173" s="774"/>
      <c r="AJ173" s="775"/>
      <c r="AK173" s="194"/>
    </row>
    <row r="174" spans="1:37" s="130" customFormat="1" ht="18" customHeight="1" x14ac:dyDescent="0.15">
      <c r="A174" s="35"/>
      <c r="B174" s="742"/>
      <c r="C174" s="743"/>
      <c r="D174" s="744"/>
      <c r="E174" s="751"/>
      <c r="F174" s="752"/>
      <c r="G174" s="753"/>
      <c r="H174" s="751"/>
      <c r="I174" s="752"/>
      <c r="J174" s="753"/>
      <c r="K174" s="751"/>
      <c r="L174" s="752"/>
      <c r="M174" s="753"/>
      <c r="N174" s="751"/>
      <c r="O174" s="752"/>
      <c r="P174" s="753"/>
      <c r="Q174" s="782">
        <f>E172+H172</f>
        <v>0</v>
      </c>
      <c r="R174" s="782"/>
      <c r="S174" s="782"/>
      <c r="T174" s="760"/>
      <c r="U174" s="761"/>
      <c r="V174" s="762"/>
      <c r="W174" s="783"/>
      <c r="X174" s="784"/>
      <c r="Y174" s="784"/>
      <c r="Z174" s="785"/>
      <c r="AA174" s="786" t="str">
        <f t="shared" si="3"/>
        <v/>
      </c>
      <c r="AB174" s="787"/>
      <c r="AC174" s="787"/>
      <c r="AD174" s="788"/>
      <c r="AE174" s="765"/>
      <c r="AF174" s="797"/>
      <c r="AG174" s="770"/>
      <c r="AH174" s="771"/>
      <c r="AI174" s="776"/>
      <c r="AJ174" s="777"/>
      <c r="AK174" s="35"/>
    </row>
    <row r="175" spans="1:37" s="128" customFormat="1" ht="14.25" customHeight="1" x14ac:dyDescent="0.15">
      <c r="A175" s="4"/>
      <c r="B175" s="35"/>
      <c r="C175" s="1539"/>
      <c r="D175" s="1539"/>
      <c r="E175" s="1539"/>
      <c r="F175" s="1539"/>
      <c r="G175" s="1539"/>
      <c r="H175" s="1539"/>
      <c r="I175" s="1539"/>
      <c r="J175" s="1539"/>
      <c r="K175" s="1539"/>
      <c r="L175" s="1539"/>
      <c r="M175" s="1539"/>
      <c r="N175" s="1539"/>
      <c r="O175" s="1539"/>
      <c r="P175" s="1539"/>
      <c r="Q175" s="1539"/>
      <c r="R175" s="1539"/>
      <c r="S175" s="1539"/>
      <c r="T175" s="1539"/>
      <c r="U175" s="1539"/>
      <c r="V175" s="1539"/>
      <c r="W175" s="1539"/>
      <c r="X175" s="1539"/>
      <c r="Y175" s="1539"/>
      <c r="Z175" s="1539"/>
      <c r="AA175" s="1539"/>
      <c r="AB175" s="1539"/>
      <c r="AC175" s="1539"/>
      <c r="AD175" s="1539"/>
      <c r="AE175" s="1539"/>
      <c r="AF175" s="1539"/>
      <c r="AG175" s="1539"/>
      <c r="AH175" s="1539"/>
      <c r="AI175" s="1539"/>
      <c r="AJ175" s="1539"/>
      <c r="AK175" s="200"/>
    </row>
    <row r="176" spans="1:37" s="20" customFormat="1" ht="20.100000000000001" customHeight="1" x14ac:dyDescent="0.15">
      <c r="B176" s="4" t="s">
        <v>170</v>
      </c>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row>
    <row r="177" spans="1:37" s="128" customFormat="1" ht="17.100000000000001" customHeight="1" x14ac:dyDescent="0.15">
      <c r="A177" s="4"/>
      <c r="B177" s="35"/>
      <c r="C177" s="1172" t="s">
        <v>721</v>
      </c>
      <c r="D177" s="1172"/>
      <c r="E177" s="1172"/>
      <c r="F177" s="1172"/>
      <c r="G177" s="1172"/>
      <c r="H177" s="1172"/>
      <c r="I177" s="1172"/>
      <c r="J177" s="1172"/>
      <c r="K177" s="1172"/>
      <c r="L177" s="1172"/>
      <c r="M177" s="1172"/>
      <c r="N177" s="1172"/>
      <c r="O177" s="1172"/>
      <c r="P177" s="1172"/>
      <c r="Q177" s="1172"/>
      <c r="R177" s="1172"/>
      <c r="S177" s="1172"/>
      <c r="T177" s="1172"/>
      <c r="U177" s="1172"/>
      <c r="V177" s="1172"/>
      <c r="W177" s="1172"/>
      <c r="X177" s="1172"/>
      <c r="Y177" s="1172"/>
      <c r="Z177" s="1172"/>
      <c r="AA177" s="1172"/>
      <c r="AB177" s="1172"/>
      <c r="AC177" s="1172"/>
      <c r="AD177" s="1183" t="s">
        <v>102</v>
      </c>
      <c r="AE177" s="1103" t="s">
        <v>411</v>
      </c>
      <c r="AF177" s="1103"/>
      <c r="AG177" s="1103"/>
      <c r="AH177" s="1103"/>
      <c r="AI177" s="1103"/>
      <c r="AJ177" s="1530" t="s">
        <v>13</v>
      </c>
      <c r="AK177" s="85"/>
    </row>
    <row r="178" spans="1:37" s="128" customFormat="1" ht="17.100000000000001" customHeight="1" x14ac:dyDescent="0.15">
      <c r="A178" s="4"/>
      <c r="B178" s="35"/>
      <c r="C178" s="1172"/>
      <c r="D178" s="1172"/>
      <c r="E178" s="1172"/>
      <c r="F178" s="1172"/>
      <c r="G178" s="1172"/>
      <c r="H178" s="1172"/>
      <c r="I178" s="1172"/>
      <c r="J178" s="1172"/>
      <c r="K178" s="1172"/>
      <c r="L178" s="1172"/>
      <c r="M178" s="1172"/>
      <c r="N178" s="1172"/>
      <c r="O178" s="1172"/>
      <c r="P178" s="1172"/>
      <c r="Q178" s="1172"/>
      <c r="R178" s="1172"/>
      <c r="S178" s="1172"/>
      <c r="T178" s="1172"/>
      <c r="U178" s="1172"/>
      <c r="V178" s="1172"/>
      <c r="W178" s="1172"/>
      <c r="X178" s="1172"/>
      <c r="Y178" s="1172"/>
      <c r="Z178" s="1172"/>
      <c r="AA178" s="1172"/>
      <c r="AB178" s="1172"/>
      <c r="AC178" s="1172"/>
      <c r="AD178" s="1183"/>
      <c r="AE178" s="1103"/>
      <c r="AF178" s="1103"/>
      <c r="AG178" s="1103"/>
      <c r="AH178" s="1103"/>
      <c r="AI178" s="1103"/>
      <c r="AJ178" s="1530"/>
      <c r="AK178" s="85"/>
    </row>
    <row r="179" spans="1:37" s="128" customFormat="1" ht="17.100000000000001" customHeight="1" x14ac:dyDescent="0.15">
      <c r="A179" s="4"/>
      <c r="B179" s="35"/>
      <c r="C179" s="1172"/>
      <c r="D179" s="1172"/>
      <c r="E179" s="1172"/>
      <c r="F179" s="1172"/>
      <c r="G179" s="1172"/>
      <c r="H179" s="1172"/>
      <c r="I179" s="1172"/>
      <c r="J179" s="1172"/>
      <c r="K179" s="1172"/>
      <c r="L179" s="1172"/>
      <c r="M179" s="1172"/>
      <c r="N179" s="1172"/>
      <c r="O179" s="1172"/>
      <c r="P179" s="1172"/>
      <c r="Q179" s="1172"/>
      <c r="R179" s="1172"/>
      <c r="S179" s="1172"/>
      <c r="T179" s="1172"/>
      <c r="U179" s="1172"/>
      <c r="V179" s="1172"/>
      <c r="W179" s="1172"/>
      <c r="X179" s="1172"/>
      <c r="Y179" s="1172"/>
      <c r="Z179" s="1172"/>
      <c r="AA179" s="1172"/>
      <c r="AB179" s="1172"/>
      <c r="AC179" s="1172"/>
      <c r="AD179" s="1183"/>
      <c r="AE179" s="1103"/>
      <c r="AF179" s="1103"/>
      <c r="AG179" s="1103"/>
      <c r="AH179" s="1103"/>
      <c r="AI179" s="1103"/>
      <c r="AJ179" s="1530"/>
      <c r="AK179" s="85"/>
    </row>
    <row r="180" spans="1:37" s="128" customFormat="1" ht="18.95" customHeight="1" x14ac:dyDescent="0.15">
      <c r="A180" s="4"/>
      <c r="B180" s="35"/>
      <c r="C180" s="4" t="s">
        <v>679</v>
      </c>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85" t="s">
        <v>102</v>
      </c>
      <c r="AE180" s="1103" t="s">
        <v>411</v>
      </c>
      <c r="AF180" s="1103"/>
      <c r="AG180" s="1103"/>
      <c r="AH180" s="1103"/>
      <c r="AI180" s="1103"/>
      <c r="AJ180" s="85" t="s">
        <v>13</v>
      </c>
      <c r="AK180" s="85"/>
    </row>
    <row r="181" spans="1:37" s="128" customFormat="1" ht="18.95" customHeight="1" x14ac:dyDescent="0.15">
      <c r="A181" s="4"/>
      <c r="B181" s="35"/>
      <c r="C181" s="4" t="s">
        <v>680</v>
      </c>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row>
    <row r="182" spans="1:37" s="128" customFormat="1" ht="15.95" customHeight="1" x14ac:dyDescent="0.15">
      <c r="A182" s="4"/>
      <c r="B182" s="35"/>
      <c r="C182" s="4"/>
      <c r="D182" s="1540"/>
      <c r="E182" s="1541"/>
      <c r="F182" s="1541"/>
      <c r="G182" s="1541"/>
      <c r="H182" s="1541"/>
      <c r="I182" s="1541"/>
      <c r="J182" s="1541"/>
      <c r="K182" s="1541"/>
      <c r="L182" s="1541"/>
      <c r="M182" s="1541"/>
      <c r="N182" s="1541"/>
      <c r="O182" s="1541"/>
      <c r="P182" s="1541"/>
      <c r="Q182" s="1541"/>
      <c r="R182" s="1541"/>
      <c r="S182" s="1541"/>
      <c r="T182" s="1541"/>
      <c r="U182" s="1541"/>
      <c r="V182" s="1541"/>
      <c r="W182" s="1541"/>
      <c r="X182" s="1541"/>
      <c r="Y182" s="1541"/>
      <c r="Z182" s="1541"/>
      <c r="AA182" s="1541"/>
      <c r="AB182" s="1541"/>
      <c r="AC182" s="1541"/>
      <c r="AD182" s="1541"/>
      <c r="AE182" s="1541"/>
      <c r="AF182" s="1541"/>
      <c r="AG182" s="1541"/>
      <c r="AH182" s="1541"/>
      <c r="AI182" s="1541"/>
      <c r="AJ182" s="1542"/>
      <c r="AK182" s="154"/>
    </row>
    <row r="183" spans="1:37" s="128" customFormat="1" ht="15.95" customHeight="1" x14ac:dyDescent="0.15">
      <c r="A183" s="4"/>
      <c r="B183" s="35"/>
      <c r="C183" s="4"/>
      <c r="D183" s="1543"/>
      <c r="E183" s="1544"/>
      <c r="F183" s="1544"/>
      <c r="G183" s="1544"/>
      <c r="H183" s="1544"/>
      <c r="I183" s="1544"/>
      <c r="J183" s="1544"/>
      <c r="K183" s="1544"/>
      <c r="L183" s="1544"/>
      <c r="M183" s="1544"/>
      <c r="N183" s="1544"/>
      <c r="O183" s="1544"/>
      <c r="P183" s="1544"/>
      <c r="Q183" s="1544"/>
      <c r="R183" s="1544"/>
      <c r="S183" s="1544"/>
      <c r="T183" s="1544"/>
      <c r="U183" s="1544"/>
      <c r="V183" s="1544"/>
      <c r="W183" s="1544"/>
      <c r="X183" s="1544"/>
      <c r="Y183" s="1544"/>
      <c r="Z183" s="1544"/>
      <c r="AA183" s="1544"/>
      <c r="AB183" s="1544"/>
      <c r="AC183" s="1544"/>
      <c r="AD183" s="1544"/>
      <c r="AE183" s="1544"/>
      <c r="AF183" s="1544"/>
      <c r="AG183" s="1544"/>
      <c r="AH183" s="1544"/>
      <c r="AI183" s="1544"/>
      <c r="AJ183" s="1545"/>
      <c r="AK183" s="154"/>
    </row>
    <row r="184" spans="1:37" s="128" customFormat="1" ht="15.95" customHeight="1" x14ac:dyDescent="0.15">
      <c r="A184" s="4"/>
      <c r="B184" s="35"/>
      <c r="C184" s="4"/>
      <c r="D184" s="1546"/>
      <c r="E184" s="1547"/>
      <c r="F184" s="1547"/>
      <c r="G184" s="1547"/>
      <c r="H184" s="1547"/>
      <c r="I184" s="1547"/>
      <c r="J184" s="1547"/>
      <c r="K184" s="1547"/>
      <c r="L184" s="1547"/>
      <c r="M184" s="1547"/>
      <c r="N184" s="1547"/>
      <c r="O184" s="1547"/>
      <c r="P184" s="1547"/>
      <c r="Q184" s="1547"/>
      <c r="R184" s="1547"/>
      <c r="S184" s="1547"/>
      <c r="T184" s="1547"/>
      <c r="U184" s="1547"/>
      <c r="V184" s="1547"/>
      <c r="W184" s="1547"/>
      <c r="X184" s="1547"/>
      <c r="Y184" s="1547"/>
      <c r="Z184" s="1547"/>
      <c r="AA184" s="1547"/>
      <c r="AB184" s="1547"/>
      <c r="AC184" s="1547"/>
      <c r="AD184" s="1547"/>
      <c r="AE184" s="1547"/>
      <c r="AF184" s="1547"/>
      <c r="AG184" s="1547"/>
      <c r="AH184" s="1547"/>
      <c r="AI184" s="1547"/>
      <c r="AJ184" s="1548"/>
      <c r="AK184" s="154"/>
    </row>
    <row r="185" spans="1:37" s="128" customFormat="1" ht="18.95" customHeight="1" x14ac:dyDescent="0.15">
      <c r="A185" s="4"/>
      <c r="B185" s="35"/>
      <c r="C185" s="4" t="s">
        <v>845</v>
      </c>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c r="AA185" s="154"/>
      <c r="AB185" s="154"/>
      <c r="AC185" s="154"/>
      <c r="AD185" s="85" t="s">
        <v>102</v>
      </c>
      <c r="AE185" s="1103" t="s">
        <v>411</v>
      </c>
      <c r="AF185" s="1103"/>
      <c r="AG185" s="1103"/>
      <c r="AH185" s="1103"/>
      <c r="AI185" s="1103"/>
      <c r="AJ185" s="85" t="s">
        <v>13</v>
      </c>
      <c r="AK185" s="154"/>
    </row>
    <row r="186" spans="1:37" s="128" customFormat="1" ht="18.95" customHeight="1" x14ac:dyDescent="0.15">
      <c r="A186" s="4"/>
      <c r="B186" s="35"/>
      <c r="C186" s="4" t="s">
        <v>846</v>
      </c>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c r="AA186" s="154"/>
      <c r="AB186" s="154"/>
      <c r="AC186" s="154"/>
      <c r="AD186" s="85" t="s">
        <v>102</v>
      </c>
      <c r="AE186" s="1103" t="s">
        <v>411</v>
      </c>
      <c r="AF186" s="1103"/>
      <c r="AG186" s="1103"/>
      <c r="AH186" s="1103"/>
      <c r="AI186" s="1103"/>
      <c r="AJ186" s="85" t="s">
        <v>13</v>
      </c>
      <c r="AK186" s="154"/>
    </row>
    <row r="187" spans="1:37" s="127" customFormat="1" ht="20.100000000000001" customHeight="1" thickBot="1" x14ac:dyDescent="0.2">
      <c r="A187" s="3"/>
      <c r="B187" s="3" t="s">
        <v>231</v>
      </c>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21"/>
      <c r="AK187" s="21"/>
    </row>
    <row r="188" spans="1:37" s="153" customFormat="1" ht="24" customHeight="1" x14ac:dyDescent="0.15">
      <c r="A188" s="4"/>
      <c r="B188" s="1181" t="s">
        <v>683</v>
      </c>
      <c r="C188" s="890"/>
      <c r="D188" s="890"/>
      <c r="E188" s="890"/>
      <c r="F188" s="891"/>
      <c r="G188" s="1435" t="s">
        <v>687</v>
      </c>
      <c r="H188" s="898"/>
      <c r="I188" s="899"/>
      <c r="J188" s="1436" t="s">
        <v>64</v>
      </c>
      <c r="K188" s="1436"/>
      <c r="L188" s="1436"/>
      <c r="M188" s="1436"/>
      <c r="N188" s="1436"/>
      <c r="O188" s="1436"/>
      <c r="P188" s="1132" t="s">
        <v>308</v>
      </c>
      <c r="Q188" s="1133"/>
      <c r="R188" s="1133"/>
      <c r="S188" s="1133"/>
      <c r="T188" s="1436" t="s">
        <v>633</v>
      </c>
      <c r="U188" s="1436"/>
      <c r="V188" s="1436"/>
      <c r="W188" s="1436"/>
      <c r="X188" s="1436"/>
      <c r="Y188" s="1436"/>
      <c r="Z188" s="1436"/>
      <c r="AA188" s="1436"/>
      <c r="AB188" s="1436"/>
      <c r="AC188" s="1436"/>
      <c r="AD188" s="1436"/>
      <c r="AE188" s="1436"/>
      <c r="AF188" s="1436"/>
      <c r="AG188" s="1436"/>
      <c r="AH188" s="1436"/>
      <c r="AI188" s="1436"/>
      <c r="AJ188" s="1549"/>
      <c r="AK188" s="201"/>
    </row>
    <row r="189" spans="1:37" s="153" customFormat="1" ht="24" customHeight="1" x14ac:dyDescent="0.15">
      <c r="A189" s="4"/>
      <c r="B189" s="1182"/>
      <c r="C189" s="1009"/>
      <c r="D189" s="1009"/>
      <c r="E189" s="1009"/>
      <c r="F189" s="945"/>
      <c r="G189" s="896"/>
      <c r="H189" s="1220"/>
      <c r="I189" s="814"/>
      <c r="J189" s="897" t="s">
        <v>682</v>
      </c>
      <c r="K189" s="897"/>
      <c r="L189" s="989" t="s">
        <v>20</v>
      </c>
      <c r="M189" s="991"/>
      <c r="N189" s="989" t="s">
        <v>688</v>
      </c>
      <c r="O189" s="991"/>
      <c r="P189" s="1094" t="s">
        <v>265</v>
      </c>
      <c r="Q189" s="1095"/>
      <c r="R189" s="1169" t="s">
        <v>266</v>
      </c>
      <c r="S189" s="1170"/>
      <c r="T189" s="1048" t="s">
        <v>48</v>
      </c>
      <c r="U189" s="1048"/>
      <c r="V189" s="1048"/>
      <c r="W189" s="989" t="s">
        <v>690</v>
      </c>
      <c r="X189" s="990"/>
      <c r="Y189" s="990"/>
      <c r="Z189" s="990"/>
      <c r="AA189" s="990"/>
      <c r="AB189" s="990"/>
      <c r="AC189" s="990"/>
      <c r="AD189" s="990"/>
      <c r="AE189" s="990"/>
      <c r="AF189" s="990"/>
      <c r="AG189" s="990"/>
      <c r="AH189" s="990"/>
      <c r="AI189" s="990"/>
      <c r="AJ189" s="1130"/>
      <c r="AK189" s="201"/>
    </row>
    <row r="190" spans="1:37" s="128" customFormat="1" ht="18.95" customHeight="1" x14ac:dyDescent="0.15">
      <c r="A190" s="4"/>
      <c r="B190" s="1429" t="s">
        <v>382</v>
      </c>
      <c r="C190" s="1136" t="s">
        <v>684</v>
      </c>
      <c r="D190" s="1137"/>
      <c r="E190" s="1137"/>
      <c r="F190" s="1138"/>
      <c r="G190" s="159" t="s">
        <v>685</v>
      </c>
      <c r="H190" s="1432" t="s">
        <v>38</v>
      </c>
      <c r="I190" s="1433"/>
      <c r="J190" s="1434">
        <v>3</v>
      </c>
      <c r="K190" s="1434"/>
      <c r="L190" s="1134">
        <f>SUM(J190:K193)</f>
        <v>9</v>
      </c>
      <c r="M190" s="1134"/>
      <c r="N190" s="1134">
        <v>9</v>
      </c>
      <c r="O190" s="1134"/>
      <c r="P190" s="1134"/>
      <c r="Q190" s="1135"/>
      <c r="R190" s="1184"/>
      <c r="S190" s="1185"/>
      <c r="T190" s="1179" t="s">
        <v>761</v>
      </c>
      <c r="U190" s="1365" t="s">
        <v>762</v>
      </c>
      <c r="V190" s="1366"/>
      <c r="W190" s="839" t="s">
        <v>117</v>
      </c>
      <c r="X190" s="1178"/>
      <c r="Y190" s="1178"/>
      <c r="Z190" s="1178"/>
      <c r="AA190" s="1020" t="s">
        <v>689</v>
      </c>
      <c r="AB190" s="1021"/>
      <c r="AC190" s="1027"/>
      <c r="AD190" s="839"/>
      <c r="AE190" s="1178"/>
      <c r="AF190" s="1178"/>
      <c r="AG190" s="1178"/>
      <c r="AH190" s="1020"/>
      <c r="AI190" s="1021"/>
      <c r="AJ190" s="1022"/>
      <c r="AK190" s="31"/>
    </row>
    <row r="191" spans="1:37" s="128" customFormat="1" ht="18.95" customHeight="1" x14ac:dyDescent="0.15">
      <c r="A191" s="4"/>
      <c r="B191" s="1430"/>
      <c r="C191" s="1139"/>
      <c r="D191" s="1140"/>
      <c r="E191" s="1140"/>
      <c r="F191" s="1141"/>
      <c r="G191" s="159" t="s">
        <v>686</v>
      </c>
      <c r="H191" s="1432" t="s">
        <v>38</v>
      </c>
      <c r="I191" s="1433"/>
      <c r="J191" s="1434">
        <v>6</v>
      </c>
      <c r="K191" s="1434"/>
      <c r="L191" s="1134"/>
      <c r="M191" s="1134"/>
      <c r="N191" s="1134"/>
      <c r="O191" s="1134"/>
      <c r="P191" s="1134"/>
      <c r="Q191" s="1135"/>
      <c r="R191" s="1184"/>
      <c r="S191" s="1185"/>
      <c r="T191" s="1180"/>
      <c r="U191" s="1437" t="s">
        <v>763</v>
      </c>
      <c r="V191" s="1438"/>
      <c r="W191" s="1173" t="s">
        <v>108</v>
      </c>
      <c r="X191" s="1174"/>
      <c r="Y191" s="1174"/>
      <c r="Z191" s="1175"/>
      <c r="AA191" s="1023" t="s">
        <v>691</v>
      </c>
      <c r="AB191" s="1024"/>
      <c r="AC191" s="1026"/>
      <c r="AD191" s="1173"/>
      <c r="AE191" s="1174"/>
      <c r="AF191" s="1174"/>
      <c r="AG191" s="1174"/>
      <c r="AH191" s="1023"/>
      <c r="AI191" s="1024"/>
      <c r="AJ191" s="1025"/>
      <c r="AK191" s="31"/>
    </row>
    <row r="192" spans="1:37" s="128" customFormat="1" ht="18.95" customHeight="1" x14ac:dyDescent="0.15">
      <c r="A192" s="4"/>
      <c r="B192" s="1430"/>
      <c r="C192" s="1139"/>
      <c r="D192" s="1140"/>
      <c r="E192" s="1140"/>
      <c r="F192" s="1141"/>
      <c r="G192" s="159"/>
      <c r="H192" s="1432" t="s">
        <v>38</v>
      </c>
      <c r="I192" s="1433"/>
      <c r="J192" s="1434"/>
      <c r="K192" s="1434"/>
      <c r="L192" s="1134"/>
      <c r="M192" s="1134"/>
      <c r="N192" s="1134"/>
      <c r="O192" s="1134"/>
      <c r="P192" s="1134"/>
      <c r="Q192" s="1135"/>
      <c r="R192" s="1184"/>
      <c r="S192" s="1185"/>
      <c r="T192" s="1289" t="s">
        <v>353</v>
      </c>
      <c r="U192" s="1289"/>
      <c r="V192" s="1289"/>
      <c r="W192" s="839"/>
      <c r="X192" s="1178"/>
      <c r="Y192" s="1178"/>
      <c r="Z192" s="1178"/>
      <c r="AA192" s="1020"/>
      <c r="AB192" s="1021"/>
      <c r="AC192" s="1027"/>
      <c r="AD192" s="839"/>
      <c r="AE192" s="1178"/>
      <c r="AF192" s="1178"/>
      <c r="AG192" s="1178"/>
      <c r="AH192" s="1020"/>
      <c r="AI192" s="1021"/>
      <c r="AJ192" s="1022"/>
      <c r="AK192" s="10"/>
    </row>
    <row r="193" spans="1:37" s="128" customFormat="1" ht="18.95" customHeight="1" x14ac:dyDescent="0.15">
      <c r="A193" s="4"/>
      <c r="B193" s="1431"/>
      <c r="C193" s="1142"/>
      <c r="D193" s="1143"/>
      <c r="E193" s="1143"/>
      <c r="F193" s="1144"/>
      <c r="G193" s="1420" t="s">
        <v>80</v>
      </c>
      <c r="H193" s="1158"/>
      <c r="I193" s="1159"/>
      <c r="J193" s="1434"/>
      <c r="K193" s="1434"/>
      <c r="L193" s="1134"/>
      <c r="M193" s="1134"/>
      <c r="N193" s="1134"/>
      <c r="O193" s="1134"/>
      <c r="P193" s="1134"/>
      <c r="Q193" s="1135"/>
      <c r="R193" s="1184"/>
      <c r="S193" s="1185"/>
      <c r="T193" s="1289" t="s">
        <v>47</v>
      </c>
      <c r="U193" s="1289"/>
      <c r="V193" s="1289"/>
      <c r="W193" s="839"/>
      <c r="X193" s="1178"/>
      <c r="Y193" s="1178"/>
      <c r="Z193" s="1178"/>
      <c r="AA193" s="1020"/>
      <c r="AB193" s="1021"/>
      <c r="AC193" s="1027"/>
      <c r="AD193" s="839"/>
      <c r="AE193" s="1178"/>
      <c r="AF193" s="1178"/>
      <c r="AG193" s="1178"/>
      <c r="AH193" s="1020"/>
      <c r="AI193" s="1021"/>
      <c r="AJ193" s="1022"/>
      <c r="AK193" s="10"/>
    </row>
    <row r="194" spans="1:37" s="128" customFormat="1" ht="18.95" customHeight="1" x14ac:dyDescent="0.15">
      <c r="A194" s="4"/>
      <c r="B194" s="287"/>
      <c r="C194" s="288"/>
      <c r="D194" s="288"/>
      <c r="E194" s="288"/>
      <c r="F194" s="289"/>
      <c r="G194" s="155"/>
      <c r="H194" s="1122" t="s">
        <v>38</v>
      </c>
      <c r="I194" s="1123"/>
      <c r="J194" s="1045"/>
      <c r="K194" s="1045"/>
      <c r="L194" s="1081">
        <f>SUM(J194:K197)</f>
        <v>0</v>
      </c>
      <c r="M194" s="1081"/>
      <c r="N194" s="1045"/>
      <c r="O194" s="1045"/>
      <c r="P194" s="1029"/>
      <c r="Q194" s="1030"/>
      <c r="R194" s="1035"/>
      <c r="S194" s="1036"/>
      <c r="T194" s="1041" t="s">
        <v>761</v>
      </c>
      <c r="U194" s="1043" t="s">
        <v>762</v>
      </c>
      <c r="V194" s="1044"/>
      <c r="W194" s="932"/>
      <c r="X194" s="938"/>
      <c r="Y194" s="938"/>
      <c r="Z194" s="933"/>
      <c r="AA194" s="1020"/>
      <c r="AB194" s="1021"/>
      <c r="AC194" s="1027"/>
      <c r="AD194" s="932"/>
      <c r="AE194" s="938"/>
      <c r="AF194" s="938"/>
      <c r="AG194" s="933"/>
      <c r="AH194" s="1020"/>
      <c r="AI194" s="1021"/>
      <c r="AJ194" s="1022"/>
      <c r="AK194" s="10"/>
    </row>
    <row r="195" spans="1:37" s="128" customFormat="1" ht="18.95" customHeight="1" x14ac:dyDescent="0.15">
      <c r="A195" s="4"/>
      <c r="B195" s="290"/>
      <c r="C195" s="223"/>
      <c r="D195" s="223"/>
      <c r="E195" s="223"/>
      <c r="F195" s="291" t="s">
        <v>764</v>
      </c>
      <c r="G195" s="155"/>
      <c r="H195" s="1122" t="s">
        <v>38</v>
      </c>
      <c r="I195" s="1123"/>
      <c r="J195" s="1045"/>
      <c r="K195" s="1045"/>
      <c r="L195" s="1081"/>
      <c r="M195" s="1081"/>
      <c r="N195" s="1045"/>
      <c r="O195" s="1045"/>
      <c r="P195" s="1031"/>
      <c r="Q195" s="1032"/>
      <c r="R195" s="1037"/>
      <c r="S195" s="1038"/>
      <c r="T195" s="1042"/>
      <c r="U195" s="1085" t="s">
        <v>763</v>
      </c>
      <c r="V195" s="1086"/>
      <c r="W195" s="1017"/>
      <c r="X195" s="1018"/>
      <c r="Y195" s="1018"/>
      <c r="Z195" s="1019"/>
      <c r="AA195" s="1023"/>
      <c r="AB195" s="1024"/>
      <c r="AC195" s="1026"/>
      <c r="AD195" s="1017"/>
      <c r="AE195" s="1018"/>
      <c r="AF195" s="1018"/>
      <c r="AG195" s="1019"/>
      <c r="AH195" s="1023"/>
      <c r="AI195" s="1024"/>
      <c r="AJ195" s="1025"/>
      <c r="AK195" s="10"/>
    </row>
    <row r="196" spans="1:37" s="128" customFormat="1" ht="18.95" customHeight="1" x14ac:dyDescent="0.15">
      <c r="A196" s="4"/>
      <c r="B196" s="295" t="s">
        <v>489</v>
      </c>
      <c r="C196" s="57"/>
      <c r="D196" s="57"/>
      <c r="E196" s="57"/>
      <c r="F196" s="296" t="s">
        <v>492</v>
      </c>
      <c r="G196" s="155"/>
      <c r="H196" s="1122" t="s">
        <v>38</v>
      </c>
      <c r="I196" s="1123"/>
      <c r="J196" s="1045"/>
      <c r="K196" s="1045"/>
      <c r="L196" s="1081"/>
      <c r="M196" s="1081"/>
      <c r="N196" s="1045"/>
      <c r="O196" s="1045"/>
      <c r="P196" s="1031"/>
      <c r="Q196" s="1032"/>
      <c r="R196" s="1037"/>
      <c r="S196" s="1038"/>
      <c r="T196" s="1028" t="s">
        <v>353</v>
      </c>
      <c r="U196" s="1028"/>
      <c r="V196" s="1028"/>
      <c r="W196" s="932"/>
      <c r="X196" s="938"/>
      <c r="Y196" s="938"/>
      <c r="Z196" s="933"/>
      <c r="AA196" s="1020"/>
      <c r="AB196" s="1021"/>
      <c r="AC196" s="1027"/>
      <c r="AD196" s="932"/>
      <c r="AE196" s="938"/>
      <c r="AF196" s="938"/>
      <c r="AG196" s="933"/>
      <c r="AH196" s="1020"/>
      <c r="AI196" s="1021"/>
      <c r="AJ196" s="1022"/>
      <c r="AK196" s="10"/>
    </row>
    <row r="197" spans="1:37" s="128" customFormat="1" ht="18.95" customHeight="1" x14ac:dyDescent="0.15">
      <c r="A197" s="4"/>
      <c r="B197" s="292"/>
      <c r="C197" s="293"/>
      <c r="D197" s="293"/>
      <c r="E197" s="293"/>
      <c r="F197" s="294"/>
      <c r="G197" s="1119" t="s">
        <v>80</v>
      </c>
      <c r="H197" s="1120"/>
      <c r="I197" s="1121"/>
      <c r="J197" s="1045"/>
      <c r="K197" s="1045"/>
      <c r="L197" s="1081"/>
      <c r="M197" s="1081"/>
      <c r="N197" s="1045"/>
      <c r="O197" s="1045"/>
      <c r="P197" s="1033"/>
      <c r="Q197" s="1034"/>
      <c r="R197" s="1039"/>
      <c r="S197" s="1040"/>
      <c r="T197" s="1028" t="s">
        <v>47</v>
      </c>
      <c r="U197" s="1028"/>
      <c r="V197" s="1028"/>
      <c r="W197" s="932"/>
      <c r="X197" s="938"/>
      <c r="Y197" s="938"/>
      <c r="Z197" s="933"/>
      <c r="AA197" s="1020"/>
      <c r="AB197" s="1021"/>
      <c r="AC197" s="1027"/>
      <c r="AD197" s="932"/>
      <c r="AE197" s="938"/>
      <c r="AF197" s="938"/>
      <c r="AG197" s="933"/>
      <c r="AH197" s="1020"/>
      <c r="AI197" s="1021"/>
      <c r="AJ197" s="1022"/>
      <c r="AK197" s="10"/>
    </row>
    <row r="198" spans="1:37" s="128" customFormat="1" ht="18.95" customHeight="1" x14ac:dyDescent="0.15">
      <c r="A198" s="4"/>
      <c r="B198" s="287"/>
      <c r="C198" s="288"/>
      <c r="D198" s="288"/>
      <c r="E198" s="288"/>
      <c r="F198" s="289"/>
      <c r="G198" s="155"/>
      <c r="H198" s="1122" t="s">
        <v>38</v>
      </c>
      <c r="I198" s="1123"/>
      <c r="J198" s="1045"/>
      <c r="K198" s="1045"/>
      <c r="L198" s="1081">
        <f>SUM(J198:K201)</f>
        <v>0</v>
      </c>
      <c r="M198" s="1081"/>
      <c r="N198" s="1045"/>
      <c r="O198" s="1045"/>
      <c r="P198" s="1029"/>
      <c r="Q198" s="1030"/>
      <c r="R198" s="1035"/>
      <c r="S198" s="1036"/>
      <c r="T198" s="1041" t="s">
        <v>761</v>
      </c>
      <c r="U198" s="1043" t="s">
        <v>762</v>
      </c>
      <c r="V198" s="1044"/>
      <c r="W198" s="932"/>
      <c r="X198" s="938"/>
      <c r="Y198" s="938"/>
      <c r="Z198" s="933"/>
      <c r="AA198" s="1020"/>
      <c r="AB198" s="1021"/>
      <c r="AC198" s="1027"/>
      <c r="AD198" s="932"/>
      <c r="AE198" s="938"/>
      <c r="AF198" s="938"/>
      <c r="AG198" s="933"/>
      <c r="AH198" s="1020"/>
      <c r="AI198" s="1021"/>
      <c r="AJ198" s="1022"/>
      <c r="AK198" s="10"/>
    </row>
    <row r="199" spans="1:37" s="128" customFormat="1" ht="18.95" customHeight="1" x14ac:dyDescent="0.15">
      <c r="A199" s="4"/>
      <c r="B199" s="290"/>
      <c r="C199" s="223"/>
      <c r="D199" s="223"/>
      <c r="E199" s="223"/>
      <c r="F199" s="291" t="s">
        <v>764</v>
      </c>
      <c r="G199" s="155"/>
      <c r="H199" s="1122" t="s">
        <v>38</v>
      </c>
      <c r="I199" s="1123"/>
      <c r="J199" s="1045"/>
      <c r="K199" s="1045"/>
      <c r="L199" s="1081"/>
      <c r="M199" s="1081"/>
      <c r="N199" s="1045"/>
      <c r="O199" s="1045"/>
      <c r="P199" s="1031"/>
      <c r="Q199" s="1032"/>
      <c r="R199" s="1037"/>
      <c r="S199" s="1038"/>
      <c r="T199" s="1042"/>
      <c r="U199" s="1085" t="s">
        <v>763</v>
      </c>
      <c r="V199" s="1086"/>
      <c r="W199" s="1017"/>
      <c r="X199" s="1018"/>
      <c r="Y199" s="1018"/>
      <c r="Z199" s="1019"/>
      <c r="AA199" s="1023"/>
      <c r="AB199" s="1024"/>
      <c r="AC199" s="1026"/>
      <c r="AD199" s="1017"/>
      <c r="AE199" s="1018"/>
      <c r="AF199" s="1018"/>
      <c r="AG199" s="1019"/>
      <c r="AH199" s="1023"/>
      <c r="AI199" s="1024"/>
      <c r="AJ199" s="1025"/>
      <c r="AK199" s="10"/>
    </row>
    <row r="200" spans="1:37" s="128" customFormat="1" ht="18.95" customHeight="1" x14ac:dyDescent="0.15">
      <c r="A200" s="4"/>
      <c r="B200" s="295" t="s">
        <v>489</v>
      </c>
      <c r="C200" s="57"/>
      <c r="D200" s="57"/>
      <c r="E200" s="57"/>
      <c r="F200" s="296" t="s">
        <v>492</v>
      </c>
      <c r="G200" s="155"/>
      <c r="H200" s="1122" t="s">
        <v>38</v>
      </c>
      <c r="I200" s="1123"/>
      <c r="J200" s="1045"/>
      <c r="K200" s="1045"/>
      <c r="L200" s="1081"/>
      <c r="M200" s="1081"/>
      <c r="N200" s="1045"/>
      <c r="O200" s="1045"/>
      <c r="P200" s="1031"/>
      <c r="Q200" s="1032"/>
      <c r="R200" s="1037"/>
      <c r="S200" s="1038"/>
      <c r="T200" s="1028" t="s">
        <v>353</v>
      </c>
      <c r="U200" s="1028"/>
      <c r="V200" s="1028"/>
      <c r="W200" s="932"/>
      <c r="X200" s="938"/>
      <c r="Y200" s="938"/>
      <c r="Z200" s="933"/>
      <c r="AA200" s="1020"/>
      <c r="AB200" s="1021"/>
      <c r="AC200" s="1027"/>
      <c r="AD200" s="932"/>
      <c r="AE200" s="938"/>
      <c r="AF200" s="938"/>
      <c r="AG200" s="933"/>
      <c r="AH200" s="1020"/>
      <c r="AI200" s="1021"/>
      <c r="AJ200" s="1022"/>
      <c r="AK200" s="10"/>
    </row>
    <row r="201" spans="1:37" s="128" customFormat="1" ht="18.95" customHeight="1" x14ac:dyDescent="0.15">
      <c r="A201" s="4"/>
      <c r="B201" s="292"/>
      <c r="C201" s="293"/>
      <c r="D201" s="293"/>
      <c r="E201" s="293"/>
      <c r="F201" s="294"/>
      <c r="G201" s="1119" t="s">
        <v>80</v>
      </c>
      <c r="H201" s="1120"/>
      <c r="I201" s="1121"/>
      <c r="J201" s="1045"/>
      <c r="K201" s="1045"/>
      <c r="L201" s="1081"/>
      <c r="M201" s="1081"/>
      <c r="N201" s="1045"/>
      <c r="O201" s="1045"/>
      <c r="P201" s="1033"/>
      <c r="Q201" s="1034"/>
      <c r="R201" s="1039"/>
      <c r="S201" s="1040"/>
      <c r="T201" s="1028" t="s">
        <v>47</v>
      </c>
      <c r="U201" s="1028"/>
      <c r="V201" s="1028"/>
      <c r="W201" s="932"/>
      <c r="X201" s="938"/>
      <c r="Y201" s="938"/>
      <c r="Z201" s="933"/>
      <c r="AA201" s="1020"/>
      <c r="AB201" s="1021"/>
      <c r="AC201" s="1027"/>
      <c r="AD201" s="932"/>
      <c r="AE201" s="938"/>
      <c r="AF201" s="938"/>
      <c r="AG201" s="933"/>
      <c r="AH201" s="1020"/>
      <c r="AI201" s="1021"/>
      <c r="AJ201" s="1022"/>
      <c r="AK201" s="10"/>
    </row>
    <row r="202" spans="1:37" s="128" customFormat="1" ht="18.95" customHeight="1" x14ac:dyDescent="0.15">
      <c r="A202" s="4"/>
      <c r="B202" s="287"/>
      <c r="C202" s="288"/>
      <c r="D202" s="288"/>
      <c r="E202" s="288"/>
      <c r="F202" s="289"/>
      <c r="G202" s="155"/>
      <c r="H202" s="1122" t="s">
        <v>38</v>
      </c>
      <c r="I202" s="1123"/>
      <c r="J202" s="1045"/>
      <c r="K202" s="1045"/>
      <c r="L202" s="1081">
        <f>SUM(J202:K205)</f>
        <v>0</v>
      </c>
      <c r="M202" s="1081"/>
      <c r="N202" s="1045"/>
      <c r="O202" s="1045"/>
      <c r="P202" s="1029"/>
      <c r="Q202" s="1030"/>
      <c r="R202" s="1035"/>
      <c r="S202" s="1036"/>
      <c r="T202" s="1041" t="s">
        <v>761</v>
      </c>
      <c r="U202" s="1043" t="s">
        <v>762</v>
      </c>
      <c r="V202" s="1044"/>
      <c r="W202" s="932"/>
      <c r="X202" s="938"/>
      <c r="Y202" s="938"/>
      <c r="Z202" s="933"/>
      <c r="AA202" s="1020"/>
      <c r="AB202" s="1021"/>
      <c r="AC202" s="1027"/>
      <c r="AD202" s="932"/>
      <c r="AE202" s="938"/>
      <c r="AF202" s="938"/>
      <c r="AG202" s="933"/>
      <c r="AH202" s="1020"/>
      <c r="AI202" s="1021"/>
      <c r="AJ202" s="1022"/>
      <c r="AK202" s="10"/>
    </row>
    <row r="203" spans="1:37" s="128" customFormat="1" ht="18.95" customHeight="1" x14ac:dyDescent="0.15">
      <c r="A203" s="4"/>
      <c r="B203" s="290"/>
      <c r="C203" s="223"/>
      <c r="D203" s="223"/>
      <c r="E203" s="223"/>
      <c r="F203" s="291" t="s">
        <v>764</v>
      </c>
      <c r="G203" s="155"/>
      <c r="H203" s="1122" t="s">
        <v>38</v>
      </c>
      <c r="I203" s="1123"/>
      <c r="J203" s="1045"/>
      <c r="K203" s="1045"/>
      <c r="L203" s="1081"/>
      <c r="M203" s="1081"/>
      <c r="N203" s="1045"/>
      <c r="O203" s="1045"/>
      <c r="P203" s="1031"/>
      <c r="Q203" s="1032"/>
      <c r="R203" s="1037"/>
      <c r="S203" s="1038"/>
      <c r="T203" s="1042"/>
      <c r="U203" s="1085" t="s">
        <v>763</v>
      </c>
      <c r="V203" s="1086"/>
      <c r="W203" s="1017"/>
      <c r="X203" s="1018"/>
      <c r="Y203" s="1018"/>
      <c r="Z203" s="1019"/>
      <c r="AA203" s="1023"/>
      <c r="AB203" s="1024"/>
      <c r="AC203" s="1026"/>
      <c r="AD203" s="1017"/>
      <c r="AE203" s="1018"/>
      <c r="AF203" s="1018"/>
      <c r="AG203" s="1019"/>
      <c r="AH203" s="1023"/>
      <c r="AI203" s="1024"/>
      <c r="AJ203" s="1025"/>
      <c r="AK203" s="10"/>
    </row>
    <row r="204" spans="1:37" s="128" customFormat="1" ht="18.95" customHeight="1" x14ac:dyDescent="0.15">
      <c r="A204" s="4"/>
      <c r="B204" s="295" t="s">
        <v>489</v>
      </c>
      <c r="C204" s="57"/>
      <c r="D204" s="57"/>
      <c r="E204" s="57"/>
      <c r="F204" s="296" t="s">
        <v>492</v>
      </c>
      <c r="G204" s="155"/>
      <c r="H204" s="1122" t="s">
        <v>38</v>
      </c>
      <c r="I204" s="1123"/>
      <c r="J204" s="1045"/>
      <c r="K204" s="1045"/>
      <c r="L204" s="1081"/>
      <c r="M204" s="1081"/>
      <c r="N204" s="1045"/>
      <c r="O204" s="1045"/>
      <c r="P204" s="1031"/>
      <c r="Q204" s="1032"/>
      <c r="R204" s="1037"/>
      <c r="S204" s="1038"/>
      <c r="T204" s="1028" t="s">
        <v>353</v>
      </c>
      <c r="U204" s="1028"/>
      <c r="V204" s="1028"/>
      <c r="W204" s="932"/>
      <c r="X204" s="938"/>
      <c r="Y204" s="938"/>
      <c r="Z204" s="933"/>
      <c r="AA204" s="1020"/>
      <c r="AB204" s="1021"/>
      <c r="AC204" s="1027"/>
      <c r="AD204" s="932"/>
      <c r="AE204" s="938"/>
      <c r="AF204" s="938"/>
      <c r="AG204" s="933"/>
      <c r="AH204" s="1020"/>
      <c r="AI204" s="1021"/>
      <c r="AJ204" s="1022"/>
      <c r="AK204" s="10"/>
    </row>
    <row r="205" spans="1:37" s="128" customFormat="1" ht="18.95" customHeight="1" x14ac:dyDescent="0.15">
      <c r="A205" s="4"/>
      <c r="B205" s="292"/>
      <c r="C205" s="293"/>
      <c r="D205" s="293"/>
      <c r="E205" s="293"/>
      <c r="F205" s="294"/>
      <c r="G205" s="1119" t="s">
        <v>80</v>
      </c>
      <c r="H205" s="1120"/>
      <c r="I205" s="1121"/>
      <c r="J205" s="1045"/>
      <c r="K205" s="1045"/>
      <c r="L205" s="1081"/>
      <c r="M205" s="1081"/>
      <c r="N205" s="1045"/>
      <c r="O205" s="1045"/>
      <c r="P205" s="1033"/>
      <c r="Q205" s="1034"/>
      <c r="R205" s="1039"/>
      <c r="S205" s="1040"/>
      <c r="T205" s="1028" t="s">
        <v>47</v>
      </c>
      <c r="U205" s="1028"/>
      <c r="V205" s="1028"/>
      <c r="W205" s="932"/>
      <c r="X205" s="938"/>
      <c r="Y205" s="938"/>
      <c r="Z205" s="933"/>
      <c r="AA205" s="1020"/>
      <c r="AB205" s="1021"/>
      <c r="AC205" s="1027"/>
      <c r="AD205" s="932"/>
      <c r="AE205" s="938"/>
      <c r="AF205" s="938"/>
      <c r="AG205" s="933"/>
      <c r="AH205" s="1020"/>
      <c r="AI205" s="1021"/>
      <c r="AJ205" s="1022"/>
      <c r="AK205" s="10"/>
    </row>
    <row r="206" spans="1:37" s="128" customFormat="1" ht="18.95" customHeight="1" x14ac:dyDescent="0.15">
      <c r="A206" s="4"/>
      <c r="B206" s="287"/>
      <c r="C206" s="288"/>
      <c r="D206" s="288"/>
      <c r="E206" s="288"/>
      <c r="F206" s="289"/>
      <c r="G206" s="155"/>
      <c r="H206" s="1122" t="s">
        <v>38</v>
      </c>
      <c r="I206" s="1123"/>
      <c r="J206" s="1045"/>
      <c r="K206" s="1045"/>
      <c r="L206" s="1081">
        <f>SUM(J206:K209)</f>
        <v>0</v>
      </c>
      <c r="M206" s="1081"/>
      <c r="N206" s="1045"/>
      <c r="O206" s="1045"/>
      <c r="P206" s="1029"/>
      <c r="Q206" s="1030"/>
      <c r="R206" s="1035"/>
      <c r="S206" s="1036"/>
      <c r="T206" s="1041" t="s">
        <v>761</v>
      </c>
      <c r="U206" s="1043" t="s">
        <v>762</v>
      </c>
      <c r="V206" s="1044"/>
      <c r="W206" s="932"/>
      <c r="X206" s="938"/>
      <c r="Y206" s="938"/>
      <c r="Z206" s="933"/>
      <c r="AA206" s="1020"/>
      <c r="AB206" s="1021"/>
      <c r="AC206" s="1027"/>
      <c r="AD206" s="932"/>
      <c r="AE206" s="938"/>
      <c r="AF206" s="938"/>
      <c r="AG206" s="933"/>
      <c r="AH206" s="1020"/>
      <c r="AI206" s="1021"/>
      <c r="AJ206" s="1022"/>
      <c r="AK206" s="10"/>
    </row>
    <row r="207" spans="1:37" s="128" customFormat="1" ht="18.95" customHeight="1" x14ac:dyDescent="0.15">
      <c r="A207" s="4"/>
      <c r="B207" s="290"/>
      <c r="C207" s="223"/>
      <c r="D207" s="223"/>
      <c r="E207" s="223"/>
      <c r="F207" s="291" t="s">
        <v>764</v>
      </c>
      <c r="G207" s="155"/>
      <c r="H207" s="1122" t="s">
        <v>38</v>
      </c>
      <c r="I207" s="1123"/>
      <c r="J207" s="1045"/>
      <c r="K207" s="1045"/>
      <c r="L207" s="1081"/>
      <c r="M207" s="1081"/>
      <c r="N207" s="1045"/>
      <c r="O207" s="1045"/>
      <c r="P207" s="1031"/>
      <c r="Q207" s="1032"/>
      <c r="R207" s="1037"/>
      <c r="S207" s="1038"/>
      <c r="T207" s="1042"/>
      <c r="U207" s="1085" t="s">
        <v>763</v>
      </c>
      <c r="V207" s="1086"/>
      <c r="W207" s="1017"/>
      <c r="X207" s="1018"/>
      <c r="Y207" s="1018"/>
      <c r="Z207" s="1019"/>
      <c r="AA207" s="1023"/>
      <c r="AB207" s="1024"/>
      <c r="AC207" s="1026"/>
      <c r="AD207" s="1017"/>
      <c r="AE207" s="1018"/>
      <c r="AF207" s="1018"/>
      <c r="AG207" s="1019"/>
      <c r="AH207" s="1023"/>
      <c r="AI207" s="1024"/>
      <c r="AJ207" s="1025"/>
      <c r="AK207" s="10"/>
    </row>
    <row r="208" spans="1:37" s="128" customFormat="1" ht="18.95" customHeight="1" x14ac:dyDescent="0.15">
      <c r="A208" s="4"/>
      <c r="B208" s="295" t="s">
        <v>489</v>
      </c>
      <c r="C208" s="57"/>
      <c r="D208" s="57"/>
      <c r="E208" s="57"/>
      <c r="F208" s="296" t="s">
        <v>492</v>
      </c>
      <c r="G208" s="155"/>
      <c r="H208" s="1122" t="s">
        <v>38</v>
      </c>
      <c r="I208" s="1123"/>
      <c r="J208" s="1045"/>
      <c r="K208" s="1045"/>
      <c r="L208" s="1081"/>
      <c r="M208" s="1081"/>
      <c r="N208" s="1045"/>
      <c r="O208" s="1045"/>
      <c r="P208" s="1031"/>
      <c r="Q208" s="1032"/>
      <c r="R208" s="1037"/>
      <c r="S208" s="1038"/>
      <c r="T208" s="1028" t="s">
        <v>353</v>
      </c>
      <c r="U208" s="1028"/>
      <c r="V208" s="1028"/>
      <c r="W208" s="932"/>
      <c r="X208" s="938"/>
      <c r="Y208" s="938"/>
      <c r="Z208" s="933"/>
      <c r="AA208" s="1020"/>
      <c r="AB208" s="1021"/>
      <c r="AC208" s="1027"/>
      <c r="AD208" s="932"/>
      <c r="AE208" s="938"/>
      <c r="AF208" s="938"/>
      <c r="AG208" s="933"/>
      <c r="AH208" s="1020"/>
      <c r="AI208" s="1021"/>
      <c r="AJ208" s="1022"/>
      <c r="AK208" s="10"/>
    </row>
    <row r="209" spans="1:37" s="128" customFormat="1" ht="18.95" customHeight="1" x14ac:dyDescent="0.15">
      <c r="A209" s="4"/>
      <c r="B209" s="292"/>
      <c r="C209" s="293"/>
      <c r="D209" s="293"/>
      <c r="E209" s="293"/>
      <c r="F209" s="294"/>
      <c r="G209" s="1119" t="s">
        <v>80</v>
      </c>
      <c r="H209" s="1120"/>
      <c r="I209" s="1121"/>
      <c r="J209" s="1045"/>
      <c r="K209" s="1045"/>
      <c r="L209" s="1081"/>
      <c r="M209" s="1081"/>
      <c r="N209" s="1045"/>
      <c r="O209" s="1045"/>
      <c r="P209" s="1033"/>
      <c r="Q209" s="1034"/>
      <c r="R209" s="1039"/>
      <c r="S209" s="1040"/>
      <c r="T209" s="1028" t="s">
        <v>47</v>
      </c>
      <c r="U209" s="1028"/>
      <c r="V209" s="1028"/>
      <c r="W209" s="932"/>
      <c r="X209" s="938"/>
      <c r="Y209" s="938"/>
      <c r="Z209" s="933"/>
      <c r="AA209" s="1020"/>
      <c r="AB209" s="1021"/>
      <c r="AC209" s="1027"/>
      <c r="AD209" s="932"/>
      <c r="AE209" s="938"/>
      <c r="AF209" s="938"/>
      <c r="AG209" s="933"/>
      <c r="AH209" s="1020"/>
      <c r="AI209" s="1021"/>
      <c r="AJ209" s="1022"/>
      <c r="AK209" s="10"/>
    </row>
    <row r="210" spans="1:37" s="128" customFormat="1" ht="18.95" customHeight="1" x14ac:dyDescent="0.15">
      <c r="A210" s="4"/>
      <c r="B210" s="287"/>
      <c r="C210" s="288"/>
      <c r="D210" s="288"/>
      <c r="E210" s="288"/>
      <c r="F210" s="289"/>
      <c r="G210" s="155"/>
      <c r="H210" s="1122" t="s">
        <v>38</v>
      </c>
      <c r="I210" s="1123"/>
      <c r="J210" s="1045"/>
      <c r="K210" s="1045"/>
      <c r="L210" s="1081">
        <f>SUM(J210:K213)</f>
        <v>0</v>
      </c>
      <c r="M210" s="1081"/>
      <c r="N210" s="1045"/>
      <c r="O210" s="1045"/>
      <c r="P210" s="1029"/>
      <c r="Q210" s="1030"/>
      <c r="R210" s="1035"/>
      <c r="S210" s="1036"/>
      <c r="T210" s="1041" t="s">
        <v>761</v>
      </c>
      <c r="U210" s="1043" t="s">
        <v>762</v>
      </c>
      <c r="V210" s="1044"/>
      <c r="W210" s="932"/>
      <c r="X210" s="938"/>
      <c r="Y210" s="938"/>
      <c r="Z210" s="933"/>
      <c r="AA210" s="1020"/>
      <c r="AB210" s="1021"/>
      <c r="AC210" s="1027"/>
      <c r="AD210" s="932"/>
      <c r="AE210" s="938"/>
      <c r="AF210" s="938"/>
      <c r="AG210" s="933"/>
      <c r="AH210" s="1020"/>
      <c r="AI210" s="1021"/>
      <c r="AJ210" s="1022"/>
      <c r="AK210" s="10"/>
    </row>
    <row r="211" spans="1:37" s="128" customFormat="1" ht="18.95" customHeight="1" x14ac:dyDescent="0.15">
      <c r="A211" s="4"/>
      <c r="B211" s="290"/>
      <c r="C211" s="223"/>
      <c r="D211" s="223"/>
      <c r="E211" s="223"/>
      <c r="F211" s="291" t="s">
        <v>764</v>
      </c>
      <c r="G211" s="155"/>
      <c r="H211" s="1122" t="s">
        <v>38</v>
      </c>
      <c r="I211" s="1123"/>
      <c r="J211" s="1045"/>
      <c r="K211" s="1045"/>
      <c r="L211" s="1081"/>
      <c r="M211" s="1081"/>
      <c r="N211" s="1045"/>
      <c r="O211" s="1045"/>
      <c r="P211" s="1031"/>
      <c r="Q211" s="1032"/>
      <c r="R211" s="1037"/>
      <c r="S211" s="1038"/>
      <c r="T211" s="1042"/>
      <c r="U211" s="1085" t="s">
        <v>763</v>
      </c>
      <c r="V211" s="1086"/>
      <c r="W211" s="1017"/>
      <c r="X211" s="1018"/>
      <c r="Y211" s="1018"/>
      <c r="Z211" s="1019"/>
      <c r="AA211" s="1023"/>
      <c r="AB211" s="1024"/>
      <c r="AC211" s="1026"/>
      <c r="AD211" s="1017"/>
      <c r="AE211" s="1018"/>
      <c r="AF211" s="1018"/>
      <c r="AG211" s="1019"/>
      <c r="AH211" s="1023"/>
      <c r="AI211" s="1024"/>
      <c r="AJ211" s="1025"/>
      <c r="AK211" s="10"/>
    </row>
    <row r="212" spans="1:37" s="128" customFormat="1" ht="18.95" customHeight="1" x14ac:dyDescent="0.15">
      <c r="A212" s="4"/>
      <c r="B212" s="295" t="s">
        <v>489</v>
      </c>
      <c r="C212" s="57"/>
      <c r="D212" s="57"/>
      <c r="E212" s="57"/>
      <c r="F212" s="296" t="s">
        <v>492</v>
      </c>
      <c r="G212" s="155"/>
      <c r="H212" s="1122" t="s">
        <v>38</v>
      </c>
      <c r="I212" s="1123"/>
      <c r="J212" s="1045"/>
      <c r="K212" s="1045"/>
      <c r="L212" s="1081"/>
      <c r="M212" s="1081"/>
      <c r="N212" s="1045"/>
      <c r="O212" s="1045"/>
      <c r="P212" s="1031"/>
      <c r="Q212" s="1032"/>
      <c r="R212" s="1037"/>
      <c r="S212" s="1038"/>
      <c r="T212" s="1028" t="s">
        <v>353</v>
      </c>
      <c r="U212" s="1028"/>
      <c r="V212" s="1028"/>
      <c r="W212" s="932"/>
      <c r="X212" s="938"/>
      <c r="Y212" s="938"/>
      <c r="Z212" s="933"/>
      <c r="AA212" s="1020"/>
      <c r="AB212" s="1021"/>
      <c r="AC212" s="1027"/>
      <c r="AD212" s="932"/>
      <c r="AE212" s="938"/>
      <c r="AF212" s="938"/>
      <c r="AG212" s="933"/>
      <c r="AH212" s="1020"/>
      <c r="AI212" s="1021"/>
      <c r="AJ212" s="1022"/>
      <c r="AK212" s="10"/>
    </row>
    <row r="213" spans="1:37" s="128" customFormat="1" ht="18.95" customHeight="1" x14ac:dyDescent="0.15">
      <c r="A213" s="4"/>
      <c r="B213" s="292"/>
      <c r="C213" s="293"/>
      <c r="D213" s="293"/>
      <c r="E213" s="293"/>
      <c r="F213" s="294"/>
      <c r="G213" s="1119" t="s">
        <v>80</v>
      </c>
      <c r="H213" s="1120"/>
      <c r="I213" s="1121"/>
      <c r="J213" s="1045"/>
      <c r="K213" s="1045"/>
      <c r="L213" s="1081"/>
      <c r="M213" s="1081"/>
      <c r="N213" s="1045"/>
      <c r="O213" s="1045"/>
      <c r="P213" s="1033"/>
      <c r="Q213" s="1034"/>
      <c r="R213" s="1039"/>
      <c r="S213" s="1040"/>
      <c r="T213" s="1028" t="s">
        <v>47</v>
      </c>
      <c r="U213" s="1028"/>
      <c r="V213" s="1028"/>
      <c r="W213" s="932"/>
      <c r="X213" s="938"/>
      <c r="Y213" s="938"/>
      <c r="Z213" s="933"/>
      <c r="AA213" s="1020"/>
      <c r="AB213" s="1021"/>
      <c r="AC213" s="1027"/>
      <c r="AD213" s="932"/>
      <c r="AE213" s="938"/>
      <c r="AF213" s="938"/>
      <c r="AG213" s="933"/>
      <c r="AH213" s="1020"/>
      <c r="AI213" s="1021"/>
      <c r="AJ213" s="1022"/>
      <c r="AK213" s="10"/>
    </row>
    <row r="214" spans="1:37" s="128" customFormat="1" ht="18.95" customHeight="1" x14ac:dyDescent="0.15">
      <c r="A214" s="4"/>
      <c r="B214" s="287"/>
      <c r="C214" s="288"/>
      <c r="D214" s="288"/>
      <c r="E214" s="288"/>
      <c r="F214" s="289"/>
      <c r="G214" s="155"/>
      <c r="H214" s="1122" t="s">
        <v>38</v>
      </c>
      <c r="I214" s="1123"/>
      <c r="J214" s="1045"/>
      <c r="K214" s="1045"/>
      <c r="L214" s="1081">
        <f>SUM(J214:K217)</f>
        <v>0</v>
      </c>
      <c r="M214" s="1081"/>
      <c r="N214" s="1045"/>
      <c r="O214" s="1045"/>
      <c r="P214" s="1029"/>
      <c r="Q214" s="1030"/>
      <c r="R214" s="1035"/>
      <c r="S214" s="1036"/>
      <c r="T214" s="1041" t="s">
        <v>761</v>
      </c>
      <c r="U214" s="1043" t="s">
        <v>762</v>
      </c>
      <c r="V214" s="1044"/>
      <c r="W214" s="932"/>
      <c r="X214" s="938"/>
      <c r="Y214" s="938"/>
      <c r="Z214" s="933"/>
      <c r="AA214" s="1020"/>
      <c r="AB214" s="1021"/>
      <c r="AC214" s="1027"/>
      <c r="AD214" s="932"/>
      <c r="AE214" s="938"/>
      <c r="AF214" s="938"/>
      <c r="AG214" s="933"/>
      <c r="AH214" s="1020"/>
      <c r="AI214" s="1021"/>
      <c r="AJ214" s="1022"/>
      <c r="AK214" s="10"/>
    </row>
    <row r="215" spans="1:37" s="128" customFormat="1" ht="18.95" customHeight="1" x14ac:dyDescent="0.15">
      <c r="A215" s="4"/>
      <c r="B215" s="290"/>
      <c r="C215" s="223"/>
      <c r="D215" s="223"/>
      <c r="E215" s="223"/>
      <c r="F215" s="291" t="s">
        <v>764</v>
      </c>
      <c r="G215" s="155"/>
      <c r="H215" s="1122" t="s">
        <v>38</v>
      </c>
      <c r="I215" s="1123"/>
      <c r="J215" s="1045"/>
      <c r="K215" s="1045"/>
      <c r="L215" s="1081"/>
      <c r="M215" s="1081"/>
      <c r="N215" s="1045"/>
      <c r="O215" s="1045"/>
      <c r="P215" s="1031"/>
      <c r="Q215" s="1032"/>
      <c r="R215" s="1037"/>
      <c r="S215" s="1038"/>
      <c r="T215" s="1042"/>
      <c r="U215" s="1085" t="s">
        <v>763</v>
      </c>
      <c r="V215" s="1086"/>
      <c r="W215" s="1017"/>
      <c r="X215" s="1018"/>
      <c r="Y215" s="1018"/>
      <c r="Z215" s="1019"/>
      <c r="AA215" s="1023"/>
      <c r="AB215" s="1024"/>
      <c r="AC215" s="1026"/>
      <c r="AD215" s="1017"/>
      <c r="AE215" s="1018"/>
      <c r="AF215" s="1018"/>
      <c r="AG215" s="1019"/>
      <c r="AH215" s="1023"/>
      <c r="AI215" s="1024"/>
      <c r="AJ215" s="1025"/>
      <c r="AK215" s="10"/>
    </row>
    <row r="216" spans="1:37" s="128" customFormat="1" ht="18.95" customHeight="1" x14ac:dyDescent="0.15">
      <c r="A216" s="4"/>
      <c r="B216" s="295" t="s">
        <v>489</v>
      </c>
      <c r="C216" s="57"/>
      <c r="D216" s="57"/>
      <c r="E216" s="57"/>
      <c r="F216" s="296" t="s">
        <v>492</v>
      </c>
      <c r="G216" s="155"/>
      <c r="H216" s="1122" t="s">
        <v>38</v>
      </c>
      <c r="I216" s="1123"/>
      <c r="J216" s="1045"/>
      <c r="K216" s="1045"/>
      <c r="L216" s="1081"/>
      <c r="M216" s="1081"/>
      <c r="N216" s="1045"/>
      <c r="O216" s="1045"/>
      <c r="P216" s="1031"/>
      <c r="Q216" s="1032"/>
      <c r="R216" s="1037"/>
      <c r="S216" s="1038"/>
      <c r="T216" s="1028" t="s">
        <v>353</v>
      </c>
      <c r="U216" s="1028"/>
      <c r="V216" s="1028"/>
      <c r="W216" s="932"/>
      <c r="X216" s="938"/>
      <c r="Y216" s="938"/>
      <c r="Z216" s="933"/>
      <c r="AA216" s="1020"/>
      <c r="AB216" s="1021"/>
      <c r="AC216" s="1027"/>
      <c r="AD216" s="932"/>
      <c r="AE216" s="938"/>
      <c r="AF216" s="938"/>
      <c r="AG216" s="933"/>
      <c r="AH216" s="1020"/>
      <c r="AI216" s="1021"/>
      <c r="AJ216" s="1022"/>
      <c r="AK216" s="10"/>
    </row>
    <row r="217" spans="1:37" s="128" customFormat="1" ht="18.95" customHeight="1" x14ac:dyDescent="0.15">
      <c r="A217" s="4"/>
      <c r="B217" s="292"/>
      <c r="C217" s="293"/>
      <c r="D217" s="293"/>
      <c r="E217" s="293"/>
      <c r="F217" s="294"/>
      <c r="G217" s="1119" t="s">
        <v>80</v>
      </c>
      <c r="H217" s="1120"/>
      <c r="I217" s="1121"/>
      <c r="J217" s="1045"/>
      <c r="K217" s="1045"/>
      <c r="L217" s="1081"/>
      <c r="M217" s="1081"/>
      <c r="N217" s="1045"/>
      <c r="O217" s="1045"/>
      <c r="P217" s="1033"/>
      <c r="Q217" s="1034"/>
      <c r="R217" s="1039"/>
      <c r="S217" s="1040"/>
      <c r="T217" s="1028" t="s">
        <v>47</v>
      </c>
      <c r="U217" s="1028"/>
      <c r="V217" s="1028"/>
      <c r="W217" s="932"/>
      <c r="X217" s="938"/>
      <c r="Y217" s="938"/>
      <c r="Z217" s="933"/>
      <c r="AA217" s="1020"/>
      <c r="AB217" s="1021"/>
      <c r="AC217" s="1027"/>
      <c r="AD217" s="932"/>
      <c r="AE217" s="938"/>
      <c r="AF217" s="938"/>
      <c r="AG217" s="933"/>
      <c r="AH217" s="1020"/>
      <c r="AI217" s="1021"/>
      <c r="AJ217" s="1022"/>
      <c r="AK217" s="10"/>
    </row>
    <row r="218" spans="1:37" s="128" customFormat="1" ht="18.95" customHeight="1" x14ac:dyDescent="0.15">
      <c r="A218" s="4"/>
      <c r="B218" s="287"/>
      <c r="C218" s="288"/>
      <c r="D218" s="288"/>
      <c r="E218" s="288"/>
      <c r="F218" s="289"/>
      <c r="G218" s="155"/>
      <c r="H218" s="1122" t="s">
        <v>38</v>
      </c>
      <c r="I218" s="1123"/>
      <c r="J218" s="1045"/>
      <c r="K218" s="1045"/>
      <c r="L218" s="1081">
        <f>SUM(J218:K221)</f>
        <v>0</v>
      </c>
      <c r="M218" s="1081"/>
      <c r="N218" s="1045"/>
      <c r="O218" s="1045"/>
      <c r="P218" s="1029"/>
      <c r="Q218" s="1030"/>
      <c r="R218" s="1035"/>
      <c r="S218" s="1036"/>
      <c r="T218" s="1041" t="s">
        <v>761</v>
      </c>
      <c r="U218" s="1043" t="s">
        <v>762</v>
      </c>
      <c r="V218" s="1044"/>
      <c r="W218" s="932"/>
      <c r="X218" s="938"/>
      <c r="Y218" s="938"/>
      <c r="Z218" s="933"/>
      <c r="AA218" s="1020"/>
      <c r="AB218" s="1021"/>
      <c r="AC218" s="1027"/>
      <c r="AD218" s="932"/>
      <c r="AE218" s="938"/>
      <c r="AF218" s="938"/>
      <c r="AG218" s="933"/>
      <c r="AH218" s="1020"/>
      <c r="AI218" s="1021"/>
      <c r="AJ218" s="1022"/>
      <c r="AK218" s="10"/>
    </row>
    <row r="219" spans="1:37" s="128" customFormat="1" ht="18.95" customHeight="1" x14ac:dyDescent="0.15">
      <c r="A219" s="4"/>
      <c r="B219" s="290"/>
      <c r="C219" s="223"/>
      <c r="D219" s="223"/>
      <c r="E219" s="223"/>
      <c r="F219" s="291" t="s">
        <v>764</v>
      </c>
      <c r="G219" s="155"/>
      <c r="H219" s="1122" t="s">
        <v>38</v>
      </c>
      <c r="I219" s="1123"/>
      <c r="J219" s="1045"/>
      <c r="K219" s="1045"/>
      <c r="L219" s="1081"/>
      <c r="M219" s="1081"/>
      <c r="N219" s="1045"/>
      <c r="O219" s="1045"/>
      <c r="P219" s="1031"/>
      <c r="Q219" s="1032"/>
      <c r="R219" s="1037"/>
      <c r="S219" s="1038"/>
      <c r="T219" s="1042"/>
      <c r="U219" s="1085" t="s">
        <v>763</v>
      </c>
      <c r="V219" s="1086"/>
      <c r="W219" s="1017"/>
      <c r="X219" s="1018"/>
      <c r="Y219" s="1018"/>
      <c r="Z219" s="1019"/>
      <c r="AA219" s="1023"/>
      <c r="AB219" s="1024"/>
      <c r="AC219" s="1026"/>
      <c r="AD219" s="1017"/>
      <c r="AE219" s="1018"/>
      <c r="AF219" s="1018"/>
      <c r="AG219" s="1019"/>
      <c r="AH219" s="1023"/>
      <c r="AI219" s="1024"/>
      <c r="AJ219" s="1025"/>
      <c r="AK219" s="10"/>
    </row>
    <row r="220" spans="1:37" s="128" customFormat="1" ht="18.95" customHeight="1" x14ac:dyDescent="0.15">
      <c r="A220" s="4"/>
      <c r="B220" s="295" t="s">
        <v>489</v>
      </c>
      <c r="C220" s="57"/>
      <c r="D220" s="57"/>
      <c r="E220" s="57"/>
      <c r="F220" s="296" t="s">
        <v>492</v>
      </c>
      <c r="G220" s="155"/>
      <c r="H220" s="1122" t="s">
        <v>38</v>
      </c>
      <c r="I220" s="1123"/>
      <c r="J220" s="1045"/>
      <c r="K220" s="1045"/>
      <c r="L220" s="1081"/>
      <c r="M220" s="1081"/>
      <c r="N220" s="1045"/>
      <c r="O220" s="1045"/>
      <c r="P220" s="1031"/>
      <c r="Q220" s="1032"/>
      <c r="R220" s="1037"/>
      <c r="S220" s="1038"/>
      <c r="T220" s="1028" t="s">
        <v>353</v>
      </c>
      <c r="U220" s="1028"/>
      <c r="V220" s="1028"/>
      <c r="W220" s="932"/>
      <c r="X220" s="938"/>
      <c r="Y220" s="938"/>
      <c r="Z220" s="933"/>
      <c r="AA220" s="1020"/>
      <c r="AB220" s="1021"/>
      <c r="AC220" s="1027"/>
      <c r="AD220" s="932"/>
      <c r="AE220" s="938"/>
      <c r="AF220" s="938"/>
      <c r="AG220" s="933"/>
      <c r="AH220" s="1020"/>
      <c r="AI220" s="1021"/>
      <c r="AJ220" s="1022"/>
      <c r="AK220" s="10"/>
    </row>
    <row r="221" spans="1:37" s="128" customFormat="1" ht="18.95" customHeight="1" x14ac:dyDescent="0.15">
      <c r="A221" s="4"/>
      <c r="B221" s="292"/>
      <c r="C221" s="293"/>
      <c r="D221" s="293"/>
      <c r="E221" s="293"/>
      <c r="F221" s="294"/>
      <c r="G221" s="1119" t="s">
        <v>80</v>
      </c>
      <c r="H221" s="1120"/>
      <c r="I221" s="1121"/>
      <c r="J221" s="1045"/>
      <c r="K221" s="1045"/>
      <c r="L221" s="1081"/>
      <c r="M221" s="1081"/>
      <c r="N221" s="1045"/>
      <c r="O221" s="1045"/>
      <c r="P221" s="1033"/>
      <c r="Q221" s="1034"/>
      <c r="R221" s="1039"/>
      <c r="S221" s="1040"/>
      <c r="T221" s="1028" t="s">
        <v>47</v>
      </c>
      <c r="U221" s="1028"/>
      <c r="V221" s="1028"/>
      <c r="W221" s="932"/>
      <c r="X221" s="938"/>
      <c r="Y221" s="938"/>
      <c r="Z221" s="933"/>
      <c r="AA221" s="1020"/>
      <c r="AB221" s="1021"/>
      <c r="AC221" s="1027"/>
      <c r="AD221" s="932"/>
      <c r="AE221" s="938"/>
      <c r="AF221" s="938"/>
      <c r="AG221" s="933"/>
      <c r="AH221" s="1020"/>
      <c r="AI221" s="1021"/>
      <c r="AJ221" s="1022"/>
      <c r="AK221" s="10"/>
    </row>
    <row r="222" spans="1:37" s="128" customFormat="1" ht="18.95" customHeight="1" x14ac:dyDescent="0.15">
      <c r="A222" s="4"/>
      <c r="B222" s="287"/>
      <c r="C222" s="288"/>
      <c r="D222" s="288"/>
      <c r="E222" s="288"/>
      <c r="F222" s="289"/>
      <c r="G222" s="155"/>
      <c r="H222" s="1122" t="s">
        <v>38</v>
      </c>
      <c r="I222" s="1123"/>
      <c r="J222" s="1045"/>
      <c r="K222" s="1045"/>
      <c r="L222" s="1081">
        <f>SUM(J222:K225)</f>
        <v>0</v>
      </c>
      <c r="M222" s="1081"/>
      <c r="N222" s="1045"/>
      <c r="O222" s="1045"/>
      <c r="P222" s="1029"/>
      <c r="Q222" s="1030"/>
      <c r="R222" s="1035"/>
      <c r="S222" s="1036"/>
      <c r="T222" s="1041" t="s">
        <v>761</v>
      </c>
      <c r="U222" s="1043" t="s">
        <v>762</v>
      </c>
      <c r="V222" s="1044"/>
      <c r="W222" s="932"/>
      <c r="X222" s="938"/>
      <c r="Y222" s="938"/>
      <c r="Z222" s="933"/>
      <c r="AA222" s="1020"/>
      <c r="AB222" s="1021"/>
      <c r="AC222" s="1027"/>
      <c r="AD222" s="932"/>
      <c r="AE222" s="938"/>
      <c r="AF222" s="938"/>
      <c r="AG222" s="933"/>
      <c r="AH222" s="1020"/>
      <c r="AI222" s="1021"/>
      <c r="AJ222" s="1022"/>
      <c r="AK222" s="10"/>
    </row>
    <row r="223" spans="1:37" s="128" customFormat="1" ht="18.95" customHeight="1" x14ac:dyDescent="0.15">
      <c r="A223" s="4"/>
      <c r="B223" s="290"/>
      <c r="C223" s="223"/>
      <c r="D223" s="223"/>
      <c r="E223" s="223"/>
      <c r="F223" s="291" t="s">
        <v>764</v>
      </c>
      <c r="G223" s="155"/>
      <c r="H223" s="1122" t="s">
        <v>38</v>
      </c>
      <c r="I223" s="1123"/>
      <c r="J223" s="1045"/>
      <c r="K223" s="1045"/>
      <c r="L223" s="1081"/>
      <c r="M223" s="1081"/>
      <c r="N223" s="1045"/>
      <c r="O223" s="1045"/>
      <c r="P223" s="1031"/>
      <c r="Q223" s="1032"/>
      <c r="R223" s="1037"/>
      <c r="S223" s="1038"/>
      <c r="T223" s="1042"/>
      <c r="U223" s="1085" t="s">
        <v>763</v>
      </c>
      <c r="V223" s="1086"/>
      <c r="W223" s="1017"/>
      <c r="X223" s="1018"/>
      <c r="Y223" s="1018"/>
      <c r="Z223" s="1019"/>
      <c r="AA223" s="1023"/>
      <c r="AB223" s="1024"/>
      <c r="AC223" s="1026"/>
      <c r="AD223" s="1017"/>
      <c r="AE223" s="1018"/>
      <c r="AF223" s="1018"/>
      <c r="AG223" s="1019"/>
      <c r="AH223" s="1023"/>
      <c r="AI223" s="1024"/>
      <c r="AJ223" s="1025"/>
      <c r="AK223" s="10"/>
    </row>
    <row r="224" spans="1:37" s="128" customFormat="1" ht="18.95" customHeight="1" x14ac:dyDescent="0.15">
      <c r="A224" s="4"/>
      <c r="B224" s="295" t="s">
        <v>489</v>
      </c>
      <c r="C224" s="57"/>
      <c r="D224" s="57"/>
      <c r="E224" s="57"/>
      <c r="F224" s="296" t="s">
        <v>492</v>
      </c>
      <c r="G224" s="155"/>
      <c r="H224" s="1122" t="s">
        <v>38</v>
      </c>
      <c r="I224" s="1123"/>
      <c r="J224" s="1045"/>
      <c r="K224" s="1045"/>
      <c r="L224" s="1081"/>
      <c r="M224" s="1081"/>
      <c r="N224" s="1045"/>
      <c r="O224" s="1045"/>
      <c r="P224" s="1031"/>
      <c r="Q224" s="1032"/>
      <c r="R224" s="1037"/>
      <c r="S224" s="1038"/>
      <c r="T224" s="1028" t="s">
        <v>353</v>
      </c>
      <c r="U224" s="1028"/>
      <c r="V224" s="1028"/>
      <c r="W224" s="932"/>
      <c r="X224" s="938"/>
      <c r="Y224" s="938"/>
      <c r="Z224" s="933"/>
      <c r="AA224" s="1020"/>
      <c r="AB224" s="1021"/>
      <c r="AC224" s="1027"/>
      <c r="AD224" s="932"/>
      <c r="AE224" s="938"/>
      <c r="AF224" s="938"/>
      <c r="AG224" s="933"/>
      <c r="AH224" s="1020"/>
      <c r="AI224" s="1021"/>
      <c r="AJ224" s="1022"/>
      <c r="AK224" s="10"/>
    </row>
    <row r="225" spans="1:37" s="128" customFormat="1" ht="18.95" customHeight="1" thickBot="1" x14ac:dyDescent="0.2">
      <c r="A225" s="4"/>
      <c r="B225" s="292"/>
      <c r="C225" s="293"/>
      <c r="D225" s="293"/>
      <c r="E225" s="293"/>
      <c r="F225" s="294"/>
      <c r="G225" s="1210" t="s">
        <v>80</v>
      </c>
      <c r="H225" s="1211"/>
      <c r="I225" s="1212"/>
      <c r="J225" s="1092"/>
      <c r="K225" s="1092"/>
      <c r="L225" s="1082"/>
      <c r="M225" s="1082"/>
      <c r="N225" s="1092"/>
      <c r="O225" s="1092"/>
      <c r="P225" s="1176"/>
      <c r="Q225" s="1177"/>
      <c r="R225" s="1208"/>
      <c r="S225" s="1209"/>
      <c r="T225" s="1093" t="s">
        <v>47</v>
      </c>
      <c r="U225" s="1093"/>
      <c r="V225" s="1093"/>
      <c r="W225" s="980"/>
      <c r="X225" s="981"/>
      <c r="Y225" s="981"/>
      <c r="Z225" s="982"/>
      <c r="AA225" s="1005"/>
      <c r="AB225" s="1006"/>
      <c r="AC225" s="1102"/>
      <c r="AD225" s="980"/>
      <c r="AE225" s="981"/>
      <c r="AF225" s="981"/>
      <c r="AG225" s="982"/>
      <c r="AH225" s="1005"/>
      <c r="AI225" s="1006"/>
      <c r="AJ225" s="1007"/>
      <c r="AK225" s="10"/>
    </row>
    <row r="226" spans="1:37" s="130" customFormat="1" ht="14.1" customHeight="1" x14ac:dyDescent="0.15">
      <c r="A226" s="35"/>
      <c r="B226" s="41" t="s">
        <v>475</v>
      </c>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row>
    <row r="227" spans="1:37" s="130" customFormat="1" ht="14.1" customHeight="1" x14ac:dyDescent="0.15">
      <c r="A227" s="35"/>
      <c r="B227" s="53" t="s">
        <v>681</v>
      </c>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row>
    <row r="228" spans="1:37" s="130" customFormat="1" ht="14.1" customHeight="1" x14ac:dyDescent="0.15">
      <c r="A228" s="35"/>
      <c r="B228" s="53" t="s">
        <v>634</v>
      </c>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row>
    <row r="229" spans="1:37" s="130" customFormat="1" ht="14.1" customHeight="1" x14ac:dyDescent="0.15">
      <c r="A229" s="35"/>
      <c r="B229" s="53" t="s">
        <v>636</v>
      </c>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row>
    <row r="230" spans="1:37" s="127" customFormat="1" ht="14.1" customHeight="1" x14ac:dyDescent="0.15">
      <c r="A230" s="35"/>
      <c r="B230" s="53" t="s">
        <v>635</v>
      </c>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row>
    <row r="231" spans="1:37" s="127" customFormat="1" ht="14.1" customHeight="1" x14ac:dyDescent="0.15">
      <c r="A231" s="35"/>
      <c r="B231" s="53" t="s">
        <v>577</v>
      </c>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row>
    <row r="232" spans="1:37" s="127" customFormat="1" ht="14.1" customHeight="1" x14ac:dyDescent="0.15">
      <c r="A232" s="35"/>
      <c r="B232" s="53" t="s">
        <v>575</v>
      </c>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row>
    <row r="233" spans="1:37" s="3" customFormat="1" ht="17.25" customHeight="1" x14ac:dyDescent="0.15">
      <c r="A233" s="3" t="s">
        <v>362</v>
      </c>
    </row>
    <row r="234" spans="1:37" s="4" customFormat="1" ht="14.25" customHeight="1" x14ac:dyDescent="0.15">
      <c r="A234" s="3"/>
      <c r="B234" s="3" t="s">
        <v>8</v>
      </c>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21" t="s">
        <v>186</v>
      </c>
      <c r="AK234" s="21"/>
    </row>
    <row r="235" spans="1:37" s="4" customFormat="1" ht="12.75" customHeight="1" thickBot="1" x14ac:dyDescent="0.2">
      <c r="B235" s="942" t="s">
        <v>354</v>
      </c>
      <c r="C235" s="1008"/>
      <c r="D235" s="1008"/>
      <c r="E235" s="1008"/>
      <c r="F235" s="1008"/>
      <c r="G235" s="1008"/>
      <c r="H235" s="1008"/>
      <c r="I235" s="1008"/>
      <c r="J235" s="1008"/>
      <c r="K235" s="943"/>
      <c r="L235" s="942" t="s">
        <v>240</v>
      </c>
      <c r="M235" s="1008"/>
      <c r="N235" s="1008"/>
      <c r="O235" s="943"/>
      <c r="P235" s="942" t="s">
        <v>28</v>
      </c>
      <c r="Q235" s="1008"/>
      <c r="R235" s="1008"/>
      <c r="S235" s="943"/>
      <c r="T235" s="942" t="s">
        <v>381</v>
      </c>
      <c r="U235" s="1008"/>
      <c r="V235" s="1008"/>
      <c r="W235" s="1008"/>
      <c r="X235" s="1099" t="s">
        <v>547</v>
      </c>
      <c r="Y235" s="1100"/>
      <c r="Z235" s="1100"/>
      <c r="AA235" s="1100"/>
      <c r="AB235" s="1100"/>
      <c r="AC235" s="1100"/>
      <c r="AD235" s="1100"/>
      <c r="AE235" s="1100"/>
      <c r="AF235" s="1100"/>
      <c r="AG235" s="1100"/>
      <c r="AH235" s="1100"/>
      <c r="AI235" s="1100"/>
      <c r="AJ235" s="1101"/>
      <c r="AK235" s="182"/>
    </row>
    <row r="236" spans="1:37" s="4" customFormat="1" ht="18.95" customHeight="1" thickTop="1" x14ac:dyDescent="0.15">
      <c r="B236" s="1192" t="s">
        <v>710</v>
      </c>
      <c r="C236" s="1205" t="s">
        <v>356</v>
      </c>
      <c r="D236" s="1206"/>
      <c r="E236" s="1206"/>
      <c r="F236" s="1206"/>
      <c r="G236" s="1206"/>
      <c r="H236" s="1206"/>
      <c r="I236" s="1206"/>
      <c r="J236" s="1206"/>
      <c r="K236" s="1207"/>
      <c r="L236" s="1194"/>
      <c r="M236" s="1195"/>
      <c r="N236" s="1195"/>
      <c r="O236" s="204" t="s">
        <v>379</v>
      </c>
      <c r="P236" s="1075"/>
      <c r="Q236" s="1076"/>
      <c r="R236" s="1076"/>
      <c r="S236" s="1203"/>
      <c r="T236" s="1075"/>
      <c r="U236" s="1076"/>
      <c r="V236" s="1076"/>
      <c r="W236" s="1077"/>
      <c r="X236" s="275" t="s">
        <v>569</v>
      </c>
      <c r="Y236" s="276"/>
      <c r="Z236" s="276"/>
      <c r="AA236" s="276"/>
      <c r="AB236" s="276"/>
      <c r="AC236" s="276"/>
      <c r="AD236" s="276"/>
      <c r="AE236" s="276"/>
      <c r="AF236" s="276"/>
      <c r="AG236" s="276"/>
      <c r="AH236" s="277"/>
      <c r="AI236" s="1145"/>
      <c r="AJ236" s="1146"/>
      <c r="AK236" s="31"/>
    </row>
    <row r="237" spans="1:37" s="4" customFormat="1" ht="18.95" customHeight="1" thickBot="1" x14ac:dyDescent="0.2">
      <c r="B237" s="1202"/>
      <c r="C237" s="980" t="s">
        <v>29</v>
      </c>
      <c r="D237" s="981"/>
      <c r="E237" s="981"/>
      <c r="F237" s="981"/>
      <c r="G237" s="981"/>
      <c r="H237" s="981"/>
      <c r="I237" s="981"/>
      <c r="J237" s="981"/>
      <c r="K237" s="982"/>
      <c r="L237" s="1083"/>
      <c r="M237" s="1084"/>
      <c r="N237" s="1084"/>
      <c r="O237" s="208" t="s">
        <v>379</v>
      </c>
      <c r="P237" s="1096"/>
      <c r="Q237" s="1097"/>
      <c r="R237" s="1097"/>
      <c r="S237" s="1204"/>
      <c r="T237" s="1096"/>
      <c r="U237" s="1097"/>
      <c r="V237" s="1097"/>
      <c r="W237" s="1098"/>
      <c r="X237" s="278"/>
      <c r="Y237" s="279"/>
      <c r="Z237" s="279"/>
      <c r="AA237" s="279"/>
      <c r="AB237" s="279"/>
      <c r="AC237" s="279"/>
      <c r="AD237" s="279"/>
      <c r="AE237" s="279"/>
      <c r="AF237" s="279"/>
      <c r="AG237" s="279"/>
      <c r="AH237" s="280"/>
      <c r="AI237" s="1147"/>
      <c r="AJ237" s="1148"/>
      <c r="AK237" s="31"/>
    </row>
    <row r="238" spans="1:37" s="4" customFormat="1" ht="18.95" customHeight="1" thickTop="1" x14ac:dyDescent="0.15">
      <c r="B238" s="1192" t="s">
        <v>622</v>
      </c>
      <c r="C238" s="209" t="s">
        <v>85</v>
      </c>
      <c r="D238" s="210"/>
      <c r="E238" s="210"/>
      <c r="F238" s="210"/>
      <c r="G238" s="210"/>
      <c r="H238" s="210"/>
      <c r="I238" s="210"/>
      <c r="J238" s="210"/>
      <c r="K238" s="211"/>
      <c r="L238" s="1194"/>
      <c r="M238" s="1195"/>
      <c r="N238" s="1195"/>
      <c r="O238" s="204" t="s">
        <v>379</v>
      </c>
      <c r="P238" s="1078">
        <f>+L238*160</f>
        <v>0</v>
      </c>
      <c r="Q238" s="1079"/>
      <c r="R238" s="1079"/>
      <c r="S238" s="1080"/>
      <c r="T238" s="1075"/>
      <c r="U238" s="1076"/>
      <c r="V238" s="1076"/>
      <c r="W238" s="1077"/>
      <c r="X238" s="1013" t="s">
        <v>753</v>
      </c>
      <c r="Y238" s="1014"/>
      <c r="Z238" s="1014"/>
      <c r="AA238" s="1014"/>
      <c r="AB238" s="1014"/>
      <c r="AC238" s="1014"/>
      <c r="AD238" s="1014"/>
      <c r="AE238" s="1014"/>
      <c r="AF238" s="214" t="s">
        <v>160</v>
      </c>
      <c r="AG238" s="934"/>
      <c r="AH238" s="939"/>
      <c r="AI238" s="939"/>
      <c r="AJ238" s="321" t="s">
        <v>379</v>
      </c>
      <c r="AK238" s="31"/>
    </row>
    <row r="239" spans="1:37" s="4" customFormat="1" ht="18.95" customHeight="1" x14ac:dyDescent="0.15">
      <c r="B239" s="1193"/>
      <c r="C239" s="1186" t="s">
        <v>401</v>
      </c>
      <c r="D239" s="1186" t="s">
        <v>353</v>
      </c>
      <c r="E239" s="23" t="s">
        <v>30</v>
      </c>
      <c r="F239" s="31"/>
      <c r="G239" s="14" t="s">
        <v>31</v>
      </c>
      <c r="H239" s="14"/>
      <c r="I239" s="14"/>
      <c r="J239" s="31"/>
      <c r="K239" s="32" t="s">
        <v>211</v>
      </c>
      <c r="L239" s="1065"/>
      <c r="M239" s="1066"/>
      <c r="N239" s="1066"/>
      <c r="O239" s="6" t="s">
        <v>379</v>
      </c>
      <c r="P239" s="1199">
        <f>+F239*J239*L239</f>
        <v>0</v>
      </c>
      <c r="Q239" s="1200"/>
      <c r="R239" s="1200"/>
      <c r="S239" s="1201"/>
      <c r="T239" s="1296"/>
      <c r="U239" s="1297"/>
      <c r="V239" s="1297"/>
      <c r="W239" s="1298"/>
      <c r="X239" s="993" t="s">
        <v>702</v>
      </c>
      <c r="Y239" s="994"/>
      <c r="Z239" s="994"/>
      <c r="AA239" s="994"/>
      <c r="AB239" s="994"/>
      <c r="AC239" s="994"/>
      <c r="AD239" s="994"/>
      <c r="AE239" s="994"/>
      <c r="AF239" s="214" t="s">
        <v>161</v>
      </c>
      <c r="AG239" s="932"/>
      <c r="AH239" s="938"/>
      <c r="AI239" s="938"/>
      <c r="AJ239" s="322" t="s">
        <v>548</v>
      </c>
      <c r="AK239" s="31"/>
    </row>
    <row r="240" spans="1:37" s="4" customFormat="1" ht="18.95" customHeight="1" x14ac:dyDescent="0.15">
      <c r="B240" s="1193"/>
      <c r="C240" s="1187"/>
      <c r="D240" s="1187"/>
      <c r="E240" s="45" t="s">
        <v>30</v>
      </c>
      <c r="F240" s="5"/>
      <c r="G240" s="13" t="s">
        <v>31</v>
      </c>
      <c r="H240" s="13"/>
      <c r="I240" s="13"/>
      <c r="J240" s="5"/>
      <c r="K240" s="6" t="s">
        <v>211</v>
      </c>
      <c r="L240" s="1065"/>
      <c r="M240" s="1066"/>
      <c r="N240" s="1066"/>
      <c r="O240" s="6" t="s">
        <v>379</v>
      </c>
      <c r="P240" s="1199">
        <f t="shared" ref="P240:P251" si="4">+F240*J240*L240</f>
        <v>0</v>
      </c>
      <c r="Q240" s="1200"/>
      <c r="R240" s="1200"/>
      <c r="S240" s="1201"/>
      <c r="T240" s="1010"/>
      <c r="U240" s="1011"/>
      <c r="V240" s="1011"/>
      <c r="W240" s="1012"/>
      <c r="X240" s="992" t="s">
        <v>407</v>
      </c>
      <c r="Y240" s="984"/>
      <c r="Z240" s="984"/>
      <c r="AA240" s="984"/>
      <c r="AB240" s="984"/>
      <c r="AC240" s="984"/>
      <c r="AD240" s="984"/>
      <c r="AE240" s="983" t="s">
        <v>531</v>
      </c>
      <c r="AF240" s="984"/>
      <c r="AG240" s="985"/>
      <c r="AH240" s="932" t="s">
        <v>532</v>
      </c>
      <c r="AI240" s="938"/>
      <c r="AJ240" s="1553"/>
      <c r="AK240" s="1221"/>
    </row>
    <row r="241" spans="2:54" s="4" customFormat="1" ht="18.95" customHeight="1" x14ac:dyDescent="0.15">
      <c r="B241" s="1193"/>
      <c r="C241" s="1187"/>
      <c r="D241" s="1187"/>
      <c r="E241" s="45" t="s">
        <v>33</v>
      </c>
      <c r="F241" s="5"/>
      <c r="G241" s="13" t="s">
        <v>34</v>
      </c>
      <c r="H241" s="13"/>
      <c r="I241" s="13"/>
      <c r="J241" s="5"/>
      <c r="K241" s="6" t="s">
        <v>210</v>
      </c>
      <c r="L241" s="1065"/>
      <c r="M241" s="1066"/>
      <c r="N241" s="1066"/>
      <c r="O241" s="6" t="s">
        <v>379</v>
      </c>
      <c r="P241" s="1071">
        <f t="shared" si="4"/>
        <v>0</v>
      </c>
      <c r="Q241" s="1072"/>
      <c r="R241" s="1072"/>
      <c r="S241" s="1073"/>
      <c r="T241" s="1010"/>
      <c r="U241" s="1011"/>
      <c r="V241" s="1011"/>
      <c r="W241" s="1012"/>
      <c r="X241" s="998" t="s">
        <v>32</v>
      </c>
      <c r="Y241" s="999"/>
      <c r="Z241" s="999"/>
      <c r="AA241" s="1000"/>
      <c r="AB241" s="1065"/>
      <c r="AC241" s="1066"/>
      <c r="AD241" s="13" t="s">
        <v>379</v>
      </c>
      <c r="AE241" s="1015">
        <f>TRUNC(AB241/3,1)</f>
        <v>0</v>
      </c>
      <c r="AF241" s="1016"/>
      <c r="AG241" s="1555" t="s">
        <v>533</v>
      </c>
      <c r="AH241" s="1222"/>
      <c r="AI241" s="1223"/>
      <c r="AJ241" s="1554"/>
      <c r="AK241" s="1221"/>
    </row>
    <row r="242" spans="2:54" s="4" customFormat="1" ht="18.95" customHeight="1" x14ac:dyDescent="0.15">
      <c r="B242" s="1193"/>
      <c r="C242" s="1187"/>
      <c r="D242" s="1187"/>
      <c r="E242" s="45" t="s">
        <v>33</v>
      </c>
      <c r="F242" s="5"/>
      <c r="G242" s="13" t="s">
        <v>34</v>
      </c>
      <c r="H242" s="13"/>
      <c r="I242" s="13"/>
      <c r="J242" s="5"/>
      <c r="K242" s="6" t="s">
        <v>210</v>
      </c>
      <c r="L242" s="1065"/>
      <c r="M242" s="1066"/>
      <c r="N242" s="1066"/>
      <c r="O242" s="6" t="s">
        <v>379</v>
      </c>
      <c r="P242" s="1071">
        <f t="shared" si="4"/>
        <v>0</v>
      </c>
      <c r="Q242" s="1072"/>
      <c r="R242" s="1072"/>
      <c r="S242" s="1073"/>
      <c r="T242" s="1010"/>
      <c r="U242" s="1011"/>
      <c r="V242" s="1011"/>
      <c r="W242" s="1012"/>
      <c r="X242" s="998" t="s">
        <v>795</v>
      </c>
      <c r="Y242" s="999"/>
      <c r="Z242" s="999"/>
      <c r="AA242" s="1000"/>
      <c r="AB242" s="1065"/>
      <c r="AC242" s="1066"/>
      <c r="AD242" s="13" t="s">
        <v>379</v>
      </c>
      <c r="AE242" s="1015">
        <f>TRUNC(AB242/6,1)</f>
        <v>0</v>
      </c>
      <c r="AF242" s="1016"/>
      <c r="AG242" s="1556"/>
      <c r="AH242" s="1222"/>
      <c r="AI242" s="1223"/>
      <c r="AJ242" s="1554"/>
      <c r="AK242" s="1221"/>
    </row>
    <row r="243" spans="2:54" s="4" customFormat="1" ht="18.95" customHeight="1" x14ac:dyDescent="0.15">
      <c r="B243" s="1193"/>
      <c r="C243" s="1187"/>
      <c r="D243" s="1187"/>
      <c r="E243" s="45" t="s">
        <v>33</v>
      </c>
      <c r="F243" s="5"/>
      <c r="G243" s="13" t="s">
        <v>34</v>
      </c>
      <c r="H243" s="13"/>
      <c r="I243" s="13"/>
      <c r="J243" s="5"/>
      <c r="K243" s="6" t="s">
        <v>210</v>
      </c>
      <c r="L243" s="1065"/>
      <c r="M243" s="1066"/>
      <c r="N243" s="1066"/>
      <c r="O243" s="6" t="s">
        <v>379</v>
      </c>
      <c r="P243" s="1071">
        <f t="shared" si="4"/>
        <v>0</v>
      </c>
      <c r="Q243" s="1072"/>
      <c r="R243" s="1072"/>
      <c r="S243" s="1073"/>
      <c r="T243" s="1010"/>
      <c r="U243" s="1011"/>
      <c r="V243" s="1011"/>
      <c r="W243" s="1012"/>
      <c r="X243" s="998" t="s">
        <v>796</v>
      </c>
      <c r="Y243" s="999"/>
      <c r="Z243" s="999"/>
      <c r="AA243" s="1000"/>
      <c r="AB243" s="1065"/>
      <c r="AC243" s="1066"/>
      <c r="AD243" s="13" t="s">
        <v>379</v>
      </c>
      <c r="AE243" s="1015">
        <f>TRUNC(AB243/6,1)</f>
        <v>0</v>
      </c>
      <c r="AF243" s="1016"/>
      <c r="AG243" s="1556"/>
      <c r="AH243" s="1222"/>
      <c r="AI243" s="1223"/>
      <c r="AJ243" s="1554"/>
      <c r="AK243" s="1221"/>
    </row>
    <row r="244" spans="2:54" s="4" customFormat="1" ht="18.95" customHeight="1" x14ac:dyDescent="0.15">
      <c r="B244" s="1193"/>
      <c r="C244" s="1187"/>
      <c r="D244" s="1188"/>
      <c r="E244" s="24" t="s">
        <v>33</v>
      </c>
      <c r="F244" s="11"/>
      <c r="G244" s="25" t="s">
        <v>34</v>
      </c>
      <c r="H244" s="25"/>
      <c r="I244" s="25"/>
      <c r="J244" s="11"/>
      <c r="K244" s="19" t="s">
        <v>210</v>
      </c>
      <c r="L244" s="1065"/>
      <c r="M244" s="1066"/>
      <c r="N244" s="1066"/>
      <c r="O244" s="6" t="s">
        <v>379</v>
      </c>
      <c r="P244" s="1189">
        <f t="shared" si="4"/>
        <v>0</v>
      </c>
      <c r="Q244" s="1190"/>
      <c r="R244" s="1190"/>
      <c r="S244" s="1191"/>
      <c r="T244" s="1010"/>
      <c r="U244" s="1011"/>
      <c r="V244" s="1011"/>
      <c r="W244" s="1012"/>
      <c r="X244" s="998" t="s">
        <v>35</v>
      </c>
      <c r="Y244" s="999"/>
      <c r="Z244" s="999"/>
      <c r="AA244" s="1000"/>
      <c r="AB244" s="1003"/>
      <c r="AC244" s="1004"/>
      <c r="AD244" s="18" t="s">
        <v>379</v>
      </c>
      <c r="AE244" s="1015">
        <f>TRUNC(AB244/20,1)</f>
        <v>0</v>
      </c>
      <c r="AF244" s="1016"/>
      <c r="AG244" s="1556"/>
      <c r="AH244" s="1224"/>
      <c r="AI244" s="1225"/>
      <c r="AJ244" s="1226"/>
      <c r="AK244" s="1221"/>
    </row>
    <row r="245" spans="2:54" s="4" customFormat="1" ht="18.95" customHeight="1" x14ac:dyDescent="0.15">
      <c r="B245" s="1193"/>
      <c r="C245" s="1187"/>
      <c r="D245" s="1186" t="s">
        <v>47</v>
      </c>
      <c r="E245" s="23" t="s">
        <v>33</v>
      </c>
      <c r="F245" s="31"/>
      <c r="G245" s="14" t="s">
        <v>34</v>
      </c>
      <c r="H245" s="14"/>
      <c r="I245" s="14"/>
      <c r="J245" s="31"/>
      <c r="K245" s="32" t="s">
        <v>210</v>
      </c>
      <c r="L245" s="1065"/>
      <c r="M245" s="1066"/>
      <c r="N245" s="1066"/>
      <c r="O245" s="6" t="s">
        <v>379</v>
      </c>
      <c r="P245" s="1199">
        <f t="shared" si="4"/>
        <v>0</v>
      </c>
      <c r="Q245" s="1200"/>
      <c r="R245" s="1200"/>
      <c r="S245" s="1201"/>
      <c r="T245" s="1010"/>
      <c r="U245" s="1011"/>
      <c r="V245" s="1011"/>
      <c r="W245" s="1012"/>
      <c r="X245" s="995" t="s">
        <v>794</v>
      </c>
      <c r="Y245" s="996"/>
      <c r="Z245" s="996"/>
      <c r="AA245" s="997"/>
      <c r="AB245" s="1003"/>
      <c r="AC245" s="1004"/>
      <c r="AD245" s="18" t="s">
        <v>379</v>
      </c>
      <c r="AE245" s="1001">
        <f>TRUNC(AB245/30,1)</f>
        <v>0</v>
      </c>
      <c r="AF245" s="1002"/>
      <c r="AG245" s="1556"/>
      <c r="AH245" s="1224"/>
      <c r="AI245" s="1225"/>
      <c r="AJ245" s="1226"/>
      <c r="AK245" s="194"/>
    </row>
    <row r="246" spans="2:54" s="4" customFormat="1" ht="18.95" customHeight="1" x14ac:dyDescent="0.15">
      <c r="B246" s="1193"/>
      <c r="C246" s="1187"/>
      <c r="D246" s="1187"/>
      <c r="E246" s="45" t="s">
        <v>33</v>
      </c>
      <c r="F246" s="5"/>
      <c r="G246" s="13" t="s">
        <v>34</v>
      </c>
      <c r="H246" s="13"/>
      <c r="I246" s="13"/>
      <c r="J246" s="5"/>
      <c r="K246" s="6" t="s">
        <v>210</v>
      </c>
      <c r="L246" s="1065"/>
      <c r="M246" s="1066"/>
      <c r="N246" s="1066"/>
      <c r="O246" s="6" t="s">
        <v>379</v>
      </c>
      <c r="P246" s="1071">
        <f t="shared" si="4"/>
        <v>0</v>
      </c>
      <c r="Q246" s="1072"/>
      <c r="R246" s="1072"/>
      <c r="S246" s="1073"/>
      <c r="T246" s="1010"/>
      <c r="U246" s="1011"/>
      <c r="V246" s="1011"/>
      <c r="W246" s="1012"/>
      <c r="X246" s="995" t="s">
        <v>797</v>
      </c>
      <c r="Y246" s="996"/>
      <c r="Z246" s="996"/>
      <c r="AA246" s="997"/>
      <c r="AB246" s="1003"/>
      <c r="AC246" s="1004"/>
      <c r="AD246" s="18" t="s">
        <v>379</v>
      </c>
      <c r="AE246" s="1001">
        <f>TRUNC(AB246/30,1)</f>
        <v>0</v>
      </c>
      <c r="AF246" s="1002"/>
      <c r="AG246" s="1557"/>
      <c r="AH246" s="1224"/>
      <c r="AI246" s="1225"/>
      <c r="AJ246" s="1226"/>
      <c r="AK246" s="31"/>
    </row>
    <row r="247" spans="2:54" s="4" customFormat="1" ht="18.95" customHeight="1" x14ac:dyDescent="0.15">
      <c r="B247" s="1193"/>
      <c r="C247" s="1187"/>
      <c r="D247" s="1187"/>
      <c r="E247" s="45" t="s">
        <v>33</v>
      </c>
      <c r="F247" s="5"/>
      <c r="G247" s="13" t="s">
        <v>34</v>
      </c>
      <c r="H247" s="13"/>
      <c r="I247" s="13"/>
      <c r="J247" s="5"/>
      <c r="K247" s="6" t="s">
        <v>210</v>
      </c>
      <c r="L247" s="1065"/>
      <c r="M247" s="1066"/>
      <c r="N247" s="1066"/>
      <c r="O247" s="6" t="s">
        <v>379</v>
      </c>
      <c r="P247" s="1071">
        <f t="shared" si="4"/>
        <v>0</v>
      </c>
      <c r="Q247" s="1072"/>
      <c r="R247" s="1072"/>
      <c r="S247" s="1073"/>
      <c r="T247" s="1010"/>
      <c r="U247" s="1011"/>
      <c r="V247" s="1011"/>
      <c r="W247" s="1012"/>
      <c r="X247" s="1394" t="s">
        <v>36</v>
      </c>
      <c r="Y247" s="1120"/>
      <c r="Z247" s="1120"/>
      <c r="AA247" s="1120"/>
      <c r="AB247" s="1120"/>
      <c r="AC247" s="1120"/>
      <c r="AD247" s="213" t="s">
        <v>162</v>
      </c>
      <c r="AE247" s="1015">
        <f>ROUND(SUM(AE241:AF246),0)</f>
        <v>0</v>
      </c>
      <c r="AF247" s="1227"/>
      <c r="AG247" s="212" t="s">
        <v>379</v>
      </c>
      <c r="AH247" s="1222">
        <f>SUM(AH241:AJ244)</f>
        <v>0</v>
      </c>
      <c r="AI247" s="1223"/>
      <c r="AJ247" s="323" t="s">
        <v>379</v>
      </c>
      <c r="AK247" s="195"/>
    </row>
    <row r="248" spans="2:54" s="4" customFormat="1" ht="18.95" customHeight="1" x14ac:dyDescent="0.15">
      <c r="B248" s="1193"/>
      <c r="C248" s="1187"/>
      <c r="D248" s="1187"/>
      <c r="E248" s="45" t="s">
        <v>33</v>
      </c>
      <c r="F248" s="5"/>
      <c r="G248" s="13" t="s">
        <v>34</v>
      </c>
      <c r="H248" s="13"/>
      <c r="I248" s="13"/>
      <c r="J248" s="5"/>
      <c r="K248" s="6" t="s">
        <v>210</v>
      </c>
      <c r="L248" s="1065"/>
      <c r="M248" s="1066"/>
      <c r="N248" s="1066"/>
      <c r="O248" s="6" t="s">
        <v>379</v>
      </c>
      <c r="P248" s="1071">
        <f t="shared" si="4"/>
        <v>0</v>
      </c>
      <c r="Q248" s="1072"/>
      <c r="R248" s="1072"/>
      <c r="S248" s="1073"/>
      <c r="T248" s="1010"/>
      <c r="U248" s="1011"/>
      <c r="V248" s="1011"/>
      <c r="W248" s="1012"/>
      <c r="X248" s="339"/>
      <c r="Y248" s="14"/>
      <c r="Z248" s="14"/>
      <c r="AA248" s="14"/>
      <c r="AB248" s="14"/>
      <c r="AC248" s="14"/>
      <c r="AD248" s="14"/>
      <c r="AE248" s="14"/>
      <c r="AF248" s="14"/>
      <c r="AG248" s="14"/>
      <c r="AH248" s="14"/>
      <c r="AI248" s="14"/>
      <c r="AJ248" s="322"/>
      <c r="AK248" s="31"/>
    </row>
    <row r="249" spans="2:54" s="4" customFormat="1" ht="18.95" customHeight="1" x14ac:dyDescent="0.15">
      <c r="B249" s="1193"/>
      <c r="C249" s="1187"/>
      <c r="D249" s="1187"/>
      <c r="E249" s="45" t="s">
        <v>33</v>
      </c>
      <c r="F249" s="5"/>
      <c r="G249" s="13" t="s">
        <v>34</v>
      </c>
      <c r="H249" s="13"/>
      <c r="I249" s="13"/>
      <c r="J249" s="5"/>
      <c r="K249" s="6" t="s">
        <v>210</v>
      </c>
      <c r="L249" s="1065"/>
      <c r="M249" s="1066"/>
      <c r="N249" s="1066"/>
      <c r="O249" s="6" t="s">
        <v>379</v>
      </c>
      <c r="P249" s="1071">
        <f t="shared" si="4"/>
        <v>0</v>
      </c>
      <c r="Q249" s="1072"/>
      <c r="R249" s="1072"/>
      <c r="S249" s="1073"/>
      <c r="T249" s="1010"/>
      <c r="U249" s="1011"/>
      <c r="V249" s="1011"/>
      <c r="W249" s="1012"/>
      <c r="X249" s="1394" t="s">
        <v>666</v>
      </c>
      <c r="Y249" s="1120"/>
      <c r="Z249" s="1120"/>
      <c r="AA249" s="1120"/>
      <c r="AB249" s="1120"/>
      <c r="AC249" s="1120"/>
      <c r="AD249" s="1120"/>
      <c r="AE249" s="1120"/>
      <c r="AF249" s="5" t="s">
        <v>163</v>
      </c>
      <c r="AG249" s="1409"/>
      <c r="AH249" s="1410"/>
      <c r="AI249" s="1410"/>
      <c r="AJ249" s="324" t="s">
        <v>548</v>
      </c>
      <c r="AK249" s="31"/>
    </row>
    <row r="250" spans="2:54" s="4" customFormat="1" ht="18.95" customHeight="1" x14ac:dyDescent="0.15">
      <c r="B250" s="1193"/>
      <c r="C250" s="1187"/>
      <c r="D250" s="1187"/>
      <c r="E250" s="45" t="s">
        <v>33</v>
      </c>
      <c r="F250" s="5"/>
      <c r="G250" s="13" t="s">
        <v>34</v>
      </c>
      <c r="H250" s="13"/>
      <c r="I250" s="13"/>
      <c r="J250" s="5"/>
      <c r="K250" s="6" t="s">
        <v>210</v>
      </c>
      <c r="L250" s="1065"/>
      <c r="M250" s="1066"/>
      <c r="N250" s="1066"/>
      <c r="O250" s="6" t="s">
        <v>379</v>
      </c>
      <c r="P250" s="1071">
        <f t="shared" si="4"/>
        <v>0</v>
      </c>
      <c r="Q250" s="1072"/>
      <c r="R250" s="1072"/>
      <c r="S250" s="1073"/>
      <c r="T250" s="1010"/>
      <c r="U250" s="1011"/>
      <c r="V250" s="1011"/>
      <c r="W250" s="1012"/>
      <c r="X250" s="992" t="s">
        <v>798</v>
      </c>
      <c r="Y250" s="984"/>
      <c r="Z250" s="984"/>
      <c r="AA250" s="984"/>
      <c r="AB250" s="984"/>
      <c r="AC250" s="984"/>
      <c r="AD250" s="984"/>
      <c r="AE250" s="984"/>
      <c r="AF250" s="5" t="s">
        <v>164</v>
      </c>
      <c r="AG250" s="1065"/>
      <c r="AH250" s="1066"/>
      <c r="AI250" s="1066"/>
      <c r="AJ250" s="324" t="s">
        <v>379</v>
      </c>
    </row>
    <row r="251" spans="2:54" s="4" customFormat="1" ht="18.95" customHeight="1" x14ac:dyDescent="0.15">
      <c r="B251" s="1193"/>
      <c r="C251" s="1187"/>
      <c r="D251" s="1187"/>
      <c r="E251" s="23" t="s">
        <v>33</v>
      </c>
      <c r="F251" s="31"/>
      <c r="G251" s="14" t="s">
        <v>34</v>
      </c>
      <c r="H251" s="14"/>
      <c r="I251" s="14"/>
      <c r="J251" s="31"/>
      <c r="K251" s="32" t="s">
        <v>210</v>
      </c>
      <c r="L251" s="1065"/>
      <c r="M251" s="1066"/>
      <c r="N251" s="1066"/>
      <c r="O251" s="6" t="s">
        <v>379</v>
      </c>
      <c r="P251" s="1189">
        <f t="shared" si="4"/>
        <v>0</v>
      </c>
      <c r="Q251" s="1190"/>
      <c r="R251" s="1190"/>
      <c r="S251" s="1191"/>
      <c r="T251" s="1299"/>
      <c r="U251" s="1300"/>
      <c r="V251" s="1300"/>
      <c r="W251" s="1301"/>
      <c r="X251" s="992" t="s">
        <v>799</v>
      </c>
      <c r="Y251" s="984"/>
      <c r="Z251" s="984"/>
      <c r="AA251" s="984"/>
      <c r="AB251" s="984"/>
      <c r="AC251" s="984"/>
      <c r="AD251" s="984"/>
      <c r="AE251" s="984"/>
      <c r="AF251" s="6" t="s">
        <v>165</v>
      </c>
      <c r="AG251" s="1065"/>
      <c r="AH251" s="1066"/>
      <c r="AI251" s="1066"/>
      <c r="AJ251" s="324" t="s">
        <v>379</v>
      </c>
    </row>
    <row r="252" spans="2:54" s="4" customFormat="1" ht="17.100000000000001" customHeight="1" thickBot="1" x14ac:dyDescent="0.2">
      <c r="B252" s="1193"/>
      <c r="C252" s="1213" t="s">
        <v>86</v>
      </c>
      <c r="D252" s="1213"/>
      <c r="E252" s="1213"/>
      <c r="F252" s="1213"/>
      <c r="G252" s="1213"/>
      <c r="H252" s="1213"/>
      <c r="I252" s="1213"/>
      <c r="J252" s="1213"/>
      <c r="K252" s="1213"/>
      <c r="L252" s="1571"/>
      <c r="M252" s="1297"/>
      <c r="N252" s="1297"/>
      <c r="O252" s="1572"/>
      <c r="P252" s="1199">
        <f>SUM(P239:S251)</f>
        <v>0</v>
      </c>
      <c r="Q252" s="1200"/>
      <c r="R252" s="1200"/>
      <c r="S252" s="1201"/>
      <c r="T252" s="1573">
        <f>IF(OR(P238="",L238=""),0,ROUND(P252/(P238/L238),0))</f>
        <v>0</v>
      </c>
      <c r="U252" s="1574"/>
      <c r="V252" s="1574"/>
      <c r="W252" s="281" t="s">
        <v>379</v>
      </c>
      <c r="X252" s="992" t="s">
        <v>800</v>
      </c>
      <c r="Y252" s="984"/>
      <c r="Z252" s="984"/>
      <c r="AA252" s="984"/>
      <c r="AB252" s="984"/>
      <c r="AC252" s="984"/>
      <c r="AD252" s="984"/>
      <c r="AE252" s="984"/>
      <c r="AF252" s="6" t="s">
        <v>166</v>
      </c>
      <c r="AG252" s="1065"/>
      <c r="AH252" s="1066"/>
      <c r="AI252" s="1066"/>
      <c r="AJ252" s="324" t="s">
        <v>379</v>
      </c>
      <c r="AK252" s="31"/>
    </row>
    <row r="253" spans="2:54" s="4" customFormat="1" ht="17.25" customHeight="1" x14ac:dyDescent="0.15">
      <c r="B253" s="1192" t="s">
        <v>380</v>
      </c>
      <c r="C253" s="1307" t="s">
        <v>580</v>
      </c>
      <c r="D253" s="934" t="s">
        <v>573</v>
      </c>
      <c r="E253" s="1397"/>
      <c r="F253" s="1397"/>
      <c r="G253" s="1397"/>
      <c r="H253" s="1397"/>
      <c r="I253" s="1397"/>
      <c r="J253" s="1397"/>
      <c r="K253" s="1398"/>
      <c r="L253" s="1194"/>
      <c r="M253" s="1195"/>
      <c r="N253" s="1195"/>
      <c r="O253" s="204" t="s">
        <v>379</v>
      </c>
      <c r="P253" s="1583">
        <f>+F253*J253*L253</f>
        <v>0</v>
      </c>
      <c r="Q253" s="1584"/>
      <c r="R253" s="1584"/>
      <c r="S253" s="1585"/>
      <c r="T253" s="1055"/>
      <c r="U253" s="1056"/>
      <c r="V253" s="1056"/>
      <c r="W253" s="1057"/>
      <c r="X253" s="1394" t="s">
        <v>476</v>
      </c>
      <c r="Y253" s="1120"/>
      <c r="Z253" s="1120"/>
      <c r="AA253" s="1120"/>
      <c r="AB253" s="1120"/>
      <c r="AC253" s="1120"/>
      <c r="AD253" s="1120"/>
      <c r="AE253" s="1120"/>
      <c r="AF253" s="6" t="s">
        <v>167</v>
      </c>
      <c r="AG253" s="1065"/>
      <c r="AH253" s="1066"/>
      <c r="AI253" s="1066"/>
      <c r="AJ253" s="324" t="s">
        <v>379</v>
      </c>
      <c r="AK253" s="31"/>
      <c r="AO253" s="14"/>
      <c r="AP253" s="14"/>
      <c r="AQ253" s="14"/>
      <c r="AR253" s="14"/>
      <c r="AS253" s="14"/>
      <c r="AT253" s="14"/>
      <c r="AU253" s="14"/>
      <c r="AV253" s="14"/>
      <c r="AW253" s="14"/>
      <c r="AX253" s="14"/>
      <c r="AY253" s="14"/>
      <c r="AZ253" s="14"/>
      <c r="BA253" s="14"/>
      <c r="BB253" s="14"/>
    </row>
    <row r="254" spans="2:54" s="4" customFormat="1" ht="17.100000000000001" customHeight="1" x14ac:dyDescent="0.15">
      <c r="B254" s="1214"/>
      <c r="C254" s="1307"/>
      <c r="D254" s="1411" t="s">
        <v>697</v>
      </c>
      <c r="E254" s="1407"/>
      <c r="F254" s="1407"/>
      <c r="G254" s="1407"/>
      <c r="H254" s="1407"/>
      <c r="I254" s="1407"/>
      <c r="J254" s="1407"/>
      <c r="K254" s="1408"/>
      <c r="L254" s="932"/>
      <c r="M254" s="938"/>
      <c r="N254" s="938"/>
      <c r="O254" s="933" t="s">
        <v>379</v>
      </c>
      <c r="P254" s="272"/>
      <c r="Q254" s="273"/>
      <c r="R254" s="273"/>
      <c r="S254" s="274"/>
      <c r="T254" s="1296"/>
      <c r="U254" s="1297"/>
      <c r="V254" s="1297"/>
      <c r="W254" s="1298"/>
      <c r="X254" s="992" t="s">
        <v>793</v>
      </c>
      <c r="Y254" s="984"/>
      <c r="Z254" s="984"/>
      <c r="AA254" s="984"/>
      <c r="AB254" s="984"/>
      <c r="AC254" s="984"/>
      <c r="AD254" s="984"/>
      <c r="AE254" s="984"/>
      <c r="AF254" s="6" t="s">
        <v>363</v>
      </c>
      <c r="AG254" s="984"/>
      <c r="AH254" s="984"/>
      <c r="AI254" s="984"/>
      <c r="AJ254" s="324" t="s">
        <v>379</v>
      </c>
      <c r="AK254" s="31"/>
      <c r="AO254" s="14"/>
      <c r="AP254" s="14"/>
      <c r="AQ254" s="14"/>
      <c r="AR254" s="14"/>
      <c r="AS254" s="14"/>
      <c r="AT254" s="14"/>
      <c r="AU254" s="14"/>
      <c r="AV254" s="14"/>
      <c r="AW254" s="14"/>
      <c r="AX254" s="14"/>
      <c r="AY254" s="14"/>
      <c r="AZ254" s="14"/>
      <c r="BA254" s="14"/>
      <c r="BB254" s="14"/>
    </row>
    <row r="255" spans="2:54" s="4" customFormat="1" ht="17.100000000000001" customHeight="1" x14ac:dyDescent="0.15">
      <c r="B255" s="1193"/>
      <c r="C255" s="1395"/>
      <c r="D255" s="1412"/>
      <c r="E255" s="1413"/>
      <c r="F255" s="1413"/>
      <c r="G255" s="1413"/>
      <c r="H255" s="1413"/>
      <c r="I255" s="1413"/>
      <c r="J255" s="1413"/>
      <c r="K255" s="1414"/>
      <c r="L255" s="934"/>
      <c r="M255" s="939"/>
      <c r="N255" s="939"/>
      <c r="O255" s="935"/>
      <c r="P255" s="1071">
        <f>+F255*J255*L255</f>
        <v>0</v>
      </c>
      <c r="Q255" s="1072"/>
      <c r="R255" s="1072"/>
      <c r="S255" s="1073"/>
      <c r="T255" s="1299"/>
      <c r="U255" s="1300"/>
      <c r="V255" s="1300"/>
      <c r="W255" s="1301"/>
      <c r="X255" s="339"/>
      <c r="Y255" s="14"/>
      <c r="Z255" s="14"/>
      <c r="AA255" s="14"/>
      <c r="AB255" s="14"/>
      <c r="AC255" s="14"/>
      <c r="AD255" s="14"/>
      <c r="AE255" s="14"/>
      <c r="AF255" s="14"/>
      <c r="AG255" s="14"/>
      <c r="AH255" s="14"/>
      <c r="AI255" s="14"/>
      <c r="AJ255" s="322"/>
      <c r="AK255" s="215"/>
      <c r="AO255" s="14"/>
      <c r="AP255" s="14"/>
      <c r="AQ255" s="330"/>
      <c r="AR255" s="330"/>
      <c r="AS255" s="330"/>
      <c r="AT255" s="330"/>
      <c r="AU255" s="330"/>
      <c r="AV255" s="330"/>
      <c r="AW255" s="330"/>
      <c r="AX255" s="330"/>
      <c r="AY255" s="330"/>
      <c r="AZ255" s="330"/>
      <c r="BA255" s="330"/>
      <c r="BB255" s="330"/>
    </row>
    <row r="256" spans="2:54" s="4" customFormat="1" ht="17.100000000000001" customHeight="1" x14ac:dyDescent="0.15">
      <c r="B256" s="1193"/>
      <c r="C256" s="1396"/>
      <c r="D256" s="983" t="s">
        <v>574</v>
      </c>
      <c r="E256" s="1069"/>
      <c r="F256" s="1069"/>
      <c r="G256" s="1069"/>
      <c r="H256" s="1069"/>
      <c r="I256" s="1069"/>
      <c r="J256" s="1069"/>
      <c r="K256" s="1070"/>
      <c r="L256" s="1196"/>
      <c r="M256" s="1197"/>
      <c r="N256" s="1197"/>
      <c r="O256" s="1198"/>
      <c r="P256" s="1071">
        <f>SUM(P242:S255)</f>
        <v>0</v>
      </c>
      <c r="Q256" s="1072"/>
      <c r="R256" s="1072"/>
      <c r="S256" s="1073"/>
      <c r="T256" s="1060">
        <f>IF(OR(P241="",L241=""),0,ROUND(P256/(P241/L241),0))</f>
        <v>0</v>
      </c>
      <c r="U256" s="1061"/>
      <c r="V256" s="1061"/>
      <c r="W256" s="217" t="s">
        <v>379</v>
      </c>
      <c r="X256" s="339"/>
      <c r="Y256" s="14"/>
      <c r="Z256" s="14"/>
      <c r="AA256" s="14"/>
      <c r="AB256" s="14"/>
      <c r="AC256" s="14"/>
      <c r="AD256" s="14"/>
      <c r="AE256" s="14"/>
      <c r="AF256" s="14"/>
      <c r="AG256" s="14"/>
      <c r="AH256" s="14"/>
      <c r="AI256" s="14"/>
      <c r="AJ256" s="322"/>
      <c r="AK256" s="215"/>
      <c r="AO256" s="14"/>
      <c r="AP256" s="14"/>
      <c r="AQ256" s="330"/>
      <c r="AR256" s="330"/>
      <c r="AS256" s="330"/>
      <c r="AT256" s="330"/>
      <c r="AU256" s="330"/>
      <c r="AV256" s="330"/>
      <c r="AW256" s="330"/>
      <c r="AX256" s="330"/>
      <c r="AY256" s="330"/>
      <c r="AZ256" s="330"/>
      <c r="BA256" s="330"/>
      <c r="BB256" s="330"/>
    </row>
    <row r="257" spans="1:54" s="4" customFormat="1" ht="17.100000000000001" customHeight="1" x14ac:dyDescent="0.15">
      <c r="B257" s="1193"/>
      <c r="C257" s="1306" t="s">
        <v>402</v>
      </c>
      <c r="D257" s="1312" t="s">
        <v>573</v>
      </c>
      <c r="E257" s="1312"/>
      <c r="F257" s="1312"/>
      <c r="G257" s="1312"/>
      <c r="H257" s="1310" t="s">
        <v>750</v>
      </c>
      <c r="I257" s="1311"/>
      <c r="J257" s="18"/>
      <c r="K257" s="1407" t="s">
        <v>751</v>
      </c>
      <c r="L257" s="1408"/>
      <c r="M257" s="1586"/>
      <c r="N257" s="1587"/>
      <c r="O257" s="933" t="s">
        <v>379</v>
      </c>
      <c r="P257" s="1313">
        <f>+J257*J258*M257</f>
        <v>0</v>
      </c>
      <c r="Q257" s="1314"/>
      <c r="R257" s="1314"/>
      <c r="S257" s="1315"/>
      <c r="T257" s="1296"/>
      <c r="U257" s="1297"/>
      <c r="V257" s="1297"/>
      <c r="W257" s="1298"/>
      <c r="X257" s="339"/>
      <c r="Y257" s="14"/>
      <c r="Z257" s="14"/>
      <c r="AA257" s="14"/>
      <c r="AB257" s="14"/>
      <c r="AC257" s="14"/>
      <c r="AD257" s="14"/>
      <c r="AE257" s="14"/>
      <c r="AF257" s="14"/>
      <c r="AG257" s="14"/>
      <c r="AH257" s="14"/>
      <c r="AI257" s="14"/>
      <c r="AJ257" s="322"/>
      <c r="AK257" s="215"/>
      <c r="AO257" s="14"/>
      <c r="AP257" s="14"/>
      <c r="AQ257" s="14"/>
      <c r="AR257" s="14"/>
      <c r="AS257" s="14"/>
      <c r="AT257" s="14"/>
      <c r="AU257" s="14"/>
      <c r="AV257" s="14"/>
      <c r="AW257" s="14"/>
      <c r="AX257" s="14"/>
      <c r="AY257" s="14"/>
      <c r="AZ257" s="14"/>
      <c r="BA257" s="14"/>
      <c r="BB257" s="14"/>
    </row>
    <row r="258" spans="1:54" s="4" customFormat="1" ht="17.100000000000001" customHeight="1" x14ac:dyDescent="0.15">
      <c r="B258" s="1193"/>
      <c r="C258" s="1307"/>
      <c r="D258" s="1312"/>
      <c r="E258" s="1312"/>
      <c r="F258" s="1312"/>
      <c r="G258" s="1312"/>
      <c r="H258" s="1590" t="s">
        <v>752</v>
      </c>
      <c r="I258" s="1591"/>
      <c r="J258" s="25"/>
      <c r="K258" s="1413" t="s">
        <v>211</v>
      </c>
      <c r="L258" s="1414"/>
      <c r="M258" s="1588"/>
      <c r="N258" s="1589"/>
      <c r="O258" s="935"/>
      <c r="P258" s="1316">
        <f>+F258*J258*L258</f>
        <v>0</v>
      </c>
      <c r="Q258" s="1317"/>
      <c r="R258" s="1317"/>
      <c r="S258" s="1318"/>
      <c r="T258" s="1299"/>
      <c r="U258" s="1300"/>
      <c r="V258" s="1300"/>
      <c r="W258" s="1301"/>
      <c r="X258" s="339"/>
      <c r="Y258" s="14"/>
      <c r="Z258" s="14"/>
      <c r="AA258" s="14"/>
      <c r="AB258" s="14"/>
      <c r="AC258" s="14"/>
      <c r="AD258" s="14"/>
      <c r="AE258" s="14"/>
      <c r="AF258" s="14"/>
      <c r="AG258" s="14"/>
      <c r="AH258" s="14"/>
      <c r="AI258" s="14"/>
      <c r="AJ258" s="322"/>
      <c r="AK258" s="215"/>
      <c r="AO258" s="14"/>
      <c r="AP258" s="14"/>
      <c r="AQ258" s="14"/>
      <c r="AR258" s="14"/>
      <c r="AS258" s="14"/>
      <c r="AT258" s="14"/>
      <c r="AU258" s="14"/>
      <c r="AV258" s="14"/>
      <c r="AW258" s="31"/>
      <c r="AX258" s="14"/>
      <c r="AY258" s="14"/>
      <c r="AZ258" s="14"/>
      <c r="BA258" s="31"/>
      <c r="BB258" s="14"/>
    </row>
    <row r="259" spans="1:54" s="4" customFormat="1" ht="20.100000000000001" customHeight="1" x14ac:dyDescent="0.15">
      <c r="B259" s="1193"/>
      <c r="C259" s="1307"/>
      <c r="D259" s="1309" t="s">
        <v>697</v>
      </c>
      <c r="E259" s="1309"/>
      <c r="F259" s="1309"/>
      <c r="G259" s="1309"/>
      <c r="H259" s="1310" t="s">
        <v>750</v>
      </c>
      <c r="I259" s="1311"/>
      <c r="J259" s="18"/>
      <c r="K259" s="1407" t="s">
        <v>751</v>
      </c>
      <c r="L259" s="1408"/>
      <c r="M259" s="1586"/>
      <c r="N259" s="1587"/>
      <c r="O259" s="933" t="s">
        <v>379</v>
      </c>
      <c r="P259" s="1313">
        <f>+J259*J260*M259</f>
        <v>0</v>
      </c>
      <c r="Q259" s="1314"/>
      <c r="R259" s="1314"/>
      <c r="S259" s="1315"/>
      <c r="T259" s="1296"/>
      <c r="U259" s="1297"/>
      <c r="V259" s="1297"/>
      <c r="W259" s="1298"/>
      <c r="X259" s="339"/>
      <c r="Y259" s="14"/>
      <c r="Z259" s="14"/>
      <c r="AA259" s="14"/>
      <c r="AB259" s="14"/>
      <c r="AC259" s="14"/>
      <c r="AD259" s="14"/>
      <c r="AE259" s="14"/>
      <c r="AF259" s="14"/>
      <c r="AG259" s="14"/>
      <c r="AH259" s="14"/>
      <c r="AI259" s="14"/>
      <c r="AJ259" s="322"/>
      <c r="AK259" s="215"/>
      <c r="AO259" s="14"/>
      <c r="AP259" s="14"/>
      <c r="AQ259" s="14"/>
      <c r="AR259" s="14"/>
      <c r="AS259" s="14"/>
      <c r="AT259" s="14"/>
      <c r="AU259" s="14"/>
      <c r="AV259" s="14"/>
      <c r="AW259" s="31"/>
      <c r="AX259" s="14"/>
      <c r="AY259" s="14"/>
      <c r="AZ259" s="14"/>
      <c r="BA259" s="31"/>
      <c r="BB259" s="14"/>
    </row>
    <row r="260" spans="1:54" s="4" customFormat="1" ht="20.100000000000001" customHeight="1" x14ac:dyDescent="0.15">
      <c r="B260" s="1193"/>
      <c r="C260" s="1307"/>
      <c r="D260" s="1309"/>
      <c r="E260" s="1309"/>
      <c r="F260" s="1309"/>
      <c r="G260" s="1309"/>
      <c r="H260" s="1590" t="s">
        <v>752</v>
      </c>
      <c r="I260" s="1591"/>
      <c r="J260" s="25"/>
      <c r="K260" s="1413" t="s">
        <v>211</v>
      </c>
      <c r="L260" s="1414"/>
      <c r="M260" s="1588"/>
      <c r="N260" s="1589"/>
      <c r="O260" s="935"/>
      <c r="P260" s="1316">
        <f>+F260*J260*L260</f>
        <v>0</v>
      </c>
      <c r="Q260" s="1317"/>
      <c r="R260" s="1317"/>
      <c r="S260" s="1318"/>
      <c r="T260" s="1299"/>
      <c r="U260" s="1300"/>
      <c r="V260" s="1300"/>
      <c r="W260" s="1301"/>
      <c r="X260" s="339"/>
      <c r="Y260" s="14"/>
      <c r="Z260" s="14"/>
      <c r="AA260" s="14"/>
      <c r="AB260" s="14"/>
      <c r="AC260" s="14"/>
      <c r="AD260" s="14"/>
      <c r="AE260" s="14"/>
      <c r="AF260" s="14"/>
      <c r="AG260" s="14"/>
      <c r="AH260" s="14"/>
      <c r="AI260" s="14"/>
      <c r="AJ260" s="322"/>
      <c r="AK260" s="215"/>
      <c r="AO260" s="14"/>
      <c r="AP260" s="14"/>
      <c r="AQ260" s="14"/>
      <c r="AR260" s="14"/>
      <c r="AS260" s="14"/>
      <c r="AT260" s="14"/>
      <c r="AU260" s="14"/>
      <c r="AV260" s="14"/>
      <c r="AW260" s="14"/>
      <c r="AX260" s="14"/>
      <c r="AY260" s="14"/>
      <c r="AZ260" s="14"/>
      <c r="BA260" s="14"/>
      <c r="BB260" s="14"/>
    </row>
    <row r="261" spans="1:54" s="4" customFormat="1" ht="17.100000000000001" customHeight="1" thickBot="1" x14ac:dyDescent="0.2">
      <c r="B261" s="1193"/>
      <c r="C261" s="1308"/>
      <c r="D261" s="983" t="s">
        <v>581</v>
      </c>
      <c r="E261" s="1069"/>
      <c r="F261" s="1069"/>
      <c r="G261" s="1069"/>
      <c r="H261" s="1069"/>
      <c r="I261" s="1069"/>
      <c r="J261" s="1069"/>
      <c r="K261" s="1070"/>
      <c r="L261" s="1196"/>
      <c r="M261" s="1197"/>
      <c r="N261" s="1197"/>
      <c r="O261" s="1198"/>
      <c r="P261" s="1071">
        <f>SUM(P245:S260)</f>
        <v>0</v>
      </c>
      <c r="Q261" s="1072"/>
      <c r="R261" s="1072"/>
      <c r="S261" s="1073"/>
      <c r="T261" s="1060">
        <f>IF(OR(P244="",L244=""),0,ROUND(P261/(P244/L244),0))</f>
        <v>0</v>
      </c>
      <c r="U261" s="1061"/>
      <c r="V261" s="1061"/>
      <c r="W261" s="217" t="s">
        <v>379</v>
      </c>
      <c r="X261" s="340"/>
      <c r="Y261" s="341"/>
      <c r="Z261" s="341"/>
      <c r="AA261" s="341"/>
      <c r="AB261" s="341"/>
      <c r="AC261" s="341"/>
      <c r="AD261" s="341"/>
      <c r="AE261" s="341"/>
      <c r="AF261" s="341"/>
      <c r="AG261" s="341"/>
      <c r="AH261" s="341"/>
      <c r="AI261" s="341"/>
      <c r="AJ261" s="342"/>
      <c r="AK261" s="215"/>
      <c r="AO261" s="14"/>
      <c r="AP261" s="14"/>
      <c r="AQ261" s="14"/>
      <c r="AR261" s="14"/>
      <c r="AS261" s="14"/>
      <c r="AT261" s="14"/>
      <c r="AU261" s="14"/>
      <c r="AV261" s="14"/>
      <c r="AW261" s="14"/>
      <c r="AX261" s="14"/>
      <c r="AY261" s="14"/>
      <c r="AZ261" s="14"/>
      <c r="BA261" s="14"/>
      <c r="BB261" s="14"/>
    </row>
    <row r="262" spans="1:54" s="4" customFormat="1" ht="17.100000000000001" customHeight="1" thickTop="1" thickBot="1" x14ac:dyDescent="0.2">
      <c r="B262" s="1215"/>
      <c r="C262" s="980" t="s">
        <v>582</v>
      </c>
      <c r="D262" s="981"/>
      <c r="E262" s="981"/>
      <c r="F262" s="981"/>
      <c r="G262" s="981"/>
      <c r="H262" s="981"/>
      <c r="I262" s="981"/>
      <c r="J262" s="981"/>
      <c r="K262" s="981"/>
      <c r="L262" s="981"/>
      <c r="M262" s="981"/>
      <c r="N262" s="981"/>
      <c r="O262" s="981"/>
      <c r="P262" s="938"/>
      <c r="Q262" s="938"/>
      <c r="R262" s="938"/>
      <c r="S262" s="933"/>
      <c r="T262" s="1058">
        <f>+L238+T252+L253</f>
        <v>0</v>
      </c>
      <c r="U262" s="1059"/>
      <c r="V262" s="1059"/>
      <c r="W262" s="256" t="s">
        <v>379</v>
      </c>
      <c r="X262" s="1052" t="s">
        <v>754</v>
      </c>
      <c r="Y262" s="1053"/>
      <c r="Z262" s="1053"/>
      <c r="AA262" s="1053"/>
      <c r="AB262" s="1053"/>
      <c r="AC262" s="1053"/>
      <c r="AD262" s="1053"/>
      <c r="AE262" s="1053"/>
      <c r="AF262" s="1054"/>
      <c r="AG262" s="1551">
        <f>AG238+AG239+AE247+AG249+AG253+AG250+AG251+AG252+AX258+AX259+AG254</f>
        <v>0</v>
      </c>
      <c r="AH262" s="1552"/>
      <c r="AI262" s="1552"/>
      <c r="AJ262" s="257" t="s">
        <v>379</v>
      </c>
      <c r="AK262" s="194"/>
    </row>
    <row r="263" spans="1:54" s="4" customFormat="1" ht="17.100000000000001" customHeight="1" x14ac:dyDescent="0.15">
      <c r="B263" s="1049" t="s">
        <v>699</v>
      </c>
      <c r="C263" s="1399" t="s">
        <v>49</v>
      </c>
      <c r="D263" s="1400"/>
      <c r="E263" s="1400"/>
      <c r="F263" s="1400"/>
      <c r="G263" s="1400"/>
      <c r="H263" s="1400"/>
      <c r="I263" s="1400"/>
      <c r="J263" s="1400"/>
      <c r="K263" s="1401"/>
      <c r="L263" s="1194"/>
      <c r="M263" s="1195"/>
      <c r="N263" s="1195"/>
      <c r="O263" s="204" t="s">
        <v>379</v>
      </c>
      <c r="P263" s="1402" t="s">
        <v>711</v>
      </c>
      <c r="Q263" s="1403"/>
      <c r="R263" s="1403"/>
      <c r="S263" s="1403"/>
      <c r="T263" s="1049" t="s">
        <v>700</v>
      </c>
      <c r="U263" s="1302" t="s">
        <v>698</v>
      </c>
      <c r="V263" s="1302"/>
      <c r="W263" s="1302"/>
      <c r="X263" s="1205" t="s">
        <v>570</v>
      </c>
      <c r="Y263" s="1206"/>
      <c r="Z263" s="1206"/>
      <c r="AA263" s="1206"/>
      <c r="AB263" s="1206"/>
      <c r="AC263" s="1206"/>
      <c r="AD263" s="1206"/>
      <c r="AE263" s="1206"/>
      <c r="AF263" s="1206"/>
      <c r="AG263" s="1206"/>
      <c r="AH263" s="1206"/>
      <c r="AI263" s="1206"/>
      <c r="AJ263" s="1581"/>
      <c r="AK263" s="31"/>
    </row>
    <row r="264" spans="1:54" s="4" customFormat="1" ht="17.100000000000001" customHeight="1" x14ac:dyDescent="0.15">
      <c r="B264" s="1050"/>
      <c r="C264" s="1415" t="s">
        <v>402</v>
      </c>
      <c r="D264" s="121"/>
      <c r="E264" s="122" t="s">
        <v>33</v>
      </c>
      <c r="F264" s="122"/>
      <c r="G264" s="122" t="s">
        <v>34</v>
      </c>
      <c r="H264" s="122"/>
      <c r="I264" s="122"/>
      <c r="J264" s="122"/>
      <c r="K264" s="125" t="s">
        <v>210</v>
      </c>
      <c r="L264" s="1065"/>
      <c r="M264" s="1066"/>
      <c r="N264" s="1066"/>
      <c r="O264" s="6" t="s">
        <v>379</v>
      </c>
      <c r="P264" s="1329"/>
      <c r="Q264" s="1330"/>
      <c r="R264" s="1330"/>
      <c r="S264" s="1330"/>
      <c r="T264" s="1050"/>
      <c r="U264" s="941"/>
      <c r="V264" s="941"/>
      <c r="W264" s="941"/>
      <c r="X264" s="934"/>
      <c r="Y264" s="939"/>
      <c r="Z264" s="939"/>
      <c r="AA264" s="939"/>
      <c r="AB264" s="939"/>
      <c r="AC264" s="939"/>
      <c r="AD264" s="939"/>
      <c r="AE264" s="939"/>
      <c r="AF264" s="939"/>
      <c r="AG264" s="939"/>
      <c r="AH264" s="939"/>
      <c r="AI264" s="939"/>
      <c r="AJ264" s="1582"/>
      <c r="AK264" s="31"/>
    </row>
    <row r="265" spans="1:54" s="4" customFormat="1" ht="17.100000000000001" customHeight="1" x14ac:dyDescent="0.15">
      <c r="B265" s="1050"/>
      <c r="C265" s="1415"/>
      <c r="D265" s="123"/>
      <c r="E265" s="124" t="s">
        <v>33</v>
      </c>
      <c r="F265" s="124"/>
      <c r="G265" s="124" t="s">
        <v>34</v>
      </c>
      <c r="H265" s="124"/>
      <c r="I265" s="124"/>
      <c r="J265" s="124"/>
      <c r="K265" s="126" t="s">
        <v>210</v>
      </c>
      <c r="L265" s="1065"/>
      <c r="M265" s="1066"/>
      <c r="N265" s="1066"/>
      <c r="O265" s="6" t="s">
        <v>379</v>
      </c>
      <c r="P265" s="1329"/>
      <c r="Q265" s="1330"/>
      <c r="R265" s="1330"/>
      <c r="S265" s="1330"/>
      <c r="T265" s="1050"/>
      <c r="U265" s="932" t="s">
        <v>701</v>
      </c>
      <c r="V265" s="938"/>
      <c r="W265" s="938"/>
      <c r="X265" s="258"/>
      <c r="Y265" s="258"/>
      <c r="Z265" s="14" t="s">
        <v>571</v>
      </c>
      <c r="AA265" s="14"/>
      <c r="AB265" s="14"/>
      <c r="AC265" s="14"/>
      <c r="AD265" s="14"/>
      <c r="AE265" s="14"/>
      <c r="AF265" s="14"/>
      <c r="AG265" s="248" t="s">
        <v>570</v>
      </c>
      <c r="AH265" s="248"/>
      <c r="AI265" s="248"/>
      <c r="AJ265" s="254"/>
      <c r="AK265" s="196"/>
    </row>
    <row r="266" spans="1:54" s="20" customFormat="1" ht="17.100000000000001" customHeight="1" thickBot="1" x14ac:dyDescent="0.2">
      <c r="A266" s="4"/>
      <c r="B266" s="1051"/>
      <c r="C266" s="1416"/>
      <c r="D266" s="205"/>
      <c r="E266" s="206" t="s">
        <v>33</v>
      </c>
      <c r="F266" s="206"/>
      <c r="G266" s="206" t="s">
        <v>34</v>
      </c>
      <c r="H266" s="206"/>
      <c r="I266" s="206"/>
      <c r="J266" s="206"/>
      <c r="K266" s="207" t="s">
        <v>210</v>
      </c>
      <c r="L266" s="1083"/>
      <c r="M266" s="1084"/>
      <c r="N266" s="1084"/>
      <c r="O266" s="208" t="s">
        <v>379</v>
      </c>
      <c r="P266" s="1404"/>
      <c r="Q266" s="1405"/>
      <c r="R266" s="1405"/>
      <c r="S266" s="1405"/>
      <c r="T266" s="1051"/>
      <c r="U266" s="255"/>
      <c r="V266" s="255"/>
      <c r="W266" s="255"/>
      <c r="X266" s="259"/>
      <c r="Y266" s="259"/>
      <c r="Z266" s="255"/>
      <c r="AA266" s="255"/>
      <c r="AB266" s="255"/>
      <c r="AC266" s="255"/>
      <c r="AD266" s="246"/>
      <c r="AE266" s="246"/>
      <c r="AF266" s="246"/>
      <c r="AG266" s="246"/>
      <c r="AH266" s="246"/>
      <c r="AI266" s="246"/>
      <c r="AJ266" s="247"/>
      <c r="AK266" s="197"/>
    </row>
    <row r="267" spans="1:54" s="20" customFormat="1" ht="17.100000000000001" customHeight="1" x14ac:dyDescent="0.15">
      <c r="B267" s="1062" t="s">
        <v>748</v>
      </c>
      <c r="C267" s="1205" t="s">
        <v>758</v>
      </c>
      <c r="D267" s="1206"/>
      <c r="E267" s="1206"/>
      <c r="F267" s="1206"/>
      <c r="G267" s="1206"/>
      <c r="H267" s="1206"/>
      <c r="I267" s="1206"/>
      <c r="J267" s="1206"/>
      <c r="K267" s="1207"/>
      <c r="L267" s="1194"/>
      <c r="M267" s="1195"/>
      <c r="N267" s="1195"/>
      <c r="O267" s="204" t="s">
        <v>379</v>
      </c>
      <c r="P267" s="1387"/>
      <c r="Q267" s="1388"/>
      <c r="R267" s="1388"/>
      <c r="S267" s="1389"/>
      <c r="T267" s="1010"/>
      <c r="U267" s="1011"/>
      <c r="V267" s="1011"/>
      <c r="W267" s="1012"/>
      <c r="X267" s="1292" t="s">
        <v>755</v>
      </c>
      <c r="Y267" s="1292"/>
      <c r="Z267" s="1292"/>
      <c r="AA267" s="1292"/>
      <c r="AB267" s="1292"/>
      <c r="AC267" s="1292"/>
      <c r="AD267" s="1292"/>
      <c r="AE267" s="1292"/>
      <c r="AF267" s="1292"/>
      <c r="AG267" s="1292"/>
      <c r="AH267" s="1292"/>
      <c r="AI267" s="1292"/>
      <c r="AJ267" s="1293"/>
      <c r="AK267" s="190"/>
    </row>
    <row r="268" spans="1:54" s="20" customFormat="1" ht="17.100000000000001" customHeight="1" x14ac:dyDescent="0.15">
      <c r="B268" s="1063"/>
      <c r="C268" s="983" t="s">
        <v>756</v>
      </c>
      <c r="D268" s="984"/>
      <c r="E268" s="984"/>
      <c r="F268" s="984"/>
      <c r="G268" s="984"/>
      <c r="H268" s="984"/>
      <c r="I268" s="984"/>
      <c r="J268" s="984"/>
      <c r="K268" s="985"/>
      <c r="L268" s="983"/>
      <c r="M268" s="984"/>
      <c r="N268" s="984"/>
      <c r="O268" s="32" t="s">
        <v>379</v>
      </c>
      <c r="P268" s="1387"/>
      <c r="Q268" s="1388"/>
      <c r="R268" s="1388"/>
      <c r="S268" s="1389"/>
      <c r="T268" s="1010"/>
      <c r="U268" s="1011"/>
      <c r="V268" s="1011"/>
      <c r="W268" s="1012"/>
      <c r="X268" s="1292"/>
      <c r="Y268" s="1292"/>
      <c r="Z268" s="1292"/>
      <c r="AA268" s="1292"/>
      <c r="AB268" s="1292"/>
      <c r="AC268" s="1292"/>
      <c r="AD268" s="1292"/>
      <c r="AE268" s="1292"/>
      <c r="AF268" s="1292"/>
      <c r="AG268" s="1292"/>
      <c r="AH268" s="1292"/>
      <c r="AI268" s="1292"/>
      <c r="AJ268" s="1293"/>
      <c r="AK268" s="190"/>
    </row>
    <row r="269" spans="1:54" s="4" customFormat="1" ht="17.100000000000001" customHeight="1" x14ac:dyDescent="0.15">
      <c r="A269" s="20"/>
      <c r="B269" s="1064"/>
      <c r="C269" s="940" t="s">
        <v>757</v>
      </c>
      <c r="D269" s="949"/>
      <c r="E269" s="949"/>
      <c r="F269" s="949"/>
      <c r="G269" s="949"/>
      <c r="H269" s="949"/>
      <c r="I269" s="949"/>
      <c r="J269" s="949"/>
      <c r="K269" s="1246"/>
      <c r="L269" s="1003"/>
      <c r="M269" s="1004"/>
      <c r="N269" s="1004"/>
      <c r="O269" s="253" t="s">
        <v>379</v>
      </c>
      <c r="P269" s="1387"/>
      <c r="Q269" s="1388"/>
      <c r="R269" s="1388"/>
      <c r="S269" s="1389"/>
      <c r="T269" s="1010"/>
      <c r="U269" s="1011"/>
      <c r="V269" s="1011"/>
      <c r="W269" s="1012"/>
      <c r="X269" s="1292"/>
      <c r="Y269" s="1292"/>
      <c r="Z269" s="1292"/>
      <c r="AA269" s="1292"/>
      <c r="AB269" s="1292"/>
      <c r="AC269" s="1292"/>
      <c r="AD269" s="1292"/>
      <c r="AE269" s="1292"/>
      <c r="AF269" s="1292"/>
      <c r="AG269" s="1292"/>
      <c r="AH269" s="1292"/>
      <c r="AI269" s="1292"/>
      <c r="AJ269" s="1293"/>
      <c r="AK269" s="190"/>
    </row>
    <row r="270" spans="1:54" s="4" customFormat="1" ht="17.100000000000001" customHeight="1" x14ac:dyDescent="0.15">
      <c r="B270" s="1550" t="s">
        <v>400</v>
      </c>
      <c r="C270" s="983" t="s">
        <v>49</v>
      </c>
      <c r="D270" s="984"/>
      <c r="E270" s="984"/>
      <c r="F270" s="984"/>
      <c r="G270" s="984"/>
      <c r="H270" s="984"/>
      <c r="I270" s="984"/>
      <c r="J270" s="984"/>
      <c r="K270" s="985"/>
      <c r="L270" s="1065"/>
      <c r="M270" s="1066"/>
      <c r="N270" s="1066"/>
      <c r="O270" s="6" t="s">
        <v>379</v>
      </c>
      <c r="P270" s="1381"/>
      <c r="Q270" s="1382"/>
      <c r="R270" s="1382"/>
      <c r="S270" s="1383"/>
      <c r="T270" s="1296"/>
      <c r="U270" s="1297"/>
      <c r="V270" s="1297"/>
      <c r="W270" s="1298"/>
      <c r="X270" s="1343" t="s">
        <v>749</v>
      </c>
      <c r="Y270" s="1343"/>
      <c r="Z270" s="1343"/>
      <c r="AA270" s="1343"/>
      <c r="AB270" s="1343"/>
      <c r="AC270" s="1343"/>
      <c r="AD270" s="1343"/>
      <c r="AE270" s="1343"/>
      <c r="AF270" s="1343"/>
      <c r="AG270" s="1343"/>
      <c r="AH270" s="1343"/>
      <c r="AI270" s="1343"/>
      <c r="AJ270" s="1344"/>
      <c r="AK270" s="190"/>
    </row>
    <row r="271" spans="1:54" s="4" customFormat="1" ht="17.100000000000001" customHeight="1" thickBot="1" x14ac:dyDescent="0.2">
      <c r="B271" s="1051"/>
      <c r="C271" s="1213" t="s">
        <v>402</v>
      </c>
      <c r="D271" s="1213"/>
      <c r="E271" s="206" t="s">
        <v>33</v>
      </c>
      <c r="F271" s="206"/>
      <c r="G271" s="206" t="s">
        <v>34</v>
      </c>
      <c r="H271" s="206"/>
      <c r="I271" s="206"/>
      <c r="J271" s="206"/>
      <c r="K271" s="207" t="s">
        <v>210</v>
      </c>
      <c r="L271" s="1083"/>
      <c r="M271" s="1084"/>
      <c r="N271" s="1084"/>
      <c r="O271" s="208" t="s">
        <v>379</v>
      </c>
      <c r="P271" s="1384"/>
      <c r="Q271" s="1385"/>
      <c r="R271" s="1385"/>
      <c r="S271" s="1386"/>
      <c r="T271" s="1096"/>
      <c r="U271" s="1097"/>
      <c r="V271" s="1097"/>
      <c r="W271" s="1098"/>
      <c r="X271" s="1345"/>
      <c r="Y271" s="1345"/>
      <c r="Z271" s="1345"/>
      <c r="AA271" s="1345"/>
      <c r="AB271" s="1345"/>
      <c r="AC271" s="1345"/>
      <c r="AD271" s="1345"/>
      <c r="AE271" s="1345"/>
      <c r="AF271" s="1345"/>
      <c r="AG271" s="1345"/>
      <c r="AH271" s="1345"/>
      <c r="AI271" s="1345"/>
      <c r="AJ271" s="1346"/>
      <c r="AK271" s="190"/>
    </row>
    <row r="272" spans="1:54" s="35" customFormat="1" ht="12" customHeight="1" x14ac:dyDescent="0.15">
      <c r="B272" s="41" t="s">
        <v>475</v>
      </c>
      <c r="C272" s="119"/>
      <c r="D272" s="118"/>
      <c r="E272" s="44"/>
      <c r="F272" s="44"/>
      <c r="G272" s="44"/>
      <c r="H272" s="44"/>
      <c r="I272" s="44"/>
      <c r="J272" s="44"/>
      <c r="K272" s="44"/>
      <c r="L272" s="44"/>
      <c r="M272" s="44"/>
      <c r="N272" s="44"/>
      <c r="O272" s="66"/>
      <c r="P272" s="66"/>
      <c r="Q272" s="66"/>
      <c r="R272" s="66"/>
      <c r="S272" s="66"/>
      <c r="T272" s="66"/>
      <c r="U272" s="66"/>
      <c r="V272" s="66"/>
      <c r="W272" s="66"/>
      <c r="X272" s="120"/>
      <c r="Y272" s="120"/>
      <c r="Z272" s="120"/>
      <c r="AA272" s="120"/>
      <c r="AB272" s="120"/>
      <c r="AC272" s="120"/>
      <c r="AD272" s="120"/>
      <c r="AE272" s="120"/>
      <c r="AF272" s="120"/>
      <c r="AG272" s="120"/>
      <c r="AH272" s="120"/>
      <c r="AI272" s="120"/>
    </row>
    <row r="273" spans="2:36" s="35" customFormat="1" ht="12" customHeight="1" x14ac:dyDescent="0.15">
      <c r="B273" s="41" t="s">
        <v>665</v>
      </c>
    </row>
    <row r="274" spans="2:36" s="35" customFormat="1" ht="12" customHeight="1" x14ac:dyDescent="0.15">
      <c r="B274" s="41" t="s">
        <v>637</v>
      </c>
    </row>
    <row r="275" spans="2:36" s="35" customFormat="1" ht="12" customHeight="1" x14ac:dyDescent="0.15">
      <c r="B275" s="41" t="s">
        <v>712</v>
      </c>
    </row>
    <row r="276" spans="2:36" s="35" customFormat="1" ht="12" customHeight="1" x14ac:dyDescent="0.15">
      <c r="B276" s="41" t="s">
        <v>713</v>
      </c>
    </row>
    <row r="277" spans="2:36" s="35" customFormat="1" ht="12" customHeight="1" x14ac:dyDescent="0.15">
      <c r="B277" s="41" t="s">
        <v>477</v>
      </c>
    </row>
    <row r="278" spans="2:36" s="35" customFormat="1" ht="12" customHeight="1" x14ac:dyDescent="0.15">
      <c r="B278" s="41" t="s">
        <v>714</v>
      </c>
    </row>
    <row r="279" spans="2:36" s="35" customFormat="1" ht="12" customHeight="1" x14ac:dyDescent="0.15">
      <c r="B279" s="41" t="s">
        <v>625</v>
      </c>
    </row>
    <row r="280" spans="2:36" s="35" customFormat="1" ht="12" customHeight="1" x14ac:dyDescent="0.15">
      <c r="B280" s="41" t="s">
        <v>638</v>
      </c>
    </row>
    <row r="281" spans="2:36" s="35" customFormat="1" ht="12" customHeight="1" x14ac:dyDescent="0.15">
      <c r="B281" s="41"/>
      <c r="C281" s="35" t="s">
        <v>583</v>
      </c>
    </row>
    <row r="282" spans="2:36" s="35" customFormat="1" ht="12" customHeight="1" x14ac:dyDescent="0.15">
      <c r="B282" s="41"/>
      <c r="C282" s="499" t="s">
        <v>1844</v>
      </c>
    </row>
    <row r="283" spans="2:36" s="20" customFormat="1" ht="12" customHeight="1" x14ac:dyDescent="0.15">
      <c r="B283" s="41" t="s">
        <v>639</v>
      </c>
    </row>
    <row r="284" spans="2:36" s="20" customFormat="1" ht="9.75" customHeight="1" x14ac:dyDescent="0.15">
      <c r="B284" s="41"/>
    </row>
    <row r="285" spans="2:36" s="20" customFormat="1" ht="14.1" customHeight="1" x14ac:dyDescent="0.15">
      <c r="B285" s="41" t="s">
        <v>549</v>
      </c>
    </row>
    <row r="286" spans="2:36" s="20" customFormat="1" ht="14.1" customHeight="1" x14ac:dyDescent="0.15">
      <c r="C286" s="35" t="s">
        <v>745</v>
      </c>
      <c r="AD286" s="222" t="s">
        <v>102</v>
      </c>
      <c r="AE286" s="35" t="s">
        <v>572</v>
      </c>
      <c r="AF286" s="35"/>
      <c r="AG286" s="35"/>
      <c r="AH286" s="35"/>
      <c r="AI286" s="35"/>
      <c r="AJ286" s="222" t="s">
        <v>13</v>
      </c>
    </row>
    <row r="287" spans="2:36" s="20" customFormat="1" ht="14.1" customHeight="1" x14ac:dyDescent="0.15">
      <c r="B287" s="41"/>
      <c r="C287" s="35" t="s">
        <v>746</v>
      </c>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t="s">
        <v>550</v>
      </c>
      <c r="AD287" s="222" t="s">
        <v>102</v>
      </c>
      <c r="AE287" s="1342" t="s">
        <v>411</v>
      </c>
      <c r="AF287" s="1342"/>
      <c r="AG287" s="1342"/>
      <c r="AH287" s="1342"/>
      <c r="AI287" s="1342"/>
      <c r="AJ287" s="222" t="s">
        <v>13</v>
      </c>
    </row>
    <row r="288" spans="2:36" s="20" customFormat="1" ht="14.1" customHeight="1" x14ac:dyDescent="0.15">
      <c r="B288" s="41"/>
      <c r="C288" s="35" t="s">
        <v>747</v>
      </c>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222" t="s">
        <v>102</v>
      </c>
      <c r="AE288" s="1342" t="s">
        <v>411</v>
      </c>
      <c r="AF288" s="1342"/>
      <c r="AG288" s="1342"/>
      <c r="AH288" s="1342"/>
      <c r="AI288" s="1342"/>
      <c r="AJ288" s="222" t="s">
        <v>13</v>
      </c>
    </row>
    <row r="289" spans="1:37" s="20" customFormat="1" ht="14.1" customHeight="1" x14ac:dyDescent="0.15">
      <c r="B289" s="41"/>
      <c r="D289" s="270" t="s">
        <v>743</v>
      </c>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222"/>
      <c r="AE289" s="222"/>
      <c r="AF289" s="222"/>
      <c r="AG289" s="222"/>
      <c r="AH289" s="222"/>
      <c r="AI289" s="222"/>
      <c r="AJ289" s="222"/>
    </row>
    <row r="290" spans="1:37" s="20" customFormat="1" ht="18" customHeight="1" x14ac:dyDescent="0.15">
      <c r="B290" s="1048" t="s">
        <v>742</v>
      </c>
      <c r="C290" s="1048"/>
      <c r="D290" s="1048"/>
      <c r="E290" s="1048"/>
      <c r="F290" s="1048"/>
      <c r="G290" s="1048"/>
      <c r="H290" s="1048"/>
      <c r="I290" s="1048"/>
      <c r="J290" s="1048"/>
      <c r="K290" s="1048"/>
      <c r="L290" s="1048"/>
      <c r="M290" s="1048"/>
      <c r="N290" s="1048"/>
      <c r="O290" s="1048"/>
      <c r="P290" s="1048"/>
      <c r="Q290" s="1048"/>
      <c r="R290" s="1048"/>
      <c r="S290" s="1048"/>
      <c r="T290" s="1048"/>
      <c r="U290" s="1048"/>
      <c r="V290" s="1048"/>
      <c r="W290" s="64"/>
      <c r="X290" s="271" t="s">
        <v>744</v>
      </c>
      <c r="Y290" s="64"/>
      <c r="Z290" s="64"/>
      <c r="AA290" s="64"/>
      <c r="AB290" s="64"/>
      <c r="AC290" s="64"/>
      <c r="AD290" s="64"/>
      <c r="AE290" s="64"/>
      <c r="AF290" s="64"/>
      <c r="AG290" s="64"/>
      <c r="AH290" s="64"/>
      <c r="AI290" s="64"/>
      <c r="AJ290" s="65"/>
      <c r="AK290" s="36"/>
    </row>
    <row r="291" spans="1:37" s="20" customFormat="1" ht="17.100000000000001" customHeight="1" x14ac:dyDescent="0.15">
      <c r="B291" s="1329"/>
      <c r="C291" s="1330"/>
      <c r="D291" s="1330"/>
      <c r="E291" s="1330"/>
      <c r="F291" s="1330"/>
      <c r="G291" s="1330"/>
      <c r="H291" s="1330"/>
      <c r="I291" s="1330"/>
      <c r="J291" s="1330"/>
      <c r="K291" s="1330"/>
      <c r="L291" s="1330"/>
      <c r="M291" s="1330"/>
      <c r="N291" s="1330"/>
      <c r="O291" s="1330"/>
      <c r="P291" s="1330"/>
      <c r="Q291" s="1330"/>
      <c r="R291" s="1330"/>
      <c r="S291" s="1330"/>
      <c r="T291" s="1330"/>
      <c r="U291" s="1330"/>
      <c r="V291" s="1330"/>
      <c r="W291" s="1330"/>
      <c r="X291" s="1330"/>
      <c r="Y291" s="1330"/>
      <c r="Z291" s="1330"/>
      <c r="AA291" s="1330"/>
      <c r="AB291" s="1330"/>
      <c r="AC291" s="1330"/>
      <c r="AD291" s="1330"/>
      <c r="AE291" s="1330"/>
      <c r="AF291" s="1330"/>
      <c r="AG291" s="1330"/>
      <c r="AH291" s="1330"/>
      <c r="AI291" s="1330"/>
      <c r="AJ291" s="1331"/>
      <c r="AK291" s="192"/>
    </row>
    <row r="292" spans="1:37" s="20" customFormat="1" ht="17.100000000000001" customHeight="1" x14ac:dyDescent="0.15">
      <c r="B292" s="1329"/>
      <c r="C292" s="1330"/>
      <c r="D292" s="1330"/>
      <c r="E292" s="1330"/>
      <c r="F292" s="1330"/>
      <c r="G292" s="1330"/>
      <c r="H292" s="1330"/>
      <c r="I292" s="1330"/>
      <c r="J292" s="1330"/>
      <c r="K292" s="1330"/>
      <c r="L292" s="1330"/>
      <c r="M292" s="1330"/>
      <c r="N292" s="1330"/>
      <c r="O292" s="1330"/>
      <c r="P292" s="1330"/>
      <c r="Q292" s="1330"/>
      <c r="R292" s="1330"/>
      <c r="S292" s="1330"/>
      <c r="T292" s="1330"/>
      <c r="U292" s="1330"/>
      <c r="V292" s="1330"/>
      <c r="W292" s="1330"/>
      <c r="X292" s="1330"/>
      <c r="Y292" s="1330"/>
      <c r="Z292" s="1330"/>
      <c r="AA292" s="1330"/>
      <c r="AB292" s="1330"/>
      <c r="AC292" s="1330"/>
      <c r="AD292" s="1330"/>
      <c r="AE292" s="1330"/>
      <c r="AF292" s="1330"/>
      <c r="AG292" s="1330"/>
      <c r="AH292" s="1330"/>
      <c r="AI292" s="1330"/>
      <c r="AJ292" s="1331"/>
      <c r="AK292" s="192"/>
    </row>
    <row r="293" spans="1:37" s="3" customFormat="1" ht="17.100000000000001" customHeight="1" x14ac:dyDescent="0.15">
      <c r="A293" s="179"/>
      <c r="B293" s="687"/>
      <c r="C293" s="1332"/>
      <c r="D293" s="1332"/>
      <c r="E293" s="1332"/>
      <c r="F293" s="1332"/>
      <c r="G293" s="1332"/>
      <c r="H293" s="1332"/>
      <c r="I293" s="1332"/>
      <c r="J293" s="1332"/>
      <c r="K293" s="1332"/>
      <c r="L293" s="1332"/>
      <c r="M293" s="1332"/>
      <c r="N293" s="1332"/>
      <c r="O293" s="1332"/>
      <c r="P293" s="1332"/>
      <c r="Q293" s="1332"/>
      <c r="R293" s="1332"/>
      <c r="S293" s="1332"/>
      <c r="T293" s="1332"/>
      <c r="U293" s="1332"/>
      <c r="V293" s="1332"/>
      <c r="W293" s="1332"/>
      <c r="X293" s="1332"/>
      <c r="Y293" s="1332"/>
      <c r="Z293" s="1332"/>
      <c r="AA293" s="1332"/>
      <c r="AB293" s="1332"/>
      <c r="AC293" s="1332"/>
      <c r="AD293" s="1332"/>
      <c r="AE293" s="1332"/>
      <c r="AF293" s="1332"/>
      <c r="AG293" s="1332"/>
      <c r="AH293" s="1332"/>
      <c r="AI293" s="1332"/>
      <c r="AJ293" s="1333"/>
      <c r="AK293" s="192"/>
    </row>
    <row r="294" spans="1:37" s="20" customFormat="1" ht="14.1" customHeight="1" x14ac:dyDescent="0.15">
      <c r="B294" s="41"/>
    </row>
    <row r="295" spans="1:37" s="20" customFormat="1" ht="18" customHeight="1" x14ac:dyDescent="0.15">
      <c r="B295" s="1115" t="s">
        <v>183</v>
      </c>
      <c r="C295" s="1116"/>
      <c r="D295" s="1116"/>
      <c r="E295" s="1116"/>
      <c r="F295" s="1116"/>
      <c r="G295" s="1116"/>
      <c r="H295" s="1116"/>
      <c r="I295" s="1116"/>
      <c r="J295" s="1116"/>
      <c r="K295" s="1117"/>
      <c r="L295" s="64"/>
      <c r="M295" s="64"/>
      <c r="N295" s="64"/>
      <c r="O295" s="64"/>
      <c r="P295" s="64"/>
      <c r="Q295" s="64"/>
      <c r="R295" s="64"/>
      <c r="S295" s="64"/>
      <c r="T295" s="64"/>
      <c r="U295" s="64"/>
      <c r="V295" s="64"/>
      <c r="W295" s="64"/>
      <c r="X295" s="64"/>
      <c r="Y295" s="64"/>
      <c r="Z295" s="64"/>
      <c r="AA295" s="64"/>
      <c r="AB295" s="64"/>
      <c r="AC295" s="64"/>
      <c r="AD295" s="64"/>
      <c r="AE295" s="64"/>
      <c r="AF295" s="64"/>
      <c r="AG295" s="64"/>
      <c r="AH295" s="64"/>
      <c r="AI295" s="64"/>
      <c r="AJ295" s="65"/>
      <c r="AK295" s="36"/>
    </row>
    <row r="296" spans="1:37" s="20" customFormat="1" ht="17.100000000000001" customHeight="1" x14ac:dyDescent="0.15">
      <c r="B296" s="1329"/>
      <c r="C296" s="1330"/>
      <c r="D296" s="1330"/>
      <c r="E296" s="1330"/>
      <c r="F296" s="1330"/>
      <c r="G296" s="1330"/>
      <c r="H296" s="1330"/>
      <c r="I296" s="1330"/>
      <c r="J296" s="1330"/>
      <c r="K296" s="1330"/>
      <c r="L296" s="1330"/>
      <c r="M296" s="1330"/>
      <c r="N296" s="1330"/>
      <c r="O296" s="1330"/>
      <c r="P296" s="1330"/>
      <c r="Q296" s="1330"/>
      <c r="R296" s="1330"/>
      <c r="S296" s="1330"/>
      <c r="T296" s="1330"/>
      <c r="U296" s="1330"/>
      <c r="V296" s="1330"/>
      <c r="W296" s="1330"/>
      <c r="X296" s="1330"/>
      <c r="Y296" s="1330"/>
      <c r="Z296" s="1330"/>
      <c r="AA296" s="1330"/>
      <c r="AB296" s="1330"/>
      <c r="AC296" s="1330"/>
      <c r="AD296" s="1330"/>
      <c r="AE296" s="1330"/>
      <c r="AF296" s="1330"/>
      <c r="AG296" s="1330"/>
      <c r="AH296" s="1330"/>
      <c r="AI296" s="1330"/>
      <c r="AJ296" s="1331"/>
      <c r="AK296" s="192"/>
    </row>
    <row r="297" spans="1:37" s="20" customFormat="1" ht="17.100000000000001" customHeight="1" x14ac:dyDescent="0.15">
      <c r="B297" s="1329"/>
      <c r="C297" s="1330"/>
      <c r="D297" s="1330"/>
      <c r="E297" s="1330"/>
      <c r="F297" s="1330"/>
      <c r="G297" s="1330"/>
      <c r="H297" s="1330"/>
      <c r="I297" s="1330"/>
      <c r="J297" s="1330"/>
      <c r="K297" s="1330"/>
      <c r="L297" s="1330"/>
      <c r="M297" s="1330"/>
      <c r="N297" s="1330"/>
      <c r="O297" s="1330"/>
      <c r="P297" s="1330"/>
      <c r="Q297" s="1330"/>
      <c r="R297" s="1330"/>
      <c r="S297" s="1330"/>
      <c r="T297" s="1330"/>
      <c r="U297" s="1330"/>
      <c r="V297" s="1330"/>
      <c r="W297" s="1330"/>
      <c r="X297" s="1330"/>
      <c r="Y297" s="1330"/>
      <c r="Z297" s="1330"/>
      <c r="AA297" s="1330"/>
      <c r="AB297" s="1330"/>
      <c r="AC297" s="1330"/>
      <c r="AD297" s="1330"/>
      <c r="AE297" s="1330"/>
      <c r="AF297" s="1330"/>
      <c r="AG297" s="1330"/>
      <c r="AH297" s="1330"/>
      <c r="AI297" s="1330"/>
      <c r="AJ297" s="1331"/>
      <c r="AK297" s="192"/>
    </row>
    <row r="298" spans="1:37" s="3" customFormat="1" ht="17.100000000000001" customHeight="1" x14ac:dyDescent="0.15">
      <c r="A298" s="179"/>
      <c r="B298" s="687"/>
      <c r="C298" s="1332"/>
      <c r="D298" s="1332"/>
      <c r="E298" s="1332"/>
      <c r="F298" s="1332"/>
      <c r="G298" s="1332"/>
      <c r="H298" s="1332"/>
      <c r="I298" s="1332"/>
      <c r="J298" s="1332"/>
      <c r="K298" s="1332"/>
      <c r="L298" s="1332"/>
      <c r="M298" s="1332"/>
      <c r="N298" s="1332"/>
      <c r="O298" s="1332"/>
      <c r="P298" s="1332"/>
      <c r="Q298" s="1332"/>
      <c r="R298" s="1332"/>
      <c r="S298" s="1332"/>
      <c r="T298" s="1332"/>
      <c r="U298" s="1332"/>
      <c r="V298" s="1332"/>
      <c r="W298" s="1332"/>
      <c r="X298" s="1332"/>
      <c r="Y298" s="1332"/>
      <c r="Z298" s="1332"/>
      <c r="AA298" s="1332"/>
      <c r="AB298" s="1332"/>
      <c r="AC298" s="1332"/>
      <c r="AD298" s="1332"/>
      <c r="AE298" s="1332"/>
      <c r="AF298" s="1332"/>
      <c r="AG298" s="1332"/>
      <c r="AH298" s="1332"/>
      <c r="AI298" s="1332"/>
      <c r="AJ298" s="1333"/>
      <c r="AK298" s="192"/>
    </row>
    <row r="299" spans="1:37" s="4" customFormat="1" ht="20.100000000000001" customHeight="1" x14ac:dyDescent="0.15">
      <c r="A299" s="20"/>
      <c r="B299" s="3" t="s">
        <v>534</v>
      </c>
      <c r="C299" s="3"/>
      <c r="D299" s="3"/>
      <c r="E299" s="20"/>
      <c r="F299" s="20"/>
      <c r="G299" s="20"/>
      <c r="H299" s="20"/>
      <c r="I299" s="20"/>
      <c r="J299" s="20"/>
      <c r="K299" s="20"/>
      <c r="L299" s="20"/>
      <c r="M299" s="20"/>
      <c r="N299" s="36"/>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row>
    <row r="300" spans="1:37" s="4" customFormat="1" ht="14.1" customHeight="1" x14ac:dyDescent="0.15">
      <c r="B300" s="942" t="s">
        <v>404</v>
      </c>
      <c r="C300" s="1008"/>
      <c r="D300" s="1008"/>
      <c r="E300" s="1008"/>
      <c r="F300" s="943"/>
      <c r="G300" s="942" t="s">
        <v>406</v>
      </c>
      <c r="H300" s="1008"/>
      <c r="I300" s="1008"/>
      <c r="J300" s="943"/>
      <c r="K300" s="897" t="s">
        <v>194</v>
      </c>
      <c r="L300" s="897"/>
      <c r="M300" s="897"/>
      <c r="N300" s="942" t="s">
        <v>403</v>
      </c>
      <c r="O300" s="1008"/>
      <c r="P300" s="1008"/>
      <c r="Q300" s="1008"/>
      <c r="R300" s="1008"/>
      <c r="S300" s="1008"/>
      <c r="T300" s="1008"/>
      <c r="U300" s="1008"/>
      <c r="V300" s="943"/>
      <c r="W300" s="942" t="s">
        <v>405</v>
      </c>
      <c r="X300" s="1008"/>
      <c r="Y300" s="1008"/>
      <c r="Z300" s="1008"/>
      <c r="AA300" s="943"/>
      <c r="AB300" s="1218" t="s">
        <v>52</v>
      </c>
      <c r="AC300" s="1219"/>
      <c r="AD300" s="810"/>
      <c r="AE300" s="1218" t="s">
        <v>254</v>
      </c>
      <c r="AF300" s="1219"/>
      <c r="AG300" s="810"/>
      <c r="AH300" s="989" t="s">
        <v>59</v>
      </c>
      <c r="AI300" s="990"/>
      <c r="AJ300" s="990"/>
      <c r="AK300" s="991"/>
    </row>
    <row r="301" spans="1:37" s="4" customFormat="1" ht="21.95" customHeight="1" x14ac:dyDescent="0.15">
      <c r="B301" s="944"/>
      <c r="C301" s="1009"/>
      <c r="D301" s="1009"/>
      <c r="E301" s="1009"/>
      <c r="F301" s="945"/>
      <c r="G301" s="944"/>
      <c r="H301" s="1009"/>
      <c r="I301" s="1009"/>
      <c r="J301" s="945"/>
      <c r="K301" s="897"/>
      <c r="L301" s="897"/>
      <c r="M301" s="897"/>
      <c r="N301" s="944"/>
      <c r="O301" s="1009"/>
      <c r="P301" s="1009"/>
      <c r="Q301" s="1009"/>
      <c r="R301" s="1009"/>
      <c r="S301" s="1009"/>
      <c r="T301" s="1009"/>
      <c r="U301" s="1009"/>
      <c r="V301" s="945"/>
      <c r="W301" s="944"/>
      <c r="X301" s="1009"/>
      <c r="Y301" s="1009"/>
      <c r="Z301" s="1009"/>
      <c r="AA301" s="945"/>
      <c r="AB301" s="896"/>
      <c r="AC301" s="1220"/>
      <c r="AD301" s="814"/>
      <c r="AE301" s="896"/>
      <c r="AF301" s="1220"/>
      <c r="AG301" s="814"/>
      <c r="AH301" s="897" t="s">
        <v>57</v>
      </c>
      <c r="AI301" s="952"/>
      <c r="AJ301" s="1347" t="s">
        <v>58</v>
      </c>
      <c r="AK301" s="1348"/>
    </row>
    <row r="302" spans="1:37" s="4" customFormat="1" ht="18" customHeight="1" x14ac:dyDescent="0.15">
      <c r="B302" s="1352" t="s">
        <v>236</v>
      </c>
      <c r="C302" s="956" t="s">
        <v>108</v>
      </c>
      <c r="D302" s="957"/>
      <c r="E302" s="957"/>
      <c r="F302" s="958"/>
      <c r="G302" s="956" t="s">
        <v>51</v>
      </c>
      <c r="H302" s="957"/>
      <c r="I302" s="957"/>
      <c r="J302" s="957"/>
      <c r="K302" s="1289" t="s">
        <v>792</v>
      </c>
      <c r="L302" s="1289"/>
      <c r="M302" s="1289"/>
      <c r="N302" s="841" t="s">
        <v>586</v>
      </c>
      <c r="O302" s="1377"/>
      <c r="P302" s="142">
        <v>8</v>
      </c>
      <c r="Q302" s="143" t="s">
        <v>374</v>
      </c>
      <c r="R302" s="143"/>
      <c r="S302" s="143"/>
      <c r="T302" s="143"/>
      <c r="U302" s="142">
        <v>20</v>
      </c>
      <c r="V302" s="144" t="s">
        <v>4</v>
      </c>
      <c r="W302" s="1349" t="s">
        <v>60</v>
      </c>
      <c r="X302" s="1350"/>
      <c r="Y302" s="1350"/>
      <c r="Z302" s="1350"/>
      <c r="AA302" s="1351"/>
      <c r="AB302" s="956" t="s">
        <v>246</v>
      </c>
      <c r="AC302" s="957"/>
      <c r="AD302" s="958"/>
      <c r="AE302" s="1067" t="s">
        <v>340</v>
      </c>
      <c r="AF302" s="1067"/>
      <c r="AG302" s="1067"/>
      <c r="AH302" s="987">
        <v>10</v>
      </c>
      <c r="AI302" s="988"/>
      <c r="AJ302" s="987">
        <v>6</v>
      </c>
      <c r="AK302" s="988"/>
    </row>
    <row r="303" spans="1:37" s="4" customFormat="1" ht="18" customHeight="1" x14ac:dyDescent="0.15">
      <c r="B303" s="1353"/>
      <c r="C303" s="956" t="s">
        <v>109</v>
      </c>
      <c r="D303" s="957"/>
      <c r="E303" s="957"/>
      <c r="F303" s="958"/>
      <c r="G303" s="956" t="s">
        <v>640</v>
      </c>
      <c r="H303" s="957"/>
      <c r="I303" s="957"/>
      <c r="J303" s="957"/>
      <c r="K303" s="1289" t="s">
        <v>707</v>
      </c>
      <c r="L303" s="1289"/>
      <c r="M303" s="1289"/>
      <c r="N303" s="839" t="s">
        <v>586</v>
      </c>
      <c r="O303" s="1178"/>
      <c r="P303" s="177">
        <v>4</v>
      </c>
      <c r="Q303" s="111" t="s">
        <v>374</v>
      </c>
      <c r="R303" s="111"/>
      <c r="S303" s="111"/>
      <c r="T303" s="111"/>
      <c r="U303" s="177">
        <v>24</v>
      </c>
      <c r="V303" s="176" t="s">
        <v>4</v>
      </c>
      <c r="W303" s="1349" t="s">
        <v>459</v>
      </c>
      <c r="X303" s="1350"/>
      <c r="Y303" s="1350"/>
      <c r="Z303" s="1350"/>
      <c r="AA303" s="1351"/>
      <c r="AB303" s="956" t="s">
        <v>246</v>
      </c>
      <c r="AC303" s="957"/>
      <c r="AD303" s="958"/>
      <c r="AE303" s="1067" t="s">
        <v>340</v>
      </c>
      <c r="AF303" s="1067"/>
      <c r="AG303" s="1067"/>
      <c r="AH303" s="987">
        <v>5</v>
      </c>
      <c r="AI303" s="988"/>
      <c r="AJ303" s="987">
        <v>2</v>
      </c>
      <c r="AK303" s="988"/>
    </row>
    <row r="304" spans="1:37" s="4" customFormat="1" ht="18.95" customHeight="1" x14ac:dyDescent="0.15">
      <c r="B304" s="983"/>
      <c r="C304" s="984"/>
      <c r="D304" s="984"/>
      <c r="E304" s="984"/>
      <c r="F304" s="985"/>
      <c r="G304" s="983"/>
      <c r="H304" s="984"/>
      <c r="I304" s="984"/>
      <c r="J304" s="984"/>
      <c r="K304" s="1068"/>
      <c r="L304" s="1068"/>
      <c r="M304" s="1068"/>
      <c r="N304" s="983" t="s">
        <v>586</v>
      </c>
      <c r="O304" s="984"/>
      <c r="P304" s="5"/>
      <c r="Q304" s="29" t="s">
        <v>375</v>
      </c>
      <c r="R304" s="29"/>
      <c r="S304" s="29"/>
      <c r="T304" s="29"/>
      <c r="U304" s="5"/>
      <c r="V304" s="6" t="s">
        <v>4</v>
      </c>
      <c r="W304" s="1065"/>
      <c r="X304" s="1066"/>
      <c r="Y304" s="1066"/>
      <c r="Z304" s="1066"/>
      <c r="AA304" s="1295"/>
      <c r="AB304" s="1273" t="s">
        <v>388</v>
      </c>
      <c r="AC304" s="950"/>
      <c r="AD304" s="951"/>
      <c r="AE304" s="941" t="s">
        <v>173</v>
      </c>
      <c r="AF304" s="941"/>
      <c r="AG304" s="941"/>
      <c r="AH304" s="1294" t="s">
        <v>4</v>
      </c>
      <c r="AI304" s="1294"/>
      <c r="AJ304" s="1294" t="s">
        <v>4</v>
      </c>
      <c r="AK304" s="1294"/>
    </row>
    <row r="305" spans="1:37" s="4" customFormat="1" ht="18.95" customHeight="1" x14ac:dyDescent="0.15">
      <c r="B305" s="983"/>
      <c r="C305" s="984"/>
      <c r="D305" s="984"/>
      <c r="E305" s="984"/>
      <c r="F305" s="985"/>
      <c r="G305" s="983"/>
      <c r="H305" s="984"/>
      <c r="I305" s="984"/>
      <c r="J305" s="984"/>
      <c r="K305" s="1068"/>
      <c r="L305" s="1068"/>
      <c r="M305" s="1068"/>
      <c r="N305" s="983" t="s">
        <v>586</v>
      </c>
      <c r="O305" s="984"/>
      <c r="P305" s="5"/>
      <c r="Q305" s="29" t="s">
        <v>375</v>
      </c>
      <c r="R305" s="29"/>
      <c r="S305" s="29"/>
      <c r="T305" s="29"/>
      <c r="U305" s="5"/>
      <c r="V305" s="6" t="s">
        <v>4</v>
      </c>
      <c r="W305" s="1065"/>
      <c r="X305" s="1066"/>
      <c r="Y305" s="1066"/>
      <c r="Z305" s="1066"/>
      <c r="AA305" s="1295"/>
      <c r="AB305" s="1273" t="s">
        <v>388</v>
      </c>
      <c r="AC305" s="950"/>
      <c r="AD305" s="951"/>
      <c r="AE305" s="941" t="s">
        <v>173</v>
      </c>
      <c r="AF305" s="941"/>
      <c r="AG305" s="941"/>
      <c r="AH305" s="1294" t="s">
        <v>4</v>
      </c>
      <c r="AI305" s="1294"/>
      <c r="AJ305" s="1294" t="s">
        <v>4</v>
      </c>
      <c r="AK305" s="1294"/>
    </row>
    <row r="306" spans="1:37" s="4" customFormat="1" ht="18.95" customHeight="1" x14ac:dyDescent="0.15">
      <c r="B306" s="983"/>
      <c r="C306" s="984"/>
      <c r="D306" s="984"/>
      <c r="E306" s="984"/>
      <c r="F306" s="985"/>
      <c r="G306" s="983"/>
      <c r="H306" s="984"/>
      <c r="I306" s="984"/>
      <c r="J306" s="984"/>
      <c r="K306" s="1068"/>
      <c r="L306" s="1068"/>
      <c r="M306" s="1068"/>
      <c r="N306" s="983" t="s">
        <v>586</v>
      </c>
      <c r="O306" s="984"/>
      <c r="P306" s="5"/>
      <c r="Q306" s="29" t="s">
        <v>375</v>
      </c>
      <c r="R306" s="29"/>
      <c r="S306" s="29"/>
      <c r="T306" s="29"/>
      <c r="U306" s="5"/>
      <c r="V306" s="6" t="s">
        <v>4</v>
      </c>
      <c r="W306" s="1065"/>
      <c r="X306" s="1066"/>
      <c r="Y306" s="1066"/>
      <c r="Z306" s="1066"/>
      <c r="AA306" s="1295"/>
      <c r="AB306" s="1273" t="s">
        <v>388</v>
      </c>
      <c r="AC306" s="950"/>
      <c r="AD306" s="951"/>
      <c r="AE306" s="941" t="s">
        <v>173</v>
      </c>
      <c r="AF306" s="941"/>
      <c r="AG306" s="941"/>
      <c r="AH306" s="1294" t="s">
        <v>4</v>
      </c>
      <c r="AI306" s="1294"/>
      <c r="AJ306" s="1294" t="s">
        <v>4</v>
      </c>
      <c r="AK306" s="1294"/>
    </row>
    <row r="307" spans="1:37" s="4" customFormat="1" ht="18.95" customHeight="1" x14ac:dyDescent="0.15">
      <c r="B307" s="983"/>
      <c r="C307" s="984"/>
      <c r="D307" s="984"/>
      <c r="E307" s="984"/>
      <c r="F307" s="985"/>
      <c r="G307" s="983"/>
      <c r="H307" s="984"/>
      <c r="I307" s="984"/>
      <c r="J307" s="984"/>
      <c r="K307" s="1068"/>
      <c r="L307" s="1068"/>
      <c r="M307" s="1068"/>
      <c r="N307" s="983" t="s">
        <v>586</v>
      </c>
      <c r="O307" s="984"/>
      <c r="P307" s="5"/>
      <c r="Q307" s="29" t="s">
        <v>375</v>
      </c>
      <c r="R307" s="29"/>
      <c r="S307" s="29"/>
      <c r="T307" s="29"/>
      <c r="U307" s="5"/>
      <c r="V307" s="6" t="s">
        <v>4</v>
      </c>
      <c r="W307" s="1065"/>
      <c r="X307" s="1066"/>
      <c r="Y307" s="1066"/>
      <c r="Z307" s="1066"/>
      <c r="AA307" s="1295"/>
      <c r="AB307" s="1273" t="s">
        <v>388</v>
      </c>
      <c r="AC307" s="950"/>
      <c r="AD307" s="951"/>
      <c r="AE307" s="941" t="s">
        <v>173</v>
      </c>
      <c r="AF307" s="941"/>
      <c r="AG307" s="941"/>
      <c r="AH307" s="1294" t="s">
        <v>4</v>
      </c>
      <c r="AI307" s="1294"/>
      <c r="AJ307" s="1294" t="s">
        <v>4</v>
      </c>
      <c r="AK307" s="1294"/>
    </row>
    <row r="308" spans="1:37" s="4" customFormat="1" ht="18.95" customHeight="1" x14ac:dyDescent="0.15">
      <c r="B308" s="983"/>
      <c r="C308" s="984"/>
      <c r="D308" s="984"/>
      <c r="E308" s="984"/>
      <c r="F308" s="985"/>
      <c r="G308" s="983"/>
      <c r="H308" s="984"/>
      <c r="I308" s="984"/>
      <c r="J308" s="984"/>
      <c r="K308" s="1068"/>
      <c r="L308" s="1068"/>
      <c r="M308" s="1068"/>
      <c r="N308" s="983" t="s">
        <v>586</v>
      </c>
      <c r="O308" s="984"/>
      <c r="P308" s="5"/>
      <c r="Q308" s="29" t="s">
        <v>375</v>
      </c>
      <c r="R308" s="29"/>
      <c r="S308" s="29"/>
      <c r="T308" s="29"/>
      <c r="U308" s="5"/>
      <c r="V308" s="6" t="s">
        <v>4</v>
      </c>
      <c r="W308" s="1065"/>
      <c r="X308" s="1066"/>
      <c r="Y308" s="1066"/>
      <c r="Z308" s="1066"/>
      <c r="AA308" s="1295"/>
      <c r="AB308" s="1273" t="s">
        <v>388</v>
      </c>
      <c r="AC308" s="950"/>
      <c r="AD308" s="951"/>
      <c r="AE308" s="941" t="s">
        <v>173</v>
      </c>
      <c r="AF308" s="941"/>
      <c r="AG308" s="941"/>
      <c r="AH308" s="1294" t="s">
        <v>4</v>
      </c>
      <c r="AI308" s="1294"/>
      <c r="AJ308" s="1294" t="s">
        <v>4</v>
      </c>
      <c r="AK308" s="1294"/>
    </row>
    <row r="309" spans="1:37" s="4" customFormat="1" ht="18.95" customHeight="1" x14ac:dyDescent="0.15">
      <c r="B309" s="983"/>
      <c r="C309" s="984"/>
      <c r="D309" s="984"/>
      <c r="E309" s="984"/>
      <c r="F309" s="985"/>
      <c r="G309" s="983"/>
      <c r="H309" s="984"/>
      <c r="I309" s="984"/>
      <c r="J309" s="984"/>
      <c r="K309" s="1068"/>
      <c r="L309" s="1068"/>
      <c r="M309" s="1068"/>
      <c r="N309" s="983" t="s">
        <v>586</v>
      </c>
      <c r="O309" s="984"/>
      <c r="P309" s="5"/>
      <c r="Q309" s="29" t="s">
        <v>375</v>
      </c>
      <c r="R309" s="29"/>
      <c r="S309" s="29"/>
      <c r="T309" s="29"/>
      <c r="U309" s="5"/>
      <c r="V309" s="6" t="s">
        <v>4</v>
      </c>
      <c r="W309" s="1065"/>
      <c r="X309" s="1066"/>
      <c r="Y309" s="1066"/>
      <c r="Z309" s="1066"/>
      <c r="AA309" s="1295"/>
      <c r="AB309" s="1273" t="s">
        <v>388</v>
      </c>
      <c r="AC309" s="950"/>
      <c r="AD309" s="951"/>
      <c r="AE309" s="941" t="s">
        <v>173</v>
      </c>
      <c r="AF309" s="941"/>
      <c r="AG309" s="941"/>
      <c r="AH309" s="1294" t="s">
        <v>4</v>
      </c>
      <c r="AI309" s="1294"/>
      <c r="AJ309" s="1294" t="s">
        <v>4</v>
      </c>
      <c r="AK309" s="1294"/>
    </row>
    <row r="310" spans="1:37" s="35" customFormat="1" ht="14.1" customHeight="1" x14ac:dyDescent="0.15">
      <c r="B310" s="53" t="s">
        <v>641</v>
      </c>
      <c r="C310" s="66"/>
      <c r="D310" s="66"/>
      <c r="E310" s="66"/>
      <c r="F310" s="66"/>
      <c r="G310" s="66"/>
      <c r="H310" s="66"/>
      <c r="I310" s="66"/>
      <c r="J310" s="66"/>
      <c r="K310" s="66"/>
      <c r="L310" s="66"/>
      <c r="M310" s="66"/>
      <c r="N310" s="66"/>
      <c r="O310" s="66"/>
      <c r="P310" s="66"/>
      <c r="Q310" s="66"/>
      <c r="R310" s="66"/>
      <c r="S310" s="66"/>
      <c r="T310" s="66"/>
      <c r="U310" s="66"/>
      <c r="V310" s="66"/>
      <c r="W310" s="66"/>
      <c r="X310" s="66"/>
      <c r="Y310" s="66"/>
      <c r="Z310" s="66"/>
      <c r="AA310" s="66"/>
      <c r="AB310" s="67"/>
      <c r="AC310" s="67"/>
      <c r="AD310" s="67"/>
      <c r="AE310" s="67"/>
      <c r="AF310" s="67"/>
      <c r="AG310" s="66"/>
      <c r="AH310" s="66"/>
      <c r="AI310" s="66"/>
      <c r="AJ310" s="66"/>
      <c r="AK310" s="66"/>
    </row>
    <row r="311" spans="1:37" s="35" customFormat="1" ht="14.1" customHeight="1" x14ac:dyDescent="0.15">
      <c r="B311" s="53" t="s">
        <v>642</v>
      </c>
      <c r="C311" s="66"/>
      <c r="D311" s="66"/>
      <c r="E311" s="66"/>
      <c r="F311" s="66"/>
      <c r="G311" s="66"/>
      <c r="H311" s="66"/>
      <c r="I311" s="66"/>
      <c r="J311" s="66"/>
      <c r="K311" s="66"/>
      <c r="L311" s="66"/>
      <c r="M311" s="66"/>
      <c r="N311" s="66"/>
      <c r="O311" s="66"/>
      <c r="P311" s="66"/>
      <c r="Q311" s="66"/>
      <c r="R311" s="66"/>
      <c r="S311" s="66"/>
      <c r="T311" s="66"/>
      <c r="U311" s="66"/>
      <c r="V311" s="66"/>
      <c r="W311" s="66"/>
      <c r="X311" s="66"/>
      <c r="Y311" s="66"/>
      <c r="Z311" s="66"/>
      <c r="AA311" s="66"/>
      <c r="AB311" s="67"/>
      <c r="AC311" s="67"/>
      <c r="AD311" s="67"/>
      <c r="AE311" s="67"/>
      <c r="AF311" s="67"/>
      <c r="AG311" s="66"/>
      <c r="AH311" s="66"/>
      <c r="AI311" s="66"/>
      <c r="AJ311" s="66"/>
      <c r="AK311" s="66"/>
    </row>
    <row r="312" spans="1:37" s="4" customFormat="1" ht="15" customHeight="1" x14ac:dyDescent="0.15">
      <c r="A312" s="20"/>
      <c r="B312" s="3"/>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row>
    <row r="313" spans="1:37" s="4" customFormat="1" ht="20.100000000000001" customHeight="1" x14ac:dyDescent="0.15">
      <c r="A313" s="20"/>
      <c r="B313" s="3" t="s">
        <v>759</v>
      </c>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row>
    <row r="314" spans="1:37" s="4" customFormat="1" ht="18" customHeight="1" x14ac:dyDescent="0.15">
      <c r="B314" s="219" t="s">
        <v>404</v>
      </c>
      <c r="C314" s="220"/>
      <c r="D314" s="220"/>
      <c r="E314" s="220"/>
      <c r="F314" s="221"/>
      <c r="G314" s="219" t="s">
        <v>408</v>
      </c>
      <c r="H314" s="220"/>
      <c r="I314" s="220"/>
      <c r="J314" s="220"/>
      <c r="K314" s="221"/>
      <c r="L314" s="219" t="s">
        <v>110</v>
      </c>
      <c r="M314" s="220"/>
      <c r="N314" s="220"/>
      <c r="O314" s="220"/>
      <c r="P314" s="220"/>
      <c r="Q314" s="220"/>
      <c r="R314" s="220"/>
      <c r="S314" s="220"/>
      <c r="T314" s="220"/>
      <c r="U314" s="220"/>
      <c r="V314" s="220"/>
      <c r="W314" s="220"/>
      <c r="X314" s="220"/>
      <c r="Y314" s="220"/>
      <c r="Z314" s="220"/>
      <c r="AA314" s="221"/>
      <c r="AB314" s="219" t="s">
        <v>409</v>
      </c>
      <c r="AC314" s="220"/>
      <c r="AD314" s="220"/>
      <c r="AE314" s="220"/>
      <c r="AF314" s="221"/>
      <c r="AG314" s="989" t="s">
        <v>195</v>
      </c>
      <c r="AH314" s="1069"/>
      <c r="AI314" s="1069"/>
      <c r="AJ314" s="1070"/>
      <c r="AK314" s="202"/>
    </row>
    <row r="315" spans="1:37" s="4" customFormat="1" ht="18" customHeight="1" x14ac:dyDescent="0.15">
      <c r="B315" s="99" t="s">
        <v>236</v>
      </c>
      <c r="C315" s="956" t="s">
        <v>108</v>
      </c>
      <c r="D315" s="957"/>
      <c r="E315" s="957"/>
      <c r="F315" s="958"/>
      <c r="G315" s="956" t="s">
        <v>334</v>
      </c>
      <c r="H315" s="957"/>
      <c r="I315" s="957"/>
      <c r="J315" s="957"/>
      <c r="K315" s="958"/>
      <c r="L315" s="113" t="s">
        <v>111</v>
      </c>
      <c r="M315" s="111"/>
      <c r="N315" s="111"/>
      <c r="O315" s="111"/>
      <c r="P315" s="111"/>
      <c r="Q315" s="111"/>
      <c r="R315" s="111"/>
      <c r="S315" s="111"/>
      <c r="T315" s="111"/>
      <c r="U315" s="111"/>
      <c r="V315" s="111"/>
      <c r="W315" s="111"/>
      <c r="X315" s="111"/>
      <c r="Y315" s="111"/>
      <c r="Z315" s="111"/>
      <c r="AA315" s="112"/>
      <c r="AB315" s="1349" t="s">
        <v>373</v>
      </c>
      <c r="AC315" s="1350"/>
      <c r="AD315" s="1350"/>
      <c r="AE315" s="1350"/>
      <c r="AF315" s="1351"/>
      <c r="AG315" s="1558" t="s">
        <v>246</v>
      </c>
      <c r="AH315" s="1559"/>
      <c r="AI315" s="1559"/>
      <c r="AJ315" s="1560"/>
      <c r="AK315" s="31"/>
    </row>
    <row r="316" spans="1:37" s="4" customFormat="1" ht="18" customHeight="1" x14ac:dyDescent="0.15">
      <c r="B316" s="932"/>
      <c r="C316" s="938"/>
      <c r="D316" s="938"/>
      <c r="E316" s="938"/>
      <c r="F316" s="933"/>
      <c r="G316" s="932"/>
      <c r="H316" s="938"/>
      <c r="I316" s="938"/>
      <c r="J316" s="938"/>
      <c r="K316" s="933"/>
      <c r="L316" s="983"/>
      <c r="M316" s="984"/>
      <c r="N316" s="984"/>
      <c r="O316" s="984"/>
      <c r="P316" s="984"/>
      <c r="Q316" s="984"/>
      <c r="R316" s="984"/>
      <c r="S316" s="984"/>
      <c r="T316" s="984"/>
      <c r="U316" s="984"/>
      <c r="V316" s="984"/>
      <c r="W316" s="984"/>
      <c r="X316" s="984"/>
      <c r="Y316" s="984"/>
      <c r="Z316" s="984"/>
      <c r="AA316" s="985"/>
      <c r="AB316" s="1228"/>
      <c r="AC316" s="1229"/>
      <c r="AD316" s="1229"/>
      <c r="AE316" s="1229"/>
      <c r="AF316" s="148" t="s">
        <v>171</v>
      </c>
      <c r="AG316" s="1321" t="s">
        <v>389</v>
      </c>
      <c r="AH316" s="1393"/>
      <c r="AI316" s="1393"/>
      <c r="AJ316" s="1322"/>
      <c r="AK316" s="31"/>
    </row>
    <row r="317" spans="1:37" s="4" customFormat="1" ht="18" customHeight="1" x14ac:dyDescent="0.15">
      <c r="B317" s="983"/>
      <c r="C317" s="984"/>
      <c r="D317" s="984"/>
      <c r="E317" s="984"/>
      <c r="F317" s="985"/>
      <c r="G317" s="983"/>
      <c r="H317" s="984"/>
      <c r="I317" s="984"/>
      <c r="J317" s="984"/>
      <c r="K317" s="985"/>
      <c r="L317" s="983"/>
      <c r="M317" s="984"/>
      <c r="N317" s="984"/>
      <c r="O317" s="984"/>
      <c r="P317" s="984"/>
      <c r="Q317" s="984"/>
      <c r="R317" s="984"/>
      <c r="S317" s="984"/>
      <c r="T317" s="984"/>
      <c r="U317" s="984"/>
      <c r="V317" s="984"/>
      <c r="W317" s="984"/>
      <c r="X317" s="984"/>
      <c r="Y317" s="984"/>
      <c r="Z317" s="984"/>
      <c r="AA317" s="985"/>
      <c r="AB317" s="1228"/>
      <c r="AC317" s="1229"/>
      <c r="AD317" s="1229"/>
      <c r="AE317" s="1229"/>
      <c r="AF317" s="148" t="s">
        <v>171</v>
      </c>
      <c r="AG317" s="1273" t="s">
        <v>389</v>
      </c>
      <c r="AH317" s="950"/>
      <c r="AI317" s="950"/>
      <c r="AJ317" s="951"/>
      <c r="AK317" s="31"/>
    </row>
    <row r="318" spans="1:37" s="20" customFormat="1" ht="18" customHeight="1" x14ac:dyDescent="0.15">
      <c r="A318" s="4"/>
      <c r="B318" s="934"/>
      <c r="C318" s="939"/>
      <c r="D318" s="939"/>
      <c r="E318" s="939"/>
      <c r="F318" s="935"/>
      <c r="G318" s="934"/>
      <c r="H318" s="939"/>
      <c r="I318" s="939"/>
      <c r="J318" s="939"/>
      <c r="K318" s="935"/>
      <c r="L318" s="983"/>
      <c r="M318" s="984"/>
      <c r="N318" s="984"/>
      <c r="O318" s="984"/>
      <c r="P318" s="984"/>
      <c r="Q318" s="984"/>
      <c r="R318" s="984"/>
      <c r="S318" s="984"/>
      <c r="T318" s="984"/>
      <c r="U318" s="984"/>
      <c r="V318" s="984"/>
      <c r="W318" s="984"/>
      <c r="X318" s="984"/>
      <c r="Y318" s="984"/>
      <c r="Z318" s="984"/>
      <c r="AA318" s="985"/>
      <c r="AB318" s="1228"/>
      <c r="AC318" s="1229"/>
      <c r="AD318" s="1229"/>
      <c r="AE318" s="1229"/>
      <c r="AF318" s="148" t="s">
        <v>171</v>
      </c>
      <c r="AG318" s="1323" t="s">
        <v>389</v>
      </c>
      <c r="AH318" s="1324"/>
      <c r="AI318" s="1324"/>
      <c r="AJ318" s="1325"/>
      <c r="AK318" s="31"/>
    </row>
    <row r="319" spans="1:37" s="20" customFormat="1" ht="15.75" customHeight="1" x14ac:dyDescent="0.15"/>
    <row r="320" spans="1:37" s="4" customFormat="1" ht="20.100000000000001" customHeight="1" x14ac:dyDescent="0.15">
      <c r="A320" s="20"/>
      <c r="B320" s="3" t="s">
        <v>715</v>
      </c>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row>
    <row r="321" spans="1:37" s="4" customFormat="1" ht="20.100000000000001" customHeight="1" x14ac:dyDescent="0.15">
      <c r="B321" s="989" t="s">
        <v>727</v>
      </c>
      <c r="C321" s="990"/>
      <c r="D321" s="990"/>
      <c r="E321" s="990"/>
      <c r="F321" s="990"/>
      <c r="G321" s="1264">
        <f>F8</f>
        <v>0</v>
      </c>
      <c r="H321" s="1265"/>
      <c r="I321" s="1265"/>
      <c r="J321" s="1265"/>
      <c r="K321" s="1265"/>
      <c r="L321" s="1265"/>
      <c r="M321" s="1265"/>
      <c r="N321" s="1266"/>
      <c r="O321" s="952" t="s">
        <v>604</v>
      </c>
      <c r="P321" s="952"/>
      <c r="Q321" s="952"/>
      <c r="R321" s="989"/>
      <c r="S321" s="45"/>
      <c r="T321" s="13"/>
      <c r="U321" s="13"/>
      <c r="V321" s="13"/>
      <c r="W321" s="13" t="s">
        <v>257</v>
      </c>
      <c r="X321" s="5"/>
      <c r="Y321" s="5" t="s">
        <v>605</v>
      </c>
      <c r="Z321" s="5"/>
      <c r="AA321" s="5" t="s">
        <v>211</v>
      </c>
      <c r="AB321" s="6"/>
      <c r="AC321" s="5"/>
      <c r="AD321" s="5"/>
      <c r="AE321" s="5"/>
      <c r="AF321" s="5"/>
      <c r="AG321" s="5"/>
      <c r="AH321" s="5"/>
      <c r="AI321" s="5"/>
      <c r="AJ321" s="6"/>
      <c r="AK321" s="201"/>
    </row>
    <row r="322" spans="1:37" s="4" customFormat="1" ht="18" customHeight="1" x14ac:dyDescent="0.15">
      <c r="B322" s="1354" t="s">
        <v>606</v>
      </c>
      <c r="C322" s="1355"/>
      <c r="D322" s="1355"/>
      <c r="E322" s="1355"/>
      <c r="F322" s="1356"/>
      <c r="G322" s="232"/>
      <c r="H322" s="232"/>
      <c r="I322" s="232"/>
      <c r="J322" s="232"/>
      <c r="K322" s="232"/>
      <c r="L322" s="232"/>
      <c r="M322" s="232"/>
      <c r="N322" s="14"/>
      <c r="O322" s="14"/>
      <c r="P322" s="14" t="s">
        <v>489</v>
      </c>
      <c r="Q322" s="10"/>
      <c r="R322" s="10"/>
      <c r="S322" s="10" t="s">
        <v>257</v>
      </c>
      <c r="T322" s="10"/>
      <c r="U322" s="10" t="s">
        <v>605</v>
      </c>
      <c r="V322" s="10" t="s">
        <v>492</v>
      </c>
      <c r="W322" s="243" t="s">
        <v>617</v>
      </c>
      <c r="X322" s="232"/>
      <c r="Y322" s="232"/>
      <c r="Z322" s="232"/>
      <c r="AA322" s="232"/>
      <c r="AB322" s="232"/>
      <c r="AC322" s="14"/>
      <c r="AD322" s="14"/>
      <c r="AE322" s="14"/>
      <c r="AF322" s="14"/>
      <c r="AG322" s="14"/>
      <c r="AH322" s="14"/>
      <c r="AI322" s="14"/>
      <c r="AJ322" s="16"/>
      <c r="AK322" s="154"/>
    </row>
    <row r="323" spans="1:37" s="4" customFormat="1" ht="18" customHeight="1" x14ac:dyDescent="0.15">
      <c r="B323" s="1357"/>
      <c r="C323" s="1358"/>
      <c r="D323" s="1358"/>
      <c r="E323" s="1358"/>
      <c r="F323" s="1359"/>
      <c r="G323" s="232"/>
      <c r="H323" s="232"/>
      <c r="I323" s="232"/>
      <c r="J323" s="232"/>
      <c r="K323" s="232"/>
      <c r="L323" s="232"/>
      <c r="M323" s="232"/>
      <c r="N323" s="14"/>
      <c r="O323" s="14"/>
      <c r="P323" s="10" t="s">
        <v>489</v>
      </c>
      <c r="Q323" s="10"/>
      <c r="R323" s="10"/>
      <c r="S323" s="10" t="s">
        <v>257</v>
      </c>
      <c r="T323" s="10"/>
      <c r="U323" s="10" t="s">
        <v>605</v>
      </c>
      <c r="V323" s="10" t="s">
        <v>492</v>
      </c>
      <c r="W323" s="240"/>
      <c r="X323" s="232"/>
      <c r="Y323" s="232"/>
      <c r="Z323" s="232"/>
      <c r="AA323" s="232"/>
      <c r="AB323" s="232"/>
      <c r="AC323" s="14"/>
      <c r="AD323" s="14"/>
      <c r="AE323" s="14"/>
      <c r="AF323" s="14"/>
      <c r="AG323" s="14"/>
      <c r="AH323" s="14"/>
      <c r="AI323" s="14"/>
      <c r="AJ323" s="16"/>
      <c r="AK323" s="154"/>
    </row>
    <row r="324" spans="1:37" s="4" customFormat="1" ht="18" customHeight="1" x14ac:dyDescent="0.15">
      <c r="B324" s="1360"/>
      <c r="C324" s="1361"/>
      <c r="D324" s="1361"/>
      <c r="E324" s="1361"/>
      <c r="F324" s="1362"/>
      <c r="G324" s="245"/>
      <c r="H324" s="233"/>
      <c r="I324" s="233"/>
      <c r="J324" s="233"/>
      <c r="K324" s="233"/>
      <c r="L324" s="233"/>
      <c r="M324" s="233"/>
      <c r="N324" s="25"/>
      <c r="O324" s="25"/>
      <c r="P324" s="230" t="s">
        <v>489</v>
      </c>
      <c r="Q324" s="231"/>
      <c r="R324" s="231"/>
      <c r="S324" s="231" t="s">
        <v>257</v>
      </c>
      <c r="T324" s="231"/>
      <c r="U324" s="231" t="s">
        <v>605</v>
      </c>
      <c r="V324" s="231" t="s">
        <v>492</v>
      </c>
      <c r="W324" s="241"/>
      <c r="X324" s="233"/>
      <c r="Y324" s="233"/>
      <c r="Z324" s="233"/>
      <c r="AA324" s="233"/>
      <c r="AB324" s="233"/>
      <c r="AC324" s="25"/>
      <c r="AD324" s="25"/>
      <c r="AE324" s="25"/>
      <c r="AF324" s="25"/>
      <c r="AG324" s="25"/>
      <c r="AH324" s="25"/>
      <c r="AI324" s="25"/>
      <c r="AJ324" s="26"/>
      <c r="AK324" s="154"/>
    </row>
    <row r="325" spans="1:37" s="4" customFormat="1" ht="17.100000000000001" customHeight="1" x14ac:dyDescent="0.15">
      <c r="B325" s="1354" t="s">
        <v>607</v>
      </c>
      <c r="C325" s="1355"/>
      <c r="D325" s="1355"/>
      <c r="E325" s="1355"/>
      <c r="F325" s="1356"/>
      <c r="G325" s="14"/>
      <c r="H325" s="14"/>
      <c r="I325" s="48" t="s">
        <v>608</v>
      </c>
      <c r="J325" s="234"/>
      <c r="K325" s="234"/>
      <c r="L325" s="14"/>
      <c r="M325" s="14"/>
      <c r="N325" s="14"/>
      <c r="O325" s="14"/>
      <c r="P325" s="14"/>
      <c r="Q325" s="14"/>
      <c r="R325" s="14"/>
      <c r="S325" s="14"/>
      <c r="T325" s="14"/>
      <c r="U325" s="14"/>
      <c r="V325" s="14"/>
      <c r="W325" s="14"/>
      <c r="X325" s="14"/>
      <c r="Y325" s="14"/>
      <c r="Z325" s="14"/>
      <c r="AA325" s="14"/>
      <c r="AB325" s="14"/>
      <c r="AC325" s="14"/>
      <c r="AD325" s="14"/>
      <c r="AE325" s="236"/>
      <c r="AF325" s="236"/>
      <c r="AG325" s="236"/>
      <c r="AH325" s="236"/>
      <c r="AI325" s="236"/>
      <c r="AJ325" s="237"/>
      <c r="AK325" s="154"/>
    </row>
    <row r="326" spans="1:37" s="4" customFormat="1" ht="17.100000000000001" customHeight="1" x14ac:dyDescent="0.15">
      <c r="B326" s="1357"/>
      <c r="C326" s="1358"/>
      <c r="D326" s="1358"/>
      <c r="E326" s="1358"/>
      <c r="F326" s="1359"/>
      <c r="G326" s="234"/>
      <c r="H326" s="234"/>
      <c r="I326" s="14"/>
      <c r="J326" s="949"/>
      <c r="K326" s="949"/>
      <c r="L326" s="949"/>
      <c r="M326" s="949"/>
      <c r="N326" s="949"/>
      <c r="O326" s="949"/>
      <c r="P326" s="949"/>
      <c r="Q326" s="949"/>
      <c r="R326" s="949"/>
      <c r="S326" s="949"/>
      <c r="T326" s="949"/>
      <c r="U326" s="949"/>
      <c r="V326" s="949"/>
      <c r="W326" s="949"/>
      <c r="X326" s="949"/>
      <c r="Y326" s="949"/>
      <c r="Z326" s="949"/>
      <c r="AA326" s="949"/>
      <c r="AB326" s="949"/>
      <c r="AC326" s="949"/>
      <c r="AD326" s="949"/>
      <c r="AE326" s="949"/>
      <c r="AF326" s="949"/>
      <c r="AG326" s="236"/>
      <c r="AH326" s="236"/>
      <c r="AI326" s="236"/>
      <c r="AJ326" s="237"/>
      <c r="AK326" s="154"/>
    </row>
    <row r="327" spans="1:37" s="20" customFormat="1" ht="17.100000000000001" customHeight="1" x14ac:dyDescent="0.15">
      <c r="A327" s="4"/>
      <c r="B327" s="1357"/>
      <c r="C327" s="1358"/>
      <c r="D327" s="1358"/>
      <c r="E327" s="1358"/>
      <c r="F327" s="1359"/>
      <c r="G327" s="36"/>
      <c r="H327" s="36"/>
      <c r="I327" s="36"/>
      <c r="J327" s="180" t="s">
        <v>609</v>
      </c>
      <c r="K327" s="180"/>
      <c r="L327" s="180"/>
      <c r="M327" s="180"/>
      <c r="N327" s="180"/>
      <c r="O327" s="48"/>
      <c r="P327" s="48"/>
      <c r="Q327" s="48"/>
      <c r="R327" s="48"/>
      <c r="S327" s="48"/>
      <c r="T327" s="48"/>
      <c r="U327" s="48" t="s">
        <v>257</v>
      </c>
      <c r="V327" s="48"/>
      <c r="W327" s="48"/>
      <c r="X327" s="48"/>
      <c r="Y327" s="61" t="s">
        <v>264</v>
      </c>
      <c r="Z327" s="48"/>
      <c r="AA327" s="61" t="s">
        <v>620</v>
      </c>
      <c r="AB327" s="235"/>
      <c r="AC327" s="236"/>
      <c r="AD327" s="236"/>
      <c r="AE327" s="236"/>
      <c r="AF327" s="236"/>
      <c r="AG327" s="236"/>
      <c r="AH327" s="236"/>
      <c r="AI327" s="236"/>
      <c r="AJ327" s="237"/>
      <c r="AK327" s="154"/>
    </row>
    <row r="328" spans="1:37" s="20" customFormat="1" ht="17.100000000000001" customHeight="1" x14ac:dyDescent="0.15">
      <c r="A328" s="4"/>
      <c r="B328" s="1564" t="s">
        <v>610</v>
      </c>
      <c r="C328" s="1565"/>
      <c r="D328" s="1565"/>
      <c r="E328" s="1565"/>
      <c r="F328" s="1566"/>
      <c r="G328" s="18"/>
      <c r="H328" s="938"/>
      <c r="I328" s="938"/>
      <c r="J328" s="1392"/>
      <c r="K328" s="1392"/>
      <c r="L328" s="737" t="s">
        <v>257</v>
      </c>
      <c r="M328" s="737"/>
      <c r="N328" s="737"/>
      <c r="O328" s="737" t="s">
        <v>605</v>
      </c>
      <c r="P328" s="737"/>
      <c r="Q328" s="737"/>
      <c r="R328" s="737" t="s">
        <v>211</v>
      </c>
      <c r="S328" s="65"/>
      <c r="T328" s="1592" t="s">
        <v>612</v>
      </c>
      <c r="U328" s="1593"/>
      <c r="V328" s="1593"/>
      <c r="W328" s="1594"/>
      <c r="X328" s="18"/>
      <c r="Y328" s="1392"/>
      <c r="Z328" s="1392"/>
      <c r="AA328" s="1392"/>
      <c r="AB328" s="1392"/>
      <c r="AC328" s="737" t="s">
        <v>257</v>
      </c>
      <c r="AD328" s="737"/>
      <c r="AE328" s="737"/>
      <c r="AF328" s="737" t="s">
        <v>605</v>
      </c>
      <c r="AG328" s="737"/>
      <c r="AH328" s="737"/>
      <c r="AI328" s="737" t="s">
        <v>211</v>
      </c>
      <c r="AJ328" s="65"/>
      <c r="AK328" s="154"/>
    </row>
    <row r="329" spans="1:37" s="20" customFormat="1" ht="17.100000000000001" customHeight="1" x14ac:dyDescent="0.15">
      <c r="A329" s="4"/>
      <c r="B329" s="1337" t="s">
        <v>611</v>
      </c>
      <c r="C329" s="1338"/>
      <c r="D329" s="1338"/>
      <c r="E329" s="1338"/>
      <c r="F329" s="1339"/>
      <c r="G329" s="25"/>
      <c r="H329" s="939"/>
      <c r="I329" s="939"/>
      <c r="J329" s="1341"/>
      <c r="K329" s="1341"/>
      <c r="L329" s="743"/>
      <c r="M329" s="743"/>
      <c r="N329" s="743"/>
      <c r="O329" s="743"/>
      <c r="P329" s="743"/>
      <c r="Q329" s="743"/>
      <c r="R329" s="743"/>
      <c r="S329" s="55"/>
      <c r="T329" s="1421" t="s">
        <v>613</v>
      </c>
      <c r="U329" s="1422"/>
      <c r="V329" s="1422"/>
      <c r="W329" s="1423"/>
      <c r="X329" s="25"/>
      <c r="Y329" s="1341"/>
      <c r="Z329" s="1341"/>
      <c r="AA329" s="1341"/>
      <c r="AB329" s="1341"/>
      <c r="AC329" s="743"/>
      <c r="AD329" s="743"/>
      <c r="AE329" s="743"/>
      <c r="AF329" s="743"/>
      <c r="AG329" s="743"/>
      <c r="AH329" s="743"/>
      <c r="AI329" s="743"/>
      <c r="AJ329" s="55"/>
      <c r="AK329" s="154"/>
    </row>
    <row r="330" spans="1:37" s="20" customFormat="1" ht="17.100000000000001" customHeight="1" x14ac:dyDescent="0.15">
      <c r="A330" s="4"/>
      <c r="B330" s="1371" t="s">
        <v>614</v>
      </c>
      <c r="C330" s="1374" t="s">
        <v>728</v>
      </c>
      <c r="D330" s="1375"/>
      <c r="E330" s="1375"/>
      <c r="F330" s="1376"/>
      <c r="G330" s="1369" t="s">
        <v>615</v>
      </c>
      <c r="H330" s="1370"/>
      <c r="I330" s="1370"/>
      <c r="J330" s="1370"/>
      <c r="K330" s="1370"/>
      <c r="L330" s="1370"/>
      <c r="M330" s="1370"/>
      <c r="N330" s="1370"/>
      <c r="O330" s="1370"/>
      <c r="P330" s="1370"/>
      <c r="Q330" s="1370"/>
      <c r="R330" s="1370" t="s">
        <v>618</v>
      </c>
      <c r="S330" s="1370"/>
      <c r="T330" s="1370"/>
      <c r="U330" s="1370"/>
      <c r="V330" s="1370"/>
      <c r="W330" s="1370"/>
      <c r="X330" s="1370"/>
      <c r="Y330" s="1370"/>
      <c r="Z330" s="1370"/>
      <c r="AA330" s="1370" t="s">
        <v>619</v>
      </c>
      <c r="AB330" s="1370"/>
      <c r="AC330" s="1370"/>
      <c r="AD330" s="1370"/>
      <c r="AE330" s="1370"/>
      <c r="AF330" s="1370"/>
      <c r="AG330" s="1370"/>
      <c r="AH330" s="1370"/>
      <c r="AI330" s="1370"/>
      <c r="AJ330" s="1370"/>
      <c r="AK330" s="154"/>
    </row>
    <row r="331" spans="1:37" s="20" customFormat="1" ht="20.100000000000001" customHeight="1" x14ac:dyDescent="0.15">
      <c r="A331" s="4"/>
      <c r="B331" s="1372"/>
      <c r="C331" s="1336"/>
      <c r="D331" s="1336"/>
      <c r="E331" s="1336"/>
      <c r="F331" s="1336"/>
      <c r="G331" s="282"/>
      <c r="H331" s="283"/>
      <c r="I331" s="139"/>
      <c r="J331" s="284" t="s">
        <v>257</v>
      </c>
      <c r="K331" s="284"/>
      <c r="L331" s="284"/>
      <c r="M331" s="284" t="s">
        <v>605</v>
      </c>
      <c r="N331" s="284"/>
      <c r="O331" s="284"/>
      <c r="P331" s="284" t="s">
        <v>211</v>
      </c>
      <c r="Q331" s="284"/>
      <c r="R331" s="732"/>
      <c r="S331" s="734"/>
      <c r="T331" s="734"/>
      <c r="U331" s="734"/>
      <c r="V331" s="734"/>
      <c r="W331" s="734"/>
      <c r="X331" s="734"/>
      <c r="Y331" s="734"/>
      <c r="Z331" s="284" t="s">
        <v>171</v>
      </c>
      <c r="AA331" s="1390"/>
      <c r="AB331" s="1391"/>
      <c r="AC331" s="1391"/>
      <c r="AD331" s="1391"/>
      <c r="AE331" s="1391"/>
      <c r="AF331" s="1391"/>
      <c r="AG331" s="1391"/>
      <c r="AH331" s="1391"/>
      <c r="AI331" s="284" t="s">
        <v>616</v>
      </c>
      <c r="AJ331" s="285"/>
      <c r="AK331" s="154"/>
    </row>
    <row r="332" spans="1:37" s="20" customFormat="1" ht="20.100000000000001" customHeight="1" x14ac:dyDescent="0.15">
      <c r="A332" s="4"/>
      <c r="B332" s="1373"/>
      <c r="C332" s="1336"/>
      <c r="D332" s="1336"/>
      <c r="E332" s="1336"/>
      <c r="F332" s="1336"/>
      <c r="G332" s="238"/>
      <c r="H332" s="239"/>
      <c r="I332" s="54"/>
      <c r="J332" s="242" t="s">
        <v>257</v>
      </c>
      <c r="K332" s="242"/>
      <c r="L332" s="242"/>
      <c r="M332" s="242" t="s">
        <v>605</v>
      </c>
      <c r="N332" s="242"/>
      <c r="O332" s="242"/>
      <c r="P332" s="242" t="s">
        <v>211</v>
      </c>
      <c r="Q332" s="242"/>
      <c r="R332" s="1340"/>
      <c r="S332" s="1341"/>
      <c r="T332" s="1341"/>
      <c r="U332" s="1341"/>
      <c r="V332" s="1341"/>
      <c r="W332" s="1341"/>
      <c r="X332" s="1341"/>
      <c r="Y332" s="1341"/>
      <c r="Z332" s="242" t="s">
        <v>171</v>
      </c>
      <c r="AA332" s="1427"/>
      <c r="AB332" s="743"/>
      <c r="AC332" s="743"/>
      <c r="AD332" s="743"/>
      <c r="AE332" s="743"/>
      <c r="AF332" s="743"/>
      <c r="AG332" s="743"/>
      <c r="AH332" s="743"/>
      <c r="AI332" s="242" t="s">
        <v>616</v>
      </c>
      <c r="AJ332" s="262"/>
      <c r="AK332" s="154"/>
    </row>
    <row r="333" spans="1:37" s="20" customFormat="1" ht="20.100000000000001" customHeight="1" x14ac:dyDescent="0.15">
      <c r="A333" s="2" t="s">
        <v>430</v>
      </c>
      <c r="B333" s="3"/>
      <c r="C333" s="3"/>
      <c r="D333" s="3"/>
    </row>
    <row r="334" spans="1:37" s="20" customFormat="1" ht="20.100000000000001" customHeight="1" x14ac:dyDescent="0.15">
      <c r="A334" s="3"/>
      <c r="B334" s="3" t="s">
        <v>61</v>
      </c>
      <c r="C334" s="3"/>
      <c r="D334" s="3"/>
    </row>
    <row r="335" spans="1:37" s="4" customFormat="1" ht="20.100000000000001" customHeight="1" x14ac:dyDescent="0.15">
      <c r="A335" s="20"/>
      <c r="B335" s="219" t="s">
        <v>404</v>
      </c>
      <c r="C335" s="220"/>
      <c r="D335" s="220"/>
      <c r="E335" s="220"/>
      <c r="F335" s="221"/>
      <c r="G335" s="219" t="s">
        <v>406</v>
      </c>
      <c r="H335" s="220"/>
      <c r="I335" s="220"/>
      <c r="J335" s="220"/>
      <c r="K335" s="221"/>
      <c r="L335" s="1334" t="s">
        <v>194</v>
      </c>
      <c r="M335" s="1335"/>
      <c r="N335" s="219" t="s">
        <v>234</v>
      </c>
      <c r="O335" s="220"/>
      <c r="P335" s="221"/>
      <c r="Q335" s="219" t="s">
        <v>232</v>
      </c>
      <c r="R335" s="220"/>
      <c r="S335" s="220"/>
      <c r="T335" s="220"/>
      <c r="U335" s="220"/>
      <c r="V335" s="221"/>
      <c r="W335" s="219" t="s">
        <v>233</v>
      </c>
      <c r="X335" s="220"/>
      <c r="Y335" s="220"/>
      <c r="Z335" s="221"/>
      <c r="AA335" s="219" t="s">
        <v>235</v>
      </c>
      <c r="AB335" s="220"/>
      <c r="AC335" s="220"/>
      <c r="AD335" s="220"/>
      <c r="AE335" s="220"/>
      <c r="AF335" s="220"/>
      <c r="AG335" s="220"/>
      <c r="AH335" s="221"/>
      <c r="AI335" s="20"/>
      <c r="AJ335" s="133"/>
      <c r="AK335" s="133"/>
    </row>
    <row r="336" spans="1:37" s="20" customFormat="1" ht="20.100000000000001" customHeight="1" x14ac:dyDescent="0.15">
      <c r="A336" s="4"/>
      <c r="B336" s="99" t="s">
        <v>236</v>
      </c>
      <c r="C336" s="956" t="s">
        <v>108</v>
      </c>
      <c r="D336" s="957"/>
      <c r="E336" s="957"/>
      <c r="F336" s="958"/>
      <c r="G336" s="956" t="s">
        <v>113</v>
      </c>
      <c r="H336" s="957"/>
      <c r="I336" s="957"/>
      <c r="J336" s="957"/>
      <c r="K336" s="958"/>
      <c r="L336" s="956" t="s">
        <v>703</v>
      </c>
      <c r="M336" s="958"/>
      <c r="N336" s="1406" t="s">
        <v>174</v>
      </c>
      <c r="O336" s="1350"/>
      <c r="P336" s="147" t="s">
        <v>352</v>
      </c>
      <c r="Q336" s="1303" t="s">
        <v>872</v>
      </c>
      <c r="R336" s="1304"/>
      <c r="S336" s="1304"/>
      <c r="T336" s="1304"/>
      <c r="U336" s="1304"/>
      <c r="V336" s="1305"/>
      <c r="W336" s="956" t="s">
        <v>9</v>
      </c>
      <c r="X336" s="957"/>
      <c r="Y336" s="957"/>
      <c r="Z336" s="958"/>
      <c r="AA336" s="956" t="s">
        <v>338</v>
      </c>
      <c r="AB336" s="957"/>
      <c r="AC336" s="957"/>
      <c r="AD336" s="957"/>
      <c r="AE336" s="957"/>
      <c r="AF336" s="957"/>
      <c r="AG336" s="957"/>
      <c r="AH336" s="958"/>
      <c r="AJ336" s="133"/>
      <c r="AK336" s="133"/>
    </row>
    <row r="337" spans="1:37" s="20" customFormat="1" ht="20.100000000000001" customHeight="1" x14ac:dyDescent="0.15">
      <c r="B337" s="932"/>
      <c r="C337" s="938"/>
      <c r="D337" s="938"/>
      <c r="E337" s="938"/>
      <c r="F337" s="933"/>
      <c r="G337" s="932"/>
      <c r="H337" s="938"/>
      <c r="I337" s="938"/>
      <c r="J337" s="938"/>
      <c r="K337" s="933"/>
      <c r="L337" s="1068"/>
      <c r="M337" s="1068"/>
      <c r="N337" s="1065"/>
      <c r="O337" s="1066"/>
      <c r="P337" s="6" t="s">
        <v>352</v>
      </c>
      <c r="Q337" s="983" t="s">
        <v>176</v>
      </c>
      <c r="R337" s="984"/>
      <c r="S337" s="984"/>
      <c r="T337" s="984"/>
      <c r="U337" s="984"/>
      <c r="V337" s="985"/>
      <c r="W337" s="983" t="s">
        <v>172</v>
      </c>
      <c r="X337" s="984"/>
      <c r="Y337" s="984"/>
      <c r="Z337" s="985"/>
      <c r="AA337" s="1326"/>
      <c r="AB337" s="1327"/>
      <c r="AC337" s="1327"/>
      <c r="AD337" s="1327"/>
      <c r="AE337" s="1327"/>
      <c r="AF337" s="1327"/>
      <c r="AG337" s="1327"/>
      <c r="AH337" s="1328"/>
      <c r="AJ337" s="133"/>
      <c r="AK337" s="133"/>
    </row>
    <row r="338" spans="1:37" s="20" customFormat="1" ht="20.100000000000001" customHeight="1" x14ac:dyDescent="0.15">
      <c r="B338" s="983"/>
      <c r="C338" s="984"/>
      <c r="D338" s="984"/>
      <c r="E338" s="984"/>
      <c r="F338" s="985"/>
      <c r="G338" s="983"/>
      <c r="H338" s="984"/>
      <c r="I338" s="984"/>
      <c r="J338" s="984"/>
      <c r="K338" s="985"/>
      <c r="L338" s="1068"/>
      <c r="M338" s="1068"/>
      <c r="N338" s="1065"/>
      <c r="O338" s="1066"/>
      <c r="P338" s="6" t="s">
        <v>352</v>
      </c>
      <c r="Q338" s="983" t="s">
        <v>176</v>
      </c>
      <c r="R338" s="984"/>
      <c r="S338" s="984"/>
      <c r="T338" s="984"/>
      <c r="U338" s="984"/>
      <c r="V338" s="985"/>
      <c r="W338" s="983" t="s">
        <v>172</v>
      </c>
      <c r="X338" s="984"/>
      <c r="Y338" s="984"/>
      <c r="Z338" s="985"/>
      <c r="AA338" s="1417"/>
      <c r="AB338" s="1418"/>
      <c r="AC338" s="1418"/>
      <c r="AD338" s="1418"/>
      <c r="AE338" s="1418"/>
      <c r="AF338" s="1418"/>
      <c r="AG338" s="1418"/>
      <c r="AH338" s="1419"/>
      <c r="AJ338" s="133"/>
      <c r="AK338" s="133"/>
    </row>
    <row r="339" spans="1:37" s="20" customFormat="1" ht="20.100000000000001" customHeight="1" x14ac:dyDescent="0.15">
      <c r="B339" s="983"/>
      <c r="C339" s="984"/>
      <c r="D339" s="984"/>
      <c r="E339" s="984"/>
      <c r="F339" s="985"/>
      <c r="G339" s="983"/>
      <c r="H339" s="984"/>
      <c r="I339" s="984"/>
      <c r="J339" s="984"/>
      <c r="K339" s="985"/>
      <c r="L339" s="1068"/>
      <c r="M339" s="1068"/>
      <c r="N339" s="1065"/>
      <c r="O339" s="1066"/>
      <c r="P339" s="6" t="s">
        <v>352</v>
      </c>
      <c r="Q339" s="983" t="s">
        <v>176</v>
      </c>
      <c r="R339" s="984"/>
      <c r="S339" s="984"/>
      <c r="T339" s="984"/>
      <c r="U339" s="984"/>
      <c r="V339" s="985"/>
      <c r="W339" s="983" t="s">
        <v>172</v>
      </c>
      <c r="X339" s="984"/>
      <c r="Y339" s="984"/>
      <c r="Z339" s="985"/>
      <c r="AA339" s="1417"/>
      <c r="AB339" s="1418"/>
      <c r="AC339" s="1418"/>
      <c r="AD339" s="1418"/>
      <c r="AE339" s="1418"/>
      <c r="AF339" s="1418"/>
      <c r="AG339" s="1418"/>
      <c r="AH339" s="1419"/>
      <c r="AJ339" s="133"/>
      <c r="AK339" s="133"/>
    </row>
    <row r="340" spans="1:37" s="20" customFormat="1" ht="20.100000000000001" customHeight="1" x14ac:dyDescent="0.15">
      <c r="B340" s="983"/>
      <c r="C340" s="984"/>
      <c r="D340" s="984"/>
      <c r="E340" s="984"/>
      <c r="F340" s="985"/>
      <c r="G340" s="983"/>
      <c r="H340" s="984"/>
      <c r="I340" s="984"/>
      <c r="J340" s="984"/>
      <c r="K340" s="985"/>
      <c r="L340" s="1068"/>
      <c r="M340" s="1068"/>
      <c r="N340" s="1065"/>
      <c r="O340" s="1066"/>
      <c r="P340" s="6" t="s">
        <v>352</v>
      </c>
      <c r="Q340" s="983" t="s">
        <v>176</v>
      </c>
      <c r="R340" s="984"/>
      <c r="S340" s="984"/>
      <c r="T340" s="984"/>
      <c r="U340" s="984"/>
      <c r="V340" s="985"/>
      <c r="W340" s="983" t="s">
        <v>172</v>
      </c>
      <c r="X340" s="984"/>
      <c r="Y340" s="984"/>
      <c r="Z340" s="985"/>
      <c r="AA340" s="1417"/>
      <c r="AB340" s="1418"/>
      <c r="AC340" s="1418"/>
      <c r="AD340" s="1418"/>
      <c r="AE340" s="1418"/>
      <c r="AF340" s="1418"/>
      <c r="AG340" s="1418"/>
      <c r="AH340" s="1419"/>
      <c r="AJ340" s="133"/>
      <c r="AK340" s="133"/>
    </row>
    <row r="341" spans="1:37" s="20" customFormat="1" ht="20.100000000000001" customHeight="1" x14ac:dyDescent="0.15">
      <c r="B341" s="983"/>
      <c r="C341" s="984"/>
      <c r="D341" s="984"/>
      <c r="E341" s="984"/>
      <c r="F341" s="985"/>
      <c r="G341" s="983"/>
      <c r="H341" s="984"/>
      <c r="I341" s="984"/>
      <c r="J341" s="984"/>
      <c r="K341" s="985"/>
      <c r="L341" s="1068"/>
      <c r="M341" s="1068"/>
      <c r="N341" s="1065"/>
      <c r="O341" s="1066"/>
      <c r="P341" s="6" t="s">
        <v>352</v>
      </c>
      <c r="Q341" s="983" t="s">
        <v>176</v>
      </c>
      <c r="R341" s="984"/>
      <c r="S341" s="984"/>
      <c r="T341" s="984"/>
      <c r="U341" s="984"/>
      <c r="V341" s="985"/>
      <c r="W341" s="983" t="s">
        <v>172</v>
      </c>
      <c r="X341" s="984"/>
      <c r="Y341" s="984"/>
      <c r="Z341" s="985"/>
      <c r="AA341" s="1417"/>
      <c r="AB341" s="1418"/>
      <c r="AC341" s="1418"/>
      <c r="AD341" s="1418"/>
      <c r="AE341" s="1418"/>
      <c r="AF341" s="1418"/>
      <c r="AG341" s="1418"/>
      <c r="AH341" s="1419"/>
      <c r="AJ341" s="133"/>
      <c r="AK341" s="133"/>
    </row>
    <row r="342" spans="1:37" s="35" customFormat="1" ht="20.100000000000001" customHeight="1" x14ac:dyDescent="0.15">
      <c r="A342" s="20"/>
      <c r="B342" s="934"/>
      <c r="C342" s="939"/>
      <c r="D342" s="939"/>
      <c r="E342" s="939"/>
      <c r="F342" s="935"/>
      <c r="G342" s="934"/>
      <c r="H342" s="939"/>
      <c r="I342" s="939"/>
      <c r="J342" s="939"/>
      <c r="K342" s="935"/>
      <c r="L342" s="1068"/>
      <c r="M342" s="1068"/>
      <c r="N342" s="1065"/>
      <c r="O342" s="1066"/>
      <c r="P342" s="6" t="s">
        <v>352</v>
      </c>
      <c r="Q342" s="983" t="s">
        <v>176</v>
      </c>
      <c r="R342" s="984"/>
      <c r="S342" s="984"/>
      <c r="T342" s="984"/>
      <c r="U342" s="984"/>
      <c r="V342" s="985"/>
      <c r="W342" s="983" t="s">
        <v>172</v>
      </c>
      <c r="X342" s="984"/>
      <c r="Y342" s="984"/>
      <c r="Z342" s="985"/>
      <c r="AA342" s="1424"/>
      <c r="AB342" s="1425"/>
      <c r="AC342" s="1425"/>
      <c r="AD342" s="1425"/>
      <c r="AE342" s="1425"/>
      <c r="AF342" s="1425"/>
      <c r="AG342" s="1425"/>
      <c r="AH342" s="1426"/>
      <c r="AI342" s="20"/>
      <c r="AJ342" s="135"/>
      <c r="AK342" s="135"/>
    </row>
    <row r="343" spans="1:37" s="20" customFormat="1" ht="14.1" customHeight="1" x14ac:dyDescent="0.15">
      <c r="A343" s="35"/>
      <c r="B343" s="53" t="s">
        <v>478</v>
      </c>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row>
    <row r="344" spans="1:37" s="4" customFormat="1" ht="14.1" customHeight="1" x14ac:dyDescent="0.15">
      <c r="A344" s="20"/>
      <c r="B344" s="53" t="s">
        <v>479</v>
      </c>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row>
    <row r="345" spans="1:37" s="20" customFormat="1" ht="20.100000000000001" customHeight="1" x14ac:dyDescent="0.15">
      <c r="B345" s="3" t="s">
        <v>339</v>
      </c>
    </row>
    <row r="346" spans="1:37" s="4" customFormat="1" ht="20.100000000000001" customHeight="1" x14ac:dyDescent="0.15">
      <c r="A346" s="20"/>
      <c r="B346" s="219" t="s">
        <v>404</v>
      </c>
      <c r="C346" s="220"/>
      <c r="D346" s="220"/>
      <c r="E346" s="220"/>
      <c r="F346" s="221"/>
      <c r="G346" s="219" t="s">
        <v>406</v>
      </c>
      <c r="H346" s="220"/>
      <c r="I346" s="220"/>
      <c r="J346" s="221"/>
      <c r="K346" s="1334" t="s">
        <v>194</v>
      </c>
      <c r="L346" s="1335"/>
      <c r="M346" s="219" t="s">
        <v>225</v>
      </c>
      <c r="N346" s="221"/>
      <c r="O346" s="219" t="s">
        <v>184</v>
      </c>
      <c r="P346" s="220"/>
      <c r="Q346" s="220"/>
      <c r="R346" s="220"/>
      <c r="S346" s="220"/>
      <c r="T346" s="221"/>
      <c r="U346" s="219" t="s">
        <v>238</v>
      </c>
      <c r="V346" s="220"/>
      <c r="W346" s="220"/>
      <c r="X346" s="220"/>
      <c r="Y346" s="220"/>
      <c r="Z346" s="220"/>
      <c r="AA346" s="221"/>
      <c r="AB346" s="219" t="s">
        <v>243</v>
      </c>
      <c r="AC346" s="220"/>
      <c r="AD346" s="220"/>
      <c r="AE346" s="221"/>
      <c r="AF346" s="1334" t="s">
        <v>193</v>
      </c>
      <c r="AG346" s="1335"/>
      <c r="AH346" s="989" t="s">
        <v>46</v>
      </c>
      <c r="AI346" s="1069"/>
      <c r="AJ346" s="1070"/>
      <c r="AK346" s="201"/>
    </row>
    <row r="347" spans="1:37" s="4" customFormat="1" ht="20.100000000000001" customHeight="1" x14ac:dyDescent="0.15">
      <c r="B347" s="1367" t="s">
        <v>382</v>
      </c>
      <c r="C347" s="956" t="s">
        <v>114</v>
      </c>
      <c r="D347" s="957"/>
      <c r="E347" s="957"/>
      <c r="F347" s="958"/>
      <c r="G347" s="107" t="s">
        <v>644</v>
      </c>
      <c r="H347" s="108"/>
      <c r="I347" s="108"/>
      <c r="J347" s="109"/>
      <c r="K347" s="1365" t="s">
        <v>706</v>
      </c>
      <c r="L347" s="1366"/>
      <c r="M347" s="839" t="s">
        <v>98</v>
      </c>
      <c r="N347" s="840"/>
      <c r="O347" s="1303" t="s">
        <v>873</v>
      </c>
      <c r="P347" s="1304"/>
      <c r="Q347" s="1304"/>
      <c r="R347" s="1304"/>
      <c r="S347" s="1304"/>
      <c r="T347" s="1305"/>
      <c r="U347" s="1378" t="s">
        <v>672</v>
      </c>
      <c r="V347" s="1379"/>
      <c r="W347" s="1379"/>
      <c r="X347" s="1379"/>
      <c r="Y347" s="1379"/>
      <c r="Z347" s="1379"/>
      <c r="AA347" s="1380"/>
      <c r="AB347" s="839"/>
      <c r="AC347" s="1178"/>
      <c r="AD347" s="1178"/>
      <c r="AE347" s="840"/>
      <c r="AF347" s="839"/>
      <c r="AG347" s="840"/>
      <c r="AH347" s="97"/>
      <c r="AI347" s="98"/>
      <c r="AJ347" s="103"/>
      <c r="AK347" s="10"/>
    </row>
    <row r="348" spans="1:37" s="4" customFormat="1" ht="20.100000000000001" customHeight="1" x14ac:dyDescent="0.15">
      <c r="B348" s="1368"/>
      <c r="C348" s="956" t="s">
        <v>115</v>
      </c>
      <c r="D348" s="957"/>
      <c r="E348" s="957"/>
      <c r="F348" s="958"/>
      <c r="G348" s="107" t="s">
        <v>97</v>
      </c>
      <c r="H348" s="260"/>
      <c r="I348" s="260"/>
      <c r="J348" s="261"/>
      <c r="K348" s="1365" t="s">
        <v>703</v>
      </c>
      <c r="L348" s="1366"/>
      <c r="M348" s="1363" t="s">
        <v>187</v>
      </c>
      <c r="N348" s="1364"/>
      <c r="O348" s="1303" t="s">
        <v>872</v>
      </c>
      <c r="P348" s="1304"/>
      <c r="Q348" s="1304"/>
      <c r="R348" s="1304"/>
      <c r="S348" s="1304"/>
      <c r="T348" s="1305"/>
      <c r="U348" s="1420" t="s">
        <v>217</v>
      </c>
      <c r="V348" s="1158"/>
      <c r="W348" s="1158"/>
      <c r="X348" s="1158"/>
      <c r="Y348" s="1158"/>
      <c r="Z348" s="1158"/>
      <c r="AA348" s="1159"/>
      <c r="AB348" s="956" t="s">
        <v>116</v>
      </c>
      <c r="AC348" s="957"/>
      <c r="AD348" s="957"/>
      <c r="AE348" s="958"/>
      <c r="AF348" s="956" t="s">
        <v>247</v>
      </c>
      <c r="AG348" s="958"/>
      <c r="AH348" s="956" t="s">
        <v>88</v>
      </c>
      <c r="AI348" s="957"/>
      <c r="AJ348" s="958"/>
      <c r="AK348" s="31"/>
    </row>
    <row r="349" spans="1:37" s="4" customFormat="1" ht="20.100000000000001" customHeight="1" x14ac:dyDescent="0.15">
      <c r="B349" s="932"/>
      <c r="C349" s="938"/>
      <c r="D349" s="938"/>
      <c r="E349" s="938"/>
      <c r="F349" s="933"/>
      <c r="G349" s="941"/>
      <c r="H349" s="941"/>
      <c r="I349" s="941"/>
      <c r="J349" s="941"/>
      <c r="K349" s="1068"/>
      <c r="L349" s="1068"/>
      <c r="M349" s="1321"/>
      <c r="N349" s="1322"/>
      <c r="O349" s="983" t="s">
        <v>176</v>
      </c>
      <c r="P349" s="984"/>
      <c r="Q349" s="984"/>
      <c r="R349" s="984"/>
      <c r="S349" s="984"/>
      <c r="T349" s="985"/>
      <c r="U349" s="1119"/>
      <c r="V349" s="1120"/>
      <c r="W349" s="1120"/>
      <c r="X349" s="1120"/>
      <c r="Y349" s="1120"/>
      <c r="Z349" s="1120"/>
      <c r="AA349" s="1121"/>
      <c r="AB349" s="932"/>
      <c r="AC349" s="938"/>
      <c r="AD349" s="938"/>
      <c r="AE349" s="933"/>
      <c r="AF349" s="1319" t="s">
        <v>388</v>
      </c>
      <c r="AG349" s="1320"/>
      <c r="AH349" s="983"/>
      <c r="AI349" s="984"/>
      <c r="AJ349" s="985"/>
      <c r="AK349" s="31"/>
    </row>
    <row r="350" spans="1:37" s="4" customFormat="1" ht="20.100000000000001" customHeight="1" x14ac:dyDescent="0.15">
      <c r="B350" s="983"/>
      <c r="C350" s="984"/>
      <c r="D350" s="984"/>
      <c r="E350" s="984"/>
      <c r="F350" s="985"/>
      <c r="G350" s="941"/>
      <c r="H350" s="941"/>
      <c r="I350" s="941"/>
      <c r="J350" s="941"/>
      <c r="K350" s="1068"/>
      <c r="L350" s="1068"/>
      <c r="M350" s="1216"/>
      <c r="N350" s="1216"/>
      <c r="O350" s="983" t="s">
        <v>176</v>
      </c>
      <c r="P350" s="984"/>
      <c r="Q350" s="984"/>
      <c r="R350" s="984"/>
      <c r="S350" s="984"/>
      <c r="T350" s="985"/>
      <c r="U350" s="1119"/>
      <c r="V350" s="1120"/>
      <c r="W350" s="1120"/>
      <c r="X350" s="1120"/>
      <c r="Y350" s="1120"/>
      <c r="Z350" s="1120"/>
      <c r="AA350" s="1121"/>
      <c r="AB350" s="983"/>
      <c r="AC350" s="984"/>
      <c r="AD350" s="984"/>
      <c r="AE350" s="985"/>
      <c r="AF350" s="1273" t="s">
        <v>388</v>
      </c>
      <c r="AG350" s="951"/>
      <c r="AH350" s="983"/>
      <c r="AI350" s="984"/>
      <c r="AJ350" s="985"/>
      <c r="AK350" s="31"/>
    </row>
    <row r="351" spans="1:37" s="4" customFormat="1" ht="20.100000000000001" customHeight="1" x14ac:dyDescent="0.15">
      <c r="B351" s="983"/>
      <c r="C351" s="984"/>
      <c r="D351" s="984"/>
      <c r="E351" s="984"/>
      <c r="F351" s="985"/>
      <c r="G351" s="941"/>
      <c r="H351" s="941"/>
      <c r="I351" s="941"/>
      <c r="J351" s="941"/>
      <c r="K351" s="1068"/>
      <c r="L351" s="1068"/>
      <c r="M351" s="1216"/>
      <c r="N351" s="1216"/>
      <c r="O351" s="983" t="s">
        <v>176</v>
      </c>
      <c r="P351" s="984"/>
      <c r="Q351" s="984"/>
      <c r="R351" s="984"/>
      <c r="S351" s="984"/>
      <c r="T351" s="985"/>
      <c r="U351" s="1119"/>
      <c r="V351" s="1120"/>
      <c r="W351" s="1120"/>
      <c r="X351" s="1120"/>
      <c r="Y351" s="1120"/>
      <c r="Z351" s="1120"/>
      <c r="AA351" s="1121"/>
      <c r="AB351" s="983"/>
      <c r="AC351" s="984"/>
      <c r="AD351" s="984"/>
      <c r="AE351" s="985"/>
      <c r="AF351" s="1273" t="s">
        <v>388</v>
      </c>
      <c r="AG351" s="951"/>
      <c r="AH351" s="983"/>
      <c r="AI351" s="984"/>
      <c r="AJ351" s="985"/>
      <c r="AK351" s="31"/>
    </row>
    <row r="352" spans="1:37" s="4" customFormat="1" ht="20.100000000000001" customHeight="1" x14ac:dyDescent="0.15">
      <c r="B352" s="983"/>
      <c r="C352" s="984"/>
      <c r="D352" s="984"/>
      <c r="E352" s="984"/>
      <c r="F352" s="985"/>
      <c r="G352" s="941"/>
      <c r="H352" s="941"/>
      <c r="I352" s="941"/>
      <c r="J352" s="941"/>
      <c r="K352" s="1068"/>
      <c r="L352" s="1068"/>
      <c r="M352" s="1216"/>
      <c r="N352" s="1216"/>
      <c r="O352" s="983" t="s">
        <v>176</v>
      </c>
      <c r="P352" s="984"/>
      <c r="Q352" s="984"/>
      <c r="R352" s="984"/>
      <c r="S352" s="984"/>
      <c r="T352" s="985"/>
      <c r="U352" s="1119"/>
      <c r="V352" s="1120"/>
      <c r="W352" s="1120"/>
      <c r="X352" s="1120"/>
      <c r="Y352" s="1120"/>
      <c r="Z352" s="1120"/>
      <c r="AA352" s="1121"/>
      <c r="AB352" s="983"/>
      <c r="AC352" s="984"/>
      <c r="AD352" s="984"/>
      <c r="AE352" s="985"/>
      <c r="AF352" s="1273" t="s">
        <v>388</v>
      </c>
      <c r="AG352" s="951"/>
      <c r="AH352" s="983"/>
      <c r="AI352" s="984"/>
      <c r="AJ352" s="985"/>
      <c r="AK352" s="31"/>
    </row>
    <row r="353" spans="1:37" s="4" customFormat="1" ht="20.100000000000001" customHeight="1" x14ac:dyDescent="0.15">
      <c r="B353" s="983"/>
      <c r="C353" s="984"/>
      <c r="D353" s="984"/>
      <c r="E353" s="984"/>
      <c r="F353" s="985"/>
      <c r="G353" s="941"/>
      <c r="H353" s="941"/>
      <c r="I353" s="941"/>
      <c r="J353" s="941"/>
      <c r="K353" s="1068"/>
      <c r="L353" s="1068"/>
      <c r="M353" s="1216"/>
      <c r="N353" s="1216"/>
      <c r="O353" s="983" t="s">
        <v>176</v>
      </c>
      <c r="P353" s="984"/>
      <c r="Q353" s="984"/>
      <c r="R353" s="984"/>
      <c r="S353" s="984"/>
      <c r="T353" s="985"/>
      <c r="U353" s="1119"/>
      <c r="V353" s="1120"/>
      <c r="W353" s="1120"/>
      <c r="X353" s="1120"/>
      <c r="Y353" s="1120"/>
      <c r="Z353" s="1120"/>
      <c r="AA353" s="1121"/>
      <c r="AB353" s="983"/>
      <c r="AC353" s="984"/>
      <c r="AD353" s="984"/>
      <c r="AE353" s="985"/>
      <c r="AF353" s="1273" t="s">
        <v>388</v>
      </c>
      <c r="AG353" s="951"/>
      <c r="AH353" s="983"/>
      <c r="AI353" s="984"/>
      <c r="AJ353" s="985"/>
      <c r="AK353" s="31"/>
    </row>
    <row r="354" spans="1:37" s="4" customFormat="1" ht="20.100000000000001" customHeight="1" x14ac:dyDescent="0.15">
      <c r="B354" s="983"/>
      <c r="C354" s="984"/>
      <c r="D354" s="984"/>
      <c r="E354" s="984"/>
      <c r="F354" s="985"/>
      <c r="G354" s="941"/>
      <c r="H354" s="941"/>
      <c r="I354" s="941"/>
      <c r="J354" s="941"/>
      <c r="K354" s="1068"/>
      <c r="L354" s="1068"/>
      <c r="M354" s="1216"/>
      <c r="N354" s="1216"/>
      <c r="O354" s="983" t="s">
        <v>176</v>
      </c>
      <c r="P354" s="984"/>
      <c r="Q354" s="984"/>
      <c r="R354" s="984"/>
      <c r="S354" s="984"/>
      <c r="T354" s="985"/>
      <c r="U354" s="1119"/>
      <c r="V354" s="1120"/>
      <c r="W354" s="1120"/>
      <c r="X354" s="1120"/>
      <c r="Y354" s="1120"/>
      <c r="Z354" s="1120"/>
      <c r="AA354" s="1121"/>
      <c r="AB354" s="983"/>
      <c r="AC354" s="984"/>
      <c r="AD354" s="984"/>
      <c r="AE354" s="985"/>
      <c r="AF354" s="1273" t="s">
        <v>388</v>
      </c>
      <c r="AG354" s="951"/>
      <c r="AH354" s="983"/>
      <c r="AI354" s="984"/>
      <c r="AJ354" s="985"/>
      <c r="AK354" s="31"/>
    </row>
    <row r="355" spans="1:37" s="4" customFormat="1" ht="20.100000000000001" customHeight="1" x14ac:dyDescent="0.15">
      <c r="B355" s="983"/>
      <c r="C355" s="984"/>
      <c r="D355" s="984"/>
      <c r="E355" s="984"/>
      <c r="F355" s="985"/>
      <c r="G355" s="941"/>
      <c r="H355" s="941"/>
      <c r="I355" s="941"/>
      <c r="J355" s="941"/>
      <c r="K355" s="1068"/>
      <c r="L355" s="1068"/>
      <c r="M355" s="1216"/>
      <c r="N355" s="1216"/>
      <c r="O355" s="983" t="s">
        <v>176</v>
      </c>
      <c r="P355" s="984"/>
      <c r="Q355" s="984"/>
      <c r="R355" s="984"/>
      <c r="S355" s="984"/>
      <c r="T355" s="985"/>
      <c r="U355" s="1119"/>
      <c r="V355" s="1120"/>
      <c r="W355" s="1120"/>
      <c r="X355" s="1120"/>
      <c r="Y355" s="1120"/>
      <c r="Z355" s="1120"/>
      <c r="AA355" s="1121"/>
      <c r="AB355" s="983"/>
      <c r="AC355" s="984"/>
      <c r="AD355" s="984"/>
      <c r="AE355" s="985"/>
      <c r="AF355" s="1273" t="s">
        <v>388</v>
      </c>
      <c r="AG355" s="951"/>
      <c r="AH355" s="983"/>
      <c r="AI355" s="984"/>
      <c r="AJ355" s="985"/>
      <c r="AK355" s="31"/>
    </row>
    <row r="356" spans="1:37" s="4" customFormat="1" ht="20.100000000000001" customHeight="1" x14ac:dyDescent="0.15">
      <c r="B356" s="983"/>
      <c r="C356" s="984"/>
      <c r="D356" s="984"/>
      <c r="E356" s="984"/>
      <c r="F356" s="985"/>
      <c r="G356" s="941"/>
      <c r="H356" s="941"/>
      <c r="I356" s="941"/>
      <c r="J356" s="941"/>
      <c r="K356" s="1068"/>
      <c r="L356" s="1068"/>
      <c r="M356" s="1216"/>
      <c r="N356" s="1216"/>
      <c r="O356" s="983" t="s">
        <v>176</v>
      </c>
      <c r="P356" s="984"/>
      <c r="Q356" s="984"/>
      <c r="R356" s="984"/>
      <c r="S356" s="984"/>
      <c r="T356" s="985"/>
      <c r="U356" s="1119"/>
      <c r="V356" s="1120"/>
      <c r="W356" s="1120"/>
      <c r="X356" s="1120"/>
      <c r="Y356" s="1120"/>
      <c r="Z356" s="1120"/>
      <c r="AA356" s="1121"/>
      <c r="AB356" s="983"/>
      <c r="AC356" s="984"/>
      <c r="AD356" s="984"/>
      <c r="AE356" s="985"/>
      <c r="AF356" s="1273" t="s">
        <v>388</v>
      </c>
      <c r="AG356" s="951"/>
      <c r="AH356" s="983"/>
      <c r="AI356" s="984"/>
      <c r="AJ356" s="985"/>
      <c r="AK356" s="31"/>
    </row>
    <row r="357" spans="1:37" s="4" customFormat="1" ht="20.100000000000001" customHeight="1" x14ac:dyDescent="0.15">
      <c r="B357" s="983"/>
      <c r="C357" s="984"/>
      <c r="D357" s="984"/>
      <c r="E357" s="984"/>
      <c r="F357" s="985"/>
      <c r="G357" s="941"/>
      <c r="H357" s="941"/>
      <c r="I357" s="941"/>
      <c r="J357" s="941"/>
      <c r="K357" s="1068"/>
      <c r="L357" s="1068"/>
      <c r="M357" s="1216"/>
      <c r="N357" s="1216"/>
      <c r="O357" s="983" t="s">
        <v>176</v>
      </c>
      <c r="P357" s="984"/>
      <c r="Q357" s="984"/>
      <c r="R357" s="984"/>
      <c r="S357" s="984"/>
      <c r="T357" s="985"/>
      <c r="U357" s="1119"/>
      <c r="V357" s="1120"/>
      <c r="W357" s="1120"/>
      <c r="X357" s="1120"/>
      <c r="Y357" s="1120"/>
      <c r="Z357" s="1120"/>
      <c r="AA357" s="1121"/>
      <c r="AB357" s="983"/>
      <c r="AC357" s="984"/>
      <c r="AD357" s="984"/>
      <c r="AE357" s="985"/>
      <c r="AF357" s="1273" t="s">
        <v>388</v>
      </c>
      <c r="AG357" s="951"/>
      <c r="AH357" s="983"/>
      <c r="AI357" s="984"/>
      <c r="AJ357" s="985"/>
      <c r="AK357" s="31"/>
    </row>
    <row r="358" spans="1:37" s="35" customFormat="1" ht="20.100000000000001" customHeight="1" x14ac:dyDescent="0.15">
      <c r="A358" s="4"/>
      <c r="B358" s="983"/>
      <c r="C358" s="984"/>
      <c r="D358" s="984"/>
      <c r="E358" s="984"/>
      <c r="F358" s="985"/>
      <c r="G358" s="941"/>
      <c r="H358" s="941"/>
      <c r="I358" s="941"/>
      <c r="J358" s="941"/>
      <c r="K358" s="1068"/>
      <c r="L358" s="1068"/>
      <c r="M358" s="1216"/>
      <c r="N358" s="1216"/>
      <c r="O358" s="983" t="s">
        <v>176</v>
      </c>
      <c r="P358" s="984"/>
      <c r="Q358" s="984"/>
      <c r="R358" s="984"/>
      <c r="S358" s="984"/>
      <c r="T358" s="985"/>
      <c r="U358" s="1119"/>
      <c r="V358" s="1120"/>
      <c r="W358" s="1120"/>
      <c r="X358" s="1120"/>
      <c r="Y358" s="1120"/>
      <c r="Z358" s="1120"/>
      <c r="AA358" s="1121"/>
      <c r="AB358" s="983"/>
      <c r="AC358" s="984"/>
      <c r="AD358" s="984"/>
      <c r="AE358" s="985"/>
      <c r="AF358" s="1273" t="s">
        <v>388</v>
      </c>
      <c r="AG358" s="951"/>
      <c r="AH358" s="983"/>
      <c r="AI358" s="984"/>
      <c r="AJ358" s="985"/>
      <c r="AK358" s="31"/>
    </row>
    <row r="359" spans="1:37" s="20" customFormat="1" ht="14.1" customHeight="1" x14ac:dyDescent="0.15">
      <c r="A359" s="35"/>
      <c r="B359" s="53" t="s">
        <v>480</v>
      </c>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row>
    <row r="360" spans="1:37" s="20" customFormat="1" ht="14.1" customHeight="1" x14ac:dyDescent="0.15">
      <c r="B360" s="53" t="s">
        <v>481</v>
      </c>
    </row>
    <row r="361" spans="1:37" s="20" customFormat="1" ht="14.1" customHeight="1" x14ac:dyDescent="0.15">
      <c r="B361" s="53" t="s">
        <v>482</v>
      </c>
    </row>
    <row r="362" spans="1:37" s="20" customFormat="1" ht="14.1" customHeight="1" x14ac:dyDescent="0.15">
      <c r="B362" s="53" t="s">
        <v>483</v>
      </c>
    </row>
    <row r="363" spans="1:37" s="20" customFormat="1" ht="14.1" customHeight="1" x14ac:dyDescent="0.15">
      <c r="B363" s="53" t="s">
        <v>484</v>
      </c>
    </row>
    <row r="364" spans="1:37" s="20" customFormat="1" ht="14.1" customHeight="1" x14ac:dyDescent="0.15">
      <c r="B364" s="53" t="s">
        <v>485</v>
      </c>
    </row>
    <row r="365" spans="1:37" s="20" customFormat="1" ht="14.1" customHeight="1" x14ac:dyDescent="0.15">
      <c r="B365" s="53" t="s">
        <v>486</v>
      </c>
    </row>
    <row r="366" spans="1:37" s="20" customFormat="1" ht="11.25" customHeight="1" x14ac:dyDescent="0.15">
      <c r="F366" s="20" t="s">
        <v>118</v>
      </c>
    </row>
    <row r="367" spans="1:37" s="4" customFormat="1" ht="20.100000000000001" customHeight="1" x14ac:dyDescent="0.15">
      <c r="A367" s="20"/>
      <c r="B367" s="3" t="s">
        <v>216</v>
      </c>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row>
    <row r="368" spans="1:37" s="4" customFormat="1" ht="20.100000000000001" customHeight="1" x14ac:dyDescent="0.15">
      <c r="B368" s="989" t="s">
        <v>95</v>
      </c>
      <c r="C368" s="990"/>
      <c r="D368" s="990"/>
      <c r="E368" s="990"/>
      <c r="F368" s="990"/>
      <c r="G368" s="990"/>
      <c r="H368" s="990"/>
      <c r="I368" s="990"/>
      <c r="J368" s="990"/>
      <c r="K368" s="990"/>
      <c r="L368" s="990"/>
      <c r="M368" s="990"/>
      <c r="N368" s="990"/>
      <c r="O368" s="990"/>
      <c r="P368" s="990"/>
      <c r="Q368" s="990"/>
      <c r="R368" s="990"/>
      <c r="S368" s="990"/>
      <c r="T368" s="990"/>
      <c r="U368" s="990"/>
      <c r="V368" s="991"/>
      <c r="W368" s="989" t="s">
        <v>96</v>
      </c>
      <c r="X368" s="990"/>
      <c r="Y368" s="990"/>
      <c r="Z368" s="990"/>
      <c r="AA368" s="990"/>
      <c r="AB368" s="990"/>
      <c r="AC368" s="990"/>
      <c r="AD368" s="990"/>
      <c r="AE368" s="990"/>
      <c r="AF368" s="990"/>
      <c r="AG368" s="990"/>
      <c r="AH368" s="990"/>
      <c r="AI368" s="990"/>
      <c r="AJ368" s="991"/>
      <c r="AK368" s="201"/>
    </row>
    <row r="369" spans="1:37" s="4" customFormat="1" ht="20.100000000000001" customHeight="1" x14ac:dyDescent="0.15">
      <c r="B369" s="989" t="s">
        <v>404</v>
      </c>
      <c r="C369" s="990"/>
      <c r="D369" s="990"/>
      <c r="E369" s="990"/>
      <c r="F369" s="991"/>
      <c r="G369" s="989" t="s">
        <v>92</v>
      </c>
      <c r="H369" s="990"/>
      <c r="I369" s="990"/>
      <c r="J369" s="991"/>
      <c r="K369" s="989" t="s">
        <v>241</v>
      </c>
      <c r="L369" s="990"/>
      <c r="M369" s="991"/>
      <c r="N369" s="1334" t="s">
        <v>194</v>
      </c>
      <c r="O369" s="1335"/>
      <c r="P369" s="989" t="s">
        <v>94</v>
      </c>
      <c r="Q369" s="990"/>
      <c r="R369" s="990"/>
      <c r="S369" s="990"/>
      <c r="T369" s="990"/>
      <c r="U369" s="990"/>
      <c r="V369" s="991"/>
      <c r="W369" s="219" t="s">
        <v>404</v>
      </c>
      <c r="X369" s="220"/>
      <c r="Y369" s="220"/>
      <c r="Z369" s="220"/>
      <c r="AA369" s="221"/>
      <c r="AB369" s="1334" t="s">
        <v>194</v>
      </c>
      <c r="AC369" s="1335"/>
      <c r="AD369" s="989" t="s">
        <v>93</v>
      </c>
      <c r="AE369" s="990"/>
      <c r="AF369" s="990"/>
      <c r="AG369" s="990"/>
      <c r="AH369" s="990"/>
      <c r="AI369" s="990"/>
      <c r="AJ369" s="991"/>
      <c r="AK369" s="201"/>
    </row>
    <row r="370" spans="1:37" s="4" customFormat="1" ht="20.100000000000001" customHeight="1" x14ac:dyDescent="0.15">
      <c r="B370" s="99" t="s">
        <v>236</v>
      </c>
      <c r="C370" s="956" t="s">
        <v>108</v>
      </c>
      <c r="D370" s="957"/>
      <c r="E370" s="957"/>
      <c r="F370" s="958"/>
      <c r="G370" s="956" t="s">
        <v>644</v>
      </c>
      <c r="H370" s="957"/>
      <c r="I370" s="957"/>
      <c r="J370" s="958"/>
      <c r="K370" s="956" t="s">
        <v>333</v>
      </c>
      <c r="L370" s="957"/>
      <c r="M370" s="958"/>
      <c r="N370" s="956" t="s">
        <v>689</v>
      </c>
      <c r="O370" s="958"/>
      <c r="P370" s="956" t="s">
        <v>874</v>
      </c>
      <c r="Q370" s="957"/>
      <c r="R370" s="957"/>
      <c r="S370" s="957"/>
      <c r="T370" s="957"/>
      <c r="U370" s="957"/>
      <c r="V370" s="958"/>
      <c r="W370" s="956" t="s">
        <v>119</v>
      </c>
      <c r="X370" s="957"/>
      <c r="Y370" s="957"/>
      <c r="Z370" s="957"/>
      <c r="AA370" s="958"/>
      <c r="AB370" s="956" t="s">
        <v>689</v>
      </c>
      <c r="AC370" s="958"/>
      <c r="AD370" s="956" t="s">
        <v>875</v>
      </c>
      <c r="AE370" s="957"/>
      <c r="AF370" s="957"/>
      <c r="AG370" s="957"/>
      <c r="AH370" s="957"/>
      <c r="AI370" s="957"/>
      <c r="AJ370" s="958"/>
      <c r="AK370" s="31"/>
    </row>
    <row r="371" spans="1:37" s="4" customFormat="1" ht="20.100000000000001" customHeight="1" x14ac:dyDescent="0.15">
      <c r="B371" s="983"/>
      <c r="C371" s="984"/>
      <c r="D371" s="984"/>
      <c r="E371" s="984"/>
      <c r="F371" s="985"/>
      <c r="G371" s="983"/>
      <c r="H371" s="984"/>
      <c r="I371" s="984"/>
      <c r="J371" s="985"/>
      <c r="K371" s="983"/>
      <c r="L371" s="984"/>
      <c r="M371" s="985"/>
      <c r="N371" s="1273"/>
      <c r="O371" s="951"/>
      <c r="P371" s="27" t="s">
        <v>107</v>
      </c>
      <c r="Q371" s="29"/>
      <c r="R371" s="29"/>
      <c r="S371" s="29"/>
      <c r="T371" s="29"/>
      <c r="U371" s="29"/>
      <c r="V371" s="28"/>
      <c r="W371" s="983"/>
      <c r="X371" s="984"/>
      <c r="Y371" s="984"/>
      <c r="Z371" s="984"/>
      <c r="AA371" s="985"/>
      <c r="AB371" s="1273"/>
      <c r="AC371" s="951"/>
      <c r="AD371" s="983" t="s">
        <v>76</v>
      </c>
      <c r="AE371" s="984"/>
      <c r="AF371" s="984"/>
      <c r="AG371" s="984"/>
      <c r="AH371" s="984"/>
      <c r="AI371" s="984"/>
      <c r="AJ371" s="985"/>
      <c r="AK371" s="216"/>
    </row>
    <row r="372" spans="1:37" s="4" customFormat="1" ht="20.100000000000001" customHeight="1" x14ac:dyDescent="0.15">
      <c r="B372" s="983"/>
      <c r="C372" s="984"/>
      <c r="D372" s="984"/>
      <c r="E372" s="984"/>
      <c r="F372" s="985"/>
      <c r="G372" s="983"/>
      <c r="H372" s="984"/>
      <c r="I372" s="984"/>
      <c r="J372" s="985"/>
      <c r="K372" s="983"/>
      <c r="L372" s="984"/>
      <c r="M372" s="985"/>
      <c r="N372" s="1273"/>
      <c r="O372" s="951"/>
      <c r="P372" s="27" t="s">
        <v>107</v>
      </c>
      <c r="Q372" s="29"/>
      <c r="R372" s="29"/>
      <c r="S372" s="29"/>
      <c r="T372" s="29"/>
      <c r="U372" s="29"/>
      <c r="V372" s="28"/>
      <c r="W372" s="983"/>
      <c r="X372" s="984"/>
      <c r="Y372" s="984"/>
      <c r="Z372" s="984"/>
      <c r="AA372" s="985"/>
      <c r="AB372" s="1273"/>
      <c r="AC372" s="951"/>
      <c r="AD372" s="983" t="s">
        <v>76</v>
      </c>
      <c r="AE372" s="984"/>
      <c r="AF372" s="984"/>
      <c r="AG372" s="984"/>
      <c r="AH372" s="984"/>
      <c r="AI372" s="984"/>
      <c r="AJ372" s="985"/>
      <c r="AK372" s="216"/>
    </row>
    <row r="373" spans="1:37" s="4" customFormat="1" ht="20.100000000000001" customHeight="1" x14ac:dyDescent="0.15">
      <c r="A373" s="20"/>
      <c r="B373" s="983"/>
      <c r="C373" s="984"/>
      <c r="D373" s="984"/>
      <c r="E373" s="984"/>
      <c r="F373" s="985"/>
      <c r="G373" s="983"/>
      <c r="H373" s="984"/>
      <c r="I373" s="984"/>
      <c r="J373" s="985"/>
      <c r="K373" s="983"/>
      <c r="L373" s="984"/>
      <c r="M373" s="985"/>
      <c r="N373" s="1273"/>
      <c r="O373" s="951"/>
      <c r="P373" s="27" t="s">
        <v>107</v>
      </c>
      <c r="Q373" s="29"/>
      <c r="R373" s="29"/>
      <c r="S373" s="29"/>
      <c r="T373" s="29"/>
      <c r="U373" s="29"/>
      <c r="V373" s="28"/>
      <c r="W373" s="983"/>
      <c r="X373" s="984"/>
      <c r="Y373" s="984"/>
      <c r="Z373" s="984"/>
      <c r="AA373" s="985"/>
      <c r="AB373" s="1273"/>
      <c r="AC373" s="951"/>
      <c r="AD373" s="983" t="s">
        <v>76</v>
      </c>
      <c r="AE373" s="984"/>
      <c r="AF373" s="984"/>
      <c r="AG373" s="984"/>
      <c r="AH373" s="984"/>
      <c r="AI373" s="984"/>
      <c r="AJ373" s="985"/>
      <c r="AK373" s="216"/>
    </row>
    <row r="374" spans="1:37" s="4" customFormat="1" ht="14.1" customHeight="1" x14ac:dyDescent="0.15">
      <c r="A374" s="35"/>
      <c r="B374" s="53" t="s">
        <v>487</v>
      </c>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c r="AK374" s="35"/>
    </row>
    <row r="375" spans="1:37" s="4" customFormat="1" ht="14.1" customHeight="1" x14ac:dyDescent="0.15">
      <c r="A375" s="35"/>
      <c r="B375" s="53" t="s">
        <v>488</v>
      </c>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5"/>
    </row>
    <row r="376" spans="1:37" s="4" customFormat="1" ht="10.5" customHeight="1" x14ac:dyDescent="0.15">
      <c r="A376" s="35"/>
      <c r="B376" s="53"/>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row>
    <row r="377" spans="1:37" s="4" customFormat="1" ht="20.100000000000001" customHeight="1" x14ac:dyDescent="0.15">
      <c r="B377" s="4" t="s">
        <v>192</v>
      </c>
    </row>
    <row r="378" spans="1:37" s="4" customFormat="1" ht="20.100000000000001" customHeight="1" x14ac:dyDescent="0.15">
      <c r="C378" s="1292" t="s">
        <v>551</v>
      </c>
      <c r="D378" s="1428"/>
      <c r="E378" s="1428"/>
      <c r="F378" s="1428"/>
      <c r="G378" s="1428"/>
      <c r="H378" s="1428"/>
      <c r="I378" s="1428"/>
      <c r="J378" s="1428"/>
      <c r="K378" s="1428"/>
      <c r="L378" s="1428"/>
      <c r="M378" s="1428"/>
      <c r="N378" s="1428"/>
      <c r="O378" s="1428"/>
      <c r="P378" s="1428"/>
      <c r="Q378" s="1428"/>
      <c r="R378" s="1428"/>
      <c r="S378" s="1428"/>
      <c r="T378" s="1428"/>
      <c r="U378" s="1428"/>
      <c r="V378" s="1428"/>
      <c r="W378" s="1428"/>
      <c r="X378" s="1428"/>
      <c r="Y378" s="1428"/>
      <c r="Z378" s="1428"/>
      <c r="AA378" s="1428"/>
      <c r="AB378" s="1428"/>
      <c r="AC378" s="1428"/>
      <c r="AD378" s="42" t="s">
        <v>102</v>
      </c>
      <c r="AE378" s="1103" t="s">
        <v>411</v>
      </c>
      <c r="AF378" s="1103"/>
      <c r="AG378" s="1103"/>
      <c r="AH378" s="1103"/>
      <c r="AI378" s="1103"/>
      <c r="AJ378" s="42" t="s">
        <v>13</v>
      </c>
    </row>
    <row r="379" spans="1:37" s="4" customFormat="1" ht="20.100000000000001" customHeight="1" x14ac:dyDescent="0.15">
      <c r="C379" s="1292" t="s">
        <v>552</v>
      </c>
      <c r="D379" s="1428"/>
      <c r="E379" s="1428"/>
      <c r="F379" s="1428"/>
      <c r="G379" s="1428"/>
      <c r="H379" s="1428"/>
      <c r="I379" s="1428"/>
      <c r="J379" s="1428"/>
      <c r="K379" s="1428"/>
      <c r="L379" s="1428"/>
      <c r="M379" s="1428"/>
      <c r="N379" s="1428"/>
      <c r="O379" s="1428"/>
      <c r="P379" s="1428"/>
      <c r="Q379" s="1428"/>
      <c r="R379" s="1428"/>
      <c r="S379" s="1428"/>
      <c r="T379" s="1428"/>
      <c r="U379" s="1428"/>
      <c r="V379" s="1428"/>
      <c r="W379" s="1428"/>
      <c r="X379" s="1428"/>
      <c r="Y379" s="1428"/>
      <c r="Z379" s="1428"/>
      <c r="AA379" s="1428"/>
      <c r="AB379" s="1428"/>
      <c r="AC379" s="1428"/>
      <c r="AD379" s="42" t="s">
        <v>102</v>
      </c>
      <c r="AE379" s="1103" t="s">
        <v>411</v>
      </c>
      <c r="AF379" s="1103"/>
      <c r="AG379" s="1103"/>
      <c r="AH379" s="1103"/>
      <c r="AI379" s="1103"/>
      <c r="AJ379" s="42" t="s">
        <v>13</v>
      </c>
      <c r="AK379" s="42"/>
    </row>
    <row r="380" spans="1:37" s="4" customFormat="1" ht="20.100000000000001" customHeight="1" x14ac:dyDescent="0.15">
      <c r="C380" s="1292" t="s">
        <v>553</v>
      </c>
      <c r="D380" s="1428"/>
      <c r="E380" s="1428"/>
      <c r="F380" s="1428"/>
      <c r="G380" s="1428"/>
      <c r="H380" s="1428"/>
      <c r="I380" s="1428"/>
      <c r="J380" s="1428"/>
      <c r="K380" s="1428"/>
      <c r="L380" s="1428"/>
      <c r="M380" s="1428"/>
      <c r="N380" s="1428"/>
      <c r="O380" s="1428"/>
      <c r="P380" s="1428"/>
      <c r="Q380" s="1428"/>
      <c r="R380" s="1428"/>
      <c r="S380" s="1428"/>
      <c r="T380" s="1428"/>
      <c r="U380" s="1428"/>
      <c r="V380" s="1428"/>
      <c r="W380" s="1428"/>
      <c r="X380" s="1428"/>
      <c r="Y380" s="1428"/>
      <c r="Z380" s="1428"/>
      <c r="AA380" s="1428"/>
      <c r="AB380" s="1428"/>
      <c r="AC380" s="1428"/>
      <c r="AD380" s="42" t="s">
        <v>102</v>
      </c>
      <c r="AE380" s="1103" t="s">
        <v>411</v>
      </c>
      <c r="AF380" s="1103"/>
      <c r="AG380" s="1103"/>
      <c r="AH380" s="1103"/>
      <c r="AI380" s="1103"/>
      <c r="AJ380" s="42" t="s">
        <v>13</v>
      </c>
      <c r="AK380" s="42"/>
    </row>
    <row r="381" spans="1:37" s="4" customFormat="1" ht="20.100000000000001" customHeight="1" x14ac:dyDescent="0.15">
      <c r="C381" s="1292" t="s">
        <v>554</v>
      </c>
      <c r="D381" s="1428"/>
      <c r="E381" s="1428"/>
      <c r="F381" s="1428"/>
      <c r="G381" s="1428"/>
      <c r="H381" s="1428"/>
      <c r="I381" s="1428"/>
      <c r="J381" s="1428"/>
      <c r="K381" s="1428"/>
      <c r="L381" s="1428"/>
      <c r="M381" s="1428"/>
      <c r="N381" s="1428"/>
      <c r="O381" s="1428"/>
      <c r="P381" s="1428"/>
      <c r="Q381" s="1428"/>
      <c r="R381" s="1428"/>
      <c r="S381" s="1428"/>
      <c r="T381" s="1428"/>
      <c r="U381" s="1428"/>
      <c r="V381" s="1428"/>
      <c r="W381" s="1428"/>
      <c r="X381" s="1428"/>
      <c r="Y381" s="1428"/>
      <c r="Z381" s="1428"/>
      <c r="AA381" s="1428"/>
      <c r="AB381" s="1428"/>
      <c r="AC381" s="1428"/>
      <c r="AD381" s="42" t="s">
        <v>102</v>
      </c>
      <c r="AE381" s="1103" t="s">
        <v>411</v>
      </c>
      <c r="AF381" s="1103"/>
      <c r="AG381" s="1103"/>
      <c r="AH381" s="1103"/>
      <c r="AI381" s="1103"/>
      <c r="AJ381" s="42" t="s">
        <v>13</v>
      </c>
      <c r="AK381" s="42"/>
    </row>
    <row r="382" spans="1:37" s="4" customFormat="1" ht="20.100000000000001" customHeight="1" x14ac:dyDescent="0.15">
      <c r="C382" s="1292" t="s">
        <v>555</v>
      </c>
      <c r="D382" s="1531"/>
      <c r="E382" s="1531"/>
      <c r="F382" s="1531"/>
      <c r="G382" s="1531"/>
      <c r="H382" s="1531"/>
      <c r="I382" s="1531"/>
      <c r="J382" s="1531"/>
      <c r="K382" s="1531"/>
      <c r="L382" s="1531"/>
      <c r="M382" s="1531"/>
      <c r="N382" s="1531"/>
      <c r="O382" s="1531"/>
      <c r="P382" s="1531"/>
      <c r="Q382" s="1531"/>
      <c r="R382" s="1531"/>
      <c r="S382" s="1531"/>
      <c r="T382" s="1531"/>
      <c r="U382" s="1531"/>
      <c r="V382" s="1531"/>
      <c r="W382" s="1531"/>
      <c r="X382" s="1531"/>
      <c r="Y382" s="1531"/>
      <c r="Z382" s="1531"/>
      <c r="AA382" s="1531"/>
      <c r="AB382" s="1531"/>
      <c r="AC382" s="1531"/>
      <c r="AD382" s="42" t="s">
        <v>102</v>
      </c>
      <c r="AE382" s="1103" t="s">
        <v>452</v>
      </c>
      <c r="AF382" s="1103"/>
      <c r="AG382" s="1103"/>
      <c r="AH382" s="1103"/>
      <c r="AI382" s="1103"/>
      <c r="AJ382" s="42" t="s">
        <v>13</v>
      </c>
      <c r="AK382" s="42"/>
    </row>
    <row r="383" spans="1:37" s="4" customFormat="1" ht="20.100000000000001" customHeight="1" x14ac:dyDescent="0.15">
      <c r="C383" s="1292" t="s">
        <v>112</v>
      </c>
      <c r="D383" s="1292"/>
      <c r="E383" s="1292"/>
      <c r="F383" s="1292"/>
      <c r="G383" s="1292"/>
      <c r="H383" s="1292"/>
      <c r="I383" s="1292"/>
      <c r="J383" s="1292"/>
      <c r="K383" s="1292"/>
      <c r="L383" s="1292"/>
      <c r="M383" s="1292"/>
      <c r="N383" s="1292"/>
      <c r="O383" s="1292"/>
      <c r="P383" s="1292"/>
      <c r="Q383" s="1292"/>
      <c r="R383" s="1292"/>
      <c r="S383" s="1292"/>
      <c r="T383" s="1292"/>
      <c r="U383" s="1292"/>
      <c r="V383" s="1292"/>
      <c r="W383" s="1292"/>
      <c r="X383" s="1292"/>
      <c r="Y383" s="1292"/>
      <c r="Z383" s="1292"/>
      <c r="AA383" s="1292"/>
      <c r="AB383" s="1292"/>
      <c r="AC383" s="1292"/>
      <c r="AD383" s="42" t="s">
        <v>102</v>
      </c>
      <c r="AE383" s="1103" t="s">
        <v>411</v>
      </c>
      <c r="AF383" s="1103"/>
      <c r="AG383" s="1103"/>
      <c r="AH383" s="1103"/>
      <c r="AI383" s="1103"/>
      <c r="AJ383" s="42" t="s">
        <v>13</v>
      </c>
      <c r="AK383" s="42"/>
    </row>
    <row r="384" spans="1:37" s="20" customFormat="1" ht="20.100000000000001" customHeight="1" x14ac:dyDescent="0.15">
      <c r="A384" s="4"/>
      <c r="B384" s="4"/>
      <c r="C384" s="10" t="s">
        <v>556</v>
      </c>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2" t="s">
        <v>102</v>
      </c>
      <c r="AE384" s="1103" t="s">
        <v>411</v>
      </c>
      <c r="AF384" s="1103"/>
      <c r="AG384" s="1103"/>
      <c r="AH384" s="1103"/>
      <c r="AI384" s="1103"/>
      <c r="AJ384" s="42" t="s">
        <v>13</v>
      </c>
      <c r="AK384" s="42"/>
    </row>
    <row r="385" spans="1:37" s="20" customFormat="1" ht="20.100000000000001" customHeight="1" x14ac:dyDescent="0.15">
      <c r="A385" s="4"/>
      <c r="B385" s="4"/>
      <c r="C385" s="10" t="s">
        <v>557</v>
      </c>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2" t="s">
        <v>102</v>
      </c>
      <c r="AE385" s="1103" t="s">
        <v>411</v>
      </c>
      <c r="AF385" s="1103"/>
      <c r="AG385" s="1103"/>
      <c r="AH385" s="1103"/>
      <c r="AI385" s="1103"/>
      <c r="AJ385" s="42" t="s">
        <v>13</v>
      </c>
      <c r="AK385" s="42"/>
    </row>
    <row r="386" spans="1:37" s="20" customFormat="1" ht="20.100000000000001" customHeight="1" x14ac:dyDescent="0.15">
      <c r="A386" s="4"/>
      <c r="B386" s="4"/>
      <c r="C386" s="1531" t="s">
        <v>491</v>
      </c>
      <c r="D386" s="1563"/>
      <c r="E386" s="1563"/>
      <c r="F386" s="1563"/>
      <c r="G386" s="1563"/>
      <c r="H386" s="1563"/>
      <c r="I386" s="1563"/>
      <c r="J386" s="1563"/>
      <c r="K386" s="1563"/>
      <c r="L386" s="1563"/>
      <c r="M386" s="1563"/>
      <c r="N386" s="1563"/>
      <c r="O386" s="1563"/>
      <c r="P386" s="1563"/>
      <c r="Q386" s="1563"/>
      <c r="R386" s="1563"/>
      <c r="S386" s="1563"/>
      <c r="T386" s="1563"/>
      <c r="U386" s="1563"/>
      <c r="V386" s="1563"/>
      <c r="W386" s="1563"/>
      <c r="X386" s="4"/>
      <c r="Y386" s="4"/>
      <c r="Z386" s="4"/>
      <c r="AA386" s="4"/>
      <c r="AB386" s="4"/>
      <c r="AC386" s="4"/>
      <c r="AD386" s="42"/>
      <c r="AJ386" s="42"/>
      <c r="AK386" s="42"/>
    </row>
    <row r="387" spans="1:37" s="20" customFormat="1" ht="20.100000000000001" customHeight="1" x14ac:dyDescent="0.15">
      <c r="A387" s="4"/>
      <c r="B387" s="4"/>
      <c r="C387" s="10"/>
      <c r="D387" s="170" t="s">
        <v>70</v>
      </c>
      <c r="E387" s="4" t="s">
        <v>81</v>
      </c>
      <c r="F387" s="4"/>
      <c r="G387" s="4"/>
      <c r="H387" s="4"/>
      <c r="I387" s="4"/>
      <c r="J387" s="170" t="s">
        <v>222</v>
      </c>
      <c r="K387" s="4" t="s">
        <v>82</v>
      </c>
      <c r="L387" s="4"/>
      <c r="M387" s="4"/>
      <c r="N387" s="4"/>
      <c r="O387" s="4"/>
      <c r="P387" s="4"/>
      <c r="Q387" s="4"/>
      <c r="R387" s="4"/>
      <c r="S387" s="4"/>
      <c r="T387" s="170" t="s">
        <v>222</v>
      </c>
      <c r="U387" s="4" t="s">
        <v>137</v>
      </c>
      <c r="V387" s="4"/>
      <c r="W387" s="4"/>
      <c r="X387" s="4"/>
    </row>
    <row r="388" spans="1:37" s="20" customFormat="1" ht="20.100000000000001" customHeight="1" x14ac:dyDescent="0.15">
      <c r="A388" s="4"/>
      <c r="B388" s="4"/>
      <c r="C388" s="10"/>
      <c r="D388" s="170" t="s">
        <v>70</v>
      </c>
      <c r="E388" s="1561" t="s">
        <v>83</v>
      </c>
      <c r="F388" s="1561"/>
      <c r="G388" s="1561"/>
      <c r="H388" s="1561"/>
      <c r="I388" s="1561"/>
      <c r="J388" s="1561"/>
      <c r="K388" s="1561"/>
      <c r="L388" s="1561"/>
      <c r="M388" s="1561"/>
      <c r="N388" s="1561"/>
      <c r="O388" s="1561"/>
      <c r="P388" s="1561"/>
      <c r="Q388" s="1561"/>
      <c r="R388" s="1561"/>
      <c r="S388" s="1561"/>
      <c r="T388" s="1561"/>
      <c r="U388" s="1561"/>
      <c r="V388" s="1561"/>
      <c r="W388" s="1561"/>
      <c r="X388" s="1561"/>
      <c r="Y388" s="1561"/>
      <c r="Z388" s="1561"/>
      <c r="AA388" s="1561"/>
      <c r="AB388" s="1561"/>
      <c r="AC388" s="1561"/>
      <c r="AD388" s="1561"/>
      <c r="AE388" s="1561"/>
      <c r="AF388" s="1561"/>
      <c r="AG388" s="1561"/>
      <c r="AH388" s="1561"/>
      <c r="AI388" s="1561"/>
      <c r="AJ388" s="1561"/>
      <c r="AK388" s="193"/>
    </row>
    <row r="389" spans="1:37" s="20" customFormat="1" ht="20.100000000000001" customHeight="1" x14ac:dyDescent="0.15">
      <c r="A389" s="4"/>
      <c r="B389" s="4"/>
      <c r="C389" s="10"/>
      <c r="D389" s="170" t="s">
        <v>70</v>
      </c>
      <c r="E389" s="4" t="s">
        <v>84</v>
      </c>
      <c r="M389" s="4"/>
      <c r="N389" s="4"/>
      <c r="O389" s="4"/>
      <c r="P389" s="4"/>
      <c r="Q389" s="4"/>
      <c r="R389" s="4"/>
      <c r="S389" s="4"/>
      <c r="T389" s="4"/>
      <c r="U389" s="4"/>
      <c r="V389" s="4"/>
      <c r="W389" s="4"/>
      <c r="Z389" s="4"/>
      <c r="AA389" s="4"/>
      <c r="AB389" s="4"/>
      <c r="AC389" s="4"/>
      <c r="AD389" s="4"/>
      <c r="AE389" s="4"/>
      <c r="AF389" s="4"/>
      <c r="AG389" s="4"/>
      <c r="AH389" s="4"/>
      <c r="AI389" s="4"/>
      <c r="AJ389" s="4"/>
      <c r="AK389" s="4"/>
    </row>
    <row r="390" spans="1:37" s="20" customFormat="1" ht="20.100000000000001" customHeight="1" x14ac:dyDescent="0.15">
      <c r="A390" s="4"/>
      <c r="B390" s="4"/>
      <c r="C390" s="10" t="s">
        <v>563</v>
      </c>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2" t="s">
        <v>102</v>
      </c>
      <c r="AE390" s="1103" t="s">
        <v>411</v>
      </c>
      <c r="AF390" s="1103"/>
      <c r="AG390" s="1103"/>
      <c r="AH390" s="1103"/>
      <c r="AI390" s="1103"/>
      <c r="AJ390" s="42" t="s">
        <v>13</v>
      </c>
      <c r="AK390" s="4"/>
    </row>
    <row r="391" spans="1:37" s="35" customFormat="1" ht="20.100000000000001" customHeight="1" x14ac:dyDescent="0.15">
      <c r="A391" s="4"/>
      <c r="B391" s="4"/>
      <c r="C391" s="4" t="s">
        <v>564</v>
      </c>
      <c r="D391" s="4"/>
      <c r="E391" s="4"/>
      <c r="F391" s="4"/>
      <c r="G391" s="4"/>
      <c r="H391" s="4"/>
      <c r="I391" s="4"/>
      <c r="J391" s="4"/>
      <c r="K391" s="4"/>
      <c r="L391" s="4"/>
      <c r="M391" s="4"/>
      <c r="N391" s="4"/>
      <c r="O391" s="4"/>
      <c r="P391" s="4"/>
      <c r="Q391" s="4"/>
      <c r="R391" s="4"/>
      <c r="S391" s="4"/>
      <c r="T391" s="4"/>
      <c r="U391" s="4"/>
      <c r="V391" s="4"/>
      <c r="W391" s="4"/>
      <c r="X391" s="4"/>
      <c r="Y391" s="42" t="s">
        <v>102</v>
      </c>
      <c r="Z391" s="1103" t="s">
        <v>412</v>
      </c>
      <c r="AA391" s="1103"/>
      <c r="AB391" s="42" t="s">
        <v>489</v>
      </c>
      <c r="AC391" s="1562"/>
      <c r="AD391" s="1562"/>
      <c r="AE391" s="21" t="s">
        <v>352</v>
      </c>
      <c r="AF391" s="42" t="s">
        <v>492</v>
      </c>
      <c r="AG391" s="42" t="s">
        <v>493</v>
      </c>
      <c r="AH391" s="1103" t="s">
        <v>413</v>
      </c>
      <c r="AI391" s="1103"/>
      <c r="AJ391" s="42" t="s">
        <v>490</v>
      </c>
      <c r="AK391" s="42"/>
    </row>
    <row r="392" spans="1:37" s="35" customFormat="1" ht="20.100000000000001" customHeight="1" x14ac:dyDescent="0.15">
      <c r="A392" s="4"/>
      <c r="B392" s="4"/>
      <c r="C392" s="4" t="s">
        <v>565</v>
      </c>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2" t="s">
        <v>494</v>
      </c>
      <c r="AE392" s="1103" t="s">
        <v>411</v>
      </c>
      <c r="AF392" s="1103"/>
      <c r="AG392" s="1103"/>
      <c r="AH392" s="1103"/>
      <c r="AI392" s="1103"/>
      <c r="AJ392" s="42" t="s">
        <v>490</v>
      </c>
      <c r="AK392" s="42"/>
    </row>
    <row r="393" spans="1:37" ht="20.100000000000001" customHeight="1" x14ac:dyDescent="0.15">
      <c r="A393" s="4"/>
      <c r="B393" s="4"/>
      <c r="C393" s="4" t="s">
        <v>566</v>
      </c>
      <c r="D393" s="4"/>
      <c r="E393" s="4"/>
      <c r="F393" s="4"/>
      <c r="G393" s="4"/>
      <c r="H393" s="4"/>
      <c r="I393" s="4"/>
      <c r="J393" s="4"/>
      <c r="K393" s="4"/>
      <c r="L393" s="4"/>
      <c r="M393" s="4"/>
      <c r="N393" s="4"/>
      <c r="O393" s="4"/>
      <c r="P393" s="4"/>
      <c r="Q393" s="4"/>
      <c r="R393" s="42" t="s">
        <v>494</v>
      </c>
      <c r="S393" s="1529" t="s">
        <v>15</v>
      </c>
      <c r="T393" s="1529"/>
      <c r="U393" s="1529"/>
      <c r="V393" s="1529"/>
      <c r="W393" s="1529"/>
      <c r="X393" s="86" t="s">
        <v>495</v>
      </c>
      <c r="Y393" s="1529" t="s">
        <v>16</v>
      </c>
      <c r="Z393" s="1529"/>
      <c r="AA393" s="1529"/>
      <c r="AB393" s="1529"/>
      <c r="AC393" s="1529"/>
      <c r="AD393" s="86" t="s">
        <v>495</v>
      </c>
      <c r="AE393" s="1529" t="s">
        <v>17</v>
      </c>
      <c r="AF393" s="1529"/>
      <c r="AG393" s="1529"/>
      <c r="AH393" s="1529"/>
      <c r="AI393" s="1529"/>
      <c r="AJ393" s="42" t="s">
        <v>490</v>
      </c>
      <c r="AK393" s="42"/>
    </row>
    <row r="394" spans="1:37" ht="20.100000000000001" customHeight="1" x14ac:dyDescent="0.15">
      <c r="A394" s="179"/>
      <c r="B394" s="179"/>
      <c r="C394" s="10" t="s">
        <v>645</v>
      </c>
      <c r="D394" s="10"/>
      <c r="E394" s="10"/>
      <c r="F394" s="10"/>
      <c r="G394" s="10"/>
      <c r="H394" s="31"/>
      <c r="I394" s="31"/>
      <c r="J394" s="4"/>
      <c r="K394" s="4"/>
      <c r="L394" s="4"/>
      <c r="M394" s="4"/>
      <c r="N394" s="4"/>
      <c r="O394" s="4"/>
      <c r="P394" s="4"/>
      <c r="Q394" s="4"/>
      <c r="R394" s="4"/>
      <c r="S394" s="4"/>
      <c r="T394" s="4"/>
      <c r="U394" s="4"/>
      <c r="V394" s="4"/>
      <c r="W394" s="4"/>
      <c r="X394" s="4"/>
      <c r="Y394" s="14"/>
      <c r="Z394" s="14"/>
      <c r="AA394" s="14"/>
      <c r="AB394" s="14"/>
      <c r="AC394" s="14"/>
      <c r="AD394" s="85" t="s">
        <v>494</v>
      </c>
      <c r="AE394" s="1103" t="s">
        <v>411</v>
      </c>
      <c r="AF394" s="1103"/>
      <c r="AG394" s="1103"/>
      <c r="AH394" s="1103"/>
      <c r="AI394" s="1103"/>
      <c r="AJ394" s="85" t="s">
        <v>490</v>
      </c>
      <c r="AK394" s="85"/>
    </row>
    <row r="395" spans="1:37" ht="20.100000000000001" customHeight="1" x14ac:dyDescent="0.15">
      <c r="A395" s="179"/>
      <c r="B395" s="179"/>
      <c r="C395" s="10" t="s">
        <v>567</v>
      </c>
      <c r="D395" s="10"/>
      <c r="E395" s="10"/>
      <c r="F395" s="10"/>
      <c r="G395" s="10"/>
      <c r="H395" s="31"/>
      <c r="I395" s="31"/>
      <c r="J395" s="4"/>
      <c r="K395" s="4"/>
      <c r="L395" s="4"/>
      <c r="M395" s="4"/>
      <c r="N395" s="4"/>
      <c r="O395" s="4"/>
      <c r="P395" s="4"/>
      <c r="Q395" s="4"/>
      <c r="R395" s="4"/>
      <c r="S395" s="4"/>
      <c r="T395" s="4"/>
      <c r="U395" s="4"/>
      <c r="V395" s="4"/>
      <c r="W395" s="4"/>
      <c r="X395" s="4"/>
      <c r="Y395" s="14"/>
      <c r="Z395" s="14"/>
      <c r="AA395" s="14"/>
      <c r="AB395" s="14"/>
      <c r="AC395" s="14"/>
      <c r="AD395" s="14"/>
      <c r="AE395" s="14"/>
      <c r="AF395" s="42"/>
      <c r="AG395" s="42"/>
      <c r="AH395" s="14"/>
      <c r="AI395" s="14"/>
      <c r="AJ395" s="14"/>
      <c r="AK395" s="14"/>
    </row>
    <row r="396" spans="1:37" ht="20.100000000000001" customHeight="1" x14ac:dyDescent="0.15">
      <c r="A396" s="179"/>
      <c r="B396" s="179"/>
      <c r="C396" s="10"/>
      <c r="D396" s="157" t="s">
        <v>496</v>
      </c>
      <c r="E396" s="10" t="s">
        <v>39</v>
      </c>
      <c r="F396" s="10"/>
      <c r="G396" s="10"/>
      <c r="H396" s="31"/>
      <c r="I396" s="31"/>
      <c r="J396" s="4"/>
      <c r="K396" s="4"/>
      <c r="L396" s="4"/>
      <c r="M396" s="4"/>
      <c r="N396" s="4"/>
      <c r="O396" s="4"/>
      <c r="P396" s="4"/>
      <c r="Q396" s="4"/>
      <c r="R396" s="4"/>
      <c r="S396" s="4"/>
      <c r="T396" s="4"/>
      <c r="U396" s="4"/>
      <c r="V396" s="4"/>
      <c r="W396" s="4"/>
      <c r="X396" s="4"/>
      <c r="Y396" s="14"/>
      <c r="Z396" s="14"/>
      <c r="AA396" s="14"/>
      <c r="AB396" s="14"/>
      <c r="AC396" s="14"/>
      <c r="AD396" s="85" t="s">
        <v>494</v>
      </c>
      <c r="AE396" s="1103" t="s">
        <v>411</v>
      </c>
      <c r="AF396" s="1103"/>
      <c r="AG396" s="1103"/>
      <c r="AH396" s="1103"/>
      <c r="AI396" s="1103"/>
      <c r="AJ396" s="85" t="s">
        <v>490</v>
      </c>
      <c r="AK396" s="85"/>
    </row>
    <row r="397" spans="1:37" ht="20.100000000000001" customHeight="1" x14ac:dyDescent="0.15">
      <c r="A397" s="179"/>
      <c r="B397" s="179"/>
      <c r="C397" s="154"/>
      <c r="D397" s="157" t="s">
        <v>497</v>
      </c>
      <c r="E397" s="1292" t="s">
        <v>460</v>
      </c>
      <c r="F397" s="1292"/>
      <c r="G397" s="1292"/>
      <c r="H397" s="1292"/>
      <c r="I397" s="1292"/>
      <c r="J397" s="1292"/>
      <c r="K397" s="1292"/>
      <c r="L397" s="1292"/>
      <c r="M397" s="1292"/>
      <c r="N397" s="1292"/>
      <c r="O397" s="1292"/>
      <c r="P397" s="1292"/>
      <c r="Q397" s="1292"/>
      <c r="R397" s="1292"/>
      <c r="S397" s="1292"/>
      <c r="T397" s="1292"/>
      <c r="U397" s="1292"/>
      <c r="V397" s="1292"/>
      <c r="W397" s="1292"/>
      <c r="X397" s="1292"/>
      <c r="Y397" s="1292"/>
      <c r="Z397" s="1292"/>
      <c r="AA397" s="1292"/>
      <c r="AB397" s="1292"/>
      <c r="AC397" s="1292"/>
      <c r="AD397" s="85" t="s">
        <v>494</v>
      </c>
      <c r="AE397" s="1103" t="s">
        <v>411</v>
      </c>
      <c r="AF397" s="1103"/>
      <c r="AG397" s="1103"/>
      <c r="AH397" s="1103"/>
      <c r="AI397" s="1103"/>
      <c r="AJ397" s="187" t="s">
        <v>490</v>
      </c>
      <c r="AK397" s="187"/>
    </row>
    <row r="398" spans="1:37" ht="36" customHeight="1" x14ac:dyDescent="0.15">
      <c r="A398" s="179"/>
      <c r="B398" s="179"/>
      <c r="C398" s="154"/>
      <c r="D398" s="157"/>
      <c r="E398" s="1292" t="s">
        <v>498</v>
      </c>
      <c r="F398" s="1292"/>
      <c r="G398" s="1292"/>
      <c r="H398" s="1292"/>
      <c r="I398" s="1292"/>
      <c r="J398" s="1292"/>
      <c r="K398" s="1292"/>
      <c r="L398" s="1292"/>
      <c r="M398" s="1292"/>
      <c r="N398" s="1292"/>
      <c r="O398" s="1292"/>
      <c r="P398" s="1292"/>
      <c r="Q398" s="1292"/>
      <c r="R398" s="1292"/>
      <c r="S398" s="1292"/>
      <c r="T398" s="1292"/>
      <c r="U398" s="1292"/>
      <c r="V398" s="1292"/>
      <c r="W398" s="1292"/>
      <c r="X398" s="1292"/>
      <c r="Y398" s="1292"/>
      <c r="Z398" s="1292"/>
      <c r="AA398" s="1292"/>
      <c r="AB398" s="1292"/>
      <c r="AC398" s="1292"/>
      <c r="AD398" s="187"/>
      <c r="AE398" s="14"/>
      <c r="AF398" s="42"/>
      <c r="AG398" s="42"/>
      <c r="AH398" s="14"/>
      <c r="AI398" s="14"/>
      <c r="AJ398" s="14"/>
      <c r="AK398" s="14"/>
    </row>
    <row r="399" spans="1:37" ht="15" customHeight="1" x14ac:dyDescent="0.15">
      <c r="A399" s="179"/>
      <c r="B399" s="179"/>
      <c r="C399" s="154"/>
      <c r="D399" s="157" t="s">
        <v>499</v>
      </c>
      <c r="E399" s="1292" t="s">
        <v>42</v>
      </c>
      <c r="F399" s="1292"/>
      <c r="G399" s="1292"/>
      <c r="H399" s="1292"/>
      <c r="I399" s="1292"/>
      <c r="J399" s="1292"/>
      <c r="K399" s="1292"/>
      <c r="L399" s="1292"/>
      <c r="M399" s="1292"/>
      <c r="N399" s="1292"/>
      <c r="O399" s="1292"/>
      <c r="P399" s="1292"/>
      <c r="Q399" s="1292"/>
      <c r="R399" s="1292"/>
      <c r="S399" s="1292"/>
      <c r="T399" s="1292"/>
      <c r="U399" s="1292"/>
      <c r="V399" s="1292"/>
      <c r="W399" s="1292"/>
      <c r="X399" s="1292"/>
      <c r="Y399" s="1292"/>
      <c r="Z399" s="1292"/>
      <c r="AA399" s="1292"/>
      <c r="AB399" s="1292"/>
      <c r="AC399" s="1292"/>
      <c r="AD399" s="85" t="s">
        <v>494</v>
      </c>
      <c r="AE399" s="1103" t="s">
        <v>411</v>
      </c>
      <c r="AF399" s="1103"/>
      <c r="AG399" s="1103"/>
      <c r="AH399" s="1103"/>
      <c r="AI399" s="1103"/>
      <c r="AJ399" s="85" t="s">
        <v>490</v>
      </c>
      <c r="AK399" s="85"/>
    </row>
    <row r="400" spans="1:37" ht="15" customHeight="1" x14ac:dyDescent="0.15">
      <c r="A400" s="179"/>
      <c r="B400" s="179"/>
      <c r="C400" s="154"/>
      <c r="D400" s="157"/>
      <c r="E400" s="1292"/>
      <c r="F400" s="1292"/>
      <c r="G400" s="1292"/>
      <c r="H400" s="1292"/>
      <c r="I400" s="1292"/>
      <c r="J400" s="1292"/>
      <c r="K400" s="1292"/>
      <c r="L400" s="1292"/>
      <c r="M400" s="1292"/>
      <c r="N400" s="1292"/>
      <c r="O400" s="1292"/>
      <c r="P400" s="1292"/>
      <c r="Q400" s="1292"/>
      <c r="R400" s="1292"/>
      <c r="S400" s="1292"/>
      <c r="T400" s="1292"/>
      <c r="U400" s="1292"/>
      <c r="V400" s="1292"/>
      <c r="W400" s="1292"/>
      <c r="X400" s="1292"/>
      <c r="Y400" s="1292"/>
      <c r="Z400" s="1292"/>
      <c r="AA400" s="1292"/>
      <c r="AB400" s="1292"/>
      <c r="AC400" s="1292"/>
      <c r="AD400" s="85"/>
      <c r="AE400" s="14"/>
      <c r="AF400" s="42"/>
      <c r="AG400" s="42"/>
      <c r="AH400" s="14"/>
      <c r="AI400" s="14"/>
      <c r="AJ400" s="85"/>
      <c r="AK400" s="85"/>
    </row>
    <row r="401" spans="1:37" ht="20.100000000000001" customHeight="1" x14ac:dyDescent="0.15">
      <c r="A401" s="179"/>
      <c r="B401" s="179"/>
      <c r="C401" s="154"/>
      <c r="D401" s="157" t="s">
        <v>500</v>
      </c>
      <c r="E401" s="158" t="s">
        <v>43</v>
      </c>
      <c r="F401" s="158"/>
      <c r="G401" s="158"/>
      <c r="H401" s="158"/>
      <c r="I401" s="158"/>
      <c r="J401" s="158"/>
      <c r="K401" s="158"/>
      <c r="L401" s="158"/>
      <c r="M401" s="158"/>
      <c r="N401" s="158"/>
      <c r="O401" s="158"/>
      <c r="P401" s="158"/>
      <c r="Q401" s="158"/>
      <c r="R401" s="158"/>
      <c r="S401" s="158"/>
      <c r="T401" s="158"/>
      <c r="U401" s="158"/>
      <c r="V401" s="158"/>
      <c r="W401" s="158"/>
      <c r="X401" s="158"/>
      <c r="Y401" s="158"/>
      <c r="Z401" s="158"/>
      <c r="AA401" s="158"/>
      <c r="AB401" s="158"/>
      <c r="AC401" s="135"/>
      <c r="AD401" s="85" t="s">
        <v>494</v>
      </c>
      <c r="AE401" s="1103" t="s">
        <v>411</v>
      </c>
      <c r="AF401" s="1103"/>
      <c r="AG401" s="1103"/>
      <c r="AH401" s="1103"/>
      <c r="AI401" s="1103"/>
      <c r="AJ401" s="85" t="s">
        <v>490</v>
      </c>
      <c r="AK401" s="85"/>
    </row>
    <row r="402" spans="1:37" ht="20.100000000000001" customHeight="1" x14ac:dyDescent="0.15">
      <c r="A402" s="179"/>
      <c r="B402" s="179"/>
      <c r="C402" s="154"/>
      <c r="D402" s="157" t="s">
        <v>501</v>
      </c>
      <c r="E402" s="263" t="s">
        <v>716</v>
      </c>
      <c r="F402" s="158"/>
      <c r="G402" s="158"/>
      <c r="H402" s="158"/>
      <c r="I402" s="158"/>
      <c r="J402" s="158"/>
      <c r="K402" s="158"/>
      <c r="L402" s="158"/>
      <c r="M402" s="158"/>
      <c r="N402" s="158"/>
      <c r="O402" s="158"/>
      <c r="P402" s="158"/>
      <c r="Q402" s="158"/>
      <c r="R402" s="158"/>
      <c r="S402" s="158"/>
      <c r="T402" s="158"/>
      <c r="U402" s="158"/>
      <c r="V402" s="158"/>
      <c r="W402" s="158"/>
      <c r="X402" s="158"/>
      <c r="Y402" s="158"/>
      <c r="Z402" s="158"/>
      <c r="AA402" s="158"/>
      <c r="AB402" s="158"/>
      <c r="AC402" s="135"/>
      <c r="AD402" s="85" t="s">
        <v>494</v>
      </c>
      <c r="AE402" s="1103" t="s">
        <v>411</v>
      </c>
      <c r="AF402" s="1103"/>
      <c r="AG402" s="1103"/>
      <c r="AH402" s="1103"/>
      <c r="AI402" s="1103"/>
      <c r="AJ402" s="85" t="s">
        <v>490</v>
      </c>
      <c r="AK402" s="85"/>
    </row>
    <row r="403" spans="1:37" ht="15" customHeight="1" x14ac:dyDescent="0.15">
      <c r="A403" s="179"/>
      <c r="B403" s="179"/>
      <c r="C403" s="1292" t="s">
        <v>673</v>
      </c>
      <c r="D403" s="1531"/>
      <c r="E403" s="1531"/>
      <c r="F403" s="1531"/>
      <c r="G403" s="1531"/>
      <c r="H403" s="1531"/>
      <c r="I403" s="1531"/>
      <c r="J403" s="1531"/>
      <c r="K403" s="1531"/>
      <c r="L403" s="1531"/>
      <c r="M403" s="1531"/>
      <c r="N403" s="1531"/>
      <c r="O403" s="1531"/>
      <c r="P403" s="1531"/>
      <c r="Q403" s="1531"/>
      <c r="R403" s="1531"/>
      <c r="S403" s="1531"/>
      <c r="T403" s="1531"/>
      <c r="U403" s="1531"/>
      <c r="V403" s="1531"/>
      <c r="W403" s="1531"/>
      <c r="X403" s="1531"/>
      <c r="Y403" s="1531"/>
      <c r="Z403" s="1531"/>
      <c r="AA403" s="1531"/>
      <c r="AB403" s="1531"/>
      <c r="AC403" s="1531"/>
      <c r="AD403" s="1530" t="s">
        <v>494</v>
      </c>
      <c r="AE403" s="1103" t="s">
        <v>411</v>
      </c>
      <c r="AF403" s="1103"/>
      <c r="AG403" s="1103"/>
      <c r="AH403" s="1103"/>
      <c r="AI403" s="1103"/>
      <c r="AJ403" s="1530" t="s">
        <v>490</v>
      </c>
      <c r="AK403" s="85"/>
    </row>
    <row r="404" spans="1:37" ht="15" customHeight="1" x14ac:dyDescent="0.15">
      <c r="A404" s="179"/>
      <c r="B404" s="179"/>
      <c r="C404" s="1531"/>
      <c r="D404" s="1531"/>
      <c r="E404" s="1531"/>
      <c r="F404" s="1531"/>
      <c r="G404" s="1531"/>
      <c r="H404" s="1531"/>
      <c r="I404" s="1531"/>
      <c r="J404" s="1531"/>
      <c r="K404" s="1531"/>
      <c r="L404" s="1531"/>
      <c r="M404" s="1531"/>
      <c r="N404" s="1531"/>
      <c r="O404" s="1531"/>
      <c r="P404" s="1531"/>
      <c r="Q404" s="1531"/>
      <c r="R404" s="1531"/>
      <c r="S404" s="1531"/>
      <c r="T404" s="1531"/>
      <c r="U404" s="1531"/>
      <c r="V404" s="1531"/>
      <c r="W404" s="1531"/>
      <c r="X404" s="1531"/>
      <c r="Y404" s="1531"/>
      <c r="Z404" s="1531"/>
      <c r="AA404" s="1531"/>
      <c r="AB404" s="1531"/>
      <c r="AC404" s="1531"/>
      <c r="AD404" s="1530"/>
      <c r="AE404" s="1103"/>
      <c r="AF404" s="1103"/>
      <c r="AG404" s="1103"/>
      <c r="AH404" s="1103"/>
      <c r="AI404" s="1103"/>
      <c r="AJ404" s="1530"/>
      <c r="AK404" s="85"/>
    </row>
    <row r="405" spans="1:37" ht="20.100000000000001" customHeight="1" x14ac:dyDescent="0.15">
      <c r="A405" s="179"/>
      <c r="B405" s="179"/>
      <c r="C405" s="179"/>
      <c r="D405" s="179"/>
      <c r="E405" s="179"/>
      <c r="F405" s="179"/>
      <c r="G405" s="179"/>
      <c r="H405" s="179"/>
      <c r="I405" s="179"/>
      <c r="J405" s="179"/>
      <c r="K405" s="179"/>
      <c r="L405" s="179"/>
      <c r="M405" s="179"/>
      <c r="N405" s="179"/>
      <c r="O405" s="179"/>
      <c r="P405" s="179"/>
      <c r="Q405" s="179"/>
      <c r="R405" s="179"/>
      <c r="S405" s="179"/>
      <c r="T405" s="179"/>
      <c r="U405" s="179"/>
      <c r="V405" s="179"/>
      <c r="W405" s="179"/>
      <c r="X405" s="179"/>
      <c r="Y405" s="179"/>
      <c r="Z405" s="179"/>
      <c r="AA405" s="179"/>
      <c r="AB405" s="179"/>
      <c r="AC405" s="179"/>
      <c r="AD405" s="179"/>
      <c r="AE405" s="179"/>
      <c r="AF405" s="179"/>
      <c r="AG405" s="179"/>
      <c r="AH405" s="179"/>
      <c r="AI405" s="179"/>
      <c r="AJ405" s="179"/>
    </row>
    <row r="406" spans="1:37" s="129" customFormat="1" ht="20.100000000000001" customHeight="1" x14ac:dyDescent="0.15">
      <c r="A406" s="2" t="s">
        <v>449</v>
      </c>
      <c r="B406" s="2"/>
      <c r="C406" s="3"/>
      <c r="D406" s="3"/>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row>
    <row r="407" spans="1:37" s="128" customFormat="1" ht="15" customHeight="1" x14ac:dyDescent="0.15">
      <c r="A407" s="3"/>
      <c r="B407" s="3" t="s">
        <v>450</v>
      </c>
      <c r="C407" s="3"/>
      <c r="D407" s="3"/>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row>
    <row r="408" spans="1:37" s="128" customFormat="1" ht="12" customHeight="1" x14ac:dyDescent="0.15">
      <c r="A408" s="4"/>
      <c r="B408" s="1217" t="s">
        <v>270</v>
      </c>
      <c r="C408" s="897" t="s">
        <v>92</v>
      </c>
      <c r="D408" s="897"/>
      <c r="E408" s="897"/>
      <c r="F408" s="897"/>
      <c r="G408" s="897" t="s">
        <v>404</v>
      </c>
      <c r="H408" s="897"/>
      <c r="I408" s="897"/>
      <c r="J408" s="897"/>
      <c r="K408" s="897" t="s">
        <v>526</v>
      </c>
      <c r="L408" s="897"/>
      <c r="M408" s="897" t="s">
        <v>527</v>
      </c>
      <c r="N408" s="897"/>
      <c r="O408" s="1217" t="s">
        <v>202</v>
      </c>
      <c r="P408" s="1217" t="s">
        <v>234</v>
      </c>
      <c r="Q408" s="897" t="s">
        <v>528</v>
      </c>
      <c r="R408" s="897"/>
      <c r="S408" s="897"/>
      <c r="T408" s="897"/>
      <c r="U408" s="1046" t="s">
        <v>652</v>
      </c>
      <c r="V408" s="1047" t="s">
        <v>653</v>
      </c>
      <c r="W408" s="1048"/>
      <c r="X408" s="1048"/>
      <c r="Y408" s="1048"/>
      <c r="Z408" s="897" t="s">
        <v>203</v>
      </c>
      <c r="AA408" s="897"/>
      <c r="AB408" s="897"/>
      <c r="AC408" s="897"/>
      <c r="AD408" s="897"/>
      <c r="AE408" s="897"/>
      <c r="AF408" s="897"/>
      <c r="AG408" s="897"/>
      <c r="AH408" s="897"/>
      <c r="AI408" s="134"/>
      <c r="AJ408" s="31"/>
      <c r="AK408" s="182"/>
    </row>
    <row r="409" spans="1:37" s="128" customFormat="1" ht="12" customHeight="1" x14ac:dyDescent="0.15">
      <c r="A409" s="4"/>
      <c r="B409" s="1217"/>
      <c r="C409" s="897"/>
      <c r="D409" s="897"/>
      <c r="E409" s="897"/>
      <c r="F409" s="897"/>
      <c r="G409" s="897"/>
      <c r="H409" s="897"/>
      <c r="I409" s="897"/>
      <c r="J409" s="897"/>
      <c r="K409" s="897"/>
      <c r="L409" s="897"/>
      <c r="M409" s="897"/>
      <c r="N409" s="897"/>
      <c r="O409" s="1217"/>
      <c r="P409" s="1217"/>
      <c r="Q409" s="897"/>
      <c r="R409" s="897"/>
      <c r="S409" s="897"/>
      <c r="T409" s="897"/>
      <c r="U409" s="1046"/>
      <c r="V409" s="1048"/>
      <c r="W409" s="1048"/>
      <c r="X409" s="1048"/>
      <c r="Y409" s="1048"/>
      <c r="Z409" s="897" t="s">
        <v>204</v>
      </c>
      <c r="AA409" s="897"/>
      <c r="AB409" s="897"/>
      <c r="AC409" s="897"/>
      <c r="AD409" s="897"/>
      <c r="AE409" s="897"/>
      <c r="AF409" s="897" t="s">
        <v>529</v>
      </c>
      <c r="AG409" s="897"/>
      <c r="AH409" s="897"/>
      <c r="AI409" s="134"/>
      <c r="AJ409" s="223"/>
      <c r="AK409" s="183"/>
    </row>
    <row r="410" spans="1:37" s="128" customFormat="1" ht="12" customHeight="1" x14ac:dyDescent="0.15">
      <c r="A410" s="4"/>
      <c r="B410" s="1217"/>
      <c r="C410" s="897"/>
      <c r="D410" s="897"/>
      <c r="E410" s="897"/>
      <c r="F410" s="897"/>
      <c r="G410" s="897"/>
      <c r="H410" s="897"/>
      <c r="I410" s="897"/>
      <c r="J410" s="897"/>
      <c r="K410" s="897"/>
      <c r="L410" s="897"/>
      <c r="M410" s="897"/>
      <c r="N410" s="897"/>
      <c r="O410" s="1217"/>
      <c r="P410" s="1217"/>
      <c r="Q410" s="897"/>
      <c r="R410" s="897"/>
      <c r="S410" s="897"/>
      <c r="T410" s="897"/>
      <c r="U410" s="1046"/>
      <c r="V410" s="1048"/>
      <c r="W410" s="1048"/>
      <c r="X410" s="1048"/>
      <c r="Y410" s="1048"/>
      <c r="Z410" s="897" t="s">
        <v>530</v>
      </c>
      <c r="AA410" s="897"/>
      <c r="AB410" s="897"/>
      <c r="AC410" s="897" t="s">
        <v>203</v>
      </c>
      <c r="AD410" s="897"/>
      <c r="AE410" s="897"/>
      <c r="AF410" s="897"/>
      <c r="AG410" s="897"/>
      <c r="AH410" s="897"/>
      <c r="AI410" s="134"/>
      <c r="AJ410" s="223"/>
      <c r="AK410" s="183"/>
    </row>
    <row r="411" spans="1:37" s="128" customFormat="1" ht="12" customHeight="1" x14ac:dyDescent="0.15">
      <c r="A411" s="4"/>
      <c r="B411" s="1217"/>
      <c r="C411" s="897"/>
      <c r="D411" s="897"/>
      <c r="E411" s="897"/>
      <c r="F411" s="897"/>
      <c r="G411" s="897"/>
      <c r="H411" s="897"/>
      <c r="I411" s="897"/>
      <c r="J411" s="897"/>
      <c r="K411" s="897"/>
      <c r="L411" s="897"/>
      <c r="M411" s="897"/>
      <c r="N411" s="897"/>
      <c r="O411" s="1217"/>
      <c r="P411" s="1217"/>
      <c r="Q411" s="897"/>
      <c r="R411" s="897"/>
      <c r="S411" s="897"/>
      <c r="T411" s="897"/>
      <c r="U411" s="1046"/>
      <c r="V411" s="1048"/>
      <c r="W411" s="1048"/>
      <c r="X411" s="1048"/>
      <c r="Y411" s="1048"/>
      <c r="Z411" s="897"/>
      <c r="AA411" s="897"/>
      <c r="AB411" s="897"/>
      <c r="AC411" s="897"/>
      <c r="AD411" s="897"/>
      <c r="AE411" s="897"/>
      <c r="AF411" s="897"/>
      <c r="AG411" s="897"/>
      <c r="AH411" s="897"/>
      <c r="AI411" s="134"/>
      <c r="AJ411" s="223"/>
      <c r="AK411" s="183"/>
    </row>
    <row r="412" spans="1:37" s="128" customFormat="1" ht="20.100000000000001" customHeight="1" x14ac:dyDescent="0.15">
      <c r="A412" s="4"/>
      <c r="B412" s="1286" t="s">
        <v>382</v>
      </c>
      <c r="C412" s="1289" t="s">
        <v>646</v>
      </c>
      <c r="D412" s="1289"/>
      <c r="E412" s="1289"/>
      <c r="F412" s="1289"/>
      <c r="G412" s="1074" t="s">
        <v>120</v>
      </c>
      <c r="H412" s="1074"/>
      <c r="I412" s="1074"/>
      <c r="J412" s="1074"/>
      <c r="K412" s="1282" t="s">
        <v>200</v>
      </c>
      <c r="L412" s="1282"/>
      <c r="M412" s="1282" t="s">
        <v>201</v>
      </c>
      <c r="N412" s="1282"/>
      <c r="O412" s="104" t="s">
        <v>271</v>
      </c>
      <c r="P412" s="105" t="s">
        <v>121</v>
      </c>
      <c r="Q412" s="1283" t="s">
        <v>704</v>
      </c>
      <c r="R412" s="1284"/>
      <c r="S412" s="1284"/>
      <c r="T412" s="1285"/>
      <c r="U412" s="104" t="s">
        <v>12</v>
      </c>
      <c r="V412" s="956"/>
      <c r="W412" s="957"/>
      <c r="X412" s="957"/>
      <c r="Y412" s="958"/>
      <c r="Z412" s="1074" t="s">
        <v>122</v>
      </c>
      <c r="AA412" s="1074"/>
      <c r="AB412" s="1074"/>
      <c r="AC412" s="1067" t="s">
        <v>340</v>
      </c>
      <c r="AD412" s="1067"/>
      <c r="AE412" s="1067"/>
      <c r="AF412" s="1067" t="s">
        <v>340</v>
      </c>
      <c r="AG412" s="1067"/>
      <c r="AH412" s="1067"/>
      <c r="AJ412" s="184"/>
      <c r="AK412" s="184"/>
    </row>
    <row r="413" spans="1:37" s="128" customFormat="1" ht="20.100000000000001" customHeight="1" x14ac:dyDescent="0.15">
      <c r="A413" s="4"/>
      <c r="B413" s="1287"/>
      <c r="C413" s="1288" t="s">
        <v>647</v>
      </c>
      <c r="D413" s="1288"/>
      <c r="E413" s="1288"/>
      <c r="F413" s="1288"/>
      <c r="G413" s="1074" t="s">
        <v>123</v>
      </c>
      <c r="H413" s="1074"/>
      <c r="I413" s="1074"/>
      <c r="J413" s="1074"/>
      <c r="K413" s="1282" t="s">
        <v>91</v>
      </c>
      <c r="L413" s="1282"/>
      <c r="M413" s="1282" t="s">
        <v>244</v>
      </c>
      <c r="N413" s="1282"/>
      <c r="O413" s="106" t="s">
        <v>245</v>
      </c>
      <c r="P413" s="105" t="s">
        <v>121</v>
      </c>
      <c r="Q413" s="1283" t="s">
        <v>704</v>
      </c>
      <c r="R413" s="1284"/>
      <c r="S413" s="1284"/>
      <c r="T413" s="1285"/>
      <c r="U413" s="104" t="s">
        <v>12</v>
      </c>
      <c r="V413" s="956"/>
      <c r="W413" s="957"/>
      <c r="X413" s="957"/>
      <c r="Y413" s="958"/>
      <c r="Z413" s="1074" t="s">
        <v>876</v>
      </c>
      <c r="AA413" s="1074"/>
      <c r="AB413" s="1074"/>
      <c r="AC413" s="1067" t="s">
        <v>340</v>
      </c>
      <c r="AD413" s="1067"/>
      <c r="AE413" s="1067"/>
      <c r="AF413" s="1067" t="s">
        <v>340</v>
      </c>
      <c r="AG413" s="1067"/>
      <c r="AH413" s="1067"/>
      <c r="AJ413" s="184"/>
      <c r="AK413" s="184"/>
    </row>
    <row r="414" spans="1:37" s="128" customFormat="1" ht="20.100000000000001" customHeight="1" x14ac:dyDescent="0.15">
      <c r="A414" s="4"/>
      <c r="B414" s="1287"/>
      <c r="C414" s="1288" t="s">
        <v>648</v>
      </c>
      <c r="D414" s="1288"/>
      <c r="E414" s="1288"/>
      <c r="F414" s="1288"/>
      <c r="G414" s="1074" t="s">
        <v>125</v>
      </c>
      <c r="H414" s="1074"/>
      <c r="I414" s="1074"/>
      <c r="J414" s="1074"/>
      <c r="K414" s="1282" t="s">
        <v>126</v>
      </c>
      <c r="L414" s="1282"/>
      <c r="M414" s="1282" t="s">
        <v>244</v>
      </c>
      <c r="N414" s="1282"/>
      <c r="O414" s="106" t="s">
        <v>271</v>
      </c>
      <c r="P414" s="105" t="s">
        <v>121</v>
      </c>
      <c r="Q414" s="1283" t="s">
        <v>705</v>
      </c>
      <c r="R414" s="1284"/>
      <c r="S414" s="1284"/>
      <c r="T414" s="1285"/>
      <c r="U414" s="104" t="s">
        <v>12</v>
      </c>
      <c r="V414" s="956" t="s">
        <v>878</v>
      </c>
      <c r="W414" s="957"/>
      <c r="X414" s="957"/>
      <c r="Y414" s="958"/>
      <c r="Z414" s="1074" t="s">
        <v>877</v>
      </c>
      <c r="AA414" s="1074"/>
      <c r="AB414" s="1074"/>
      <c r="AC414" s="1067" t="s">
        <v>340</v>
      </c>
      <c r="AD414" s="1067"/>
      <c r="AE414" s="1067"/>
      <c r="AF414" s="1074" t="s">
        <v>124</v>
      </c>
      <c r="AG414" s="1067"/>
      <c r="AH414" s="1067"/>
      <c r="AJ414" s="184"/>
      <c r="AK414" s="184"/>
    </row>
    <row r="415" spans="1:37" s="128" customFormat="1" ht="20.100000000000001" customHeight="1" x14ac:dyDescent="0.15">
      <c r="A415" s="4"/>
      <c r="B415" s="90">
        <v>1</v>
      </c>
      <c r="C415" s="941"/>
      <c r="D415" s="941"/>
      <c r="E415" s="941"/>
      <c r="F415" s="941"/>
      <c r="G415" s="941"/>
      <c r="H415" s="941"/>
      <c r="I415" s="941"/>
      <c r="J415" s="941"/>
      <c r="K415" s="941"/>
      <c r="L415" s="941"/>
      <c r="M415" s="1216"/>
      <c r="N415" s="1216"/>
      <c r="O415" s="92"/>
      <c r="P415" s="91"/>
      <c r="Q415" s="953"/>
      <c r="R415" s="954"/>
      <c r="S415" s="954"/>
      <c r="T415" s="955"/>
      <c r="U415" s="89"/>
      <c r="V415" s="986" t="s">
        <v>655</v>
      </c>
      <c r="W415" s="986"/>
      <c r="X415" s="986"/>
      <c r="Y415" s="986"/>
      <c r="Z415" s="941" t="s">
        <v>175</v>
      </c>
      <c r="AA415" s="941"/>
      <c r="AB415" s="941"/>
      <c r="AC415" s="941" t="s">
        <v>173</v>
      </c>
      <c r="AD415" s="941"/>
      <c r="AE415" s="941"/>
      <c r="AF415" s="941" t="s">
        <v>173</v>
      </c>
      <c r="AG415" s="941"/>
      <c r="AH415" s="941"/>
      <c r="AI415" s="134"/>
      <c r="AJ415" s="184"/>
      <c r="AK415" s="184"/>
    </row>
    <row r="416" spans="1:37" s="128" customFormat="1" ht="20.100000000000001" customHeight="1" x14ac:dyDescent="0.15">
      <c r="A416" s="4"/>
      <c r="B416" s="90">
        <f t="shared" ref="B416:B434" si="5">+B415+1</f>
        <v>2</v>
      </c>
      <c r="C416" s="941"/>
      <c r="D416" s="941"/>
      <c r="E416" s="941"/>
      <c r="F416" s="941"/>
      <c r="G416" s="941"/>
      <c r="H416" s="941"/>
      <c r="I416" s="941"/>
      <c r="J416" s="941"/>
      <c r="K416" s="941"/>
      <c r="L416" s="941"/>
      <c r="M416" s="1216"/>
      <c r="N416" s="1216"/>
      <c r="O416" s="92"/>
      <c r="P416" s="91"/>
      <c r="Q416" s="953"/>
      <c r="R416" s="954"/>
      <c r="S416" s="954"/>
      <c r="T416" s="955"/>
      <c r="U416" s="89"/>
      <c r="V416" s="986" t="s">
        <v>655</v>
      </c>
      <c r="W416" s="986"/>
      <c r="X416" s="986"/>
      <c r="Y416" s="986"/>
      <c r="Z416" s="941" t="s">
        <v>175</v>
      </c>
      <c r="AA416" s="941"/>
      <c r="AB416" s="941"/>
      <c r="AC416" s="941" t="s">
        <v>173</v>
      </c>
      <c r="AD416" s="941"/>
      <c r="AE416" s="941"/>
      <c r="AF416" s="941" t="s">
        <v>173</v>
      </c>
      <c r="AG416" s="941"/>
      <c r="AH416" s="941"/>
      <c r="AI416" s="134"/>
      <c r="AJ416" s="184"/>
      <c r="AK416" s="184"/>
    </row>
    <row r="417" spans="1:37" s="129" customFormat="1" ht="20.100000000000001" customHeight="1" x14ac:dyDescent="0.15">
      <c r="A417" s="4"/>
      <c r="B417" s="90">
        <f t="shared" si="5"/>
        <v>3</v>
      </c>
      <c r="C417" s="941"/>
      <c r="D417" s="941"/>
      <c r="E417" s="941"/>
      <c r="F417" s="941"/>
      <c r="G417" s="941"/>
      <c r="H417" s="941"/>
      <c r="I417" s="941"/>
      <c r="J417" s="941"/>
      <c r="K417" s="941"/>
      <c r="L417" s="941"/>
      <c r="M417" s="1216"/>
      <c r="N417" s="1216"/>
      <c r="O417" s="92"/>
      <c r="P417" s="91"/>
      <c r="Q417" s="953"/>
      <c r="R417" s="954"/>
      <c r="S417" s="954"/>
      <c r="T417" s="955"/>
      <c r="U417" s="89"/>
      <c r="V417" s="986" t="s">
        <v>655</v>
      </c>
      <c r="W417" s="986"/>
      <c r="X417" s="986"/>
      <c r="Y417" s="986"/>
      <c r="Z417" s="941" t="s">
        <v>175</v>
      </c>
      <c r="AA417" s="941"/>
      <c r="AB417" s="941"/>
      <c r="AC417" s="941" t="s">
        <v>173</v>
      </c>
      <c r="AD417" s="941"/>
      <c r="AE417" s="941"/>
      <c r="AF417" s="941" t="s">
        <v>173</v>
      </c>
      <c r="AG417" s="941"/>
      <c r="AH417" s="941"/>
      <c r="AI417" s="134"/>
      <c r="AJ417" s="184"/>
      <c r="AK417" s="184"/>
    </row>
    <row r="418" spans="1:37" s="129" customFormat="1" ht="20.100000000000001" customHeight="1" x14ac:dyDescent="0.15">
      <c r="A418" s="20"/>
      <c r="B418" s="90">
        <f t="shared" si="5"/>
        <v>4</v>
      </c>
      <c r="C418" s="941"/>
      <c r="D418" s="941"/>
      <c r="E418" s="941"/>
      <c r="F418" s="941"/>
      <c r="G418" s="941"/>
      <c r="H418" s="941"/>
      <c r="I418" s="941"/>
      <c r="J418" s="941"/>
      <c r="K418" s="941"/>
      <c r="L418" s="941"/>
      <c r="M418" s="1216"/>
      <c r="N418" s="1216"/>
      <c r="O418" s="92"/>
      <c r="P418" s="91"/>
      <c r="Q418" s="953"/>
      <c r="R418" s="954"/>
      <c r="S418" s="954"/>
      <c r="T418" s="955"/>
      <c r="U418" s="89"/>
      <c r="V418" s="986" t="s">
        <v>655</v>
      </c>
      <c r="W418" s="986"/>
      <c r="X418" s="986"/>
      <c r="Y418" s="986"/>
      <c r="Z418" s="941" t="s">
        <v>175</v>
      </c>
      <c r="AA418" s="941"/>
      <c r="AB418" s="941"/>
      <c r="AC418" s="941" t="s">
        <v>173</v>
      </c>
      <c r="AD418" s="941"/>
      <c r="AE418" s="941"/>
      <c r="AF418" s="941" t="s">
        <v>173</v>
      </c>
      <c r="AG418" s="941"/>
      <c r="AH418" s="941"/>
      <c r="AI418" s="134"/>
      <c r="AJ418" s="184"/>
      <c r="AK418" s="184"/>
    </row>
    <row r="419" spans="1:37" s="128" customFormat="1" ht="20.100000000000001" customHeight="1" x14ac:dyDescent="0.15">
      <c r="A419" s="20"/>
      <c r="B419" s="90">
        <f t="shared" si="5"/>
        <v>5</v>
      </c>
      <c r="C419" s="941"/>
      <c r="D419" s="941"/>
      <c r="E419" s="941"/>
      <c r="F419" s="941"/>
      <c r="G419" s="941"/>
      <c r="H419" s="941"/>
      <c r="I419" s="941"/>
      <c r="J419" s="941"/>
      <c r="K419" s="941"/>
      <c r="L419" s="941"/>
      <c r="M419" s="1216"/>
      <c r="N419" s="1216"/>
      <c r="O419" s="92"/>
      <c r="P419" s="91"/>
      <c r="Q419" s="953"/>
      <c r="R419" s="954"/>
      <c r="S419" s="954"/>
      <c r="T419" s="955"/>
      <c r="U419" s="89"/>
      <c r="V419" s="986" t="s">
        <v>655</v>
      </c>
      <c r="W419" s="986"/>
      <c r="X419" s="986"/>
      <c r="Y419" s="986"/>
      <c r="Z419" s="941" t="s">
        <v>175</v>
      </c>
      <c r="AA419" s="941"/>
      <c r="AB419" s="941"/>
      <c r="AC419" s="941" t="s">
        <v>173</v>
      </c>
      <c r="AD419" s="941"/>
      <c r="AE419" s="941"/>
      <c r="AF419" s="941" t="s">
        <v>173</v>
      </c>
      <c r="AG419" s="941"/>
      <c r="AH419" s="941"/>
      <c r="AI419" s="134"/>
      <c r="AJ419" s="184"/>
      <c r="AK419" s="184"/>
    </row>
    <row r="420" spans="1:37" s="128" customFormat="1" ht="20.100000000000001" customHeight="1" x14ac:dyDescent="0.15">
      <c r="A420" s="4"/>
      <c r="B420" s="90">
        <f t="shared" si="5"/>
        <v>6</v>
      </c>
      <c r="C420" s="941"/>
      <c r="D420" s="941"/>
      <c r="E420" s="941"/>
      <c r="F420" s="941"/>
      <c r="G420" s="941"/>
      <c r="H420" s="941"/>
      <c r="I420" s="941"/>
      <c r="J420" s="941"/>
      <c r="K420" s="941"/>
      <c r="L420" s="941"/>
      <c r="M420" s="1216"/>
      <c r="N420" s="1216"/>
      <c r="O420" s="92"/>
      <c r="P420" s="91"/>
      <c r="Q420" s="953"/>
      <c r="R420" s="954"/>
      <c r="S420" s="954"/>
      <c r="T420" s="955"/>
      <c r="U420" s="89"/>
      <c r="V420" s="986" t="s">
        <v>655</v>
      </c>
      <c r="W420" s="986"/>
      <c r="X420" s="986"/>
      <c r="Y420" s="986"/>
      <c r="Z420" s="941" t="s">
        <v>175</v>
      </c>
      <c r="AA420" s="941"/>
      <c r="AB420" s="941"/>
      <c r="AC420" s="941" t="s">
        <v>173</v>
      </c>
      <c r="AD420" s="941"/>
      <c r="AE420" s="941"/>
      <c r="AF420" s="941" t="s">
        <v>173</v>
      </c>
      <c r="AG420" s="941"/>
      <c r="AH420" s="941"/>
      <c r="AI420" s="134"/>
      <c r="AJ420" s="184"/>
      <c r="AK420" s="184"/>
    </row>
    <row r="421" spans="1:37" s="128" customFormat="1" ht="20.100000000000001" customHeight="1" x14ac:dyDescent="0.15">
      <c r="A421" s="4"/>
      <c r="B421" s="90">
        <f t="shared" si="5"/>
        <v>7</v>
      </c>
      <c r="C421" s="941"/>
      <c r="D421" s="941"/>
      <c r="E421" s="941"/>
      <c r="F421" s="941"/>
      <c r="G421" s="941"/>
      <c r="H421" s="941"/>
      <c r="I421" s="941"/>
      <c r="J421" s="941"/>
      <c r="K421" s="941"/>
      <c r="L421" s="941"/>
      <c r="M421" s="1216"/>
      <c r="N421" s="1216"/>
      <c r="O421" s="92"/>
      <c r="P421" s="91"/>
      <c r="Q421" s="953"/>
      <c r="R421" s="954"/>
      <c r="S421" s="954"/>
      <c r="T421" s="955"/>
      <c r="U421" s="89"/>
      <c r="V421" s="986" t="s">
        <v>655</v>
      </c>
      <c r="W421" s="986"/>
      <c r="X421" s="986"/>
      <c r="Y421" s="986"/>
      <c r="Z421" s="941" t="s">
        <v>175</v>
      </c>
      <c r="AA421" s="941"/>
      <c r="AB421" s="941"/>
      <c r="AC421" s="941" t="s">
        <v>173</v>
      </c>
      <c r="AD421" s="941"/>
      <c r="AE421" s="941"/>
      <c r="AF421" s="941" t="s">
        <v>173</v>
      </c>
      <c r="AG421" s="941"/>
      <c r="AH421" s="941"/>
      <c r="AI421" s="133"/>
      <c r="AJ421" s="184"/>
      <c r="AK421" s="184"/>
    </row>
    <row r="422" spans="1:37" s="128" customFormat="1" ht="20.100000000000001" customHeight="1" x14ac:dyDescent="0.15">
      <c r="A422" s="4"/>
      <c r="B422" s="90">
        <f t="shared" si="5"/>
        <v>8</v>
      </c>
      <c r="C422" s="941"/>
      <c r="D422" s="941"/>
      <c r="E422" s="941"/>
      <c r="F422" s="941"/>
      <c r="G422" s="941"/>
      <c r="H422" s="941"/>
      <c r="I422" s="941"/>
      <c r="J422" s="941"/>
      <c r="K422" s="941"/>
      <c r="L422" s="941"/>
      <c r="M422" s="1216"/>
      <c r="N422" s="1216"/>
      <c r="O422" s="92"/>
      <c r="P422" s="91"/>
      <c r="Q422" s="953"/>
      <c r="R422" s="954"/>
      <c r="S422" s="954"/>
      <c r="T422" s="955"/>
      <c r="U422" s="89"/>
      <c r="V422" s="986" t="s">
        <v>655</v>
      </c>
      <c r="W422" s="986"/>
      <c r="X422" s="986"/>
      <c r="Y422" s="986"/>
      <c r="Z422" s="941" t="s">
        <v>175</v>
      </c>
      <c r="AA422" s="941"/>
      <c r="AB422" s="941"/>
      <c r="AC422" s="941" t="s">
        <v>173</v>
      </c>
      <c r="AD422" s="941"/>
      <c r="AE422" s="941"/>
      <c r="AF422" s="941" t="s">
        <v>173</v>
      </c>
      <c r="AG422" s="941"/>
      <c r="AH422" s="941"/>
      <c r="AI422" s="133"/>
      <c r="AJ422" s="184"/>
      <c r="AK422" s="184"/>
    </row>
    <row r="423" spans="1:37" s="128" customFormat="1" ht="20.100000000000001" customHeight="1" x14ac:dyDescent="0.15">
      <c r="A423" s="4"/>
      <c r="B423" s="90">
        <f t="shared" si="5"/>
        <v>9</v>
      </c>
      <c r="C423" s="941"/>
      <c r="D423" s="941"/>
      <c r="E423" s="941"/>
      <c r="F423" s="941"/>
      <c r="G423" s="941"/>
      <c r="H423" s="941"/>
      <c r="I423" s="941"/>
      <c r="J423" s="941"/>
      <c r="K423" s="941"/>
      <c r="L423" s="941"/>
      <c r="M423" s="1216"/>
      <c r="N423" s="1216"/>
      <c r="O423" s="92"/>
      <c r="P423" s="91"/>
      <c r="Q423" s="953"/>
      <c r="R423" s="954"/>
      <c r="S423" s="954"/>
      <c r="T423" s="955"/>
      <c r="U423" s="89"/>
      <c r="V423" s="986" t="s">
        <v>655</v>
      </c>
      <c r="W423" s="986"/>
      <c r="X423" s="986"/>
      <c r="Y423" s="986"/>
      <c r="Z423" s="941" t="s">
        <v>175</v>
      </c>
      <c r="AA423" s="941"/>
      <c r="AB423" s="941"/>
      <c r="AC423" s="941" t="s">
        <v>173</v>
      </c>
      <c r="AD423" s="941"/>
      <c r="AE423" s="941"/>
      <c r="AF423" s="941" t="s">
        <v>173</v>
      </c>
      <c r="AG423" s="941"/>
      <c r="AH423" s="941"/>
      <c r="AI423" s="134"/>
      <c r="AJ423" s="184"/>
      <c r="AK423" s="184"/>
    </row>
    <row r="424" spans="1:37" s="129" customFormat="1" ht="20.100000000000001" customHeight="1" x14ac:dyDescent="0.15">
      <c r="A424" s="4"/>
      <c r="B424" s="90">
        <f t="shared" si="5"/>
        <v>10</v>
      </c>
      <c r="C424" s="941"/>
      <c r="D424" s="941"/>
      <c r="E424" s="941"/>
      <c r="F424" s="941"/>
      <c r="G424" s="941"/>
      <c r="H424" s="941"/>
      <c r="I424" s="941"/>
      <c r="J424" s="941"/>
      <c r="K424" s="941"/>
      <c r="L424" s="941"/>
      <c r="M424" s="1216"/>
      <c r="N424" s="1216"/>
      <c r="O424" s="92"/>
      <c r="P424" s="91"/>
      <c r="Q424" s="953"/>
      <c r="R424" s="954"/>
      <c r="S424" s="954"/>
      <c r="T424" s="955"/>
      <c r="U424" s="89"/>
      <c r="V424" s="986" t="s">
        <v>655</v>
      </c>
      <c r="W424" s="986"/>
      <c r="X424" s="986"/>
      <c r="Y424" s="986"/>
      <c r="Z424" s="941" t="s">
        <v>175</v>
      </c>
      <c r="AA424" s="941"/>
      <c r="AB424" s="941"/>
      <c r="AC424" s="941" t="s">
        <v>173</v>
      </c>
      <c r="AD424" s="941"/>
      <c r="AE424" s="941"/>
      <c r="AF424" s="941" t="s">
        <v>173</v>
      </c>
      <c r="AG424" s="941"/>
      <c r="AH424" s="941"/>
      <c r="AI424" s="134"/>
      <c r="AJ424" s="184"/>
      <c r="AK424" s="184"/>
    </row>
    <row r="425" spans="1:37" s="129" customFormat="1" ht="20.100000000000001" customHeight="1" x14ac:dyDescent="0.15">
      <c r="A425" s="20"/>
      <c r="B425" s="90">
        <f t="shared" si="5"/>
        <v>11</v>
      </c>
      <c r="C425" s="941"/>
      <c r="D425" s="941"/>
      <c r="E425" s="941"/>
      <c r="F425" s="941"/>
      <c r="G425" s="941"/>
      <c r="H425" s="941"/>
      <c r="I425" s="941"/>
      <c r="J425" s="941"/>
      <c r="K425" s="941"/>
      <c r="L425" s="941"/>
      <c r="M425" s="1216"/>
      <c r="N425" s="1216"/>
      <c r="O425" s="92"/>
      <c r="P425" s="91"/>
      <c r="Q425" s="953"/>
      <c r="R425" s="954"/>
      <c r="S425" s="954"/>
      <c r="T425" s="955"/>
      <c r="U425" s="89"/>
      <c r="V425" s="986" t="s">
        <v>655</v>
      </c>
      <c r="W425" s="986"/>
      <c r="X425" s="986"/>
      <c r="Y425" s="986"/>
      <c r="Z425" s="941" t="s">
        <v>175</v>
      </c>
      <c r="AA425" s="941"/>
      <c r="AB425" s="941"/>
      <c r="AC425" s="941" t="s">
        <v>173</v>
      </c>
      <c r="AD425" s="941"/>
      <c r="AE425" s="941"/>
      <c r="AF425" s="941" t="s">
        <v>173</v>
      </c>
      <c r="AG425" s="941"/>
      <c r="AH425" s="941"/>
      <c r="AI425" s="134"/>
      <c r="AJ425" s="184"/>
      <c r="AK425" s="184"/>
    </row>
    <row r="426" spans="1:37" s="129" customFormat="1" ht="20.100000000000001" customHeight="1" x14ac:dyDescent="0.15">
      <c r="A426" s="20"/>
      <c r="B426" s="90">
        <f t="shared" si="5"/>
        <v>12</v>
      </c>
      <c r="C426" s="941"/>
      <c r="D426" s="941"/>
      <c r="E426" s="941"/>
      <c r="F426" s="941"/>
      <c r="G426" s="941"/>
      <c r="H426" s="941"/>
      <c r="I426" s="941"/>
      <c r="J426" s="941"/>
      <c r="K426" s="941"/>
      <c r="L426" s="941"/>
      <c r="M426" s="1216"/>
      <c r="N426" s="1216"/>
      <c r="O426" s="92"/>
      <c r="P426" s="91"/>
      <c r="Q426" s="953"/>
      <c r="R426" s="954"/>
      <c r="S426" s="954"/>
      <c r="T426" s="955"/>
      <c r="U426" s="89"/>
      <c r="V426" s="986" t="s">
        <v>655</v>
      </c>
      <c r="W426" s="986"/>
      <c r="X426" s="986"/>
      <c r="Y426" s="986"/>
      <c r="Z426" s="941" t="s">
        <v>175</v>
      </c>
      <c r="AA426" s="941"/>
      <c r="AB426" s="941"/>
      <c r="AC426" s="941" t="s">
        <v>173</v>
      </c>
      <c r="AD426" s="941"/>
      <c r="AE426" s="941"/>
      <c r="AF426" s="941" t="s">
        <v>173</v>
      </c>
      <c r="AG426" s="941"/>
      <c r="AH426" s="941"/>
      <c r="AI426" s="134"/>
      <c r="AJ426" s="184"/>
      <c r="AK426" s="184"/>
    </row>
    <row r="427" spans="1:37" s="129" customFormat="1" ht="20.100000000000001" customHeight="1" x14ac:dyDescent="0.15">
      <c r="A427" s="20"/>
      <c r="B427" s="90">
        <f t="shared" si="5"/>
        <v>13</v>
      </c>
      <c r="C427" s="941"/>
      <c r="D427" s="941"/>
      <c r="E427" s="941"/>
      <c r="F427" s="941"/>
      <c r="G427" s="941"/>
      <c r="H427" s="941"/>
      <c r="I427" s="941"/>
      <c r="J427" s="941"/>
      <c r="K427" s="941"/>
      <c r="L427" s="941"/>
      <c r="M427" s="1216"/>
      <c r="N427" s="1216"/>
      <c r="O427" s="92"/>
      <c r="P427" s="91"/>
      <c r="Q427" s="953"/>
      <c r="R427" s="954"/>
      <c r="S427" s="954"/>
      <c r="T427" s="955"/>
      <c r="U427" s="89"/>
      <c r="V427" s="986" t="s">
        <v>655</v>
      </c>
      <c r="W427" s="986"/>
      <c r="X427" s="986"/>
      <c r="Y427" s="986"/>
      <c r="Z427" s="941" t="s">
        <v>175</v>
      </c>
      <c r="AA427" s="941"/>
      <c r="AB427" s="941"/>
      <c r="AC427" s="941" t="s">
        <v>173</v>
      </c>
      <c r="AD427" s="941"/>
      <c r="AE427" s="941"/>
      <c r="AF427" s="941" t="s">
        <v>173</v>
      </c>
      <c r="AG427" s="941"/>
      <c r="AH427" s="941"/>
      <c r="AI427" s="134"/>
      <c r="AJ427" s="184"/>
      <c r="AK427" s="184"/>
    </row>
    <row r="428" spans="1:37" s="128" customFormat="1" ht="20.100000000000001" customHeight="1" x14ac:dyDescent="0.15">
      <c r="A428" s="20"/>
      <c r="B428" s="90">
        <f t="shared" si="5"/>
        <v>14</v>
      </c>
      <c r="C428" s="941"/>
      <c r="D428" s="941"/>
      <c r="E428" s="941"/>
      <c r="F428" s="941"/>
      <c r="G428" s="941"/>
      <c r="H428" s="941"/>
      <c r="I428" s="941"/>
      <c r="J428" s="941"/>
      <c r="K428" s="941"/>
      <c r="L428" s="941"/>
      <c r="M428" s="1216"/>
      <c r="N428" s="1216"/>
      <c r="O428" s="92"/>
      <c r="P428" s="91"/>
      <c r="Q428" s="953"/>
      <c r="R428" s="954"/>
      <c r="S428" s="954"/>
      <c r="T428" s="955"/>
      <c r="U428" s="89"/>
      <c r="V428" s="986" t="s">
        <v>655</v>
      </c>
      <c r="W428" s="986"/>
      <c r="X428" s="986"/>
      <c r="Y428" s="986"/>
      <c r="Z428" s="941" t="s">
        <v>175</v>
      </c>
      <c r="AA428" s="941"/>
      <c r="AB428" s="941"/>
      <c r="AC428" s="941" t="s">
        <v>173</v>
      </c>
      <c r="AD428" s="941"/>
      <c r="AE428" s="941"/>
      <c r="AF428" s="941" t="s">
        <v>173</v>
      </c>
      <c r="AG428" s="941"/>
      <c r="AH428" s="941"/>
      <c r="AI428" s="133"/>
      <c r="AJ428" s="184"/>
      <c r="AK428" s="184"/>
    </row>
    <row r="429" spans="1:37" s="128" customFormat="1" ht="20.100000000000001" customHeight="1" x14ac:dyDescent="0.15">
      <c r="A429" s="4"/>
      <c r="B429" s="90">
        <f t="shared" si="5"/>
        <v>15</v>
      </c>
      <c r="C429" s="941"/>
      <c r="D429" s="941"/>
      <c r="E429" s="941"/>
      <c r="F429" s="941"/>
      <c r="G429" s="941"/>
      <c r="H429" s="941"/>
      <c r="I429" s="941"/>
      <c r="J429" s="941"/>
      <c r="K429" s="941"/>
      <c r="L429" s="941"/>
      <c r="M429" s="1216"/>
      <c r="N429" s="1216"/>
      <c r="O429" s="92"/>
      <c r="P429" s="91"/>
      <c r="Q429" s="953"/>
      <c r="R429" s="954"/>
      <c r="S429" s="954"/>
      <c r="T429" s="955"/>
      <c r="U429" s="89"/>
      <c r="V429" s="986" t="s">
        <v>655</v>
      </c>
      <c r="W429" s="986"/>
      <c r="X429" s="986"/>
      <c r="Y429" s="986"/>
      <c r="Z429" s="941" t="s">
        <v>175</v>
      </c>
      <c r="AA429" s="941"/>
      <c r="AB429" s="941"/>
      <c r="AC429" s="941" t="s">
        <v>173</v>
      </c>
      <c r="AD429" s="941"/>
      <c r="AE429" s="941"/>
      <c r="AF429" s="941" t="s">
        <v>173</v>
      </c>
      <c r="AG429" s="941"/>
      <c r="AH429" s="941"/>
      <c r="AI429" s="134"/>
      <c r="AJ429" s="184"/>
      <c r="AK429" s="184"/>
    </row>
    <row r="430" spans="1:37" s="128" customFormat="1" ht="20.100000000000001" customHeight="1" x14ac:dyDescent="0.15">
      <c r="A430" s="4"/>
      <c r="B430" s="90">
        <f t="shared" si="5"/>
        <v>16</v>
      </c>
      <c r="C430" s="941"/>
      <c r="D430" s="941"/>
      <c r="E430" s="941"/>
      <c r="F430" s="941"/>
      <c r="G430" s="941"/>
      <c r="H430" s="941"/>
      <c r="I430" s="941"/>
      <c r="J430" s="941"/>
      <c r="K430" s="941"/>
      <c r="L430" s="941"/>
      <c r="M430" s="1216"/>
      <c r="N430" s="1216"/>
      <c r="O430" s="92"/>
      <c r="P430" s="91"/>
      <c r="Q430" s="953"/>
      <c r="R430" s="954"/>
      <c r="S430" s="954"/>
      <c r="T430" s="955"/>
      <c r="U430" s="89"/>
      <c r="V430" s="986" t="s">
        <v>655</v>
      </c>
      <c r="W430" s="986"/>
      <c r="X430" s="986"/>
      <c r="Y430" s="986"/>
      <c r="Z430" s="941" t="s">
        <v>175</v>
      </c>
      <c r="AA430" s="941"/>
      <c r="AB430" s="941"/>
      <c r="AC430" s="941" t="s">
        <v>173</v>
      </c>
      <c r="AD430" s="941"/>
      <c r="AE430" s="941"/>
      <c r="AF430" s="941" t="s">
        <v>173</v>
      </c>
      <c r="AG430" s="941"/>
      <c r="AH430" s="941"/>
      <c r="AI430" s="134"/>
      <c r="AJ430" s="184"/>
      <c r="AK430" s="184"/>
    </row>
    <row r="431" spans="1:37" s="128" customFormat="1" ht="20.100000000000001" customHeight="1" x14ac:dyDescent="0.15">
      <c r="A431" s="4"/>
      <c r="B431" s="90">
        <f t="shared" si="5"/>
        <v>17</v>
      </c>
      <c r="C431" s="941"/>
      <c r="D431" s="941"/>
      <c r="E431" s="941"/>
      <c r="F431" s="941"/>
      <c r="G431" s="941"/>
      <c r="H431" s="941"/>
      <c r="I431" s="941"/>
      <c r="J431" s="941"/>
      <c r="K431" s="941"/>
      <c r="L431" s="941"/>
      <c r="M431" s="1216"/>
      <c r="N431" s="1216"/>
      <c r="O431" s="92"/>
      <c r="P431" s="91"/>
      <c r="Q431" s="953"/>
      <c r="R431" s="954"/>
      <c r="S431" s="954"/>
      <c r="T431" s="955"/>
      <c r="U431" s="89"/>
      <c r="V431" s="986" t="s">
        <v>655</v>
      </c>
      <c r="W431" s="986"/>
      <c r="X431" s="986"/>
      <c r="Y431" s="986"/>
      <c r="Z431" s="941" t="s">
        <v>175</v>
      </c>
      <c r="AA431" s="941"/>
      <c r="AB431" s="941"/>
      <c r="AC431" s="941" t="s">
        <v>173</v>
      </c>
      <c r="AD431" s="941"/>
      <c r="AE431" s="941"/>
      <c r="AF431" s="941" t="s">
        <v>173</v>
      </c>
      <c r="AG431" s="941"/>
      <c r="AH431" s="941"/>
      <c r="AI431" s="134"/>
      <c r="AJ431" s="184"/>
      <c r="AK431" s="184"/>
    </row>
    <row r="432" spans="1:37" s="129" customFormat="1" ht="20.100000000000001" customHeight="1" x14ac:dyDescent="0.15">
      <c r="A432" s="4"/>
      <c r="B432" s="90">
        <f t="shared" si="5"/>
        <v>18</v>
      </c>
      <c r="C432" s="941"/>
      <c r="D432" s="941"/>
      <c r="E432" s="941"/>
      <c r="F432" s="941"/>
      <c r="G432" s="941"/>
      <c r="H432" s="941"/>
      <c r="I432" s="941"/>
      <c r="J432" s="941"/>
      <c r="K432" s="941"/>
      <c r="L432" s="941"/>
      <c r="M432" s="1216"/>
      <c r="N432" s="1216"/>
      <c r="O432" s="92"/>
      <c r="P432" s="91"/>
      <c r="Q432" s="953"/>
      <c r="R432" s="954"/>
      <c r="S432" s="954"/>
      <c r="T432" s="955"/>
      <c r="U432" s="89"/>
      <c r="V432" s="986" t="s">
        <v>655</v>
      </c>
      <c r="W432" s="986"/>
      <c r="X432" s="986"/>
      <c r="Y432" s="986"/>
      <c r="Z432" s="941" t="s">
        <v>175</v>
      </c>
      <c r="AA432" s="941"/>
      <c r="AB432" s="941"/>
      <c r="AC432" s="941" t="s">
        <v>173</v>
      </c>
      <c r="AD432" s="941"/>
      <c r="AE432" s="941"/>
      <c r="AF432" s="941" t="s">
        <v>173</v>
      </c>
      <c r="AG432" s="941"/>
      <c r="AH432" s="941"/>
      <c r="AI432" s="134"/>
      <c r="AJ432" s="184"/>
      <c r="AK432" s="184"/>
    </row>
    <row r="433" spans="1:37" s="129" customFormat="1" ht="20.100000000000001" customHeight="1" x14ac:dyDescent="0.15">
      <c r="A433" s="20"/>
      <c r="B433" s="90">
        <f t="shared" si="5"/>
        <v>19</v>
      </c>
      <c r="C433" s="941"/>
      <c r="D433" s="941"/>
      <c r="E433" s="941"/>
      <c r="F433" s="941"/>
      <c r="G433" s="941"/>
      <c r="H433" s="941"/>
      <c r="I433" s="941"/>
      <c r="J433" s="941"/>
      <c r="K433" s="941"/>
      <c r="L433" s="941"/>
      <c r="M433" s="1216"/>
      <c r="N433" s="1216"/>
      <c r="O433" s="92"/>
      <c r="P433" s="91"/>
      <c r="Q433" s="953"/>
      <c r="R433" s="954"/>
      <c r="S433" s="954"/>
      <c r="T433" s="955"/>
      <c r="U433" s="89"/>
      <c r="V433" s="986" t="s">
        <v>655</v>
      </c>
      <c r="W433" s="986"/>
      <c r="X433" s="986"/>
      <c r="Y433" s="986"/>
      <c r="Z433" s="941" t="s">
        <v>175</v>
      </c>
      <c r="AA433" s="941"/>
      <c r="AB433" s="941"/>
      <c r="AC433" s="941" t="s">
        <v>173</v>
      </c>
      <c r="AD433" s="941"/>
      <c r="AE433" s="941"/>
      <c r="AF433" s="941" t="s">
        <v>173</v>
      </c>
      <c r="AG433" s="941"/>
      <c r="AH433" s="941"/>
      <c r="AI433" s="134"/>
      <c r="AJ433" s="184"/>
      <c r="AK433" s="184"/>
    </row>
    <row r="434" spans="1:37" s="129" customFormat="1" ht="20.100000000000001" customHeight="1" x14ac:dyDescent="0.15">
      <c r="A434" s="20"/>
      <c r="B434" s="90">
        <f t="shared" si="5"/>
        <v>20</v>
      </c>
      <c r="C434" s="941"/>
      <c r="D434" s="941"/>
      <c r="E434" s="941"/>
      <c r="F434" s="941"/>
      <c r="G434" s="941"/>
      <c r="H434" s="941"/>
      <c r="I434" s="941"/>
      <c r="J434" s="941"/>
      <c r="K434" s="941"/>
      <c r="L434" s="941"/>
      <c r="M434" s="1216"/>
      <c r="N434" s="1216"/>
      <c r="O434" s="92"/>
      <c r="P434" s="91"/>
      <c r="Q434" s="953"/>
      <c r="R434" s="954"/>
      <c r="S434" s="954"/>
      <c r="T434" s="955"/>
      <c r="U434" s="89"/>
      <c r="V434" s="986" t="s">
        <v>655</v>
      </c>
      <c r="W434" s="986"/>
      <c r="X434" s="986"/>
      <c r="Y434" s="986"/>
      <c r="Z434" s="941" t="s">
        <v>175</v>
      </c>
      <c r="AA434" s="941"/>
      <c r="AB434" s="941"/>
      <c r="AC434" s="941" t="s">
        <v>173</v>
      </c>
      <c r="AD434" s="941"/>
      <c r="AE434" s="941"/>
      <c r="AF434" s="941" t="s">
        <v>173</v>
      </c>
      <c r="AG434" s="941"/>
      <c r="AH434" s="941"/>
      <c r="AI434" s="134"/>
      <c r="AJ434" s="184"/>
      <c r="AK434" s="184"/>
    </row>
    <row r="435" spans="1:37" s="129" customFormat="1" ht="20.100000000000001" customHeight="1" x14ac:dyDescent="0.15">
      <c r="A435" s="20"/>
      <c r="B435" s="90">
        <v>21</v>
      </c>
      <c r="C435" s="941"/>
      <c r="D435" s="941"/>
      <c r="E435" s="941"/>
      <c r="F435" s="941"/>
      <c r="G435" s="941"/>
      <c r="H435" s="941"/>
      <c r="I435" s="941"/>
      <c r="J435" s="941"/>
      <c r="K435" s="941"/>
      <c r="L435" s="941"/>
      <c r="M435" s="1216"/>
      <c r="N435" s="1216"/>
      <c r="O435" s="92"/>
      <c r="P435" s="91"/>
      <c r="Q435" s="953"/>
      <c r="R435" s="954"/>
      <c r="S435" s="954"/>
      <c r="T435" s="955"/>
      <c r="U435" s="89"/>
      <c r="V435" s="986" t="s">
        <v>655</v>
      </c>
      <c r="W435" s="986"/>
      <c r="X435" s="986"/>
      <c r="Y435" s="986"/>
      <c r="Z435" s="941" t="s">
        <v>175</v>
      </c>
      <c r="AA435" s="941"/>
      <c r="AB435" s="941"/>
      <c r="AC435" s="941" t="s">
        <v>173</v>
      </c>
      <c r="AD435" s="941"/>
      <c r="AE435" s="941"/>
      <c r="AF435" s="941" t="s">
        <v>173</v>
      </c>
      <c r="AG435" s="941"/>
      <c r="AH435" s="941"/>
      <c r="AI435" s="134"/>
      <c r="AJ435" s="184"/>
      <c r="AK435" s="184"/>
    </row>
    <row r="436" spans="1:37" s="129" customFormat="1" ht="20.100000000000001" customHeight="1" x14ac:dyDescent="0.15">
      <c r="A436" s="20"/>
      <c r="B436" s="90">
        <v>22</v>
      </c>
      <c r="C436" s="941"/>
      <c r="D436" s="941"/>
      <c r="E436" s="941"/>
      <c r="F436" s="941"/>
      <c r="G436" s="941"/>
      <c r="H436" s="941"/>
      <c r="I436" s="941"/>
      <c r="J436" s="941"/>
      <c r="K436" s="941"/>
      <c r="L436" s="941"/>
      <c r="M436" s="1216"/>
      <c r="N436" s="1216"/>
      <c r="O436" s="92"/>
      <c r="P436" s="91"/>
      <c r="Q436" s="953"/>
      <c r="R436" s="954"/>
      <c r="S436" s="954"/>
      <c r="T436" s="955"/>
      <c r="U436" s="89"/>
      <c r="V436" s="986" t="s">
        <v>655</v>
      </c>
      <c r="W436" s="986"/>
      <c r="X436" s="986"/>
      <c r="Y436" s="986"/>
      <c r="Z436" s="941" t="s">
        <v>175</v>
      </c>
      <c r="AA436" s="941"/>
      <c r="AB436" s="941"/>
      <c r="AC436" s="941" t="s">
        <v>173</v>
      </c>
      <c r="AD436" s="941"/>
      <c r="AE436" s="941"/>
      <c r="AF436" s="941" t="s">
        <v>173</v>
      </c>
      <c r="AG436" s="941"/>
      <c r="AH436" s="941"/>
      <c r="AI436" s="134"/>
      <c r="AJ436" s="184"/>
      <c r="AK436" s="184"/>
    </row>
    <row r="437" spans="1:37" s="129" customFormat="1" ht="20.100000000000001" customHeight="1" x14ac:dyDescent="0.15">
      <c r="A437" s="20"/>
      <c r="B437" s="90">
        <v>23</v>
      </c>
      <c r="C437" s="941"/>
      <c r="D437" s="941"/>
      <c r="E437" s="941"/>
      <c r="F437" s="941"/>
      <c r="G437" s="941"/>
      <c r="H437" s="941"/>
      <c r="I437" s="941"/>
      <c r="J437" s="941"/>
      <c r="K437" s="941"/>
      <c r="L437" s="941"/>
      <c r="M437" s="1216"/>
      <c r="N437" s="1216"/>
      <c r="O437" s="92"/>
      <c r="P437" s="91"/>
      <c r="Q437" s="953"/>
      <c r="R437" s="954"/>
      <c r="S437" s="954"/>
      <c r="T437" s="955"/>
      <c r="U437" s="89"/>
      <c r="V437" s="986" t="s">
        <v>655</v>
      </c>
      <c r="W437" s="986"/>
      <c r="X437" s="986"/>
      <c r="Y437" s="986"/>
      <c r="Z437" s="941" t="s">
        <v>175</v>
      </c>
      <c r="AA437" s="941"/>
      <c r="AB437" s="941"/>
      <c r="AC437" s="941" t="s">
        <v>173</v>
      </c>
      <c r="AD437" s="941"/>
      <c r="AE437" s="941"/>
      <c r="AF437" s="941" t="s">
        <v>173</v>
      </c>
      <c r="AG437" s="941"/>
      <c r="AH437" s="941"/>
      <c r="AI437" s="134"/>
      <c r="AJ437" s="184"/>
      <c r="AK437" s="184"/>
    </row>
    <row r="438" spans="1:37" s="129" customFormat="1" ht="20.100000000000001" customHeight="1" x14ac:dyDescent="0.15">
      <c r="A438" s="20"/>
      <c r="B438" s="90">
        <v>24</v>
      </c>
      <c r="C438" s="941"/>
      <c r="D438" s="941"/>
      <c r="E438" s="941"/>
      <c r="F438" s="941"/>
      <c r="G438" s="941"/>
      <c r="H438" s="941"/>
      <c r="I438" s="941"/>
      <c r="J438" s="941"/>
      <c r="K438" s="941"/>
      <c r="L438" s="941"/>
      <c r="M438" s="1216"/>
      <c r="N438" s="1216"/>
      <c r="O438" s="92"/>
      <c r="P438" s="91"/>
      <c r="Q438" s="953"/>
      <c r="R438" s="954"/>
      <c r="S438" s="954"/>
      <c r="T438" s="955"/>
      <c r="U438" s="89"/>
      <c r="V438" s="986" t="s">
        <v>655</v>
      </c>
      <c r="W438" s="986"/>
      <c r="X438" s="986"/>
      <c r="Y438" s="986"/>
      <c r="Z438" s="941" t="s">
        <v>175</v>
      </c>
      <c r="AA438" s="941"/>
      <c r="AB438" s="941"/>
      <c r="AC438" s="941" t="s">
        <v>173</v>
      </c>
      <c r="AD438" s="941"/>
      <c r="AE438" s="941"/>
      <c r="AF438" s="941" t="s">
        <v>173</v>
      </c>
      <c r="AG438" s="941"/>
      <c r="AH438" s="941"/>
      <c r="AI438" s="134"/>
      <c r="AJ438" s="184"/>
      <c r="AK438" s="184"/>
    </row>
    <row r="439" spans="1:37" s="129" customFormat="1" ht="20.100000000000001" customHeight="1" x14ac:dyDescent="0.15">
      <c r="A439" s="20"/>
      <c r="B439" s="90">
        <v>25</v>
      </c>
      <c r="C439" s="941"/>
      <c r="D439" s="941"/>
      <c r="E439" s="941"/>
      <c r="F439" s="941"/>
      <c r="G439" s="941"/>
      <c r="H439" s="941"/>
      <c r="I439" s="941"/>
      <c r="J439" s="941"/>
      <c r="K439" s="941"/>
      <c r="L439" s="941"/>
      <c r="M439" s="1216"/>
      <c r="N439" s="1216"/>
      <c r="O439" s="92"/>
      <c r="P439" s="91"/>
      <c r="Q439" s="953"/>
      <c r="R439" s="954"/>
      <c r="S439" s="954"/>
      <c r="T439" s="955"/>
      <c r="U439" s="89"/>
      <c r="V439" s="986" t="s">
        <v>655</v>
      </c>
      <c r="W439" s="986"/>
      <c r="X439" s="986"/>
      <c r="Y439" s="986"/>
      <c r="Z439" s="941" t="s">
        <v>175</v>
      </c>
      <c r="AA439" s="941"/>
      <c r="AB439" s="941"/>
      <c r="AC439" s="941" t="s">
        <v>173</v>
      </c>
      <c r="AD439" s="941"/>
      <c r="AE439" s="941"/>
      <c r="AF439" s="941" t="s">
        <v>173</v>
      </c>
      <c r="AG439" s="941"/>
      <c r="AH439" s="941"/>
      <c r="AI439" s="133"/>
      <c r="AJ439" s="184"/>
      <c r="AK439" s="184"/>
    </row>
    <row r="440" spans="1:37" s="129" customFormat="1" ht="20.100000000000001" customHeight="1" x14ac:dyDescent="0.15">
      <c r="A440" s="20"/>
      <c r="B440" s="90">
        <v>26</v>
      </c>
      <c r="C440" s="941"/>
      <c r="D440" s="941"/>
      <c r="E440" s="941"/>
      <c r="F440" s="941"/>
      <c r="G440" s="941"/>
      <c r="H440" s="941"/>
      <c r="I440" s="941"/>
      <c r="J440" s="941"/>
      <c r="K440" s="941"/>
      <c r="L440" s="941"/>
      <c r="M440" s="1216"/>
      <c r="N440" s="1216"/>
      <c r="O440" s="92"/>
      <c r="P440" s="91"/>
      <c r="Q440" s="953"/>
      <c r="R440" s="954"/>
      <c r="S440" s="954"/>
      <c r="T440" s="955"/>
      <c r="U440" s="89"/>
      <c r="V440" s="986" t="s">
        <v>655</v>
      </c>
      <c r="W440" s="986"/>
      <c r="X440" s="986"/>
      <c r="Y440" s="986"/>
      <c r="Z440" s="941" t="s">
        <v>175</v>
      </c>
      <c r="AA440" s="941"/>
      <c r="AB440" s="941"/>
      <c r="AC440" s="941" t="s">
        <v>173</v>
      </c>
      <c r="AD440" s="941"/>
      <c r="AE440" s="941"/>
      <c r="AF440" s="941" t="s">
        <v>173</v>
      </c>
      <c r="AG440" s="941"/>
      <c r="AH440" s="941"/>
      <c r="AI440" s="133"/>
      <c r="AJ440" s="184"/>
      <c r="AK440" s="184"/>
    </row>
    <row r="441" spans="1:37" s="129" customFormat="1" ht="20.100000000000001" customHeight="1" x14ac:dyDescent="0.15">
      <c r="A441" s="20"/>
      <c r="B441" s="90">
        <v>27</v>
      </c>
      <c r="C441" s="941"/>
      <c r="D441" s="941"/>
      <c r="E441" s="941"/>
      <c r="F441" s="941"/>
      <c r="G441" s="941"/>
      <c r="H441" s="941"/>
      <c r="I441" s="941"/>
      <c r="J441" s="941"/>
      <c r="K441" s="941"/>
      <c r="L441" s="941"/>
      <c r="M441" s="1216"/>
      <c r="N441" s="1216"/>
      <c r="O441" s="92"/>
      <c r="P441" s="91"/>
      <c r="Q441" s="953"/>
      <c r="R441" s="954"/>
      <c r="S441" s="954"/>
      <c r="T441" s="955"/>
      <c r="U441" s="89"/>
      <c r="V441" s="986" t="s">
        <v>655</v>
      </c>
      <c r="W441" s="986"/>
      <c r="X441" s="986"/>
      <c r="Y441" s="986"/>
      <c r="Z441" s="941" t="s">
        <v>175</v>
      </c>
      <c r="AA441" s="941"/>
      <c r="AB441" s="941"/>
      <c r="AC441" s="941" t="s">
        <v>173</v>
      </c>
      <c r="AD441" s="941"/>
      <c r="AE441" s="941"/>
      <c r="AF441" s="941" t="s">
        <v>173</v>
      </c>
      <c r="AG441" s="941"/>
      <c r="AH441" s="941"/>
      <c r="AI441" s="134"/>
      <c r="AJ441" s="184"/>
      <c r="AK441" s="184"/>
    </row>
    <row r="442" spans="1:37" s="129" customFormat="1" ht="20.100000000000001" customHeight="1" x14ac:dyDescent="0.15">
      <c r="A442" s="20"/>
      <c r="B442" s="90">
        <v>28</v>
      </c>
      <c r="C442" s="941"/>
      <c r="D442" s="941"/>
      <c r="E442" s="941"/>
      <c r="F442" s="941"/>
      <c r="G442" s="941"/>
      <c r="H442" s="941"/>
      <c r="I442" s="941"/>
      <c r="J442" s="941"/>
      <c r="K442" s="941"/>
      <c r="L442" s="941"/>
      <c r="M442" s="1216"/>
      <c r="N442" s="1216"/>
      <c r="O442" s="92"/>
      <c r="P442" s="91"/>
      <c r="Q442" s="953"/>
      <c r="R442" s="954"/>
      <c r="S442" s="954"/>
      <c r="T442" s="955"/>
      <c r="U442" s="89"/>
      <c r="V442" s="986" t="s">
        <v>655</v>
      </c>
      <c r="W442" s="986"/>
      <c r="X442" s="986"/>
      <c r="Y442" s="986"/>
      <c r="Z442" s="941" t="s">
        <v>175</v>
      </c>
      <c r="AA442" s="941"/>
      <c r="AB442" s="941"/>
      <c r="AC442" s="941" t="s">
        <v>173</v>
      </c>
      <c r="AD442" s="941"/>
      <c r="AE442" s="941"/>
      <c r="AF442" s="941" t="s">
        <v>173</v>
      </c>
      <c r="AG442" s="941"/>
      <c r="AH442" s="941"/>
      <c r="AI442" s="134"/>
      <c r="AJ442" s="184"/>
      <c r="AK442" s="184"/>
    </row>
    <row r="443" spans="1:37" s="129" customFormat="1" ht="20.100000000000001" customHeight="1" x14ac:dyDescent="0.15">
      <c r="A443" s="20"/>
      <c r="B443" s="90">
        <v>29</v>
      </c>
      <c r="C443" s="941"/>
      <c r="D443" s="941"/>
      <c r="E443" s="941"/>
      <c r="F443" s="941"/>
      <c r="G443" s="941"/>
      <c r="H443" s="941"/>
      <c r="I443" s="941"/>
      <c r="J443" s="941"/>
      <c r="K443" s="941"/>
      <c r="L443" s="941"/>
      <c r="M443" s="1216"/>
      <c r="N443" s="1216"/>
      <c r="O443" s="92"/>
      <c r="P443" s="91"/>
      <c r="Q443" s="953"/>
      <c r="R443" s="954"/>
      <c r="S443" s="954"/>
      <c r="T443" s="955"/>
      <c r="U443" s="89"/>
      <c r="V443" s="986" t="s">
        <v>655</v>
      </c>
      <c r="W443" s="986"/>
      <c r="X443" s="986"/>
      <c r="Y443" s="986"/>
      <c r="Z443" s="941" t="s">
        <v>175</v>
      </c>
      <c r="AA443" s="941"/>
      <c r="AB443" s="941"/>
      <c r="AC443" s="941" t="s">
        <v>173</v>
      </c>
      <c r="AD443" s="941"/>
      <c r="AE443" s="941"/>
      <c r="AF443" s="941" t="s">
        <v>173</v>
      </c>
      <c r="AG443" s="941"/>
      <c r="AH443" s="941"/>
      <c r="AI443" s="134"/>
      <c r="AJ443" s="184"/>
      <c r="AK443" s="184"/>
    </row>
    <row r="444" spans="1:37" s="129" customFormat="1" ht="20.100000000000001" customHeight="1" x14ac:dyDescent="0.15">
      <c r="A444" s="20"/>
      <c r="B444" s="90">
        <v>30</v>
      </c>
      <c r="C444" s="941"/>
      <c r="D444" s="941"/>
      <c r="E444" s="941"/>
      <c r="F444" s="941"/>
      <c r="G444" s="941"/>
      <c r="H444" s="941"/>
      <c r="I444" s="941"/>
      <c r="J444" s="941"/>
      <c r="K444" s="941"/>
      <c r="L444" s="941"/>
      <c r="M444" s="1216"/>
      <c r="N444" s="1216"/>
      <c r="O444" s="92"/>
      <c r="P444" s="91"/>
      <c r="Q444" s="953"/>
      <c r="R444" s="954"/>
      <c r="S444" s="954"/>
      <c r="T444" s="955"/>
      <c r="U444" s="89"/>
      <c r="V444" s="986" t="s">
        <v>655</v>
      </c>
      <c r="W444" s="986"/>
      <c r="X444" s="986"/>
      <c r="Y444" s="986"/>
      <c r="Z444" s="941" t="s">
        <v>175</v>
      </c>
      <c r="AA444" s="941"/>
      <c r="AB444" s="941"/>
      <c r="AC444" s="941" t="s">
        <v>173</v>
      </c>
      <c r="AD444" s="941"/>
      <c r="AE444" s="941"/>
      <c r="AF444" s="941" t="s">
        <v>173</v>
      </c>
      <c r="AG444" s="941"/>
      <c r="AH444" s="941"/>
      <c r="AI444" s="134"/>
      <c r="AJ444" s="184"/>
      <c r="AK444" s="184"/>
    </row>
    <row r="445" spans="1:37" s="130" customFormat="1" ht="12.95" customHeight="1" x14ac:dyDescent="0.15">
      <c r="A445" s="35"/>
      <c r="B445" s="35" t="s">
        <v>502</v>
      </c>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134"/>
      <c r="AJ445" s="35"/>
      <c r="AK445" s="35"/>
    </row>
    <row r="446" spans="1:37" s="130" customFormat="1" ht="12.95" customHeight="1" x14ac:dyDescent="0.15">
      <c r="A446" s="35"/>
      <c r="B446" s="35" t="s">
        <v>503</v>
      </c>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133"/>
      <c r="AJ446" s="35"/>
      <c r="AK446" s="35"/>
    </row>
    <row r="447" spans="1:37" s="130" customFormat="1" ht="12.95" customHeight="1" x14ac:dyDescent="0.15">
      <c r="A447" s="35"/>
      <c r="B447" s="35" t="s">
        <v>578</v>
      </c>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row>
    <row r="448" spans="1:37" s="130" customFormat="1" ht="12.95" customHeight="1" x14ac:dyDescent="0.15">
      <c r="A448" s="35"/>
      <c r="B448" s="35" t="s">
        <v>579</v>
      </c>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row>
    <row r="449" spans="1:37" s="130" customFormat="1" ht="12.95" customHeight="1" x14ac:dyDescent="0.15">
      <c r="A449" s="35"/>
      <c r="B449" s="35" t="s">
        <v>722</v>
      </c>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5"/>
    </row>
    <row r="450" spans="1:37" s="130" customFormat="1" ht="12.95" customHeight="1" x14ac:dyDescent="0.15">
      <c r="A450" s="35"/>
      <c r="B450" s="35"/>
      <c r="C450" s="35" t="s">
        <v>654</v>
      </c>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5"/>
    </row>
    <row r="451" spans="1:37" s="130" customFormat="1" ht="12.95" customHeight="1" x14ac:dyDescent="0.15">
      <c r="A451" s="35"/>
      <c r="B451" s="35" t="s">
        <v>765</v>
      </c>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5"/>
    </row>
    <row r="452" spans="1:37" s="130" customFormat="1" ht="12.95" customHeight="1" x14ac:dyDescent="0.15">
      <c r="A452" s="35"/>
      <c r="B452" s="1278" t="s">
        <v>766</v>
      </c>
      <c r="C452" s="1278"/>
      <c r="D452" s="1278"/>
      <c r="E452" s="1278"/>
      <c r="F452" s="1278"/>
      <c r="G452" s="1278"/>
      <c r="H452" s="1278"/>
      <c r="I452" s="1278"/>
      <c r="J452" s="1278"/>
      <c r="K452" s="1278"/>
      <c r="L452" s="1278"/>
      <c r="M452" s="1278"/>
      <c r="N452" s="1278"/>
      <c r="O452" s="1278"/>
      <c r="P452" s="1278"/>
      <c r="Q452" s="1278"/>
      <c r="R452" s="1278"/>
      <c r="S452" s="1278"/>
      <c r="T452" s="1278"/>
      <c r="U452" s="1278"/>
      <c r="V452" s="1278"/>
      <c r="W452" s="1278"/>
      <c r="X452" s="1278"/>
      <c r="Y452" s="1278"/>
      <c r="Z452" s="1278"/>
      <c r="AA452" s="1278"/>
      <c r="AB452" s="1278"/>
      <c r="AC452" s="1278"/>
      <c r="AD452" s="1278"/>
      <c r="AE452" s="1278"/>
      <c r="AF452" s="1278"/>
      <c r="AG452" s="1278"/>
      <c r="AH452" s="1278"/>
      <c r="AI452" s="1278"/>
      <c r="AJ452" s="1278"/>
      <c r="AK452" s="1278"/>
    </row>
    <row r="453" spans="1:37" s="129" customFormat="1" ht="14.1" customHeight="1" x14ac:dyDescent="0.15">
      <c r="A453" s="20"/>
      <c r="B453" s="35" t="s">
        <v>127</v>
      </c>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row>
    <row r="454" spans="1:37" s="128" customFormat="1" ht="12" customHeight="1" x14ac:dyDescent="0.15">
      <c r="A454" s="4"/>
      <c r="B454" s="1217" t="s">
        <v>270</v>
      </c>
      <c r="C454" s="897" t="s">
        <v>92</v>
      </c>
      <c r="D454" s="897"/>
      <c r="E454" s="897"/>
      <c r="F454" s="897"/>
      <c r="G454" s="897" t="s">
        <v>404</v>
      </c>
      <c r="H454" s="897"/>
      <c r="I454" s="897"/>
      <c r="J454" s="897"/>
      <c r="K454" s="897" t="s">
        <v>526</v>
      </c>
      <c r="L454" s="897"/>
      <c r="M454" s="897" t="s">
        <v>527</v>
      </c>
      <c r="N454" s="897"/>
      <c r="O454" s="1217" t="s">
        <v>202</v>
      </c>
      <c r="P454" s="1217" t="s">
        <v>234</v>
      </c>
      <c r="Q454" s="897" t="s">
        <v>528</v>
      </c>
      <c r="R454" s="897"/>
      <c r="S454" s="897"/>
      <c r="T454" s="897"/>
      <c r="U454" s="1046" t="s">
        <v>652</v>
      </c>
      <c r="V454" s="1047" t="s">
        <v>653</v>
      </c>
      <c r="W454" s="1048"/>
      <c r="X454" s="1048"/>
      <c r="Y454" s="1048"/>
      <c r="Z454" s="897" t="s">
        <v>203</v>
      </c>
      <c r="AA454" s="897"/>
      <c r="AB454" s="897"/>
      <c r="AC454" s="897"/>
      <c r="AD454" s="897"/>
      <c r="AE454" s="897"/>
      <c r="AF454" s="897"/>
      <c r="AG454" s="897"/>
      <c r="AH454" s="897"/>
      <c r="AI454" s="134"/>
      <c r="AJ454" s="134"/>
      <c r="AK454" s="134"/>
    </row>
    <row r="455" spans="1:37" s="128" customFormat="1" ht="12" customHeight="1" x14ac:dyDescent="0.15">
      <c r="A455" s="4"/>
      <c r="B455" s="1217"/>
      <c r="C455" s="897"/>
      <c r="D455" s="897"/>
      <c r="E455" s="897"/>
      <c r="F455" s="897"/>
      <c r="G455" s="897"/>
      <c r="H455" s="897"/>
      <c r="I455" s="897"/>
      <c r="J455" s="897"/>
      <c r="K455" s="897"/>
      <c r="L455" s="897"/>
      <c r="M455" s="897"/>
      <c r="N455" s="897"/>
      <c r="O455" s="1217"/>
      <c r="P455" s="1217"/>
      <c r="Q455" s="897"/>
      <c r="R455" s="897"/>
      <c r="S455" s="897"/>
      <c r="T455" s="897"/>
      <c r="U455" s="1046"/>
      <c r="V455" s="1048"/>
      <c r="W455" s="1048"/>
      <c r="X455" s="1048"/>
      <c r="Y455" s="1048"/>
      <c r="Z455" s="897" t="s">
        <v>204</v>
      </c>
      <c r="AA455" s="897"/>
      <c r="AB455" s="897"/>
      <c r="AC455" s="897"/>
      <c r="AD455" s="897"/>
      <c r="AE455" s="897"/>
      <c r="AF455" s="897" t="s">
        <v>529</v>
      </c>
      <c r="AG455" s="897"/>
      <c r="AH455" s="897"/>
      <c r="AI455" s="134"/>
      <c r="AJ455" s="134"/>
      <c r="AK455" s="134"/>
    </row>
    <row r="456" spans="1:37" s="128" customFormat="1" ht="12" customHeight="1" x14ac:dyDescent="0.15">
      <c r="A456" s="4"/>
      <c r="B456" s="1217"/>
      <c r="C456" s="897"/>
      <c r="D456" s="897"/>
      <c r="E456" s="897"/>
      <c r="F456" s="897"/>
      <c r="G456" s="897"/>
      <c r="H456" s="897"/>
      <c r="I456" s="897"/>
      <c r="J456" s="897"/>
      <c r="K456" s="897"/>
      <c r="L456" s="897"/>
      <c r="M456" s="897"/>
      <c r="N456" s="897"/>
      <c r="O456" s="1217"/>
      <c r="P456" s="1217"/>
      <c r="Q456" s="897"/>
      <c r="R456" s="897"/>
      <c r="S456" s="897"/>
      <c r="T456" s="897"/>
      <c r="U456" s="1046"/>
      <c r="V456" s="1048"/>
      <c r="W456" s="1048"/>
      <c r="X456" s="1048"/>
      <c r="Y456" s="1048"/>
      <c r="Z456" s="897" t="s">
        <v>530</v>
      </c>
      <c r="AA456" s="897"/>
      <c r="AB456" s="897"/>
      <c r="AC456" s="897" t="s">
        <v>203</v>
      </c>
      <c r="AD456" s="897"/>
      <c r="AE456" s="897"/>
      <c r="AF456" s="897"/>
      <c r="AG456" s="897"/>
      <c r="AH456" s="897"/>
      <c r="AI456" s="134"/>
      <c r="AJ456" s="134"/>
      <c r="AK456" s="134"/>
    </row>
    <row r="457" spans="1:37" s="128" customFormat="1" ht="12" customHeight="1" x14ac:dyDescent="0.15">
      <c r="A457" s="4"/>
      <c r="B457" s="1217"/>
      <c r="C457" s="897"/>
      <c r="D457" s="897"/>
      <c r="E457" s="897"/>
      <c r="F457" s="897"/>
      <c r="G457" s="897"/>
      <c r="H457" s="897"/>
      <c r="I457" s="897"/>
      <c r="J457" s="897"/>
      <c r="K457" s="897"/>
      <c r="L457" s="897"/>
      <c r="M457" s="897"/>
      <c r="N457" s="897"/>
      <c r="O457" s="1217"/>
      <c r="P457" s="1217"/>
      <c r="Q457" s="897"/>
      <c r="R457" s="897"/>
      <c r="S457" s="897"/>
      <c r="T457" s="897"/>
      <c r="U457" s="1046"/>
      <c r="V457" s="1048"/>
      <c r="W457" s="1048"/>
      <c r="X457" s="1048"/>
      <c r="Y457" s="1048"/>
      <c r="Z457" s="897"/>
      <c r="AA457" s="897"/>
      <c r="AB457" s="897"/>
      <c r="AC457" s="897"/>
      <c r="AD457" s="897"/>
      <c r="AE457" s="897"/>
      <c r="AF457" s="897"/>
      <c r="AG457" s="897"/>
      <c r="AH457" s="897"/>
      <c r="AI457" s="134"/>
      <c r="AJ457" s="134"/>
      <c r="AK457" s="134"/>
    </row>
    <row r="458" spans="1:37" s="128" customFormat="1" ht="20.100000000000001" customHeight="1" x14ac:dyDescent="0.15">
      <c r="A458" s="4"/>
      <c r="B458" s="90">
        <v>31</v>
      </c>
      <c r="C458" s="941"/>
      <c r="D458" s="941"/>
      <c r="E458" s="941"/>
      <c r="F458" s="941"/>
      <c r="G458" s="941"/>
      <c r="H458" s="941"/>
      <c r="I458" s="941"/>
      <c r="J458" s="941"/>
      <c r="K458" s="941"/>
      <c r="L458" s="941"/>
      <c r="M458" s="1216"/>
      <c r="N458" s="1216"/>
      <c r="O458" s="92"/>
      <c r="P458" s="91"/>
      <c r="Q458" s="953"/>
      <c r="R458" s="954"/>
      <c r="S458" s="954"/>
      <c r="T458" s="955"/>
      <c r="U458" s="89"/>
      <c r="V458" s="986" t="s">
        <v>655</v>
      </c>
      <c r="W458" s="986"/>
      <c r="X458" s="986"/>
      <c r="Y458" s="986"/>
      <c r="Z458" s="941" t="s">
        <v>175</v>
      </c>
      <c r="AA458" s="941"/>
      <c r="AB458" s="941"/>
      <c r="AC458" s="941" t="s">
        <v>173</v>
      </c>
      <c r="AD458" s="941"/>
      <c r="AE458" s="941"/>
      <c r="AF458" s="941" t="s">
        <v>173</v>
      </c>
      <c r="AG458" s="941"/>
      <c r="AH458" s="941"/>
      <c r="AI458" s="134"/>
      <c r="AJ458" s="134"/>
      <c r="AK458" s="134"/>
    </row>
    <row r="459" spans="1:37" s="128" customFormat="1" ht="20.100000000000001" customHeight="1" x14ac:dyDescent="0.15">
      <c r="A459" s="4"/>
      <c r="B459" s="90">
        <f t="shared" ref="B459:B467" si="6">+B458+1</f>
        <v>32</v>
      </c>
      <c r="C459" s="941"/>
      <c r="D459" s="941"/>
      <c r="E459" s="941"/>
      <c r="F459" s="941"/>
      <c r="G459" s="941"/>
      <c r="H459" s="941"/>
      <c r="I459" s="941"/>
      <c r="J459" s="941"/>
      <c r="K459" s="941"/>
      <c r="L459" s="941"/>
      <c r="M459" s="1216"/>
      <c r="N459" s="1216"/>
      <c r="O459" s="92"/>
      <c r="P459" s="91"/>
      <c r="Q459" s="953"/>
      <c r="R459" s="954"/>
      <c r="S459" s="954"/>
      <c r="T459" s="955"/>
      <c r="U459" s="89"/>
      <c r="V459" s="986" t="s">
        <v>655</v>
      </c>
      <c r="W459" s="986"/>
      <c r="X459" s="986"/>
      <c r="Y459" s="986"/>
      <c r="Z459" s="941" t="s">
        <v>175</v>
      </c>
      <c r="AA459" s="941"/>
      <c r="AB459" s="941"/>
      <c r="AC459" s="941" t="s">
        <v>173</v>
      </c>
      <c r="AD459" s="941"/>
      <c r="AE459" s="941"/>
      <c r="AF459" s="941" t="s">
        <v>173</v>
      </c>
      <c r="AG459" s="941"/>
      <c r="AH459" s="941"/>
      <c r="AI459" s="134"/>
      <c r="AJ459" s="134"/>
      <c r="AK459" s="134"/>
    </row>
    <row r="460" spans="1:37" s="129" customFormat="1" ht="20.100000000000001" customHeight="1" x14ac:dyDescent="0.15">
      <c r="A460" s="4"/>
      <c r="B460" s="90">
        <f t="shared" si="6"/>
        <v>33</v>
      </c>
      <c r="C460" s="941"/>
      <c r="D460" s="941"/>
      <c r="E460" s="941"/>
      <c r="F460" s="941"/>
      <c r="G460" s="941"/>
      <c r="H460" s="941"/>
      <c r="I460" s="941"/>
      <c r="J460" s="941"/>
      <c r="K460" s="941"/>
      <c r="L460" s="941"/>
      <c r="M460" s="1216"/>
      <c r="N460" s="1216"/>
      <c r="O460" s="92"/>
      <c r="P460" s="91"/>
      <c r="Q460" s="953"/>
      <c r="R460" s="954"/>
      <c r="S460" s="954"/>
      <c r="T460" s="955"/>
      <c r="U460" s="89"/>
      <c r="V460" s="986" t="s">
        <v>655</v>
      </c>
      <c r="W460" s="986"/>
      <c r="X460" s="986"/>
      <c r="Y460" s="986"/>
      <c r="Z460" s="941" t="s">
        <v>175</v>
      </c>
      <c r="AA460" s="941"/>
      <c r="AB460" s="941"/>
      <c r="AC460" s="941" t="s">
        <v>173</v>
      </c>
      <c r="AD460" s="941"/>
      <c r="AE460" s="941"/>
      <c r="AF460" s="941" t="s">
        <v>173</v>
      </c>
      <c r="AG460" s="941"/>
      <c r="AH460" s="941"/>
      <c r="AI460" s="133"/>
      <c r="AJ460" s="133"/>
      <c r="AK460" s="133"/>
    </row>
    <row r="461" spans="1:37" s="129" customFormat="1" ht="20.100000000000001" customHeight="1" x14ac:dyDescent="0.15">
      <c r="A461" s="20"/>
      <c r="B461" s="90">
        <f t="shared" si="6"/>
        <v>34</v>
      </c>
      <c r="C461" s="941"/>
      <c r="D461" s="941"/>
      <c r="E461" s="941"/>
      <c r="F461" s="941"/>
      <c r="G461" s="941"/>
      <c r="H461" s="941"/>
      <c r="I461" s="941"/>
      <c r="J461" s="941"/>
      <c r="K461" s="941"/>
      <c r="L461" s="941"/>
      <c r="M461" s="1216"/>
      <c r="N461" s="1216"/>
      <c r="O461" s="92"/>
      <c r="P461" s="91"/>
      <c r="Q461" s="953"/>
      <c r="R461" s="954"/>
      <c r="S461" s="954"/>
      <c r="T461" s="955"/>
      <c r="U461" s="89"/>
      <c r="V461" s="986" t="s">
        <v>655</v>
      </c>
      <c r="W461" s="986"/>
      <c r="X461" s="986"/>
      <c r="Y461" s="986"/>
      <c r="Z461" s="941" t="s">
        <v>175</v>
      </c>
      <c r="AA461" s="941"/>
      <c r="AB461" s="941"/>
      <c r="AC461" s="941" t="s">
        <v>173</v>
      </c>
      <c r="AD461" s="941"/>
      <c r="AE461" s="941"/>
      <c r="AF461" s="941" t="s">
        <v>173</v>
      </c>
      <c r="AG461" s="941"/>
      <c r="AH461" s="941"/>
      <c r="AI461" s="133"/>
      <c r="AJ461" s="133"/>
      <c r="AK461" s="133"/>
    </row>
    <row r="462" spans="1:37" s="128" customFormat="1" ht="20.100000000000001" customHeight="1" x14ac:dyDescent="0.15">
      <c r="A462" s="20"/>
      <c r="B462" s="90">
        <f t="shared" si="6"/>
        <v>35</v>
      </c>
      <c r="C462" s="941"/>
      <c r="D462" s="941"/>
      <c r="E462" s="941"/>
      <c r="F462" s="941"/>
      <c r="G462" s="941"/>
      <c r="H462" s="941"/>
      <c r="I462" s="941"/>
      <c r="J462" s="941"/>
      <c r="K462" s="941"/>
      <c r="L462" s="941"/>
      <c r="M462" s="1216"/>
      <c r="N462" s="1216"/>
      <c r="O462" s="92"/>
      <c r="P462" s="91"/>
      <c r="Q462" s="953"/>
      <c r="R462" s="954"/>
      <c r="S462" s="954"/>
      <c r="T462" s="955"/>
      <c r="U462" s="89"/>
      <c r="V462" s="986" t="s">
        <v>655</v>
      </c>
      <c r="W462" s="986"/>
      <c r="X462" s="986"/>
      <c r="Y462" s="986"/>
      <c r="Z462" s="941" t="s">
        <v>175</v>
      </c>
      <c r="AA462" s="941"/>
      <c r="AB462" s="941"/>
      <c r="AC462" s="941" t="s">
        <v>173</v>
      </c>
      <c r="AD462" s="941"/>
      <c r="AE462" s="941"/>
      <c r="AF462" s="941" t="s">
        <v>173</v>
      </c>
      <c r="AG462" s="941"/>
      <c r="AH462" s="941"/>
      <c r="AI462" s="134"/>
      <c r="AJ462" s="134"/>
      <c r="AK462" s="134"/>
    </row>
    <row r="463" spans="1:37" s="128" customFormat="1" ht="20.100000000000001" customHeight="1" x14ac:dyDescent="0.15">
      <c r="A463" s="4"/>
      <c r="B463" s="90">
        <f t="shared" si="6"/>
        <v>36</v>
      </c>
      <c r="C463" s="941"/>
      <c r="D463" s="941"/>
      <c r="E463" s="941"/>
      <c r="F463" s="941"/>
      <c r="G463" s="941"/>
      <c r="H463" s="941"/>
      <c r="I463" s="941"/>
      <c r="J463" s="941"/>
      <c r="K463" s="941"/>
      <c r="L463" s="941"/>
      <c r="M463" s="1216"/>
      <c r="N463" s="1216"/>
      <c r="O463" s="92"/>
      <c r="P463" s="91"/>
      <c r="Q463" s="953"/>
      <c r="R463" s="954"/>
      <c r="S463" s="954"/>
      <c r="T463" s="955"/>
      <c r="U463" s="89"/>
      <c r="V463" s="986" t="s">
        <v>655</v>
      </c>
      <c r="W463" s="986"/>
      <c r="X463" s="986"/>
      <c r="Y463" s="986"/>
      <c r="Z463" s="941" t="s">
        <v>175</v>
      </c>
      <c r="AA463" s="941"/>
      <c r="AB463" s="941"/>
      <c r="AC463" s="941" t="s">
        <v>173</v>
      </c>
      <c r="AD463" s="941"/>
      <c r="AE463" s="941"/>
      <c r="AF463" s="941" t="s">
        <v>173</v>
      </c>
      <c r="AG463" s="941"/>
      <c r="AH463" s="941"/>
      <c r="AI463" s="134"/>
      <c r="AJ463" s="134"/>
      <c r="AK463" s="134"/>
    </row>
    <row r="464" spans="1:37" s="128" customFormat="1" ht="20.100000000000001" customHeight="1" x14ac:dyDescent="0.15">
      <c r="A464" s="4"/>
      <c r="B464" s="90">
        <f t="shared" si="6"/>
        <v>37</v>
      </c>
      <c r="C464" s="941"/>
      <c r="D464" s="941"/>
      <c r="E464" s="941"/>
      <c r="F464" s="941"/>
      <c r="G464" s="941"/>
      <c r="H464" s="941"/>
      <c r="I464" s="941"/>
      <c r="J464" s="941"/>
      <c r="K464" s="941"/>
      <c r="L464" s="941"/>
      <c r="M464" s="1216"/>
      <c r="N464" s="1216"/>
      <c r="O464" s="92"/>
      <c r="P464" s="91"/>
      <c r="Q464" s="953"/>
      <c r="R464" s="954"/>
      <c r="S464" s="954"/>
      <c r="T464" s="955"/>
      <c r="U464" s="89"/>
      <c r="V464" s="986" t="s">
        <v>655</v>
      </c>
      <c r="W464" s="986"/>
      <c r="X464" s="986"/>
      <c r="Y464" s="986"/>
      <c r="Z464" s="941" t="s">
        <v>175</v>
      </c>
      <c r="AA464" s="941"/>
      <c r="AB464" s="941"/>
      <c r="AC464" s="941" t="s">
        <v>173</v>
      </c>
      <c r="AD464" s="941"/>
      <c r="AE464" s="941"/>
      <c r="AF464" s="941" t="s">
        <v>173</v>
      </c>
      <c r="AG464" s="941"/>
      <c r="AH464" s="941"/>
      <c r="AI464" s="134"/>
      <c r="AJ464" s="134"/>
      <c r="AK464" s="134"/>
    </row>
    <row r="465" spans="1:37" s="128" customFormat="1" ht="20.100000000000001" customHeight="1" x14ac:dyDescent="0.15">
      <c r="A465" s="4"/>
      <c r="B465" s="90">
        <f t="shared" si="6"/>
        <v>38</v>
      </c>
      <c r="C465" s="941"/>
      <c r="D465" s="941"/>
      <c r="E465" s="941"/>
      <c r="F465" s="941"/>
      <c r="G465" s="941"/>
      <c r="H465" s="941"/>
      <c r="I465" s="941"/>
      <c r="J465" s="941"/>
      <c r="K465" s="941"/>
      <c r="L465" s="941"/>
      <c r="M465" s="1216"/>
      <c r="N465" s="1216"/>
      <c r="O465" s="92"/>
      <c r="P465" s="91"/>
      <c r="Q465" s="953"/>
      <c r="R465" s="954"/>
      <c r="S465" s="954"/>
      <c r="T465" s="955"/>
      <c r="U465" s="89"/>
      <c r="V465" s="986" t="s">
        <v>655</v>
      </c>
      <c r="W465" s="986"/>
      <c r="X465" s="986"/>
      <c r="Y465" s="986"/>
      <c r="Z465" s="941" t="s">
        <v>175</v>
      </c>
      <c r="AA465" s="941"/>
      <c r="AB465" s="941"/>
      <c r="AC465" s="941" t="s">
        <v>173</v>
      </c>
      <c r="AD465" s="941"/>
      <c r="AE465" s="941"/>
      <c r="AF465" s="941" t="s">
        <v>173</v>
      </c>
      <c r="AG465" s="941"/>
      <c r="AH465" s="941"/>
      <c r="AI465" s="134"/>
      <c r="AJ465" s="134"/>
      <c r="AK465" s="134"/>
    </row>
    <row r="466" spans="1:37" s="128" customFormat="1" ht="20.100000000000001" customHeight="1" x14ac:dyDescent="0.15">
      <c r="A466" s="4"/>
      <c r="B466" s="90">
        <f t="shared" si="6"/>
        <v>39</v>
      </c>
      <c r="C466" s="941"/>
      <c r="D466" s="941"/>
      <c r="E466" s="941"/>
      <c r="F466" s="941"/>
      <c r="G466" s="941"/>
      <c r="H466" s="941"/>
      <c r="I466" s="941"/>
      <c r="J466" s="941"/>
      <c r="K466" s="941"/>
      <c r="L466" s="941"/>
      <c r="M466" s="1216"/>
      <c r="N466" s="1216"/>
      <c r="O466" s="92"/>
      <c r="P466" s="91"/>
      <c r="Q466" s="953"/>
      <c r="R466" s="954"/>
      <c r="S466" s="954"/>
      <c r="T466" s="955"/>
      <c r="U466" s="89"/>
      <c r="V466" s="986" t="s">
        <v>655</v>
      </c>
      <c r="W466" s="986"/>
      <c r="X466" s="986"/>
      <c r="Y466" s="986"/>
      <c r="Z466" s="941" t="s">
        <v>175</v>
      </c>
      <c r="AA466" s="941"/>
      <c r="AB466" s="941"/>
      <c r="AC466" s="941" t="s">
        <v>173</v>
      </c>
      <c r="AD466" s="941"/>
      <c r="AE466" s="941"/>
      <c r="AF466" s="941" t="s">
        <v>173</v>
      </c>
      <c r="AG466" s="941"/>
      <c r="AH466" s="941"/>
      <c r="AI466" s="134"/>
      <c r="AJ466" s="134"/>
      <c r="AK466" s="134"/>
    </row>
    <row r="467" spans="1:37" s="129" customFormat="1" ht="20.100000000000001" customHeight="1" x14ac:dyDescent="0.15">
      <c r="A467" s="4"/>
      <c r="B467" s="90">
        <f t="shared" si="6"/>
        <v>40</v>
      </c>
      <c r="C467" s="941"/>
      <c r="D467" s="941"/>
      <c r="E467" s="941"/>
      <c r="F467" s="941"/>
      <c r="G467" s="941"/>
      <c r="H467" s="941"/>
      <c r="I467" s="941"/>
      <c r="J467" s="941"/>
      <c r="K467" s="941"/>
      <c r="L467" s="941"/>
      <c r="M467" s="1216"/>
      <c r="N467" s="1216"/>
      <c r="O467" s="92"/>
      <c r="P467" s="91"/>
      <c r="Q467" s="953"/>
      <c r="R467" s="954"/>
      <c r="S467" s="954"/>
      <c r="T467" s="955"/>
      <c r="U467" s="89"/>
      <c r="V467" s="986" t="s">
        <v>655</v>
      </c>
      <c r="W467" s="986"/>
      <c r="X467" s="986"/>
      <c r="Y467" s="986"/>
      <c r="Z467" s="941" t="s">
        <v>175</v>
      </c>
      <c r="AA467" s="941"/>
      <c r="AB467" s="941"/>
      <c r="AC467" s="941" t="s">
        <v>173</v>
      </c>
      <c r="AD467" s="941"/>
      <c r="AE467" s="941"/>
      <c r="AF467" s="941" t="s">
        <v>173</v>
      </c>
      <c r="AG467" s="941"/>
      <c r="AH467" s="941"/>
      <c r="AI467" s="133"/>
      <c r="AJ467" s="133"/>
      <c r="AK467" s="133"/>
    </row>
    <row r="468" spans="1:37" s="129" customFormat="1" ht="9.75" customHeight="1" x14ac:dyDescent="0.15">
      <c r="A468" s="20"/>
      <c r="B468" s="35"/>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I468" s="20"/>
      <c r="AJ468" s="20"/>
      <c r="AK468" s="20"/>
    </row>
    <row r="469" spans="1:37" s="128" customFormat="1" ht="20.100000000000001" customHeight="1" x14ac:dyDescent="0.15">
      <c r="A469" s="20"/>
      <c r="B469" s="3" t="s">
        <v>89</v>
      </c>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row>
    <row r="470" spans="1:37" s="128" customFormat="1" ht="20.100000000000001" customHeight="1" x14ac:dyDescent="0.15">
      <c r="A470" s="4"/>
      <c r="B470" s="1279" t="s">
        <v>270</v>
      </c>
      <c r="C470" s="942" t="s">
        <v>92</v>
      </c>
      <c r="D470" s="1008"/>
      <c r="E470" s="1008"/>
      <c r="F470" s="943"/>
      <c r="G470" s="942" t="s">
        <v>404</v>
      </c>
      <c r="H470" s="1008"/>
      <c r="I470" s="1008"/>
      <c r="J470" s="943"/>
      <c r="K470" s="989" t="s">
        <v>717</v>
      </c>
      <c r="L470" s="990"/>
      <c r="M470" s="990"/>
      <c r="N470" s="990"/>
      <c r="O470" s="990"/>
      <c r="P470" s="990"/>
      <c r="Q470" s="990"/>
      <c r="R470" s="990"/>
      <c r="S470" s="990"/>
      <c r="T470" s="990"/>
      <c r="U470" s="990"/>
      <c r="V470" s="990"/>
      <c r="W470" s="990"/>
      <c r="X470" s="990"/>
      <c r="Y470" s="990"/>
      <c r="Z470" s="990"/>
      <c r="AA470" s="990"/>
      <c r="AB470" s="990"/>
      <c r="AC470" s="990"/>
      <c r="AD470" s="990"/>
      <c r="AE470" s="990"/>
      <c r="AF470" s="990"/>
      <c r="AG470" s="990"/>
      <c r="AH470" s="990"/>
      <c r="AI470" s="990"/>
      <c r="AJ470" s="991"/>
      <c r="AK470" s="251"/>
    </row>
    <row r="471" spans="1:37" s="128" customFormat="1" ht="20.100000000000001" customHeight="1" x14ac:dyDescent="0.15">
      <c r="A471" s="4"/>
      <c r="B471" s="1280"/>
      <c r="C471" s="1290"/>
      <c r="D471" s="1128"/>
      <c r="E471" s="1128"/>
      <c r="F471" s="1129"/>
      <c r="G471" s="1290"/>
      <c r="H471" s="1128"/>
      <c r="I471" s="1128"/>
      <c r="J471" s="1129"/>
      <c r="K471" s="942" t="s">
        <v>447</v>
      </c>
      <c r="L471" s="1008"/>
      <c r="M471" s="1008"/>
      <c r="N471" s="1008"/>
      <c r="O471" s="1008"/>
      <c r="P471" s="943"/>
      <c r="Q471" s="942" t="s">
        <v>92</v>
      </c>
      <c r="R471" s="1008"/>
      <c r="S471" s="1008"/>
      <c r="T471" s="943"/>
      <c r="U471" s="942" t="s">
        <v>448</v>
      </c>
      <c r="V471" s="1008"/>
      <c r="W471" s="1008"/>
      <c r="X471" s="1008"/>
      <c r="Y471" s="1008"/>
      <c r="Z471" s="1008"/>
      <c r="AA471" s="943"/>
      <c r="AB471" s="1218" t="s">
        <v>130</v>
      </c>
      <c r="AC471" s="1219"/>
      <c r="AD471" s="1219"/>
      <c r="AE471" s="1219"/>
      <c r="AF471" s="810"/>
      <c r="AG471" s="1218" t="s">
        <v>131</v>
      </c>
      <c r="AH471" s="1219"/>
      <c r="AI471" s="1219"/>
      <c r="AJ471" s="810"/>
      <c r="AK471" s="198"/>
    </row>
    <row r="472" spans="1:37" s="128" customFormat="1" ht="20.100000000000001" customHeight="1" x14ac:dyDescent="0.15">
      <c r="A472" s="4"/>
      <c r="B472" s="1281"/>
      <c r="C472" s="944"/>
      <c r="D472" s="1009"/>
      <c r="E472" s="1009"/>
      <c r="F472" s="945"/>
      <c r="G472" s="944"/>
      <c r="H472" s="1009"/>
      <c r="I472" s="1009"/>
      <c r="J472" s="945"/>
      <c r="K472" s="944"/>
      <c r="L472" s="1009"/>
      <c r="M472" s="1009"/>
      <c r="N472" s="1009"/>
      <c r="O472" s="1009"/>
      <c r="P472" s="945"/>
      <c r="Q472" s="944"/>
      <c r="R472" s="1009"/>
      <c r="S472" s="1009"/>
      <c r="T472" s="945"/>
      <c r="U472" s="944"/>
      <c r="V472" s="1009"/>
      <c r="W472" s="1009"/>
      <c r="X472" s="1009"/>
      <c r="Y472" s="1009"/>
      <c r="Z472" s="1009"/>
      <c r="AA472" s="945"/>
      <c r="AB472" s="896"/>
      <c r="AC472" s="1220"/>
      <c r="AD472" s="1220"/>
      <c r="AE472" s="1220"/>
      <c r="AF472" s="814"/>
      <c r="AG472" s="896"/>
      <c r="AH472" s="1220"/>
      <c r="AI472" s="1220"/>
      <c r="AJ472" s="814"/>
      <c r="AK472" s="198"/>
    </row>
    <row r="473" spans="1:37" s="128" customFormat="1" ht="20.100000000000001" customHeight="1" x14ac:dyDescent="0.15">
      <c r="A473" s="4"/>
      <c r="B473" s="96" t="s">
        <v>236</v>
      </c>
      <c r="C473" s="1074" t="s">
        <v>258</v>
      </c>
      <c r="D473" s="1074"/>
      <c r="E473" s="1074"/>
      <c r="F473" s="1074"/>
      <c r="G473" s="1074" t="s">
        <v>120</v>
      </c>
      <c r="H473" s="1074"/>
      <c r="I473" s="1074"/>
      <c r="J473" s="1074"/>
      <c r="K473" s="1074" t="s">
        <v>242</v>
      </c>
      <c r="L473" s="1074"/>
      <c r="M473" s="1074"/>
      <c r="N473" s="1074"/>
      <c r="O473" s="1074"/>
      <c r="P473" s="1074"/>
      <c r="Q473" s="1074" t="s">
        <v>259</v>
      </c>
      <c r="R473" s="1074"/>
      <c r="S473" s="1074"/>
      <c r="T473" s="1074"/>
      <c r="U473" s="1074" t="s">
        <v>99</v>
      </c>
      <c r="V473" s="1074"/>
      <c r="W473" s="1074"/>
      <c r="X473" s="1074"/>
      <c r="Y473" s="1074"/>
      <c r="Z473" s="1074"/>
      <c r="AA473" s="1074"/>
      <c r="AB473" s="1074" t="s">
        <v>100</v>
      </c>
      <c r="AC473" s="1074"/>
      <c r="AD473" s="1074"/>
      <c r="AE473" s="1074"/>
      <c r="AF473" s="1074"/>
      <c r="AG473" s="1074" t="s">
        <v>101</v>
      </c>
      <c r="AH473" s="1074"/>
      <c r="AI473" s="1074"/>
      <c r="AJ473" s="1074"/>
      <c r="AK473" s="31"/>
    </row>
    <row r="474" spans="1:37" s="128" customFormat="1" ht="20.100000000000001" customHeight="1" x14ac:dyDescent="0.15">
      <c r="A474" s="4"/>
      <c r="B474" s="91"/>
      <c r="C474" s="941"/>
      <c r="D474" s="941"/>
      <c r="E474" s="941"/>
      <c r="F474" s="941"/>
      <c r="G474" s="941"/>
      <c r="H474" s="941"/>
      <c r="I474" s="941"/>
      <c r="J474" s="941"/>
      <c r="K474" s="941"/>
      <c r="L474" s="941"/>
      <c r="M474" s="941"/>
      <c r="N474" s="941"/>
      <c r="O474" s="941"/>
      <c r="P474" s="941"/>
      <c r="Q474" s="941"/>
      <c r="R474" s="941"/>
      <c r="S474" s="941"/>
      <c r="T474" s="941"/>
      <c r="U474" s="941"/>
      <c r="V474" s="941"/>
      <c r="W474" s="941"/>
      <c r="X474" s="941"/>
      <c r="Y474" s="941"/>
      <c r="Z474" s="941"/>
      <c r="AA474" s="941"/>
      <c r="AB474" s="941"/>
      <c r="AC474" s="941"/>
      <c r="AD474" s="941"/>
      <c r="AE474" s="941"/>
      <c r="AF474" s="941"/>
      <c r="AG474" s="1228"/>
      <c r="AH474" s="1229"/>
      <c r="AI474" s="1229"/>
      <c r="AJ474" s="152" t="s">
        <v>171</v>
      </c>
      <c r="AK474" s="117"/>
    </row>
    <row r="475" spans="1:37" s="128" customFormat="1" ht="20.100000000000001" customHeight="1" x14ac:dyDescent="0.15">
      <c r="A475" s="4"/>
      <c r="B475" s="91"/>
      <c r="C475" s="941"/>
      <c r="D475" s="941"/>
      <c r="E475" s="941"/>
      <c r="F475" s="941"/>
      <c r="G475" s="941"/>
      <c r="H475" s="941"/>
      <c r="I475" s="941"/>
      <c r="J475" s="941"/>
      <c r="K475" s="941"/>
      <c r="L475" s="941"/>
      <c r="M475" s="941"/>
      <c r="N475" s="941"/>
      <c r="O475" s="941"/>
      <c r="P475" s="941"/>
      <c r="Q475" s="941"/>
      <c r="R475" s="941"/>
      <c r="S475" s="941"/>
      <c r="T475" s="941"/>
      <c r="U475" s="941"/>
      <c r="V475" s="941"/>
      <c r="W475" s="941"/>
      <c r="X475" s="941"/>
      <c r="Y475" s="941"/>
      <c r="Z475" s="941"/>
      <c r="AA475" s="941"/>
      <c r="AB475" s="941"/>
      <c r="AC475" s="941"/>
      <c r="AD475" s="941"/>
      <c r="AE475" s="941"/>
      <c r="AF475" s="941"/>
      <c r="AG475" s="1228"/>
      <c r="AH475" s="1229"/>
      <c r="AI475" s="1229"/>
      <c r="AJ475" s="152" t="s">
        <v>171</v>
      </c>
      <c r="AK475" s="117"/>
    </row>
    <row r="476" spans="1:37" s="129" customFormat="1" ht="20.100000000000001" customHeight="1" x14ac:dyDescent="0.15">
      <c r="A476" s="4"/>
      <c r="B476" s="91"/>
      <c r="C476" s="941"/>
      <c r="D476" s="941"/>
      <c r="E476" s="941"/>
      <c r="F476" s="941"/>
      <c r="G476" s="941"/>
      <c r="H476" s="941"/>
      <c r="I476" s="941"/>
      <c r="J476" s="941"/>
      <c r="K476" s="941"/>
      <c r="L476" s="941"/>
      <c r="M476" s="941"/>
      <c r="N476" s="941"/>
      <c r="O476" s="941"/>
      <c r="P476" s="941"/>
      <c r="Q476" s="941"/>
      <c r="R476" s="941"/>
      <c r="S476" s="941"/>
      <c r="T476" s="941"/>
      <c r="U476" s="941"/>
      <c r="V476" s="941"/>
      <c r="W476" s="941"/>
      <c r="X476" s="941"/>
      <c r="Y476" s="941"/>
      <c r="Z476" s="941"/>
      <c r="AA476" s="941"/>
      <c r="AB476" s="941"/>
      <c r="AC476" s="941"/>
      <c r="AD476" s="941"/>
      <c r="AE476" s="941"/>
      <c r="AF476" s="941"/>
      <c r="AG476" s="1228"/>
      <c r="AH476" s="1229"/>
      <c r="AI476" s="1229"/>
      <c r="AJ476" s="152" t="s">
        <v>171</v>
      </c>
      <c r="AK476" s="117"/>
    </row>
    <row r="477" spans="1:37" s="130" customFormat="1" ht="14.1" customHeight="1" x14ac:dyDescent="0.15">
      <c r="A477" s="35"/>
      <c r="B477" s="35" t="s">
        <v>504</v>
      </c>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5"/>
    </row>
    <row r="478" spans="1:37" s="130" customFormat="1" ht="6.75" customHeight="1" x14ac:dyDescent="0.15">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5"/>
    </row>
    <row r="479" spans="1:37" s="130" customFormat="1" ht="20.100000000000001" customHeight="1" x14ac:dyDescent="0.15">
      <c r="A479" s="35"/>
      <c r="B479" s="3" t="s">
        <v>509</v>
      </c>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60"/>
      <c r="AJ479" s="3"/>
      <c r="AK479" s="3"/>
    </row>
    <row r="480" spans="1:37" s="130" customFormat="1" ht="20.100000000000001" customHeight="1" x14ac:dyDescent="0.15">
      <c r="A480" s="35"/>
      <c r="B480" s="3" t="s">
        <v>237</v>
      </c>
      <c r="C480" s="3"/>
      <c r="D480" s="3"/>
      <c r="E480" s="3"/>
      <c r="F480" s="3"/>
      <c r="G480" s="3"/>
      <c r="H480" s="3"/>
      <c r="I480" s="3"/>
      <c r="J480" s="3"/>
      <c r="K480" s="3"/>
      <c r="L480" s="3"/>
      <c r="M480" s="3"/>
      <c r="N480" s="3"/>
      <c r="O480" s="3"/>
      <c r="P480" s="20"/>
      <c r="Q480" s="20"/>
      <c r="R480" s="20"/>
      <c r="S480" s="20"/>
      <c r="T480" s="20"/>
      <c r="U480" s="20"/>
      <c r="V480" s="20"/>
      <c r="W480" s="20"/>
      <c r="X480" s="20"/>
      <c r="Y480" s="20"/>
      <c r="Z480" s="20"/>
      <c r="AA480" s="20"/>
      <c r="AB480" s="20"/>
      <c r="AC480" s="20"/>
      <c r="AD480" s="20"/>
      <c r="AE480" s="20"/>
      <c r="AF480" s="20"/>
      <c r="AG480" s="20"/>
      <c r="AH480" s="20"/>
      <c r="AI480" s="3"/>
      <c r="AJ480" s="3"/>
      <c r="AK480" s="3"/>
    </row>
    <row r="481" spans="1:37" s="130" customFormat="1" ht="14.1" customHeight="1" x14ac:dyDescent="0.15">
      <c r="A481" s="35"/>
      <c r="B481" s="20"/>
      <c r="C481" s="942" t="s">
        <v>398</v>
      </c>
      <c r="D481" s="1008"/>
      <c r="E481" s="1008"/>
      <c r="F481" s="1008"/>
      <c r="G481" s="1008"/>
      <c r="H481" s="1008"/>
      <c r="I481" s="219" t="s">
        <v>196</v>
      </c>
      <c r="J481" s="220"/>
      <c r="K481" s="220"/>
      <c r="L481" s="220"/>
      <c r="M481" s="220"/>
      <c r="N481" s="220"/>
      <c r="O481" s="220"/>
      <c r="P481" s="220"/>
      <c r="Q481" s="220"/>
      <c r="R481" s="220"/>
      <c r="S481" s="220"/>
      <c r="T481" s="221"/>
      <c r="U481" s="4"/>
      <c r="V481" s="4"/>
      <c r="W481" s="4"/>
      <c r="X481" s="4"/>
      <c r="Y481" s="4"/>
      <c r="Z481" s="4"/>
      <c r="AA481" s="4"/>
      <c r="AB481" s="4"/>
      <c r="AC481" s="4"/>
      <c r="AD481" s="4"/>
      <c r="AE481" s="4"/>
      <c r="AF481" s="4"/>
      <c r="AG481" s="4"/>
      <c r="AH481" s="4"/>
      <c r="AI481" s="4"/>
      <c r="AJ481" s="4"/>
      <c r="AK481" s="4"/>
    </row>
    <row r="482" spans="1:37" s="130" customFormat="1" ht="14.1" customHeight="1" x14ac:dyDescent="0.15">
      <c r="A482" s="35"/>
      <c r="B482" s="20"/>
      <c r="C482" s="944"/>
      <c r="D482" s="1009"/>
      <c r="E482" s="1009"/>
      <c r="F482" s="1009"/>
      <c r="G482" s="1009"/>
      <c r="H482" s="1009"/>
      <c r="I482" s="219" t="s">
        <v>335</v>
      </c>
      <c r="J482" s="220"/>
      <c r="K482" s="220"/>
      <c r="L482" s="220"/>
      <c r="M482" s="219" t="s">
        <v>336</v>
      </c>
      <c r="N482" s="224"/>
      <c r="O482" s="224"/>
      <c r="P482" s="224"/>
      <c r="Q482" s="219" t="s">
        <v>22</v>
      </c>
      <c r="R482" s="220"/>
      <c r="S482" s="220"/>
      <c r="T482" s="221"/>
      <c r="U482" s="4"/>
      <c r="V482" s="4"/>
      <c r="W482" s="4"/>
      <c r="X482" s="4"/>
      <c r="Y482" s="4"/>
      <c r="Z482" s="4"/>
      <c r="AA482" s="4"/>
      <c r="AB482" s="4"/>
      <c r="AC482" s="4"/>
      <c r="AD482" s="4"/>
      <c r="AE482" s="4"/>
      <c r="AF482" s="4"/>
      <c r="AG482" s="4"/>
      <c r="AH482" s="4"/>
      <c r="AI482" s="4"/>
      <c r="AJ482" s="4"/>
      <c r="AK482" s="4"/>
    </row>
    <row r="483" spans="1:37" s="130" customFormat="1" ht="20.100000000000001" customHeight="1" x14ac:dyDescent="0.15">
      <c r="A483" s="35"/>
      <c r="B483" s="4"/>
      <c r="C483" s="1264" t="s">
        <v>355</v>
      </c>
      <c r="D483" s="1265"/>
      <c r="E483" s="1265"/>
      <c r="F483" s="1265"/>
      <c r="G483" s="1265"/>
      <c r="H483" s="1266"/>
      <c r="I483" s="1216" t="s">
        <v>389</v>
      </c>
      <c r="J483" s="1216"/>
      <c r="K483" s="1216"/>
      <c r="L483" s="1216"/>
      <c r="M483" s="1216" t="s">
        <v>389</v>
      </c>
      <c r="N483" s="1216"/>
      <c r="O483" s="1216"/>
      <c r="P483" s="1216"/>
      <c r="Q483" s="1216" t="s">
        <v>389</v>
      </c>
      <c r="R483" s="1216"/>
      <c r="S483" s="1216"/>
      <c r="T483" s="1216"/>
      <c r="U483" s="4"/>
      <c r="V483" s="4"/>
      <c r="W483" s="4"/>
      <c r="X483" s="4"/>
      <c r="Y483" s="4"/>
      <c r="Z483" s="4"/>
      <c r="AA483" s="4"/>
      <c r="AB483" s="4"/>
      <c r="AC483" s="4"/>
      <c r="AD483" s="4"/>
      <c r="AE483" s="4"/>
      <c r="AF483" s="4"/>
      <c r="AG483" s="4"/>
      <c r="AH483" s="4"/>
      <c r="AI483" s="4"/>
      <c r="AJ483" s="4"/>
      <c r="AK483" s="4"/>
    </row>
    <row r="484" spans="1:37" s="130" customFormat="1" ht="20.100000000000001" customHeight="1" x14ac:dyDescent="0.15">
      <c r="A484" s="35"/>
      <c r="B484" s="4"/>
      <c r="C484" s="1264" t="s">
        <v>132</v>
      </c>
      <c r="D484" s="1265"/>
      <c r="E484" s="1265"/>
      <c r="F484" s="1265"/>
      <c r="G484" s="1265"/>
      <c r="H484" s="1266"/>
      <c r="I484" s="1216" t="s">
        <v>389</v>
      </c>
      <c r="J484" s="1216"/>
      <c r="K484" s="1216"/>
      <c r="L484" s="1216"/>
      <c r="M484" s="1216" t="s">
        <v>389</v>
      </c>
      <c r="N484" s="1216"/>
      <c r="O484" s="1216"/>
      <c r="P484" s="1216"/>
      <c r="Q484" s="1216" t="s">
        <v>389</v>
      </c>
      <c r="R484" s="1216"/>
      <c r="S484" s="1216"/>
      <c r="T484" s="1216"/>
      <c r="U484" s="4"/>
      <c r="V484" s="4"/>
      <c r="W484" s="4"/>
      <c r="X484" s="4"/>
      <c r="Y484" s="4"/>
      <c r="Z484" s="4"/>
      <c r="AA484" s="4"/>
      <c r="AB484" s="4"/>
      <c r="AC484" s="4"/>
      <c r="AD484" s="4"/>
      <c r="AE484" s="4"/>
      <c r="AF484" s="4"/>
      <c r="AG484" s="4"/>
      <c r="AH484" s="4"/>
      <c r="AI484" s="4"/>
      <c r="AJ484" s="4"/>
      <c r="AK484" s="4"/>
    </row>
    <row r="485" spans="1:37" s="130" customFormat="1" ht="20.100000000000001" customHeight="1" x14ac:dyDescent="0.15">
      <c r="A485" s="35"/>
      <c r="B485" s="4"/>
      <c r="C485" s="1271" t="s">
        <v>197</v>
      </c>
      <c r="D485" s="1267" t="s">
        <v>198</v>
      </c>
      <c r="E485" s="7" t="s">
        <v>396</v>
      </c>
      <c r="F485" s="8"/>
      <c r="G485" s="8"/>
      <c r="H485" s="9"/>
      <c r="I485" s="1216" t="s">
        <v>389</v>
      </c>
      <c r="J485" s="1216"/>
      <c r="K485" s="1216"/>
      <c r="L485" s="1216"/>
      <c r="M485" s="1216" t="s">
        <v>389</v>
      </c>
      <c r="N485" s="1216"/>
      <c r="O485" s="1216"/>
      <c r="P485" s="1216"/>
      <c r="Q485" s="1216" t="s">
        <v>389</v>
      </c>
      <c r="R485" s="1216"/>
      <c r="S485" s="1216"/>
      <c r="T485" s="1216"/>
      <c r="U485" s="4"/>
      <c r="V485" s="4"/>
      <c r="W485" s="4"/>
      <c r="X485" s="4"/>
      <c r="Y485" s="4"/>
      <c r="Z485" s="4"/>
      <c r="AA485" s="4"/>
      <c r="AB485" s="4"/>
      <c r="AC485" s="4"/>
      <c r="AD485" s="4"/>
      <c r="AE485" s="4"/>
      <c r="AF485" s="4"/>
      <c r="AG485" s="4"/>
      <c r="AH485" s="4"/>
      <c r="AI485" s="4"/>
      <c r="AJ485" s="4"/>
      <c r="AK485" s="4"/>
    </row>
    <row r="486" spans="1:37" s="130" customFormat="1" ht="20.100000000000001" customHeight="1" x14ac:dyDescent="0.15">
      <c r="A486" s="35"/>
      <c r="B486" s="4"/>
      <c r="C486" s="1272"/>
      <c r="D486" s="1268"/>
      <c r="E486" s="59" t="s">
        <v>397</v>
      </c>
      <c r="F486" s="12"/>
      <c r="G486" s="12"/>
      <c r="H486" s="88"/>
      <c r="I486" s="1216" t="s">
        <v>389</v>
      </c>
      <c r="J486" s="1216"/>
      <c r="K486" s="1216"/>
      <c r="L486" s="1216"/>
      <c r="M486" s="1216" t="s">
        <v>389</v>
      </c>
      <c r="N486" s="1216"/>
      <c r="O486" s="1216"/>
      <c r="P486" s="1216"/>
      <c r="Q486" s="1216" t="s">
        <v>389</v>
      </c>
      <c r="R486" s="1216"/>
      <c r="S486" s="1216"/>
      <c r="T486" s="1216"/>
      <c r="U486" s="20"/>
      <c r="V486" s="20"/>
      <c r="W486" s="20"/>
      <c r="X486" s="20"/>
      <c r="Y486" s="20"/>
      <c r="Z486" s="20"/>
      <c r="AA486" s="20"/>
      <c r="AB486" s="20"/>
      <c r="AC486" s="20"/>
      <c r="AD486" s="20"/>
      <c r="AE486" s="20"/>
      <c r="AF486" s="20"/>
      <c r="AG486" s="20"/>
      <c r="AH486" s="20"/>
      <c r="AI486" s="20"/>
      <c r="AJ486" s="20"/>
      <c r="AK486" s="20"/>
    </row>
    <row r="487" spans="1:37" s="130" customFormat="1" ht="18" customHeight="1" x14ac:dyDescent="0.15">
      <c r="A487" s="35"/>
      <c r="B487" s="35"/>
      <c r="C487" s="35" t="s">
        <v>668</v>
      </c>
      <c r="D487" s="35"/>
      <c r="E487" s="35"/>
      <c r="F487" s="78"/>
      <c r="G487" s="78"/>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5"/>
    </row>
    <row r="488" spans="1:37" s="130" customFormat="1" ht="18" customHeight="1" x14ac:dyDescent="0.15">
      <c r="A488" s="35"/>
      <c r="B488" s="20"/>
      <c r="C488" s="35" t="s">
        <v>506</v>
      </c>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row>
    <row r="489" spans="1:37" s="130" customFormat="1" ht="6" customHeight="1" x14ac:dyDescent="0.15">
      <c r="A489" s="35"/>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row>
    <row r="490" spans="1:37" s="130" customFormat="1" ht="20.100000000000001" customHeight="1" x14ac:dyDescent="0.15">
      <c r="A490" s="35"/>
      <c r="B490" s="2" t="s">
        <v>674</v>
      </c>
      <c r="C490" s="3"/>
      <c r="D490" s="3"/>
      <c r="E490" s="3"/>
      <c r="F490" s="3"/>
      <c r="G490" s="3"/>
      <c r="H490" s="3"/>
      <c r="I490" s="3"/>
      <c r="J490" s="3"/>
      <c r="K490" s="3"/>
      <c r="L490" s="3"/>
      <c r="M490" s="3"/>
      <c r="N490" s="3"/>
      <c r="O490" s="3"/>
      <c r="P490" s="3"/>
      <c r="Q490" s="3"/>
      <c r="R490" s="3"/>
      <c r="S490" s="3"/>
      <c r="T490" s="3"/>
      <c r="U490" s="20"/>
      <c r="V490" s="20"/>
      <c r="W490" s="20"/>
      <c r="X490" s="20"/>
      <c r="Y490" s="20"/>
      <c r="Z490" s="20"/>
      <c r="AA490" s="20"/>
      <c r="AB490" s="20"/>
      <c r="AC490" s="20"/>
      <c r="AD490" s="20"/>
      <c r="AE490" s="20"/>
      <c r="AF490" s="20"/>
      <c r="AG490" s="20"/>
      <c r="AH490" s="20"/>
      <c r="AI490" s="20"/>
      <c r="AJ490" s="20"/>
      <c r="AK490" s="20"/>
    </row>
    <row r="491" spans="1:37" s="130" customFormat="1" ht="20.100000000000001" customHeight="1" x14ac:dyDescent="0.15">
      <c r="A491" s="35"/>
      <c r="B491" s="20"/>
      <c r="C491" s="219" t="s">
        <v>398</v>
      </c>
      <c r="D491" s="220"/>
      <c r="E491" s="220"/>
      <c r="F491" s="220"/>
      <c r="G491" s="220"/>
      <c r="H491" s="220"/>
      <c r="I491" s="220"/>
      <c r="J491" s="220"/>
      <c r="K491" s="220"/>
      <c r="L491" s="220"/>
      <c r="M491" s="220"/>
      <c r="N491" s="221"/>
      <c r="O491" s="219" t="s">
        <v>196</v>
      </c>
      <c r="P491" s="220"/>
      <c r="Q491" s="220"/>
      <c r="R491" s="221"/>
      <c r="S491" s="20"/>
      <c r="T491" s="20"/>
      <c r="U491" s="20"/>
      <c r="V491" s="20"/>
      <c r="W491" s="20"/>
      <c r="X491" s="20"/>
      <c r="Y491" s="20"/>
      <c r="Z491" s="20"/>
      <c r="AA491" s="20"/>
      <c r="AB491" s="20"/>
      <c r="AC491" s="20"/>
      <c r="AD491" s="20"/>
      <c r="AE491" s="20"/>
      <c r="AF491" s="20"/>
      <c r="AG491" s="20"/>
      <c r="AH491" s="20"/>
      <c r="AI491" s="3"/>
      <c r="AJ491" s="3"/>
      <c r="AK491" s="3"/>
    </row>
    <row r="492" spans="1:37" s="130" customFormat="1" ht="20.100000000000001" customHeight="1" x14ac:dyDescent="0.15">
      <c r="A492" s="35"/>
      <c r="B492" s="4"/>
      <c r="C492" s="59" t="s">
        <v>133</v>
      </c>
      <c r="D492" s="12"/>
      <c r="E492" s="12"/>
      <c r="F492" s="12"/>
      <c r="G492" s="12"/>
      <c r="H492" s="12"/>
      <c r="I492" s="12"/>
      <c r="J492" s="12"/>
      <c r="K492" s="12"/>
      <c r="L492" s="12"/>
      <c r="M492" s="12"/>
      <c r="N492" s="88"/>
      <c r="O492" s="1273" t="s">
        <v>389</v>
      </c>
      <c r="P492" s="950"/>
      <c r="Q492" s="950"/>
      <c r="R492" s="951"/>
      <c r="S492" s="20"/>
      <c r="T492" s="20"/>
      <c r="U492" s="20"/>
      <c r="V492" s="20"/>
      <c r="W492" s="20"/>
      <c r="X492" s="20"/>
      <c r="Y492" s="20"/>
      <c r="Z492" s="20"/>
      <c r="AA492" s="20"/>
      <c r="AB492" s="20"/>
      <c r="AC492" s="20"/>
      <c r="AD492" s="20"/>
      <c r="AE492" s="20"/>
      <c r="AF492" s="20"/>
      <c r="AG492" s="20"/>
      <c r="AH492" s="20"/>
      <c r="AI492" s="3"/>
      <c r="AJ492" s="3"/>
      <c r="AK492" s="3"/>
    </row>
    <row r="493" spans="1:37" s="130" customFormat="1" ht="20.100000000000001" customHeight="1" x14ac:dyDescent="0.15">
      <c r="A493" s="35"/>
      <c r="B493" s="4"/>
      <c r="C493" s="45" t="s">
        <v>366</v>
      </c>
      <c r="D493" s="13"/>
      <c r="E493" s="5" t="s">
        <v>128</v>
      </c>
      <c r="F493" s="1265"/>
      <c r="G493" s="1265"/>
      <c r="H493" s="1265"/>
      <c r="I493" s="1265"/>
      <c r="J493" s="1265"/>
      <c r="K493" s="1265"/>
      <c r="L493" s="1265"/>
      <c r="M493" s="1265"/>
      <c r="N493" s="6" t="s">
        <v>129</v>
      </c>
      <c r="O493" s="138"/>
      <c r="P493" s="139"/>
      <c r="Q493" s="139"/>
      <c r="R493" s="140"/>
      <c r="S493" s="20"/>
      <c r="T493" s="20"/>
      <c r="U493" s="20"/>
      <c r="V493" s="20"/>
      <c r="W493" s="20"/>
      <c r="X493" s="20"/>
      <c r="Y493" s="20"/>
      <c r="Z493" s="20"/>
      <c r="AA493" s="20"/>
      <c r="AB493" s="20"/>
      <c r="AC493" s="20"/>
      <c r="AD493" s="20"/>
      <c r="AE493" s="20"/>
      <c r="AF493" s="20"/>
      <c r="AG493" s="20"/>
      <c r="AH493" s="20"/>
      <c r="AI493" s="3"/>
      <c r="AJ493" s="3"/>
      <c r="AK493" s="3"/>
    </row>
    <row r="494" spans="1:37" s="130" customFormat="1" ht="10.5" customHeight="1" x14ac:dyDescent="0.15">
      <c r="A494" s="35"/>
      <c r="B494" s="4"/>
      <c r="C494" s="14"/>
      <c r="D494" s="14"/>
      <c r="E494" s="31"/>
      <c r="F494" s="10"/>
      <c r="G494" s="10"/>
      <c r="H494" s="10"/>
      <c r="I494" s="10"/>
      <c r="J494" s="10"/>
      <c r="K494" s="10"/>
      <c r="L494" s="10"/>
      <c r="M494" s="10"/>
      <c r="N494" s="31"/>
      <c r="O494" s="31"/>
      <c r="P494" s="31"/>
      <c r="Q494" s="31"/>
      <c r="R494" s="31"/>
      <c r="S494" s="20"/>
      <c r="T494" s="20"/>
      <c r="U494" s="20"/>
      <c r="V494" s="20"/>
      <c r="W494" s="20"/>
      <c r="X494" s="20"/>
      <c r="Y494" s="20"/>
      <c r="Z494" s="20"/>
      <c r="AA494" s="20"/>
      <c r="AB494" s="20"/>
      <c r="AC494" s="20"/>
      <c r="AD494" s="20"/>
      <c r="AE494" s="20"/>
      <c r="AF494" s="20"/>
      <c r="AG494" s="20"/>
      <c r="AH494" s="20"/>
      <c r="AI494" s="3"/>
      <c r="AJ494" s="3"/>
      <c r="AK494" s="3"/>
    </row>
    <row r="495" spans="1:37" s="130" customFormat="1" ht="20.100000000000001" customHeight="1" x14ac:dyDescent="0.15">
      <c r="A495" s="35"/>
      <c r="B495" s="3" t="s">
        <v>675</v>
      </c>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20"/>
      <c r="AJ495" s="20"/>
      <c r="AK495" s="20"/>
    </row>
    <row r="496" spans="1:37" s="130" customFormat="1" ht="20.100000000000001" customHeight="1" x14ac:dyDescent="0.15">
      <c r="A496" s="35"/>
      <c r="B496" s="20"/>
      <c r="C496" s="219" t="s">
        <v>398</v>
      </c>
      <c r="D496" s="220"/>
      <c r="E496" s="220"/>
      <c r="F496" s="220"/>
      <c r="G496" s="220"/>
      <c r="H496" s="220"/>
      <c r="I496" s="220"/>
      <c r="J496" s="220"/>
      <c r="K496" s="220"/>
      <c r="L496" s="220"/>
      <c r="M496" s="220"/>
      <c r="N496" s="221"/>
      <c r="O496" s="219" t="s">
        <v>196</v>
      </c>
      <c r="P496" s="220"/>
      <c r="Q496" s="220"/>
      <c r="R496" s="221"/>
      <c r="S496" s="20"/>
      <c r="T496" s="20"/>
      <c r="U496" s="20"/>
      <c r="V496" s="20"/>
      <c r="W496" s="20"/>
      <c r="X496" s="20"/>
      <c r="Y496" s="20"/>
      <c r="Z496" s="20"/>
      <c r="AA496" s="20"/>
      <c r="AB496" s="20"/>
      <c r="AC496" s="20"/>
      <c r="AD496" s="20"/>
      <c r="AE496" s="20"/>
      <c r="AF496" s="20"/>
      <c r="AG496" s="20"/>
      <c r="AH496" s="20"/>
      <c r="AI496" s="3"/>
      <c r="AJ496" s="3"/>
      <c r="AK496" s="3"/>
    </row>
    <row r="497" spans="1:37" s="130" customFormat="1" ht="20.100000000000001" customHeight="1" x14ac:dyDescent="0.15">
      <c r="A497" s="35"/>
      <c r="B497" s="20"/>
      <c r="C497" s="59" t="s">
        <v>134</v>
      </c>
      <c r="D497" s="12"/>
      <c r="E497" s="12"/>
      <c r="F497" s="12"/>
      <c r="G497" s="12"/>
      <c r="H497" s="12"/>
      <c r="I497" s="12"/>
      <c r="J497" s="12"/>
      <c r="K497" s="12"/>
      <c r="L497" s="12"/>
      <c r="M497" s="12"/>
      <c r="N497" s="88"/>
      <c r="O497" s="1273" t="s">
        <v>389</v>
      </c>
      <c r="P497" s="950"/>
      <c r="Q497" s="950"/>
      <c r="R497" s="951"/>
      <c r="S497" s="20"/>
      <c r="T497" s="20"/>
      <c r="U497" s="20"/>
      <c r="V497" s="20"/>
      <c r="W497" s="20"/>
      <c r="X497" s="20"/>
      <c r="Y497" s="20"/>
      <c r="Z497" s="20"/>
      <c r="AA497" s="20"/>
      <c r="AB497" s="20"/>
      <c r="AC497" s="20"/>
      <c r="AD497" s="20"/>
      <c r="AE497" s="20"/>
      <c r="AF497" s="20"/>
      <c r="AG497" s="20"/>
      <c r="AH497" s="20"/>
      <c r="AI497" s="20"/>
      <c r="AJ497" s="20"/>
      <c r="AK497" s="20"/>
    </row>
    <row r="498" spans="1:37" s="130" customFormat="1" ht="20.100000000000001" customHeight="1" x14ac:dyDescent="0.15">
      <c r="A498" s="35"/>
      <c r="B498" s="20"/>
      <c r="C498" s="45" t="s">
        <v>366</v>
      </c>
      <c r="D498" s="13"/>
      <c r="E498" s="5" t="s">
        <v>102</v>
      </c>
      <c r="F498" s="1265"/>
      <c r="G498" s="1265"/>
      <c r="H498" s="1265"/>
      <c r="I498" s="1265"/>
      <c r="J498" s="1265"/>
      <c r="K498" s="1265"/>
      <c r="L498" s="1265"/>
      <c r="M498" s="1265"/>
      <c r="N498" s="6" t="s">
        <v>13</v>
      </c>
      <c r="O498" s="138"/>
      <c r="P498" s="139"/>
      <c r="Q498" s="139"/>
      <c r="R498" s="140"/>
      <c r="S498" s="20"/>
      <c r="T498" s="20"/>
      <c r="U498" s="20"/>
      <c r="V498" s="20"/>
      <c r="W498" s="20"/>
      <c r="X498" s="20"/>
      <c r="Y498" s="20"/>
      <c r="Z498" s="20"/>
      <c r="AA498" s="20"/>
      <c r="AB498" s="20"/>
      <c r="AC498" s="20"/>
      <c r="AD498" s="20"/>
      <c r="AE498" s="20"/>
      <c r="AF498" s="20"/>
      <c r="AG498" s="20"/>
      <c r="AH498" s="20"/>
      <c r="AI498" s="20"/>
      <c r="AJ498" s="20"/>
      <c r="AK498" s="20"/>
    </row>
    <row r="499" spans="1:37" s="130" customFormat="1" ht="20.100000000000001" customHeight="1" x14ac:dyDescent="0.15">
      <c r="A499" s="35"/>
      <c r="B499" s="36"/>
      <c r="C499" s="18"/>
      <c r="D499" s="18"/>
      <c r="E499" s="15"/>
      <c r="F499" s="1291"/>
      <c r="G499" s="1291"/>
      <c r="H499" s="1291"/>
      <c r="I499" s="1291"/>
      <c r="J499" s="1291"/>
      <c r="K499" s="1291"/>
      <c r="L499" s="1291"/>
      <c r="M499" s="1291"/>
      <c r="N499" s="15"/>
      <c r="O499" s="64"/>
      <c r="P499" s="64"/>
      <c r="Q499" s="64"/>
      <c r="R499" s="64"/>
      <c r="S499" s="36"/>
      <c r="T499" s="36"/>
      <c r="U499" s="36"/>
      <c r="V499" s="20"/>
      <c r="W499" s="20"/>
      <c r="X499" s="20"/>
      <c r="Y499" s="20"/>
      <c r="Z499" s="20"/>
      <c r="AA499" s="20"/>
      <c r="AB499" s="20"/>
      <c r="AC499" s="20"/>
      <c r="AD499" s="20"/>
      <c r="AE499" s="20"/>
      <c r="AF499" s="20"/>
      <c r="AG499" s="20"/>
      <c r="AH499" s="20"/>
      <c r="AI499" s="20"/>
      <c r="AJ499" s="20"/>
      <c r="AK499" s="20"/>
    </row>
    <row r="500" spans="1:37" s="128" customFormat="1" ht="20.100000000000001" customHeight="1" x14ac:dyDescent="0.15">
      <c r="A500" s="20"/>
      <c r="B500" s="3" t="s">
        <v>676</v>
      </c>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4"/>
      <c r="AJ500" s="21"/>
      <c r="AK500" s="21"/>
    </row>
    <row r="501" spans="1:37" s="128" customFormat="1" ht="20.100000000000001" customHeight="1" x14ac:dyDescent="0.15">
      <c r="A501" s="4"/>
      <c r="B501" s="1254" t="s">
        <v>270</v>
      </c>
      <c r="C501" s="1218" t="s">
        <v>92</v>
      </c>
      <c r="D501" s="1219"/>
      <c r="E501" s="1219"/>
      <c r="F501" s="810"/>
      <c r="G501" s="1218" t="s">
        <v>395</v>
      </c>
      <c r="H501" s="1219"/>
      <c r="I501" s="1219"/>
      <c r="J501" s="810"/>
      <c r="K501" s="1258" t="s">
        <v>234</v>
      </c>
      <c r="L501" s="1259"/>
      <c r="M501" s="989" t="s">
        <v>394</v>
      </c>
      <c r="N501" s="990"/>
      <c r="O501" s="990"/>
      <c r="P501" s="990"/>
      <c r="Q501" s="990"/>
      <c r="R501" s="990"/>
      <c r="S501" s="990"/>
      <c r="T501" s="990"/>
      <c r="U501" s="990"/>
      <c r="V501" s="990"/>
      <c r="W501" s="990"/>
      <c r="X501" s="991"/>
      <c r="Y501" s="989" t="s">
        <v>718</v>
      </c>
      <c r="Z501" s="990"/>
      <c r="AA501" s="990"/>
      <c r="AB501" s="990"/>
      <c r="AC501" s="990"/>
      <c r="AD501" s="990"/>
      <c r="AE501" s="990"/>
      <c r="AF501" s="990"/>
      <c r="AG501" s="990"/>
      <c r="AH501" s="990"/>
      <c r="AI501" s="990"/>
      <c r="AJ501" s="991"/>
      <c r="AK501" s="201"/>
    </row>
    <row r="502" spans="1:37" s="128" customFormat="1" ht="24" customHeight="1" x14ac:dyDescent="0.15">
      <c r="A502" s="4"/>
      <c r="B502" s="1255"/>
      <c r="C502" s="1252"/>
      <c r="D502" s="1253"/>
      <c r="E502" s="1253"/>
      <c r="F502" s="812"/>
      <c r="G502" s="1252"/>
      <c r="H502" s="1253"/>
      <c r="I502" s="1253"/>
      <c r="J502" s="812"/>
      <c r="K502" s="1258"/>
      <c r="L502" s="1259"/>
      <c r="M502" s="1218" t="s">
        <v>168</v>
      </c>
      <c r="N502" s="1219"/>
      <c r="O502" s="1219"/>
      <c r="P502" s="810"/>
      <c r="Q502" s="881" t="s">
        <v>169</v>
      </c>
      <c r="R502" s="882"/>
      <c r="S502" s="882"/>
      <c r="T502" s="1245"/>
      <c r="U502" s="881" t="s">
        <v>367</v>
      </c>
      <c r="V502" s="882"/>
      <c r="W502" s="882"/>
      <c r="X502" s="1245"/>
      <c r="Y502" s="225" t="s">
        <v>390</v>
      </c>
      <c r="Z502" s="226"/>
      <c r="AA502" s="226"/>
      <c r="AB502" s="227"/>
      <c r="AC502" s="225" t="s">
        <v>391</v>
      </c>
      <c r="AD502" s="226"/>
      <c r="AE502" s="226"/>
      <c r="AF502" s="227"/>
      <c r="AG502" s="989" t="s">
        <v>393</v>
      </c>
      <c r="AH502" s="1069"/>
      <c r="AI502" s="1069"/>
      <c r="AJ502" s="1070"/>
      <c r="AK502" s="201"/>
    </row>
    <row r="503" spans="1:37" s="128" customFormat="1" ht="20.100000000000001" customHeight="1" x14ac:dyDescent="0.15">
      <c r="A503" s="4"/>
      <c r="B503" s="1255"/>
      <c r="C503" s="896"/>
      <c r="D503" s="1220"/>
      <c r="E503" s="1220"/>
      <c r="F503" s="814"/>
      <c r="G503" s="896"/>
      <c r="H503" s="1220"/>
      <c r="I503" s="1220"/>
      <c r="J503" s="814"/>
      <c r="K503" s="1258"/>
      <c r="L503" s="1259"/>
      <c r="M503" s="896"/>
      <c r="N503" s="1220"/>
      <c r="O503" s="1220"/>
      <c r="P503" s="814"/>
      <c r="Q503" s="228" t="s">
        <v>368</v>
      </c>
      <c r="R503" s="228"/>
      <c r="S503" s="228"/>
      <c r="T503" s="228"/>
      <c r="U503" s="228" t="s">
        <v>368</v>
      </c>
      <c r="V503" s="228"/>
      <c r="W503" s="228"/>
      <c r="X503" s="228"/>
      <c r="Y503" s="228" t="s">
        <v>255</v>
      </c>
      <c r="Z503" s="228"/>
      <c r="AA503" s="228"/>
      <c r="AB503" s="228"/>
      <c r="AC503" s="229" t="s">
        <v>256</v>
      </c>
      <c r="AD503" s="229"/>
      <c r="AE503" s="229"/>
      <c r="AF503" s="229"/>
      <c r="AG503" s="989" t="s">
        <v>392</v>
      </c>
      <c r="AH503" s="990"/>
      <c r="AI503" s="990"/>
      <c r="AJ503" s="991"/>
      <c r="AK503" s="203"/>
    </row>
    <row r="504" spans="1:37" s="128" customFormat="1" ht="15.95" customHeight="1" x14ac:dyDescent="0.15">
      <c r="A504" s="4"/>
      <c r="B504" s="1179" t="s">
        <v>337</v>
      </c>
      <c r="C504" s="839" t="s">
        <v>643</v>
      </c>
      <c r="D504" s="1178"/>
      <c r="E504" s="1178"/>
      <c r="F504" s="840"/>
      <c r="G504" s="839" t="s">
        <v>221</v>
      </c>
      <c r="H504" s="1178"/>
      <c r="I504" s="1178"/>
      <c r="J504" s="840"/>
      <c r="K504" s="1274" t="s">
        <v>181</v>
      </c>
      <c r="L504" s="1275"/>
      <c r="M504" s="1260" t="s">
        <v>180</v>
      </c>
      <c r="N504" s="1261"/>
      <c r="O504" s="1261"/>
      <c r="P504" s="1269" t="s">
        <v>171</v>
      </c>
      <c r="Q504" s="1233" t="s">
        <v>879</v>
      </c>
      <c r="R504" s="1234"/>
      <c r="S504" s="1234"/>
      <c r="T504" s="1234"/>
      <c r="U504" s="1233" t="s">
        <v>877</v>
      </c>
      <c r="V504" s="1234"/>
      <c r="W504" s="1234"/>
      <c r="X504" s="1234"/>
      <c r="Y504" s="1230" t="s">
        <v>179</v>
      </c>
      <c r="Z504" s="1231"/>
      <c r="AA504" s="1231"/>
      <c r="AB504" s="151" t="s">
        <v>171</v>
      </c>
      <c r="AC504" s="1230" t="s">
        <v>179</v>
      </c>
      <c r="AD504" s="1231"/>
      <c r="AE504" s="1231"/>
      <c r="AF504" s="151" t="s">
        <v>171</v>
      </c>
      <c r="AG504" s="1230" t="s">
        <v>179</v>
      </c>
      <c r="AH504" s="1231"/>
      <c r="AI504" s="1231"/>
      <c r="AJ504" s="151" t="s">
        <v>171</v>
      </c>
      <c r="AK504" s="194"/>
    </row>
    <row r="505" spans="1:37" s="128" customFormat="1" ht="15.95" customHeight="1" x14ac:dyDescent="0.15">
      <c r="A505" s="4"/>
      <c r="B505" s="1180"/>
      <c r="C505" s="843"/>
      <c r="D505" s="1256"/>
      <c r="E505" s="1256"/>
      <c r="F505" s="844"/>
      <c r="G505" s="843"/>
      <c r="H505" s="1256"/>
      <c r="I505" s="1256"/>
      <c r="J505" s="844"/>
      <c r="K505" s="1276"/>
      <c r="L505" s="1277"/>
      <c r="M505" s="1262"/>
      <c r="N505" s="1263"/>
      <c r="O505" s="1263"/>
      <c r="P505" s="1270"/>
      <c r="Q505" s="1230" t="s">
        <v>178</v>
      </c>
      <c r="R505" s="1231"/>
      <c r="S505" s="1231"/>
      <c r="T505" s="151" t="s">
        <v>171</v>
      </c>
      <c r="U505" s="1230" t="s">
        <v>178</v>
      </c>
      <c r="V505" s="1231"/>
      <c r="W505" s="1231"/>
      <c r="X505" s="151" t="s">
        <v>171</v>
      </c>
      <c r="Y505" s="1230" t="s">
        <v>179</v>
      </c>
      <c r="Z505" s="1231"/>
      <c r="AA505" s="1231"/>
      <c r="AB505" s="151" t="s">
        <v>171</v>
      </c>
      <c r="AC505" s="1230" t="s">
        <v>179</v>
      </c>
      <c r="AD505" s="1231"/>
      <c r="AE505" s="1231"/>
      <c r="AF505" s="151" t="s">
        <v>171</v>
      </c>
      <c r="AG505" s="1232"/>
      <c r="AH505" s="1231"/>
      <c r="AI505" s="1231"/>
      <c r="AJ505" s="151" t="s">
        <v>171</v>
      </c>
      <c r="AK505" s="194"/>
    </row>
    <row r="506" spans="1:37" s="128" customFormat="1" ht="17.100000000000001" customHeight="1" x14ac:dyDescent="0.15">
      <c r="A506" s="4"/>
      <c r="B506" s="1250">
        <f>+B502+1</f>
        <v>1</v>
      </c>
      <c r="C506" s="932"/>
      <c r="D506" s="938"/>
      <c r="E506" s="938"/>
      <c r="F506" s="933"/>
      <c r="G506" s="932"/>
      <c r="H506" s="938"/>
      <c r="I506" s="938"/>
      <c r="J506" s="933"/>
      <c r="K506" s="1241" t="s">
        <v>352</v>
      </c>
      <c r="L506" s="1242"/>
      <c r="M506" s="1235"/>
      <c r="N506" s="1236"/>
      <c r="O506" s="1236"/>
      <c r="P506" s="1239" t="s">
        <v>171</v>
      </c>
      <c r="Q506" s="932" t="s">
        <v>177</v>
      </c>
      <c r="R506" s="938"/>
      <c r="S506" s="938"/>
      <c r="T506" s="933"/>
      <c r="U506" s="932" t="s">
        <v>177</v>
      </c>
      <c r="V506" s="938"/>
      <c r="W506" s="938"/>
      <c r="X506" s="933"/>
      <c r="Y506" s="1228"/>
      <c r="Z506" s="1229"/>
      <c r="AA506" s="1229"/>
      <c r="AB506" s="150" t="s">
        <v>171</v>
      </c>
      <c r="AC506" s="1228"/>
      <c r="AD506" s="1229"/>
      <c r="AE506" s="1229"/>
      <c r="AF506" s="150" t="s">
        <v>171</v>
      </c>
      <c r="AG506" s="1228"/>
      <c r="AH506" s="1229"/>
      <c r="AI506" s="1229"/>
      <c r="AJ506" s="150" t="s">
        <v>171</v>
      </c>
      <c r="AK506" s="194"/>
    </row>
    <row r="507" spans="1:37" s="128" customFormat="1" ht="17.100000000000001" customHeight="1" x14ac:dyDescent="0.15">
      <c r="A507" s="4"/>
      <c r="B507" s="1118"/>
      <c r="C507" s="940"/>
      <c r="D507" s="949"/>
      <c r="E507" s="949"/>
      <c r="F507" s="1246"/>
      <c r="G507" s="940"/>
      <c r="H507" s="949"/>
      <c r="I507" s="949"/>
      <c r="J507" s="1246"/>
      <c r="K507" s="1243"/>
      <c r="L507" s="1244"/>
      <c r="M507" s="1237"/>
      <c r="N507" s="1238"/>
      <c r="O507" s="1238"/>
      <c r="P507" s="1240"/>
      <c r="Q507" s="1228"/>
      <c r="R507" s="1229"/>
      <c r="S507" s="1229"/>
      <c r="T507" s="150" t="s">
        <v>171</v>
      </c>
      <c r="U507" s="1228"/>
      <c r="V507" s="1229"/>
      <c r="W507" s="1229"/>
      <c r="X507" s="150" t="s">
        <v>171</v>
      </c>
      <c r="Y507" s="1228"/>
      <c r="Z507" s="1229"/>
      <c r="AA507" s="1229"/>
      <c r="AB507" s="150" t="s">
        <v>171</v>
      </c>
      <c r="AC507" s="1228"/>
      <c r="AD507" s="1229"/>
      <c r="AE507" s="1229"/>
      <c r="AF507" s="150" t="s">
        <v>171</v>
      </c>
      <c r="AG507" s="1228"/>
      <c r="AH507" s="1229"/>
      <c r="AI507" s="1229"/>
      <c r="AJ507" s="150" t="s">
        <v>171</v>
      </c>
      <c r="AK507" s="194"/>
    </row>
    <row r="508" spans="1:37" s="128" customFormat="1" ht="17.100000000000001" customHeight="1" x14ac:dyDescent="0.15">
      <c r="A508" s="4"/>
      <c r="B508" s="1250">
        <f>+B506+1</f>
        <v>2</v>
      </c>
      <c r="C508" s="932"/>
      <c r="D508" s="938"/>
      <c r="E508" s="938"/>
      <c r="F508" s="933"/>
      <c r="G508" s="932"/>
      <c r="H508" s="938"/>
      <c r="I508" s="938"/>
      <c r="J508" s="933"/>
      <c r="K508" s="1241" t="s">
        <v>352</v>
      </c>
      <c r="L508" s="1242"/>
      <c r="M508" s="1235"/>
      <c r="N508" s="1236"/>
      <c r="O508" s="1236"/>
      <c r="P508" s="1239" t="s">
        <v>171</v>
      </c>
      <c r="Q508" s="932" t="s">
        <v>177</v>
      </c>
      <c r="R508" s="938"/>
      <c r="S508" s="938"/>
      <c r="T508" s="933"/>
      <c r="U508" s="932" t="s">
        <v>177</v>
      </c>
      <c r="V508" s="938"/>
      <c r="W508" s="938"/>
      <c r="X508" s="933"/>
      <c r="Y508" s="1228"/>
      <c r="Z508" s="1229"/>
      <c r="AA508" s="1229"/>
      <c r="AB508" s="150" t="s">
        <v>171</v>
      </c>
      <c r="AC508" s="1228"/>
      <c r="AD508" s="1229"/>
      <c r="AE508" s="1229"/>
      <c r="AF508" s="150" t="s">
        <v>171</v>
      </c>
      <c r="AG508" s="1228"/>
      <c r="AH508" s="1229"/>
      <c r="AI508" s="1229"/>
      <c r="AJ508" s="150" t="s">
        <v>171</v>
      </c>
      <c r="AK508" s="194"/>
    </row>
    <row r="509" spans="1:37" s="128" customFormat="1" ht="17.100000000000001" customHeight="1" x14ac:dyDescent="0.15">
      <c r="A509" s="4"/>
      <c r="B509" s="1251"/>
      <c r="C509" s="934"/>
      <c r="D509" s="939"/>
      <c r="E509" s="939"/>
      <c r="F509" s="935"/>
      <c r="G509" s="934"/>
      <c r="H509" s="939"/>
      <c r="I509" s="939"/>
      <c r="J509" s="935"/>
      <c r="K509" s="1243"/>
      <c r="L509" s="1244"/>
      <c r="M509" s="1237"/>
      <c r="N509" s="1238"/>
      <c r="O509" s="1238"/>
      <c r="P509" s="1240"/>
      <c r="Q509" s="1228"/>
      <c r="R509" s="1229"/>
      <c r="S509" s="1229"/>
      <c r="T509" s="150" t="s">
        <v>171</v>
      </c>
      <c r="U509" s="1228"/>
      <c r="V509" s="1229"/>
      <c r="W509" s="1229"/>
      <c r="X509" s="150" t="s">
        <v>171</v>
      </c>
      <c r="Y509" s="1228"/>
      <c r="Z509" s="1229"/>
      <c r="AA509" s="1229"/>
      <c r="AB509" s="150" t="s">
        <v>171</v>
      </c>
      <c r="AC509" s="1228"/>
      <c r="AD509" s="1229"/>
      <c r="AE509" s="1229"/>
      <c r="AF509" s="150" t="s">
        <v>171</v>
      </c>
      <c r="AG509" s="1228"/>
      <c r="AH509" s="1229"/>
      <c r="AI509" s="1229"/>
      <c r="AJ509" s="150" t="s">
        <v>171</v>
      </c>
      <c r="AK509" s="194"/>
    </row>
    <row r="510" spans="1:37" s="128" customFormat="1" ht="17.100000000000001" customHeight="1" x14ac:dyDescent="0.15">
      <c r="A510" s="4"/>
      <c r="B510" s="1250">
        <f>+B508+1</f>
        <v>3</v>
      </c>
      <c r="C510" s="932"/>
      <c r="D510" s="938"/>
      <c r="E510" s="938"/>
      <c r="F510" s="933"/>
      <c r="G510" s="932"/>
      <c r="H510" s="938"/>
      <c r="I510" s="938"/>
      <c r="J510" s="933"/>
      <c r="K510" s="1241" t="s">
        <v>352</v>
      </c>
      <c r="L510" s="1242"/>
      <c r="M510" s="1235"/>
      <c r="N510" s="1236"/>
      <c r="O510" s="1236"/>
      <c r="P510" s="1239" t="s">
        <v>171</v>
      </c>
      <c r="Q510" s="932" t="s">
        <v>177</v>
      </c>
      <c r="R510" s="938"/>
      <c r="S510" s="938"/>
      <c r="T510" s="933"/>
      <c r="U510" s="932" t="s">
        <v>177</v>
      </c>
      <c r="V510" s="938"/>
      <c r="W510" s="938"/>
      <c r="X510" s="933"/>
      <c r="Y510" s="1228"/>
      <c r="Z510" s="1229"/>
      <c r="AA510" s="1229"/>
      <c r="AB510" s="150" t="s">
        <v>171</v>
      </c>
      <c r="AC510" s="1228"/>
      <c r="AD510" s="1229"/>
      <c r="AE510" s="1229"/>
      <c r="AF510" s="150" t="s">
        <v>171</v>
      </c>
      <c r="AG510" s="1228"/>
      <c r="AH510" s="1229"/>
      <c r="AI510" s="1229"/>
      <c r="AJ510" s="150" t="s">
        <v>171</v>
      </c>
      <c r="AK510" s="194"/>
    </row>
    <row r="511" spans="1:37" s="128" customFormat="1" ht="17.100000000000001" customHeight="1" x14ac:dyDescent="0.15">
      <c r="A511" s="4"/>
      <c r="B511" s="1251"/>
      <c r="C511" s="934"/>
      <c r="D511" s="939"/>
      <c r="E511" s="939"/>
      <c r="F511" s="935"/>
      <c r="G511" s="934"/>
      <c r="H511" s="939"/>
      <c r="I511" s="939"/>
      <c r="J511" s="935"/>
      <c r="K511" s="1243"/>
      <c r="L511" s="1244"/>
      <c r="M511" s="1237"/>
      <c r="N511" s="1238"/>
      <c r="O511" s="1238"/>
      <c r="P511" s="1240"/>
      <c r="Q511" s="1228"/>
      <c r="R511" s="1229"/>
      <c r="S511" s="1229"/>
      <c r="T511" s="150" t="s">
        <v>171</v>
      </c>
      <c r="U511" s="1228"/>
      <c r="V511" s="1229"/>
      <c r="W511" s="1229"/>
      <c r="X511" s="150" t="s">
        <v>171</v>
      </c>
      <c r="Y511" s="1228"/>
      <c r="Z511" s="1229"/>
      <c r="AA511" s="1229"/>
      <c r="AB511" s="150" t="s">
        <v>171</v>
      </c>
      <c r="AC511" s="1228"/>
      <c r="AD511" s="1229"/>
      <c r="AE511" s="1229"/>
      <c r="AF511" s="150" t="s">
        <v>171</v>
      </c>
      <c r="AG511" s="1228"/>
      <c r="AH511" s="1229"/>
      <c r="AI511" s="1229"/>
      <c r="AJ511" s="150" t="s">
        <v>171</v>
      </c>
      <c r="AK511" s="194"/>
    </row>
    <row r="512" spans="1:37" s="128" customFormat="1" ht="17.100000000000001" customHeight="1" x14ac:dyDescent="0.15">
      <c r="A512" s="4"/>
      <c r="B512" s="1250">
        <f>+B510+1</f>
        <v>4</v>
      </c>
      <c r="C512" s="932"/>
      <c r="D512" s="938"/>
      <c r="E512" s="938"/>
      <c r="F512" s="933"/>
      <c r="G512" s="932"/>
      <c r="H512" s="938"/>
      <c r="I512" s="938"/>
      <c r="J512" s="933"/>
      <c r="K512" s="1241" t="s">
        <v>352</v>
      </c>
      <c r="L512" s="1242"/>
      <c r="M512" s="1235"/>
      <c r="N512" s="1236"/>
      <c r="O512" s="1236"/>
      <c r="P512" s="1239" t="s">
        <v>171</v>
      </c>
      <c r="Q512" s="932" t="s">
        <v>177</v>
      </c>
      <c r="R512" s="938"/>
      <c r="S512" s="938"/>
      <c r="T512" s="933"/>
      <c r="U512" s="932" t="s">
        <v>177</v>
      </c>
      <c r="V512" s="938"/>
      <c r="W512" s="938"/>
      <c r="X512" s="933"/>
      <c r="Y512" s="1228"/>
      <c r="Z512" s="1229"/>
      <c r="AA512" s="1229"/>
      <c r="AB512" s="150" t="s">
        <v>171</v>
      </c>
      <c r="AC512" s="1228"/>
      <c r="AD512" s="1229"/>
      <c r="AE512" s="1229"/>
      <c r="AF512" s="150" t="s">
        <v>171</v>
      </c>
      <c r="AG512" s="1228"/>
      <c r="AH512" s="1229"/>
      <c r="AI512" s="1229"/>
      <c r="AJ512" s="150" t="s">
        <v>171</v>
      </c>
      <c r="AK512" s="194"/>
    </row>
    <row r="513" spans="1:37" s="128" customFormat="1" ht="17.100000000000001" customHeight="1" x14ac:dyDescent="0.15">
      <c r="A513" s="4"/>
      <c r="B513" s="1251"/>
      <c r="C513" s="934"/>
      <c r="D513" s="939"/>
      <c r="E513" s="939"/>
      <c r="F513" s="935"/>
      <c r="G513" s="934"/>
      <c r="H513" s="939"/>
      <c r="I513" s="939"/>
      <c r="J513" s="935"/>
      <c r="K513" s="1243"/>
      <c r="L513" s="1244"/>
      <c r="M513" s="1237"/>
      <c r="N513" s="1238"/>
      <c r="O513" s="1238"/>
      <c r="P513" s="1240"/>
      <c r="Q513" s="1228"/>
      <c r="R513" s="1229"/>
      <c r="S513" s="1229"/>
      <c r="T513" s="150" t="s">
        <v>171</v>
      </c>
      <c r="U513" s="1228"/>
      <c r="V513" s="1229"/>
      <c r="W513" s="1229"/>
      <c r="X513" s="150" t="s">
        <v>171</v>
      </c>
      <c r="Y513" s="1228"/>
      <c r="Z513" s="1229"/>
      <c r="AA513" s="1229"/>
      <c r="AB513" s="150" t="s">
        <v>171</v>
      </c>
      <c r="AC513" s="1228"/>
      <c r="AD513" s="1229"/>
      <c r="AE513" s="1229"/>
      <c r="AF513" s="150" t="s">
        <v>171</v>
      </c>
      <c r="AG513" s="1228"/>
      <c r="AH513" s="1229"/>
      <c r="AI513" s="1229"/>
      <c r="AJ513" s="150" t="s">
        <v>171</v>
      </c>
      <c r="AK513" s="194"/>
    </row>
    <row r="514" spans="1:37" s="128" customFormat="1" ht="17.100000000000001" customHeight="1" x14ac:dyDescent="0.15">
      <c r="A514" s="4"/>
      <c r="B514" s="1250">
        <f>+B512+1</f>
        <v>5</v>
      </c>
      <c r="C514" s="932"/>
      <c r="D514" s="938"/>
      <c r="E514" s="938"/>
      <c r="F514" s="933"/>
      <c r="G514" s="932"/>
      <c r="H514" s="938"/>
      <c r="I514" s="938"/>
      <c r="J514" s="933"/>
      <c r="K514" s="1241" t="s">
        <v>352</v>
      </c>
      <c r="L514" s="1242"/>
      <c r="M514" s="1235"/>
      <c r="N514" s="1236"/>
      <c r="O514" s="1236"/>
      <c r="P514" s="1239" t="s">
        <v>171</v>
      </c>
      <c r="Q514" s="932" t="s">
        <v>177</v>
      </c>
      <c r="R514" s="938"/>
      <c r="S514" s="938"/>
      <c r="T514" s="933"/>
      <c r="U514" s="932" t="s">
        <v>177</v>
      </c>
      <c r="V514" s="938"/>
      <c r="W514" s="938"/>
      <c r="X514" s="933"/>
      <c r="Y514" s="1228"/>
      <c r="Z514" s="1229"/>
      <c r="AA514" s="1229"/>
      <c r="AB514" s="150" t="s">
        <v>171</v>
      </c>
      <c r="AC514" s="1228"/>
      <c r="AD514" s="1229"/>
      <c r="AE514" s="1229"/>
      <c r="AF514" s="150" t="s">
        <v>171</v>
      </c>
      <c r="AG514" s="1228"/>
      <c r="AH514" s="1229"/>
      <c r="AI514" s="1229"/>
      <c r="AJ514" s="150" t="s">
        <v>171</v>
      </c>
      <c r="AK514" s="194"/>
    </row>
    <row r="515" spans="1:37" s="128" customFormat="1" ht="17.100000000000001" customHeight="1" x14ac:dyDescent="0.15">
      <c r="A515" s="4"/>
      <c r="B515" s="1251"/>
      <c r="C515" s="934"/>
      <c r="D515" s="939"/>
      <c r="E515" s="939"/>
      <c r="F515" s="935"/>
      <c r="G515" s="934"/>
      <c r="H515" s="939"/>
      <c r="I515" s="939"/>
      <c r="J515" s="935"/>
      <c r="K515" s="1243"/>
      <c r="L515" s="1244"/>
      <c r="M515" s="1237"/>
      <c r="N515" s="1238"/>
      <c r="O515" s="1238"/>
      <c r="P515" s="1240"/>
      <c r="Q515" s="1228"/>
      <c r="R515" s="1229"/>
      <c r="S515" s="1229"/>
      <c r="T515" s="150" t="s">
        <v>171</v>
      </c>
      <c r="U515" s="1228"/>
      <c r="V515" s="1229"/>
      <c r="W515" s="1229"/>
      <c r="X515" s="150" t="s">
        <v>171</v>
      </c>
      <c r="Y515" s="1228"/>
      <c r="Z515" s="1229"/>
      <c r="AA515" s="1229"/>
      <c r="AB515" s="150" t="s">
        <v>171</v>
      </c>
      <c r="AC515" s="1228"/>
      <c r="AD515" s="1229"/>
      <c r="AE515" s="1229"/>
      <c r="AF515" s="150" t="s">
        <v>171</v>
      </c>
      <c r="AG515" s="1228"/>
      <c r="AH515" s="1229"/>
      <c r="AI515" s="1229"/>
      <c r="AJ515" s="150" t="s">
        <v>171</v>
      </c>
      <c r="AK515" s="194"/>
    </row>
    <row r="516" spans="1:37" s="128" customFormat="1" ht="17.100000000000001" customHeight="1" x14ac:dyDescent="0.15">
      <c r="A516" s="4"/>
      <c r="B516" s="1250">
        <f>+B514+1</f>
        <v>6</v>
      </c>
      <c r="C516" s="932"/>
      <c r="D516" s="938"/>
      <c r="E516" s="938"/>
      <c r="F516" s="933"/>
      <c r="G516" s="932"/>
      <c r="H516" s="938"/>
      <c r="I516" s="938"/>
      <c r="J516" s="933"/>
      <c r="K516" s="1241" t="s">
        <v>352</v>
      </c>
      <c r="L516" s="1242"/>
      <c r="M516" s="1235"/>
      <c r="N516" s="1236"/>
      <c r="O516" s="1236"/>
      <c r="P516" s="1239" t="s">
        <v>171</v>
      </c>
      <c r="Q516" s="932" t="s">
        <v>177</v>
      </c>
      <c r="R516" s="938"/>
      <c r="S516" s="938"/>
      <c r="T516" s="933"/>
      <c r="U516" s="932" t="s">
        <v>177</v>
      </c>
      <c r="V516" s="938"/>
      <c r="W516" s="938"/>
      <c r="X516" s="933"/>
      <c r="Y516" s="1228"/>
      <c r="Z516" s="1229"/>
      <c r="AA516" s="1229"/>
      <c r="AB516" s="150" t="s">
        <v>171</v>
      </c>
      <c r="AC516" s="1228"/>
      <c r="AD516" s="1229"/>
      <c r="AE516" s="1229"/>
      <c r="AF516" s="150" t="s">
        <v>171</v>
      </c>
      <c r="AG516" s="1228"/>
      <c r="AH516" s="1229"/>
      <c r="AI516" s="1229"/>
      <c r="AJ516" s="150" t="s">
        <v>171</v>
      </c>
      <c r="AK516" s="194"/>
    </row>
    <row r="517" spans="1:37" s="128" customFormat="1" ht="17.100000000000001" customHeight="1" x14ac:dyDescent="0.15">
      <c r="A517" s="4"/>
      <c r="B517" s="1251"/>
      <c r="C517" s="934"/>
      <c r="D517" s="939"/>
      <c r="E517" s="939"/>
      <c r="F517" s="935"/>
      <c r="G517" s="934"/>
      <c r="H517" s="939"/>
      <c r="I517" s="939"/>
      <c r="J517" s="935"/>
      <c r="K517" s="1243"/>
      <c r="L517" s="1244"/>
      <c r="M517" s="1237"/>
      <c r="N517" s="1238"/>
      <c r="O517" s="1238"/>
      <c r="P517" s="1240"/>
      <c r="Q517" s="1228"/>
      <c r="R517" s="1229"/>
      <c r="S517" s="1229"/>
      <c r="T517" s="150" t="s">
        <v>171</v>
      </c>
      <c r="U517" s="1228"/>
      <c r="V517" s="1229"/>
      <c r="W517" s="1229"/>
      <c r="X517" s="150" t="s">
        <v>171</v>
      </c>
      <c r="Y517" s="1228"/>
      <c r="Z517" s="1229"/>
      <c r="AA517" s="1229"/>
      <c r="AB517" s="150" t="s">
        <v>171</v>
      </c>
      <c r="AC517" s="1228"/>
      <c r="AD517" s="1229"/>
      <c r="AE517" s="1229"/>
      <c r="AF517" s="150" t="s">
        <v>171</v>
      </c>
      <c r="AG517" s="1228"/>
      <c r="AH517" s="1229"/>
      <c r="AI517" s="1229"/>
      <c r="AJ517" s="150" t="s">
        <v>171</v>
      </c>
      <c r="AK517" s="194"/>
    </row>
    <row r="518" spans="1:37" s="128" customFormat="1" ht="17.100000000000001" customHeight="1" x14ac:dyDescent="0.15">
      <c r="A518" s="4"/>
      <c r="B518" s="1250">
        <f>+B516+1</f>
        <v>7</v>
      </c>
      <c r="C518" s="932"/>
      <c r="D518" s="938"/>
      <c r="E518" s="938"/>
      <c r="F518" s="933"/>
      <c r="G518" s="932"/>
      <c r="H518" s="938"/>
      <c r="I518" s="938"/>
      <c r="J518" s="933"/>
      <c r="K518" s="1241" t="s">
        <v>352</v>
      </c>
      <c r="L518" s="1242"/>
      <c r="M518" s="1235"/>
      <c r="N518" s="1236"/>
      <c r="O518" s="1236"/>
      <c r="P518" s="1239" t="s">
        <v>171</v>
      </c>
      <c r="Q518" s="932" t="s">
        <v>177</v>
      </c>
      <c r="R518" s="938"/>
      <c r="S518" s="938"/>
      <c r="T518" s="933"/>
      <c r="U518" s="932" t="s">
        <v>177</v>
      </c>
      <c r="V518" s="938"/>
      <c r="W518" s="938"/>
      <c r="X518" s="933"/>
      <c r="Y518" s="1228"/>
      <c r="Z518" s="1229"/>
      <c r="AA518" s="1229"/>
      <c r="AB518" s="150" t="s">
        <v>171</v>
      </c>
      <c r="AC518" s="1228"/>
      <c r="AD518" s="1229"/>
      <c r="AE518" s="1229"/>
      <c r="AF518" s="150" t="s">
        <v>171</v>
      </c>
      <c r="AG518" s="1228"/>
      <c r="AH518" s="1229"/>
      <c r="AI518" s="1229"/>
      <c r="AJ518" s="150" t="s">
        <v>171</v>
      </c>
      <c r="AK518" s="194"/>
    </row>
    <row r="519" spans="1:37" s="128" customFormat="1" ht="17.100000000000001" customHeight="1" x14ac:dyDescent="0.15">
      <c r="A519" s="4"/>
      <c r="B519" s="1251"/>
      <c r="C519" s="934"/>
      <c r="D519" s="939"/>
      <c r="E519" s="939"/>
      <c r="F519" s="935"/>
      <c r="G519" s="934"/>
      <c r="H519" s="939"/>
      <c r="I519" s="939"/>
      <c r="J519" s="935"/>
      <c r="K519" s="1243"/>
      <c r="L519" s="1244"/>
      <c r="M519" s="1237"/>
      <c r="N519" s="1238"/>
      <c r="O519" s="1238"/>
      <c r="P519" s="1240"/>
      <c r="Q519" s="1228"/>
      <c r="R519" s="1229"/>
      <c r="S519" s="1229"/>
      <c r="T519" s="150" t="s">
        <v>171</v>
      </c>
      <c r="U519" s="1228"/>
      <c r="V519" s="1229"/>
      <c r="W519" s="1229"/>
      <c r="X519" s="150" t="s">
        <v>171</v>
      </c>
      <c r="Y519" s="1228"/>
      <c r="Z519" s="1229"/>
      <c r="AA519" s="1229"/>
      <c r="AB519" s="150" t="s">
        <v>171</v>
      </c>
      <c r="AC519" s="1228"/>
      <c r="AD519" s="1229"/>
      <c r="AE519" s="1229"/>
      <c r="AF519" s="150" t="s">
        <v>171</v>
      </c>
      <c r="AG519" s="1228"/>
      <c r="AH519" s="1229"/>
      <c r="AI519" s="1229"/>
      <c r="AJ519" s="150" t="s">
        <v>171</v>
      </c>
      <c r="AK519" s="194"/>
    </row>
    <row r="520" spans="1:37" s="128" customFormat="1" ht="17.100000000000001" customHeight="1" x14ac:dyDescent="0.15">
      <c r="A520" s="4"/>
      <c r="B520" s="1250">
        <f>+B518+1</f>
        <v>8</v>
      </c>
      <c r="C520" s="932"/>
      <c r="D520" s="938"/>
      <c r="E520" s="938"/>
      <c r="F520" s="933"/>
      <c r="G520" s="932"/>
      <c r="H520" s="938"/>
      <c r="I520" s="938"/>
      <c r="J520" s="933"/>
      <c r="K520" s="1241" t="s">
        <v>352</v>
      </c>
      <c r="L520" s="1242"/>
      <c r="M520" s="1235"/>
      <c r="N520" s="1236"/>
      <c r="O520" s="1236"/>
      <c r="P520" s="1239" t="s">
        <v>171</v>
      </c>
      <c r="Q520" s="932" t="s">
        <v>177</v>
      </c>
      <c r="R520" s="938"/>
      <c r="S520" s="938"/>
      <c r="T520" s="933"/>
      <c r="U520" s="932" t="s">
        <v>177</v>
      </c>
      <c r="V520" s="938"/>
      <c r="W520" s="938"/>
      <c r="X520" s="933"/>
      <c r="Y520" s="1228"/>
      <c r="Z520" s="1229"/>
      <c r="AA520" s="1229"/>
      <c r="AB520" s="150" t="s">
        <v>171</v>
      </c>
      <c r="AC520" s="1228"/>
      <c r="AD520" s="1229"/>
      <c r="AE520" s="1229"/>
      <c r="AF520" s="150" t="s">
        <v>171</v>
      </c>
      <c r="AG520" s="1228"/>
      <c r="AH520" s="1229"/>
      <c r="AI520" s="1229"/>
      <c r="AJ520" s="150" t="s">
        <v>171</v>
      </c>
      <c r="AK520" s="194"/>
    </row>
    <row r="521" spans="1:37" s="128" customFormat="1" ht="17.100000000000001" customHeight="1" x14ac:dyDescent="0.15">
      <c r="A521" s="4"/>
      <c r="B521" s="1251"/>
      <c r="C521" s="934"/>
      <c r="D521" s="939"/>
      <c r="E521" s="939"/>
      <c r="F521" s="935"/>
      <c r="G521" s="934"/>
      <c r="H521" s="939"/>
      <c r="I521" s="939"/>
      <c r="J521" s="935"/>
      <c r="K521" s="1243"/>
      <c r="L521" s="1244"/>
      <c r="M521" s="1237"/>
      <c r="N521" s="1238"/>
      <c r="O521" s="1238"/>
      <c r="P521" s="1240"/>
      <c r="Q521" s="1228"/>
      <c r="R521" s="1229"/>
      <c r="S521" s="1229"/>
      <c r="T521" s="150" t="s">
        <v>171</v>
      </c>
      <c r="U521" s="1228"/>
      <c r="V521" s="1229"/>
      <c r="W521" s="1229"/>
      <c r="X521" s="150" t="s">
        <v>171</v>
      </c>
      <c r="Y521" s="1228"/>
      <c r="Z521" s="1229"/>
      <c r="AA521" s="1229"/>
      <c r="AB521" s="150" t="s">
        <v>171</v>
      </c>
      <c r="AC521" s="1228"/>
      <c r="AD521" s="1229"/>
      <c r="AE521" s="1229"/>
      <c r="AF521" s="150" t="s">
        <v>171</v>
      </c>
      <c r="AG521" s="1228"/>
      <c r="AH521" s="1229"/>
      <c r="AI521" s="1229"/>
      <c r="AJ521" s="150" t="s">
        <v>171</v>
      </c>
      <c r="AK521" s="194"/>
    </row>
    <row r="522" spans="1:37" s="128" customFormat="1" ht="17.100000000000001" customHeight="1" x14ac:dyDescent="0.15">
      <c r="A522" s="4"/>
      <c r="B522" s="1250">
        <f>+B520+1</f>
        <v>9</v>
      </c>
      <c r="C522" s="932"/>
      <c r="D522" s="938"/>
      <c r="E522" s="938"/>
      <c r="F522" s="933"/>
      <c r="G522" s="932"/>
      <c r="H522" s="938"/>
      <c r="I522" s="938"/>
      <c r="J522" s="933"/>
      <c r="K522" s="1241" t="s">
        <v>352</v>
      </c>
      <c r="L522" s="1242"/>
      <c r="M522" s="1235"/>
      <c r="N522" s="1236"/>
      <c r="O522" s="1236"/>
      <c r="P522" s="1239" t="s">
        <v>171</v>
      </c>
      <c r="Q522" s="932" t="s">
        <v>177</v>
      </c>
      <c r="R522" s="938"/>
      <c r="S522" s="938"/>
      <c r="T522" s="933"/>
      <c r="U522" s="932" t="s">
        <v>177</v>
      </c>
      <c r="V522" s="938"/>
      <c r="W522" s="938"/>
      <c r="X522" s="933"/>
      <c r="Y522" s="1228"/>
      <c r="Z522" s="1229"/>
      <c r="AA522" s="1229"/>
      <c r="AB522" s="150" t="s">
        <v>171</v>
      </c>
      <c r="AC522" s="1228"/>
      <c r="AD522" s="1229"/>
      <c r="AE522" s="1229"/>
      <c r="AF522" s="150" t="s">
        <v>171</v>
      </c>
      <c r="AG522" s="1228"/>
      <c r="AH522" s="1229"/>
      <c r="AI522" s="1229"/>
      <c r="AJ522" s="150" t="s">
        <v>171</v>
      </c>
      <c r="AK522" s="194"/>
    </row>
    <row r="523" spans="1:37" s="128" customFormat="1" ht="17.100000000000001" customHeight="1" x14ac:dyDescent="0.15">
      <c r="A523" s="4"/>
      <c r="B523" s="1251"/>
      <c r="C523" s="934"/>
      <c r="D523" s="939"/>
      <c r="E523" s="939"/>
      <c r="F523" s="935"/>
      <c r="G523" s="934"/>
      <c r="H523" s="939"/>
      <c r="I523" s="939"/>
      <c r="J523" s="935"/>
      <c r="K523" s="1243"/>
      <c r="L523" s="1244"/>
      <c r="M523" s="1237"/>
      <c r="N523" s="1238"/>
      <c r="O523" s="1238"/>
      <c r="P523" s="1240"/>
      <c r="Q523" s="1228"/>
      <c r="R523" s="1229"/>
      <c r="S523" s="1229"/>
      <c r="T523" s="150" t="s">
        <v>171</v>
      </c>
      <c r="U523" s="1228"/>
      <c r="V523" s="1229"/>
      <c r="W523" s="1229"/>
      <c r="X523" s="150" t="s">
        <v>171</v>
      </c>
      <c r="Y523" s="1228"/>
      <c r="Z523" s="1229"/>
      <c r="AA523" s="1229"/>
      <c r="AB523" s="150" t="s">
        <v>171</v>
      </c>
      <c r="AC523" s="1228"/>
      <c r="AD523" s="1229"/>
      <c r="AE523" s="1229"/>
      <c r="AF523" s="150" t="s">
        <v>171</v>
      </c>
      <c r="AG523" s="1228"/>
      <c r="AH523" s="1229"/>
      <c r="AI523" s="1229"/>
      <c r="AJ523" s="150" t="s">
        <v>171</v>
      </c>
      <c r="AK523" s="194"/>
    </row>
    <row r="524" spans="1:37" s="128" customFormat="1" ht="17.100000000000001" customHeight="1" x14ac:dyDescent="0.15">
      <c r="A524" s="4"/>
      <c r="B524" s="1250">
        <f>+B522+1</f>
        <v>10</v>
      </c>
      <c r="C524" s="932"/>
      <c r="D524" s="938"/>
      <c r="E524" s="938"/>
      <c r="F524" s="933"/>
      <c r="G524" s="932"/>
      <c r="H524" s="938"/>
      <c r="I524" s="938"/>
      <c r="J524" s="933"/>
      <c r="K524" s="1241" t="s">
        <v>352</v>
      </c>
      <c r="L524" s="1242"/>
      <c r="M524" s="1235"/>
      <c r="N524" s="1236"/>
      <c r="O524" s="1236"/>
      <c r="P524" s="1239" t="s">
        <v>171</v>
      </c>
      <c r="Q524" s="932" t="s">
        <v>177</v>
      </c>
      <c r="R524" s="938"/>
      <c r="S524" s="938"/>
      <c r="T524" s="933"/>
      <c r="U524" s="932" t="s">
        <v>177</v>
      </c>
      <c r="V524" s="938"/>
      <c r="W524" s="938"/>
      <c r="X524" s="933"/>
      <c r="Y524" s="1228"/>
      <c r="Z524" s="1229"/>
      <c r="AA524" s="1229"/>
      <c r="AB524" s="150" t="s">
        <v>171</v>
      </c>
      <c r="AC524" s="1228"/>
      <c r="AD524" s="1229"/>
      <c r="AE524" s="1229"/>
      <c r="AF524" s="150" t="s">
        <v>171</v>
      </c>
      <c r="AG524" s="1228"/>
      <c r="AH524" s="1229"/>
      <c r="AI524" s="1229"/>
      <c r="AJ524" s="150" t="s">
        <v>171</v>
      </c>
      <c r="AK524" s="194"/>
    </row>
    <row r="525" spans="1:37" s="128" customFormat="1" ht="17.100000000000001" customHeight="1" x14ac:dyDescent="0.15">
      <c r="A525" s="4"/>
      <c r="B525" s="1251"/>
      <c r="C525" s="934"/>
      <c r="D525" s="939"/>
      <c r="E525" s="939"/>
      <c r="F525" s="935"/>
      <c r="G525" s="934"/>
      <c r="H525" s="939"/>
      <c r="I525" s="939"/>
      <c r="J525" s="935"/>
      <c r="K525" s="1243"/>
      <c r="L525" s="1244"/>
      <c r="M525" s="1237"/>
      <c r="N525" s="1238"/>
      <c r="O525" s="1238"/>
      <c r="P525" s="1240"/>
      <c r="Q525" s="1228"/>
      <c r="R525" s="1229"/>
      <c r="S525" s="1229"/>
      <c r="T525" s="150" t="s">
        <v>171</v>
      </c>
      <c r="U525" s="1228"/>
      <c r="V525" s="1229"/>
      <c r="W525" s="1229"/>
      <c r="X525" s="150" t="s">
        <v>171</v>
      </c>
      <c r="Y525" s="1228"/>
      <c r="Z525" s="1229"/>
      <c r="AA525" s="1229"/>
      <c r="AB525" s="150" t="s">
        <v>171</v>
      </c>
      <c r="AC525" s="1228"/>
      <c r="AD525" s="1229"/>
      <c r="AE525" s="1229"/>
      <c r="AF525" s="150" t="s">
        <v>171</v>
      </c>
      <c r="AG525" s="1228"/>
      <c r="AH525" s="1229"/>
      <c r="AI525" s="1229"/>
      <c r="AJ525" s="150" t="s">
        <v>171</v>
      </c>
      <c r="AK525" s="194"/>
    </row>
    <row r="526" spans="1:37" s="128" customFormat="1" ht="17.100000000000001" customHeight="1" x14ac:dyDescent="0.15">
      <c r="A526" s="4"/>
      <c r="B526" s="1250">
        <f>+B524+1</f>
        <v>11</v>
      </c>
      <c r="C526" s="932"/>
      <c r="D526" s="938"/>
      <c r="E526" s="938"/>
      <c r="F526" s="933"/>
      <c r="G526" s="932"/>
      <c r="H526" s="938"/>
      <c r="I526" s="938"/>
      <c r="J526" s="933"/>
      <c r="K526" s="1241" t="s">
        <v>352</v>
      </c>
      <c r="L526" s="1242"/>
      <c r="M526" s="1235"/>
      <c r="N526" s="1236"/>
      <c r="O526" s="1236"/>
      <c r="P526" s="1239" t="s">
        <v>171</v>
      </c>
      <c r="Q526" s="932" t="s">
        <v>177</v>
      </c>
      <c r="R526" s="938"/>
      <c r="S526" s="938"/>
      <c r="T526" s="933"/>
      <c r="U526" s="932" t="s">
        <v>177</v>
      </c>
      <c r="V526" s="938"/>
      <c r="W526" s="938"/>
      <c r="X526" s="933"/>
      <c r="Y526" s="1228"/>
      <c r="Z526" s="1229"/>
      <c r="AA526" s="1229"/>
      <c r="AB526" s="150" t="s">
        <v>171</v>
      </c>
      <c r="AC526" s="1228"/>
      <c r="AD526" s="1229"/>
      <c r="AE526" s="1229"/>
      <c r="AF526" s="150" t="s">
        <v>171</v>
      </c>
      <c r="AG526" s="1228"/>
      <c r="AH526" s="1229"/>
      <c r="AI526" s="1229"/>
      <c r="AJ526" s="150" t="s">
        <v>171</v>
      </c>
      <c r="AK526" s="194"/>
    </row>
    <row r="527" spans="1:37" s="128" customFormat="1" ht="17.100000000000001" customHeight="1" x14ac:dyDescent="0.15">
      <c r="A527" s="4"/>
      <c r="B527" s="1251"/>
      <c r="C527" s="934"/>
      <c r="D527" s="939"/>
      <c r="E527" s="939"/>
      <c r="F527" s="935"/>
      <c r="G527" s="934"/>
      <c r="H527" s="939"/>
      <c r="I527" s="939"/>
      <c r="J527" s="935"/>
      <c r="K527" s="1243"/>
      <c r="L527" s="1244"/>
      <c r="M527" s="1237"/>
      <c r="N527" s="1238"/>
      <c r="O527" s="1238"/>
      <c r="P527" s="1240"/>
      <c r="Q527" s="1228"/>
      <c r="R527" s="1229"/>
      <c r="S527" s="1229"/>
      <c r="T527" s="150" t="s">
        <v>171</v>
      </c>
      <c r="U527" s="1228"/>
      <c r="V527" s="1229"/>
      <c r="W527" s="1229"/>
      <c r="X527" s="150" t="s">
        <v>171</v>
      </c>
      <c r="Y527" s="1228"/>
      <c r="Z527" s="1229"/>
      <c r="AA527" s="1229"/>
      <c r="AB527" s="150" t="s">
        <v>171</v>
      </c>
      <c r="AC527" s="1228"/>
      <c r="AD527" s="1229"/>
      <c r="AE527" s="1229"/>
      <c r="AF527" s="150" t="s">
        <v>171</v>
      </c>
      <c r="AG527" s="1228"/>
      <c r="AH527" s="1229"/>
      <c r="AI527" s="1229"/>
      <c r="AJ527" s="150" t="s">
        <v>171</v>
      </c>
      <c r="AK527" s="194"/>
    </row>
    <row r="528" spans="1:37" s="128" customFormat="1" ht="17.100000000000001" customHeight="1" x14ac:dyDescent="0.15">
      <c r="A528" s="4"/>
      <c r="B528" s="1250">
        <f>+B526+1</f>
        <v>12</v>
      </c>
      <c r="C528" s="932"/>
      <c r="D528" s="938"/>
      <c r="E528" s="938"/>
      <c r="F528" s="933"/>
      <c r="G528" s="932"/>
      <c r="H528" s="938"/>
      <c r="I528" s="938"/>
      <c r="J528" s="933"/>
      <c r="K528" s="1241" t="s">
        <v>352</v>
      </c>
      <c r="L528" s="1242"/>
      <c r="M528" s="1235"/>
      <c r="N528" s="1236"/>
      <c r="O528" s="1236"/>
      <c r="P528" s="1239" t="s">
        <v>171</v>
      </c>
      <c r="Q528" s="932" t="s">
        <v>177</v>
      </c>
      <c r="R528" s="938"/>
      <c r="S528" s="938"/>
      <c r="T528" s="933"/>
      <c r="U528" s="932" t="s">
        <v>177</v>
      </c>
      <c r="V528" s="938"/>
      <c r="W528" s="938"/>
      <c r="X528" s="933"/>
      <c r="Y528" s="1228"/>
      <c r="Z528" s="1229"/>
      <c r="AA528" s="1229"/>
      <c r="AB528" s="150" t="s">
        <v>171</v>
      </c>
      <c r="AC528" s="1228"/>
      <c r="AD528" s="1229"/>
      <c r="AE528" s="1229"/>
      <c r="AF528" s="150" t="s">
        <v>171</v>
      </c>
      <c r="AG528" s="1228"/>
      <c r="AH528" s="1229"/>
      <c r="AI528" s="1229"/>
      <c r="AJ528" s="150" t="s">
        <v>171</v>
      </c>
      <c r="AK528" s="194"/>
    </row>
    <row r="529" spans="1:37" s="128" customFormat="1" ht="17.100000000000001" customHeight="1" x14ac:dyDescent="0.15">
      <c r="A529" s="4"/>
      <c r="B529" s="1251"/>
      <c r="C529" s="934"/>
      <c r="D529" s="939"/>
      <c r="E529" s="939"/>
      <c r="F529" s="935"/>
      <c r="G529" s="934"/>
      <c r="H529" s="939"/>
      <c r="I529" s="939"/>
      <c r="J529" s="935"/>
      <c r="K529" s="1243"/>
      <c r="L529" s="1244"/>
      <c r="M529" s="1237"/>
      <c r="N529" s="1238"/>
      <c r="O529" s="1238"/>
      <c r="P529" s="1240"/>
      <c r="Q529" s="1228"/>
      <c r="R529" s="1229"/>
      <c r="S529" s="1229"/>
      <c r="T529" s="150" t="s">
        <v>171</v>
      </c>
      <c r="U529" s="1228"/>
      <c r="V529" s="1229"/>
      <c r="W529" s="1229"/>
      <c r="X529" s="150" t="s">
        <v>171</v>
      </c>
      <c r="Y529" s="1228"/>
      <c r="Z529" s="1229"/>
      <c r="AA529" s="1229"/>
      <c r="AB529" s="150" t="s">
        <v>171</v>
      </c>
      <c r="AC529" s="1228"/>
      <c r="AD529" s="1229"/>
      <c r="AE529" s="1229"/>
      <c r="AF529" s="150" t="s">
        <v>171</v>
      </c>
      <c r="AG529" s="1228"/>
      <c r="AH529" s="1229"/>
      <c r="AI529" s="1229"/>
      <c r="AJ529" s="150" t="s">
        <v>171</v>
      </c>
      <c r="AK529" s="194"/>
    </row>
    <row r="530" spans="1:37" s="128" customFormat="1" ht="17.100000000000001" customHeight="1" x14ac:dyDescent="0.15">
      <c r="A530" s="4"/>
      <c r="B530" s="1250">
        <f>+B528+1</f>
        <v>13</v>
      </c>
      <c r="C530" s="932"/>
      <c r="D530" s="938"/>
      <c r="E530" s="938"/>
      <c r="F530" s="933"/>
      <c r="G530" s="932"/>
      <c r="H530" s="938"/>
      <c r="I530" s="938"/>
      <c r="J530" s="933"/>
      <c r="K530" s="1241" t="s">
        <v>352</v>
      </c>
      <c r="L530" s="1242"/>
      <c r="M530" s="1235"/>
      <c r="N530" s="1236"/>
      <c r="O530" s="1236"/>
      <c r="P530" s="1239" t="s">
        <v>171</v>
      </c>
      <c r="Q530" s="932" t="s">
        <v>177</v>
      </c>
      <c r="R530" s="938"/>
      <c r="S530" s="938"/>
      <c r="T530" s="933"/>
      <c r="U530" s="932" t="s">
        <v>177</v>
      </c>
      <c r="V530" s="938"/>
      <c r="W530" s="938"/>
      <c r="X530" s="933"/>
      <c r="Y530" s="1228"/>
      <c r="Z530" s="1229"/>
      <c r="AA530" s="1229"/>
      <c r="AB530" s="150" t="s">
        <v>171</v>
      </c>
      <c r="AC530" s="1228"/>
      <c r="AD530" s="1229"/>
      <c r="AE530" s="1229"/>
      <c r="AF530" s="150" t="s">
        <v>171</v>
      </c>
      <c r="AG530" s="1228"/>
      <c r="AH530" s="1229"/>
      <c r="AI530" s="1229"/>
      <c r="AJ530" s="150" t="s">
        <v>171</v>
      </c>
      <c r="AK530" s="194"/>
    </row>
    <row r="531" spans="1:37" s="128" customFormat="1" ht="17.100000000000001" customHeight="1" x14ac:dyDescent="0.15">
      <c r="A531" s="4"/>
      <c r="B531" s="1251"/>
      <c r="C531" s="934"/>
      <c r="D531" s="939"/>
      <c r="E531" s="939"/>
      <c r="F531" s="935"/>
      <c r="G531" s="934"/>
      <c r="H531" s="939"/>
      <c r="I531" s="939"/>
      <c r="J531" s="935"/>
      <c r="K531" s="1243"/>
      <c r="L531" s="1244"/>
      <c r="M531" s="1237"/>
      <c r="N531" s="1238"/>
      <c r="O531" s="1238"/>
      <c r="P531" s="1240"/>
      <c r="Q531" s="1228"/>
      <c r="R531" s="1229"/>
      <c r="S531" s="1229"/>
      <c r="T531" s="150" t="s">
        <v>171</v>
      </c>
      <c r="U531" s="1228"/>
      <c r="V531" s="1229"/>
      <c r="W531" s="1229"/>
      <c r="X531" s="150" t="s">
        <v>171</v>
      </c>
      <c r="Y531" s="1228"/>
      <c r="Z531" s="1229"/>
      <c r="AA531" s="1229"/>
      <c r="AB531" s="150" t="s">
        <v>171</v>
      </c>
      <c r="AC531" s="1228"/>
      <c r="AD531" s="1229"/>
      <c r="AE531" s="1229"/>
      <c r="AF531" s="150" t="s">
        <v>171</v>
      </c>
      <c r="AG531" s="1228"/>
      <c r="AH531" s="1229"/>
      <c r="AI531" s="1229"/>
      <c r="AJ531" s="150" t="s">
        <v>171</v>
      </c>
      <c r="AK531" s="194"/>
    </row>
    <row r="532" spans="1:37" s="128" customFormat="1" ht="17.100000000000001" customHeight="1" x14ac:dyDescent="0.15">
      <c r="A532" s="4"/>
      <c r="B532" s="1250">
        <f>+B530+1</f>
        <v>14</v>
      </c>
      <c r="C532" s="932"/>
      <c r="D532" s="938"/>
      <c r="E532" s="938"/>
      <c r="F532" s="933"/>
      <c r="G532" s="932"/>
      <c r="H532" s="938"/>
      <c r="I532" s="938"/>
      <c r="J532" s="933"/>
      <c r="K532" s="1241" t="s">
        <v>352</v>
      </c>
      <c r="L532" s="1242"/>
      <c r="M532" s="1235"/>
      <c r="N532" s="1236"/>
      <c r="O532" s="1236"/>
      <c r="P532" s="1239" t="s">
        <v>171</v>
      </c>
      <c r="Q532" s="932" t="s">
        <v>177</v>
      </c>
      <c r="R532" s="938"/>
      <c r="S532" s="938"/>
      <c r="T532" s="933"/>
      <c r="U532" s="932" t="s">
        <v>177</v>
      </c>
      <c r="V532" s="938"/>
      <c r="W532" s="938"/>
      <c r="X532" s="933"/>
      <c r="Y532" s="1228"/>
      <c r="Z532" s="1229"/>
      <c r="AA532" s="1229"/>
      <c r="AB532" s="150" t="s">
        <v>171</v>
      </c>
      <c r="AC532" s="1228"/>
      <c r="AD532" s="1229"/>
      <c r="AE532" s="1229"/>
      <c r="AF532" s="150" t="s">
        <v>171</v>
      </c>
      <c r="AG532" s="1228"/>
      <c r="AH532" s="1229"/>
      <c r="AI532" s="1229"/>
      <c r="AJ532" s="150" t="s">
        <v>171</v>
      </c>
      <c r="AK532" s="194"/>
    </row>
    <row r="533" spans="1:37" s="128" customFormat="1" ht="17.100000000000001" customHeight="1" x14ac:dyDescent="0.15">
      <c r="A533" s="4"/>
      <c r="B533" s="1251"/>
      <c r="C533" s="934"/>
      <c r="D533" s="939"/>
      <c r="E533" s="939"/>
      <c r="F533" s="935"/>
      <c r="G533" s="934"/>
      <c r="H533" s="939"/>
      <c r="I533" s="939"/>
      <c r="J533" s="935"/>
      <c r="K533" s="1243"/>
      <c r="L533" s="1244"/>
      <c r="M533" s="1237"/>
      <c r="N533" s="1238"/>
      <c r="O533" s="1238"/>
      <c r="P533" s="1240"/>
      <c r="Q533" s="1228"/>
      <c r="R533" s="1229"/>
      <c r="S533" s="1229"/>
      <c r="T533" s="150" t="s">
        <v>171</v>
      </c>
      <c r="U533" s="1228"/>
      <c r="V533" s="1229"/>
      <c r="W533" s="1229"/>
      <c r="X533" s="150" t="s">
        <v>171</v>
      </c>
      <c r="Y533" s="1228"/>
      <c r="Z533" s="1229"/>
      <c r="AA533" s="1229"/>
      <c r="AB533" s="150" t="s">
        <v>171</v>
      </c>
      <c r="AC533" s="1228"/>
      <c r="AD533" s="1229"/>
      <c r="AE533" s="1229"/>
      <c r="AF533" s="150" t="s">
        <v>171</v>
      </c>
      <c r="AG533" s="1228"/>
      <c r="AH533" s="1229"/>
      <c r="AI533" s="1229"/>
      <c r="AJ533" s="150" t="s">
        <v>171</v>
      </c>
      <c r="AK533" s="194"/>
    </row>
    <row r="534" spans="1:37" s="128" customFormat="1" ht="17.100000000000001" customHeight="1" x14ac:dyDescent="0.15">
      <c r="A534" s="4"/>
      <c r="B534" s="1250">
        <f>+B532+1</f>
        <v>15</v>
      </c>
      <c r="C534" s="932"/>
      <c r="D534" s="938"/>
      <c r="E534" s="938"/>
      <c r="F534" s="933"/>
      <c r="G534" s="932"/>
      <c r="H534" s="938"/>
      <c r="I534" s="938"/>
      <c r="J534" s="933"/>
      <c r="K534" s="1241" t="s">
        <v>352</v>
      </c>
      <c r="L534" s="1242"/>
      <c r="M534" s="1235"/>
      <c r="N534" s="1236"/>
      <c r="O534" s="1236"/>
      <c r="P534" s="1239" t="s">
        <v>171</v>
      </c>
      <c r="Q534" s="932" t="s">
        <v>177</v>
      </c>
      <c r="R534" s="938"/>
      <c r="S534" s="938"/>
      <c r="T534" s="933"/>
      <c r="U534" s="932" t="s">
        <v>177</v>
      </c>
      <c r="V534" s="938"/>
      <c r="W534" s="938"/>
      <c r="X534" s="933"/>
      <c r="Y534" s="1228"/>
      <c r="Z534" s="1229"/>
      <c r="AA534" s="1229"/>
      <c r="AB534" s="150" t="s">
        <v>171</v>
      </c>
      <c r="AC534" s="1228"/>
      <c r="AD534" s="1229"/>
      <c r="AE534" s="1229"/>
      <c r="AF534" s="150" t="s">
        <v>171</v>
      </c>
      <c r="AG534" s="1228"/>
      <c r="AH534" s="1229"/>
      <c r="AI534" s="1229"/>
      <c r="AJ534" s="150" t="s">
        <v>171</v>
      </c>
      <c r="AK534" s="194"/>
    </row>
    <row r="535" spans="1:37" s="128" customFormat="1" ht="17.100000000000001" customHeight="1" x14ac:dyDescent="0.15">
      <c r="A535" s="4"/>
      <c r="B535" s="1251"/>
      <c r="C535" s="934"/>
      <c r="D535" s="939"/>
      <c r="E535" s="939"/>
      <c r="F535" s="935"/>
      <c r="G535" s="934"/>
      <c r="H535" s="939"/>
      <c r="I535" s="939"/>
      <c r="J535" s="935"/>
      <c r="K535" s="1243"/>
      <c r="L535" s="1244"/>
      <c r="M535" s="1237"/>
      <c r="N535" s="1238"/>
      <c r="O535" s="1238"/>
      <c r="P535" s="1240"/>
      <c r="Q535" s="1228"/>
      <c r="R535" s="1229"/>
      <c r="S535" s="1229"/>
      <c r="T535" s="150" t="s">
        <v>171</v>
      </c>
      <c r="U535" s="1228"/>
      <c r="V535" s="1229"/>
      <c r="W535" s="1229"/>
      <c r="X535" s="150" t="s">
        <v>171</v>
      </c>
      <c r="Y535" s="1228"/>
      <c r="Z535" s="1229"/>
      <c r="AA535" s="1229"/>
      <c r="AB535" s="150" t="s">
        <v>171</v>
      </c>
      <c r="AC535" s="1228"/>
      <c r="AD535" s="1229"/>
      <c r="AE535" s="1229"/>
      <c r="AF535" s="150" t="s">
        <v>171</v>
      </c>
      <c r="AG535" s="1228"/>
      <c r="AH535" s="1229"/>
      <c r="AI535" s="1229"/>
      <c r="AJ535" s="150" t="s">
        <v>171</v>
      </c>
      <c r="AK535" s="194"/>
    </row>
    <row r="536" spans="1:37" s="128" customFormat="1" ht="17.100000000000001" customHeight="1" x14ac:dyDescent="0.15">
      <c r="A536" s="4"/>
      <c r="B536" s="1250">
        <f>+B534+1</f>
        <v>16</v>
      </c>
      <c r="C536" s="932"/>
      <c r="D536" s="938"/>
      <c r="E536" s="938"/>
      <c r="F536" s="933"/>
      <c r="G536" s="932"/>
      <c r="H536" s="938"/>
      <c r="I536" s="938"/>
      <c r="J536" s="933"/>
      <c r="K536" s="1241" t="s">
        <v>352</v>
      </c>
      <c r="L536" s="1242"/>
      <c r="M536" s="1235"/>
      <c r="N536" s="1236"/>
      <c r="O536" s="1236"/>
      <c r="P536" s="1239" t="s">
        <v>171</v>
      </c>
      <c r="Q536" s="932" t="s">
        <v>177</v>
      </c>
      <c r="R536" s="938"/>
      <c r="S536" s="938"/>
      <c r="T536" s="933"/>
      <c r="U536" s="932" t="s">
        <v>177</v>
      </c>
      <c r="V536" s="938"/>
      <c r="W536" s="938"/>
      <c r="X536" s="933"/>
      <c r="Y536" s="1228"/>
      <c r="Z536" s="1229"/>
      <c r="AA536" s="1229"/>
      <c r="AB536" s="150" t="s">
        <v>171</v>
      </c>
      <c r="AC536" s="1228"/>
      <c r="AD536" s="1229"/>
      <c r="AE536" s="1229"/>
      <c r="AF536" s="150" t="s">
        <v>171</v>
      </c>
      <c r="AG536" s="1228"/>
      <c r="AH536" s="1229"/>
      <c r="AI536" s="1229"/>
      <c r="AJ536" s="150" t="s">
        <v>171</v>
      </c>
      <c r="AK536" s="194"/>
    </row>
    <row r="537" spans="1:37" s="128" customFormat="1" ht="17.100000000000001" customHeight="1" x14ac:dyDescent="0.15">
      <c r="A537" s="4"/>
      <c r="B537" s="1251"/>
      <c r="C537" s="934"/>
      <c r="D537" s="939"/>
      <c r="E537" s="939"/>
      <c r="F537" s="935"/>
      <c r="G537" s="934"/>
      <c r="H537" s="939"/>
      <c r="I537" s="939"/>
      <c r="J537" s="935"/>
      <c r="K537" s="1243"/>
      <c r="L537" s="1244"/>
      <c r="M537" s="1237"/>
      <c r="N537" s="1238"/>
      <c r="O537" s="1238"/>
      <c r="P537" s="1240"/>
      <c r="Q537" s="1228"/>
      <c r="R537" s="1229"/>
      <c r="S537" s="1229"/>
      <c r="T537" s="150" t="s">
        <v>171</v>
      </c>
      <c r="U537" s="1228"/>
      <c r="V537" s="1229"/>
      <c r="W537" s="1229"/>
      <c r="X537" s="150" t="s">
        <v>171</v>
      </c>
      <c r="Y537" s="1228"/>
      <c r="Z537" s="1229"/>
      <c r="AA537" s="1229"/>
      <c r="AB537" s="150" t="s">
        <v>171</v>
      </c>
      <c r="AC537" s="1228"/>
      <c r="AD537" s="1229"/>
      <c r="AE537" s="1229"/>
      <c r="AF537" s="150" t="s">
        <v>171</v>
      </c>
      <c r="AG537" s="1228"/>
      <c r="AH537" s="1229"/>
      <c r="AI537" s="1229"/>
      <c r="AJ537" s="150" t="s">
        <v>171</v>
      </c>
      <c r="AK537" s="194"/>
    </row>
    <row r="538" spans="1:37" s="128" customFormat="1" ht="17.100000000000001" customHeight="1" x14ac:dyDescent="0.15">
      <c r="A538" s="4"/>
      <c r="B538" s="1250">
        <f>+B536+1</f>
        <v>17</v>
      </c>
      <c r="C538" s="932"/>
      <c r="D538" s="938"/>
      <c r="E538" s="938"/>
      <c r="F538" s="933"/>
      <c r="G538" s="932"/>
      <c r="H538" s="938"/>
      <c r="I538" s="938"/>
      <c r="J538" s="933"/>
      <c r="K538" s="1241" t="s">
        <v>352</v>
      </c>
      <c r="L538" s="1242"/>
      <c r="M538" s="1235"/>
      <c r="N538" s="1236"/>
      <c r="O538" s="1236"/>
      <c r="P538" s="1239" t="s">
        <v>171</v>
      </c>
      <c r="Q538" s="932" t="s">
        <v>177</v>
      </c>
      <c r="R538" s="938"/>
      <c r="S538" s="938"/>
      <c r="T538" s="933"/>
      <c r="U538" s="932" t="s">
        <v>177</v>
      </c>
      <c r="V538" s="938"/>
      <c r="W538" s="938"/>
      <c r="X538" s="933"/>
      <c r="Y538" s="1228"/>
      <c r="Z538" s="1229"/>
      <c r="AA538" s="1229"/>
      <c r="AB538" s="150" t="s">
        <v>171</v>
      </c>
      <c r="AC538" s="1228"/>
      <c r="AD538" s="1229"/>
      <c r="AE538" s="1229"/>
      <c r="AF538" s="150" t="s">
        <v>171</v>
      </c>
      <c r="AG538" s="1228"/>
      <c r="AH538" s="1229"/>
      <c r="AI538" s="1229"/>
      <c r="AJ538" s="150" t="s">
        <v>171</v>
      </c>
      <c r="AK538" s="194"/>
    </row>
    <row r="539" spans="1:37" s="128" customFormat="1" ht="17.100000000000001" customHeight="1" x14ac:dyDescent="0.15">
      <c r="A539" s="4"/>
      <c r="B539" s="1251"/>
      <c r="C539" s="934"/>
      <c r="D539" s="939"/>
      <c r="E539" s="939"/>
      <c r="F539" s="935"/>
      <c r="G539" s="934"/>
      <c r="H539" s="939"/>
      <c r="I539" s="939"/>
      <c r="J539" s="935"/>
      <c r="K539" s="1243"/>
      <c r="L539" s="1244"/>
      <c r="M539" s="1237"/>
      <c r="N539" s="1238"/>
      <c r="O539" s="1238"/>
      <c r="P539" s="1240"/>
      <c r="Q539" s="1228"/>
      <c r="R539" s="1229"/>
      <c r="S539" s="1229"/>
      <c r="T539" s="150" t="s">
        <v>171</v>
      </c>
      <c r="U539" s="1228"/>
      <c r="V539" s="1229"/>
      <c r="W539" s="1229"/>
      <c r="X539" s="150" t="s">
        <v>171</v>
      </c>
      <c r="Y539" s="1228"/>
      <c r="Z539" s="1229"/>
      <c r="AA539" s="1229"/>
      <c r="AB539" s="150" t="s">
        <v>171</v>
      </c>
      <c r="AC539" s="1228"/>
      <c r="AD539" s="1229"/>
      <c r="AE539" s="1229"/>
      <c r="AF539" s="150" t="s">
        <v>171</v>
      </c>
      <c r="AG539" s="1228"/>
      <c r="AH539" s="1229"/>
      <c r="AI539" s="1229"/>
      <c r="AJ539" s="150" t="s">
        <v>171</v>
      </c>
      <c r="AK539" s="194"/>
    </row>
    <row r="540" spans="1:37" s="128" customFormat="1" ht="17.100000000000001" customHeight="1" x14ac:dyDescent="0.15">
      <c r="A540" s="4"/>
      <c r="B540" s="1250">
        <f>+B538+1</f>
        <v>18</v>
      </c>
      <c r="C540" s="932"/>
      <c r="D540" s="938"/>
      <c r="E540" s="938"/>
      <c r="F540" s="933"/>
      <c r="G540" s="932"/>
      <c r="H540" s="938"/>
      <c r="I540" s="938"/>
      <c r="J540" s="933"/>
      <c r="K540" s="1241" t="s">
        <v>352</v>
      </c>
      <c r="L540" s="1242"/>
      <c r="M540" s="1235"/>
      <c r="N540" s="1236"/>
      <c r="O540" s="1236"/>
      <c r="P540" s="1239" t="s">
        <v>171</v>
      </c>
      <c r="Q540" s="932" t="s">
        <v>177</v>
      </c>
      <c r="R540" s="938"/>
      <c r="S540" s="938"/>
      <c r="T540" s="933"/>
      <c r="U540" s="932" t="s">
        <v>177</v>
      </c>
      <c r="V540" s="938"/>
      <c r="W540" s="938"/>
      <c r="X540" s="933"/>
      <c r="Y540" s="1228"/>
      <c r="Z540" s="1229"/>
      <c r="AA540" s="1229"/>
      <c r="AB540" s="150" t="s">
        <v>171</v>
      </c>
      <c r="AC540" s="1228"/>
      <c r="AD540" s="1229"/>
      <c r="AE540" s="1229"/>
      <c r="AF540" s="150" t="s">
        <v>171</v>
      </c>
      <c r="AG540" s="1228"/>
      <c r="AH540" s="1229"/>
      <c r="AI540" s="1229"/>
      <c r="AJ540" s="150" t="s">
        <v>171</v>
      </c>
      <c r="AK540" s="194"/>
    </row>
    <row r="541" spans="1:37" s="128" customFormat="1" ht="17.100000000000001" customHeight="1" x14ac:dyDescent="0.15">
      <c r="A541" s="4"/>
      <c r="B541" s="1251"/>
      <c r="C541" s="934"/>
      <c r="D541" s="939"/>
      <c r="E541" s="939"/>
      <c r="F541" s="935"/>
      <c r="G541" s="934"/>
      <c r="H541" s="939"/>
      <c r="I541" s="939"/>
      <c r="J541" s="935"/>
      <c r="K541" s="1243"/>
      <c r="L541" s="1244"/>
      <c r="M541" s="1237"/>
      <c r="N541" s="1238"/>
      <c r="O541" s="1238"/>
      <c r="P541" s="1240"/>
      <c r="Q541" s="1228"/>
      <c r="R541" s="1229"/>
      <c r="S541" s="1229"/>
      <c r="T541" s="150" t="s">
        <v>171</v>
      </c>
      <c r="U541" s="1228"/>
      <c r="V541" s="1229"/>
      <c r="W541" s="1229"/>
      <c r="X541" s="150" t="s">
        <v>171</v>
      </c>
      <c r="Y541" s="1228"/>
      <c r="Z541" s="1229"/>
      <c r="AA541" s="1229"/>
      <c r="AB541" s="150" t="s">
        <v>171</v>
      </c>
      <c r="AC541" s="1228"/>
      <c r="AD541" s="1229"/>
      <c r="AE541" s="1229"/>
      <c r="AF541" s="150" t="s">
        <v>171</v>
      </c>
      <c r="AG541" s="1228"/>
      <c r="AH541" s="1229"/>
      <c r="AI541" s="1229"/>
      <c r="AJ541" s="150" t="s">
        <v>171</v>
      </c>
      <c r="AK541" s="194"/>
    </row>
    <row r="542" spans="1:37" s="128" customFormat="1" ht="17.100000000000001" customHeight="1" x14ac:dyDescent="0.15">
      <c r="A542" s="4"/>
      <c r="B542" s="1250">
        <f>+B540+1</f>
        <v>19</v>
      </c>
      <c r="C542" s="932"/>
      <c r="D542" s="938"/>
      <c r="E542" s="938"/>
      <c r="F542" s="933"/>
      <c r="G542" s="932"/>
      <c r="H542" s="938"/>
      <c r="I542" s="938"/>
      <c r="J542" s="933"/>
      <c r="K542" s="1241" t="s">
        <v>352</v>
      </c>
      <c r="L542" s="1242"/>
      <c r="M542" s="1235"/>
      <c r="N542" s="1236"/>
      <c r="O542" s="1236"/>
      <c r="P542" s="1239" t="s">
        <v>171</v>
      </c>
      <c r="Q542" s="932" t="s">
        <v>177</v>
      </c>
      <c r="R542" s="938"/>
      <c r="S542" s="938"/>
      <c r="T542" s="933"/>
      <c r="U542" s="932" t="s">
        <v>177</v>
      </c>
      <c r="V542" s="938"/>
      <c r="W542" s="938"/>
      <c r="X542" s="933"/>
      <c r="Y542" s="1228"/>
      <c r="Z542" s="1229"/>
      <c r="AA542" s="1229"/>
      <c r="AB542" s="150" t="s">
        <v>171</v>
      </c>
      <c r="AC542" s="1228"/>
      <c r="AD542" s="1229"/>
      <c r="AE542" s="1229"/>
      <c r="AF542" s="150" t="s">
        <v>171</v>
      </c>
      <c r="AG542" s="1228"/>
      <c r="AH542" s="1229"/>
      <c r="AI542" s="1229"/>
      <c r="AJ542" s="150" t="s">
        <v>171</v>
      </c>
      <c r="AK542" s="194"/>
    </row>
    <row r="543" spans="1:37" s="128" customFormat="1" ht="17.100000000000001" customHeight="1" x14ac:dyDescent="0.15">
      <c r="A543" s="4"/>
      <c r="B543" s="1251"/>
      <c r="C543" s="934"/>
      <c r="D543" s="939"/>
      <c r="E543" s="939"/>
      <c r="F543" s="935"/>
      <c r="G543" s="934"/>
      <c r="H543" s="939"/>
      <c r="I543" s="939"/>
      <c r="J543" s="935"/>
      <c r="K543" s="1243"/>
      <c r="L543" s="1244"/>
      <c r="M543" s="1237"/>
      <c r="N543" s="1238"/>
      <c r="O543" s="1238"/>
      <c r="P543" s="1240"/>
      <c r="Q543" s="1228"/>
      <c r="R543" s="1229"/>
      <c r="S543" s="1229"/>
      <c r="T543" s="150" t="s">
        <v>171</v>
      </c>
      <c r="U543" s="1228"/>
      <c r="V543" s="1229"/>
      <c r="W543" s="1229"/>
      <c r="X543" s="150" t="s">
        <v>171</v>
      </c>
      <c r="Y543" s="1228"/>
      <c r="Z543" s="1229"/>
      <c r="AA543" s="1229"/>
      <c r="AB543" s="150" t="s">
        <v>171</v>
      </c>
      <c r="AC543" s="1228"/>
      <c r="AD543" s="1229"/>
      <c r="AE543" s="1229"/>
      <c r="AF543" s="150" t="s">
        <v>171</v>
      </c>
      <c r="AG543" s="1228"/>
      <c r="AH543" s="1229"/>
      <c r="AI543" s="1229"/>
      <c r="AJ543" s="150" t="s">
        <v>171</v>
      </c>
      <c r="AK543" s="194"/>
    </row>
    <row r="544" spans="1:37" s="128" customFormat="1" ht="17.100000000000001" customHeight="1" x14ac:dyDescent="0.15">
      <c r="A544" s="4"/>
      <c r="B544" s="1257">
        <f>+B542+1</f>
        <v>20</v>
      </c>
      <c r="C544" s="1247"/>
      <c r="D544" s="1248"/>
      <c r="E544" s="1248"/>
      <c r="F544" s="1249"/>
      <c r="G544" s="1247"/>
      <c r="H544" s="1248"/>
      <c r="I544" s="1248"/>
      <c r="J544" s="1249"/>
      <c r="K544" s="1241" t="s">
        <v>352</v>
      </c>
      <c r="L544" s="1242"/>
      <c r="M544" s="1235"/>
      <c r="N544" s="1236"/>
      <c r="O544" s="1236"/>
      <c r="P544" s="1239" t="s">
        <v>171</v>
      </c>
      <c r="Q544" s="932" t="s">
        <v>177</v>
      </c>
      <c r="R544" s="938"/>
      <c r="S544" s="938"/>
      <c r="T544" s="933"/>
      <c r="U544" s="932" t="s">
        <v>177</v>
      </c>
      <c r="V544" s="938"/>
      <c r="W544" s="938"/>
      <c r="X544" s="933"/>
      <c r="Y544" s="1228"/>
      <c r="Z544" s="1229"/>
      <c r="AA544" s="1229"/>
      <c r="AB544" s="150" t="s">
        <v>171</v>
      </c>
      <c r="AC544" s="1228"/>
      <c r="AD544" s="1229"/>
      <c r="AE544" s="1229"/>
      <c r="AF544" s="150" t="s">
        <v>171</v>
      </c>
      <c r="AG544" s="1228"/>
      <c r="AH544" s="1229"/>
      <c r="AI544" s="1229"/>
      <c r="AJ544" s="150" t="s">
        <v>171</v>
      </c>
      <c r="AK544" s="194"/>
    </row>
    <row r="545" spans="1:37" s="129" customFormat="1" ht="17.100000000000001" customHeight="1" x14ac:dyDescent="0.15">
      <c r="A545" s="4"/>
      <c r="B545" s="1251"/>
      <c r="C545" s="934"/>
      <c r="D545" s="939"/>
      <c r="E545" s="939"/>
      <c r="F545" s="935"/>
      <c r="G545" s="934"/>
      <c r="H545" s="939"/>
      <c r="I545" s="939"/>
      <c r="J545" s="935"/>
      <c r="K545" s="1243"/>
      <c r="L545" s="1244"/>
      <c r="M545" s="1237"/>
      <c r="N545" s="1238"/>
      <c r="O545" s="1238"/>
      <c r="P545" s="1240"/>
      <c r="Q545" s="1228"/>
      <c r="R545" s="1229"/>
      <c r="S545" s="1229"/>
      <c r="T545" s="150" t="s">
        <v>171</v>
      </c>
      <c r="U545" s="1228"/>
      <c r="V545" s="1229"/>
      <c r="W545" s="1229"/>
      <c r="X545" s="150" t="s">
        <v>171</v>
      </c>
      <c r="Y545" s="1228"/>
      <c r="Z545" s="1229"/>
      <c r="AA545" s="1229"/>
      <c r="AB545" s="150" t="s">
        <v>171</v>
      </c>
      <c r="AC545" s="1228"/>
      <c r="AD545" s="1229"/>
      <c r="AE545" s="1229"/>
      <c r="AF545" s="150" t="s">
        <v>171</v>
      </c>
      <c r="AG545" s="1228"/>
      <c r="AH545" s="1229"/>
      <c r="AI545" s="1229"/>
      <c r="AJ545" s="150" t="s">
        <v>171</v>
      </c>
      <c r="AK545" s="194"/>
    </row>
    <row r="546" spans="1:37" s="130" customFormat="1" ht="14.1" customHeight="1" x14ac:dyDescent="0.15">
      <c r="A546" s="35"/>
      <c r="B546" s="35" t="s">
        <v>505</v>
      </c>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c r="AG546" s="35"/>
      <c r="AH546" s="35"/>
      <c r="AI546" s="35"/>
      <c r="AJ546" s="35"/>
      <c r="AK546" s="35"/>
    </row>
    <row r="547" spans="1:37" s="131" customFormat="1" ht="20.100000000000001" customHeight="1" x14ac:dyDescent="0.15">
      <c r="A547" s="179"/>
      <c r="B547" s="35" t="s">
        <v>127</v>
      </c>
      <c r="C547" s="179"/>
      <c r="D547" s="179"/>
      <c r="E547" s="179"/>
      <c r="F547" s="179"/>
      <c r="G547" s="179"/>
      <c r="H547" s="179"/>
      <c r="I547" s="179"/>
      <c r="J547" s="179"/>
      <c r="K547" s="179"/>
      <c r="L547" s="179"/>
      <c r="M547" s="179"/>
      <c r="N547" s="179"/>
      <c r="O547" s="179"/>
      <c r="P547" s="743"/>
      <c r="Q547" s="743"/>
      <c r="R547" s="743"/>
      <c r="S547" s="179"/>
      <c r="T547" s="179"/>
      <c r="U547" s="179"/>
      <c r="V547" s="179"/>
      <c r="W547" s="179"/>
      <c r="X547" s="179"/>
      <c r="Y547" s="179"/>
      <c r="Z547" s="179"/>
      <c r="AA547" s="179"/>
      <c r="AB547" s="179"/>
      <c r="AC547" s="179"/>
      <c r="AD547" s="179"/>
      <c r="AE547" s="179"/>
      <c r="AF547" s="179"/>
      <c r="AG547" s="179"/>
      <c r="AH547" s="179"/>
      <c r="AI547" s="179"/>
      <c r="AJ547" s="21"/>
      <c r="AK547" s="21"/>
    </row>
    <row r="548" spans="1:37" s="128" customFormat="1" ht="20.100000000000001" customHeight="1" x14ac:dyDescent="0.15">
      <c r="A548" s="4"/>
      <c r="B548" s="1254" t="s">
        <v>270</v>
      </c>
      <c r="C548" s="1218" t="s">
        <v>92</v>
      </c>
      <c r="D548" s="1219"/>
      <c r="E548" s="1219"/>
      <c r="F548" s="810"/>
      <c r="G548" s="1218" t="s">
        <v>395</v>
      </c>
      <c r="H548" s="1219"/>
      <c r="I548" s="1219"/>
      <c r="J548" s="810"/>
      <c r="K548" s="1258" t="s">
        <v>234</v>
      </c>
      <c r="L548" s="1259"/>
      <c r="M548" s="989" t="s">
        <v>394</v>
      </c>
      <c r="N548" s="990"/>
      <c r="O548" s="990"/>
      <c r="P548" s="990"/>
      <c r="Q548" s="990"/>
      <c r="R548" s="990"/>
      <c r="S548" s="990"/>
      <c r="T548" s="990"/>
      <c r="U548" s="990"/>
      <c r="V548" s="990"/>
      <c r="W548" s="990"/>
      <c r="X548" s="991"/>
      <c r="Y548" s="989" t="s">
        <v>718</v>
      </c>
      <c r="Z548" s="990"/>
      <c r="AA548" s="990"/>
      <c r="AB548" s="990"/>
      <c r="AC548" s="990"/>
      <c r="AD548" s="990"/>
      <c r="AE548" s="990"/>
      <c r="AF548" s="990"/>
      <c r="AG548" s="990"/>
      <c r="AH548" s="990"/>
      <c r="AI548" s="990"/>
      <c r="AJ548" s="991"/>
      <c r="AK548" s="201"/>
    </row>
    <row r="549" spans="1:37" s="128" customFormat="1" ht="20.100000000000001" customHeight="1" x14ac:dyDescent="0.15">
      <c r="A549" s="4"/>
      <c r="B549" s="1255"/>
      <c r="C549" s="1252"/>
      <c r="D549" s="1253"/>
      <c r="E549" s="1253"/>
      <c r="F549" s="812"/>
      <c r="G549" s="1252"/>
      <c r="H549" s="1253"/>
      <c r="I549" s="1253"/>
      <c r="J549" s="812"/>
      <c r="K549" s="1258"/>
      <c r="L549" s="1259"/>
      <c r="M549" s="1218" t="s">
        <v>168</v>
      </c>
      <c r="N549" s="1219"/>
      <c r="O549" s="1219"/>
      <c r="P549" s="810"/>
      <c r="Q549" s="881" t="s">
        <v>169</v>
      </c>
      <c r="R549" s="882"/>
      <c r="S549" s="882"/>
      <c r="T549" s="1245"/>
      <c r="U549" s="881" t="s">
        <v>367</v>
      </c>
      <c r="V549" s="882"/>
      <c r="W549" s="882"/>
      <c r="X549" s="1245"/>
      <c r="Y549" s="225" t="s">
        <v>390</v>
      </c>
      <c r="Z549" s="226"/>
      <c r="AA549" s="226"/>
      <c r="AB549" s="227"/>
      <c r="AC549" s="225" t="s">
        <v>391</v>
      </c>
      <c r="AD549" s="226"/>
      <c r="AE549" s="226"/>
      <c r="AF549" s="227"/>
      <c r="AG549" s="989" t="s">
        <v>393</v>
      </c>
      <c r="AH549" s="1069"/>
      <c r="AI549" s="1069"/>
      <c r="AJ549" s="1070"/>
      <c r="AK549" s="201"/>
    </row>
    <row r="550" spans="1:37" s="128" customFormat="1" ht="20.100000000000001" customHeight="1" x14ac:dyDescent="0.15">
      <c r="A550" s="4"/>
      <c r="B550" s="1255"/>
      <c r="C550" s="896"/>
      <c r="D550" s="1220"/>
      <c r="E550" s="1220"/>
      <c r="F550" s="814"/>
      <c r="G550" s="896"/>
      <c r="H550" s="1220"/>
      <c r="I550" s="1220"/>
      <c r="J550" s="814"/>
      <c r="K550" s="1258"/>
      <c r="L550" s="1259"/>
      <c r="M550" s="896"/>
      <c r="N550" s="1220"/>
      <c r="O550" s="1220"/>
      <c r="P550" s="814"/>
      <c r="Q550" s="228" t="s">
        <v>368</v>
      </c>
      <c r="R550" s="228"/>
      <c r="S550" s="228"/>
      <c r="T550" s="228"/>
      <c r="U550" s="228" t="s">
        <v>368</v>
      </c>
      <c r="V550" s="228"/>
      <c r="W550" s="228"/>
      <c r="X550" s="228"/>
      <c r="Y550" s="228" t="s">
        <v>255</v>
      </c>
      <c r="Z550" s="228"/>
      <c r="AA550" s="228"/>
      <c r="AB550" s="228"/>
      <c r="AC550" s="229" t="s">
        <v>256</v>
      </c>
      <c r="AD550" s="229"/>
      <c r="AE550" s="229"/>
      <c r="AF550" s="229"/>
      <c r="AG550" s="989" t="s">
        <v>392</v>
      </c>
      <c r="AH550" s="990"/>
      <c r="AI550" s="990"/>
      <c r="AJ550" s="991"/>
      <c r="AK550" s="203"/>
    </row>
    <row r="551" spans="1:37" s="128" customFormat="1" ht="14.1" customHeight="1" x14ac:dyDescent="0.15">
      <c r="A551" s="4"/>
      <c r="B551" s="1250">
        <v>21</v>
      </c>
      <c r="C551" s="932"/>
      <c r="D551" s="938"/>
      <c r="E551" s="938"/>
      <c r="F551" s="933"/>
      <c r="G551" s="932"/>
      <c r="H551" s="938"/>
      <c r="I551" s="938"/>
      <c r="J551" s="933"/>
      <c r="K551" s="1241" t="s">
        <v>352</v>
      </c>
      <c r="L551" s="1242"/>
      <c r="M551" s="1235"/>
      <c r="N551" s="1236"/>
      <c r="O551" s="1236"/>
      <c r="P551" s="1239" t="s">
        <v>171</v>
      </c>
      <c r="Q551" s="932" t="s">
        <v>177</v>
      </c>
      <c r="R551" s="938"/>
      <c r="S551" s="938"/>
      <c r="T551" s="933"/>
      <c r="U551" s="932" t="s">
        <v>177</v>
      </c>
      <c r="V551" s="938"/>
      <c r="W551" s="938"/>
      <c r="X551" s="933"/>
      <c r="Y551" s="1228"/>
      <c r="Z551" s="1229"/>
      <c r="AA551" s="1229"/>
      <c r="AB551" s="150" t="s">
        <v>171</v>
      </c>
      <c r="AC551" s="1228"/>
      <c r="AD551" s="1229"/>
      <c r="AE551" s="1229"/>
      <c r="AF551" s="150" t="s">
        <v>171</v>
      </c>
      <c r="AG551" s="1228"/>
      <c r="AH551" s="1229"/>
      <c r="AI551" s="1229"/>
      <c r="AJ551" s="150" t="s">
        <v>171</v>
      </c>
      <c r="AK551" s="194"/>
    </row>
    <row r="552" spans="1:37" s="128" customFormat="1" ht="14.1" customHeight="1" x14ac:dyDescent="0.15">
      <c r="A552" s="4"/>
      <c r="B552" s="1118"/>
      <c r="C552" s="940"/>
      <c r="D552" s="949"/>
      <c r="E552" s="949"/>
      <c r="F552" s="1246"/>
      <c r="G552" s="940"/>
      <c r="H552" s="949"/>
      <c r="I552" s="949"/>
      <c r="J552" s="1246"/>
      <c r="K552" s="1243"/>
      <c r="L552" s="1244"/>
      <c r="M552" s="1237"/>
      <c r="N552" s="1238"/>
      <c r="O552" s="1238"/>
      <c r="P552" s="1240"/>
      <c r="Q552" s="1228"/>
      <c r="R552" s="1229"/>
      <c r="S552" s="1229"/>
      <c r="T552" s="150" t="s">
        <v>171</v>
      </c>
      <c r="U552" s="1228"/>
      <c r="V552" s="1229"/>
      <c r="W552" s="1229"/>
      <c r="X552" s="150" t="s">
        <v>171</v>
      </c>
      <c r="Y552" s="1228"/>
      <c r="Z552" s="1229"/>
      <c r="AA552" s="1229"/>
      <c r="AB552" s="150" t="s">
        <v>171</v>
      </c>
      <c r="AC552" s="1228"/>
      <c r="AD552" s="1229"/>
      <c r="AE552" s="1229"/>
      <c r="AF552" s="150" t="s">
        <v>171</v>
      </c>
      <c r="AG552" s="1228"/>
      <c r="AH552" s="1229"/>
      <c r="AI552" s="1229"/>
      <c r="AJ552" s="150" t="s">
        <v>171</v>
      </c>
      <c r="AK552" s="194"/>
    </row>
    <row r="553" spans="1:37" s="128" customFormat="1" ht="14.1" customHeight="1" x14ac:dyDescent="0.15">
      <c r="A553" s="4"/>
      <c r="B553" s="1250">
        <v>22</v>
      </c>
      <c r="C553" s="932"/>
      <c r="D553" s="938"/>
      <c r="E553" s="938"/>
      <c r="F553" s="933"/>
      <c r="G553" s="932"/>
      <c r="H553" s="938"/>
      <c r="I553" s="938"/>
      <c r="J553" s="933"/>
      <c r="K553" s="1241" t="s">
        <v>352</v>
      </c>
      <c r="L553" s="1242"/>
      <c r="M553" s="1235"/>
      <c r="N553" s="1236"/>
      <c r="O553" s="1236"/>
      <c r="P553" s="1239" t="s">
        <v>171</v>
      </c>
      <c r="Q553" s="932" t="s">
        <v>177</v>
      </c>
      <c r="R553" s="938"/>
      <c r="S553" s="938"/>
      <c r="T553" s="933"/>
      <c r="U553" s="932" t="s">
        <v>177</v>
      </c>
      <c r="V553" s="938"/>
      <c r="W553" s="938"/>
      <c r="X553" s="933"/>
      <c r="Y553" s="1228"/>
      <c r="Z553" s="1229"/>
      <c r="AA553" s="1229"/>
      <c r="AB553" s="150" t="s">
        <v>171</v>
      </c>
      <c r="AC553" s="1228"/>
      <c r="AD553" s="1229"/>
      <c r="AE553" s="1229"/>
      <c r="AF553" s="150" t="s">
        <v>171</v>
      </c>
      <c r="AG553" s="1228"/>
      <c r="AH553" s="1229"/>
      <c r="AI553" s="1229"/>
      <c r="AJ553" s="150" t="s">
        <v>171</v>
      </c>
      <c r="AK553" s="194"/>
    </row>
    <row r="554" spans="1:37" s="128" customFormat="1" ht="14.1" customHeight="1" x14ac:dyDescent="0.15">
      <c r="A554" s="4"/>
      <c r="B554" s="1251"/>
      <c r="C554" s="934"/>
      <c r="D554" s="939"/>
      <c r="E554" s="939"/>
      <c r="F554" s="935"/>
      <c r="G554" s="934"/>
      <c r="H554" s="939"/>
      <c r="I554" s="939"/>
      <c r="J554" s="935"/>
      <c r="K554" s="1243"/>
      <c r="L554" s="1244"/>
      <c r="M554" s="1237"/>
      <c r="N554" s="1238"/>
      <c r="O554" s="1238"/>
      <c r="P554" s="1240"/>
      <c r="Q554" s="1228"/>
      <c r="R554" s="1229"/>
      <c r="S554" s="1229"/>
      <c r="T554" s="150" t="s">
        <v>171</v>
      </c>
      <c r="U554" s="1228"/>
      <c r="V554" s="1229"/>
      <c r="W554" s="1229"/>
      <c r="X554" s="150" t="s">
        <v>171</v>
      </c>
      <c r="Y554" s="1228"/>
      <c r="Z554" s="1229"/>
      <c r="AA554" s="1229"/>
      <c r="AB554" s="150" t="s">
        <v>171</v>
      </c>
      <c r="AC554" s="1228"/>
      <c r="AD554" s="1229"/>
      <c r="AE554" s="1229"/>
      <c r="AF554" s="150" t="s">
        <v>171</v>
      </c>
      <c r="AG554" s="1228"/>
      <c r="AH554" s="1229"/>
      <c r="AI554" s="1229"/>
      <c r="AJ554" s="150" t="s">
        <v>171</v>
      </c>
      <c r="AK554" s="194"/>
    </row>
    <row r="555" spans="1:37" s="128" customFormat="1" ht="14.1" customHeight="1" x14ac:dyDescent="0.15">
      <c r="A555" s="4"/>
      <c r="B555" s="1118">
        <v>23</v>
      </c>
      <c r="C555" s="940"/>
      <c r="D555" s="949"/>
      <c r="E555" s="949"/>
      <c r="F555" s="1246"/>
      <c r="G555" s="940"/>
      <c r="H555" s="949"/>
      <c r="I555" s="949"/>
      <c r="J555" s="1246"/>
      <c r="K555" s="1241" t="s">
        <v>352</v>
      </c>
      <c r="L555" s="1242"/>
      <c r="M555" s="1235"/>
      <c r="N555" s="1236"/>
      <c r="O555" s="1236"/>
      <c r="P555" s="1239" t="s">
        <v>171</v>
      </c>
      <c r="Q555" s="932" t="s">
        <v>177</v>
      </c>
      <c r="R555" s="938"/>
      <c r="S555" s="938"/>
      <c r="T555" s="933"/>
      <c r="U555" s="932" t="s">
        <v>177</v>
      </c>
      <c r="V555" s="938"/>
      <c r="W555" s="938"/>
      <c r="X555" s="933"/>
      <c r="Y555" s="1228"/>
      <c r="Z555" s="1229"/>
      <c r="AA555" s="1229"/>
      <c r="AB555" s="150" t="s">
        <v>171</v>
      </c>
      <c r="AC555" s="1228"/>
      <c r="AD555" s="1229"/>
      <c r="AE555" s="1229"/>
      <c r="AF555" s="150" t="s">
        <v>171</v>
      </c>
      <c r="AG555" s="1228"/>
      <c r="AH555" s="1229"/>
      <c r="AI555" s="1229"/>
      <c r="AJ555" s="150" t="s">
        <v>171</v>
      </c>
      <c r="AK555" s="194"/>
    </row>
    <row r="556" spans="1:37" s="128" customFormat="1" ht="14.1" customHeight="1" x14ac:dyDescent="0.15">
      <c r="A556" s="4"/>
      <c r="B556" s="1118"/>
      <c r="C556" s="940"/>
      <c r="D556" s="949"/>
      <c r="E556" s="949"/>
      <c r="F556" s="1246"/>
      <c r="G556" s="940"/>
      <c r="H556" s="949"/>
      <c r="I556" s="949"/>
      <c r="J556" s="1246"/>
      <c r="K556" s="1243"/>
      <c r="L556" s="1244"/>
      <c r="M556" s="1237"/>
      <c r="N556" s="1238"/>
      <c r="O556" s="1238"/>
      <c r="P556" s="1240"/>
      <c r="Q556" s="1228"/>
      <c r="R556" s="1229"/>
      <c r="S556" s="1229"/>
      <c r="T556" s="150" t="s">
        <v>171</v>
      </c>
      <c r="U556" s="1228"/>
      <c r="V556" s="1229"/>
      <c r="W556" s="1229"/>
      <c r="X556" s="150" t="s">
        <v>171</v>
      </c>
      <c r="Y556" s="1228"/>
      <c r="Z556" s="1229"/>
      <c r="AA556" s="1229"/>
      <c r="AB556" s="150" t="s">
        <v>171</v>
      </c>
      <c r="AC556" s="1228"/>
      <c r="AD556" s="1229"/>
      <c r="AE556" s="1229"/>
      <c r="AF556" s="150" t="s">
        <v>171</v>
      </c>
      <c r="AG556" s="1228"/>
      <c r="AH556" s="1229"/>
      <c r="AI556" s="1229"/>
      <c r="AJ556" s="150" t="s">
        <v>171</v>
      </c>
      <c r="AK556" s="194"/>
    </row>
    <row r="557" spans="1:37" s="128" customFormat="1" ht="14.1" customHeight="1" x14ac:dyDescent="0.15">
      <c r="A557" s="4"/>
      <c r="B557" s="1250">
        <v>24</v>
      </c>
      <c r="C557" s="932"/>
      <c r="D557" s="938"/>
      <c r="E557" s="938"/>
      <c r="F557" s="933"/>
      <c r="G557" s="932"/>
      <c r="H557" s="938"/>
      <c r="I557" s="938"/>
      <c r="J557" s="933"/>
      <c r="K557" s="1241" t="s">
        <v>352</v>
      </c>
      <c r="L557" s="1242"/>
      <c r="M557" s="1235"/>
      <c r="N557" s="1236"/>
      <c r="O557" s="1236"/>
      <c r="P557" s="1239" t="s">
        <v>171</v>
      </c>
      <c r="Q557" s="932" t="s">
        <v>177</v>
      </c>
      <c r="R557" s="938"/>
      <c r="S557" s="938"/>
      <c r="T557" s="933"/>
      <c r="U557" s="932" t="s">
        <v>177</v>
      </c>
      <c r="V557" s="938"/>
      <c r="W557" s="938"/>
      <c r="X557" s="933"/>
      <c r="Y557" s="1228"/>
      <c r="Z557" s="1229"/>
      <c r="AA557" s="1229"/>
      <c r="AB557" s="150" t="s">
        <v>171</v>
      </c>
      <c r="AC557" s="1228"/>
      <c r="AD557" s="1229"/>
      <c r="AE557" s="1229"/>
      <c r="AF557" s="150" t="s">
        <v>171</v>
      </c>
      <c r="AG557" s="1228"/>
      <c r="AH557" s="1229"/>
      <c r="AI557" s="1229"/>
      <c r="AJ557" s="150" t="s">
        <v>171</v>
      </c>
      <c r="AK557" s="194"/>
    </row>
    <row r="558" spans="1:37" s="128" customFormat="1" ht="14.1" customHeight="1" x14ac:dyDescent="0.15">
      <c r="A558" s="4"/>
      <c r="B558" s="1251"/>
      <c r="C558" s="934"/>
      <c r="D558" s="939"/>
      <c r="E558" s="939"/>
      <c r="F558" s="935"/>
      <c r="G558" s="934"/>
      <c r="H558" s="939"/>
      <c r="I558" s="939"/>
      <c r="J558" s="935"/>
      <c r="K558" s="1243"/>
      <c r="L558" s="1244"/>
      <c r="M558" s="1237"/>
      <c r="N558" s="1238"/>
      <c r="O558" s="1238"/>
      <c r="P558" s="1240"/>
      <c r="Q558" s="1228"/>
      <c r="R558" s="1229"/>
      <c r="S558" s="1229"/>
      <c r="T558" s="150" t="s">
        <v>171</v>
      </c>
      <c r="U558" s="1228"/>
      <c r="V558" s="1229"/>
      <c r="W558" s="1229"/>
      <c r="X558" s="150" t="s">
        <v>171</v>
      </c>
      <c r="Y558" s="1228"/>
      <c r="Z558" s="1229"/>
      <c r="AA558" s="1229"/>
      <c r="AB558" s="150" t="s">
        <v>171</v>
      </c>
      <c r="AC558" s="1228"/>
      <c r="AD558" s="1229"/>
      <c r="AE558" s="1229"/>
      <c r="AF558" s="150" t="s">
        <v>171</v>
      </c>
      <c r="AG558" s="1228"/>
      <c r="AH558" s="1229"/>
      <c r="AI558" s="1229"/>
      <c r="AJ558" s="150" t="s">
        <v>171</v>
      </c>
      <c r="AK558" s="194"/>
    </row>
    <row r="559" spans="1:37" s="128" customFormat="1" ht="14.1" customHeight="1" x14ac:dyDescent="0.15">
      <c r="A559" s="4"/>
      <c r="B559" s="1118">
        <v>25</v>
      </c>
      <c r="C559" s="940"/>
      <c r="D559" s="949"/>
      <c r="E559" s="949"/>
      <c r="F559" s="1246"/>
      <c r="G559" s="940"/>
      <c r="H559" s="949"/>
      <c r="I559" s="949"/>
      <c r="J559" s="1246"/>
      <c r="K559" s="1241" t="s">
        <v>352</v>
      </c>
      <c r="L559" s="1242"/>
      <c r="M559" s="1235"/>
      <c r="N559" s="1236"/>
      <c r="O559" s="1236"/>
      <c r="P559" s="1239" t="s">
        <v>171</v>
      </c>
      <c r="Q559" s="932" t="s">
        <v>177</v>
      </c>
      <c r="R559" s="938"/>
      <c r="S559" s="938"/>
      <c r="T559" s="933"/>
      <c r="U559" s="932" t="s">
        <v>177</v>
      </c>
      <c r="V559" s="938"/>
      <c r="W559" s="938"/>
      <c r="X559" s="933"/>
      <c r="Y559" s="1228"/>
      <c r="Z559" s="1229"/>
      <c r="AA559" s="1229"/>
      <c r="AB559" s="150" t="s">
        <v>171</v>
      </c>
      <c r="AC559" s="1228"/>
      <c r="AD559" s="1229"/>
      <c r="AE559" s="1229"/>
      <c r="AF559" s="150" t="s">
        <v>171</v>
      </c>
      <c r="AG559" s="1228"/>
      <c r="AH559" s="1229"/>
      <c r="AI559" s="1229"/>
      <c r="AJ559" s="150" t="s">
        <v>171</v>
      </c>
      <c r="AK559" s="194"/>
    </row>
    <row r="560" spans="1:37" s="128" customFormat="1" ht="14.1" customHeight="1" x14ac:dyDescent="0.15">
      <c r="A560" s="4"/>
      <c r="B560" s="1118"/>
      <c r="C560" s="940"/>
      <c r="D560" s="949"/>
      <c r="E560" s="949"/>
      <c r="F560" s="1246"/>
      <c r="G560" s="940"/>
      <c r="H560" s="949"/>
      <c r="I560" s="949"/>
      <c r="J560" s="1246"/>
      <c r="K560" s="1243"/>
      <c r="L560" s="1244"/>
      <c r="M560" s="1237"/>
      <c r="N560" s="1238"/>
      <c r="O560" s="1238"/>
      <c r="P560" s="1240"/>
      <c r="Q560" s="1228"/>
      <c r="R560" s="1229"/>
      <c r="S560" s="1229"/>
      <c r="T560" s="150" t="s">
        <v>171</v>
      </c>
      <c r="U560" s="1228"/>
      <c r="V560" s="1229"/>
      <c r="W560" s="1229"/>
      <c r="X560" s="150" t="s">
        <v>171</v>
      </c>
      <c r="Y560" s="1228"/>
      <c r="Z560" s="1229"/>
      <c r="AA560" s="1229"/>
      <c r="AB560" s="150" t="s">
        <v>171</v>
      </c>
      <c r="AC560" s="1228"/>
      <c r="AD560" s="1229"/>
      <c r="AE560" s="1229"/>
      <c r="AF560" s="150" t="s">
        <v>171</v>
      </c>
      <c r="AG560" s="1228"/>
      <c r="AH560" s="1229"/>
      <c r="AI560" s="1229"/>
      <c r="AJ560" s="150" t="s">
        <v>171</v>
      </c>
      <c r="AK560" s="194"/>
    </row>
    <row r="561" spans="1:37" s="128" customFormat="1" ht="14.1" customHeight="1" x14ac:dyDescent="0.15">
      <c r="A561" s="4"/>
      <c r="B561" s="1250">
        <v>26</v>
      </c>
      <c r="C561" s="932"/>
      <c r="D561" s="938"/>
      <c r="E561" s="938"/>
      <c r="F561" s="933"/>
      <c r="G561" s="932"/>
      <c r="H561" s="938"/>
      <c r="I561" s="938"/>
      <c r="J561" s="933"/>
      <c r="K561" s="1241" t="s">
        <v>352</v>
      </c>
      <c r="L561" s="1242"/>
      <c r="M561" s="1235"/>
      <c r="N561" s="1236"/>
      <c r="O561" s="1236"/>
      <c r="P561" s="1239" t="s">
        <v>171</v>
      </c>
      <c r="Q561" s="932" t="s">
        <v>177</v>
      </c>
      <c r="R561" s="938"/>
      <c r="S561" s="938"/>
      <c r="T561" s="933"/>
      <c r="U561" s="932" t="s">
        <v>177</v>
      </c>
      <c r="V561" s="938"/>
      <c r="W561" s="938"/>
      <c r="X561" s="933"/>
      <c r="Y561" s="1228"/>
      <c r="Z561" s="1229"/>
      <c r="AA561" s="1229"/>
      <c r="AB561" s="150" t="s">
        <v>171</v>
      </c>
      <c r="AC561" s="1228"/>
      <c r="AD561" s="1229"/>
      <c r="AE561" s="1229"/>
      <c r="AF561" s="150" t="s">
        <v>171</v>
      </c>
      <c r="AG561" s="1228"/>
      <c r="AH561" s="1229"/>
      <c r="AI561" s="1229"/>
      <c r="AJ561" s="150" t="s">
        <v>171</v>
      </c>
      <c r="AK561" s="194"/>
    </row>
    <row r="562" spans="1:37" s="128" customFormat="1" ht="14.1" customHeight="1" x14ac:dyDescent="0.15">
      <c r="A562" s="4"/>
      <c r="B562" s="1251"/>
      <c r="C562" s="934"/>
      <c r="D562" s="939"/>
      <c r="E562" s="939"/>
      <c r="F562" s="935"/>
      <c r="G562" s="934"/>
      <c r="H562" s="939"/>
      <c r="I562" s="939"/>
      <c r="J562" s="935"/>
      <c r="K562" s="1243"/>
      <c r="L562" s="1244"/>
      <c r="M562" s="1237"/>
      <c r="N562" s="1238"/>
      <c r="O562" s="1238"/>
      <c r="P562" s="1240"/>
      <c r="Q562" s="1228"/>
      <c r="R562" s="1229"/>
      <c r="S562" s="1229"/>
      <c r="T562" s="150" t="s">
        <v>171</v>
      </c>
      <c r="U562" s="1228"/>
      <c r="V562" s="1229"/>
      <c r="W562" s="1229"/>
      <c r="X562" s="150" t="s">
        <v>171</v>
      </c>
      <c r="Y562" s="1228"/>
      <c r="Z562" s="1229"/>
      <c r="AA562" s="1229"/>
      <c r="AB562" s="150" t="s">
        <v>171</v>
      </c>
      <c r="AC562" s="1228"/>
      <c r="AD562" s="1229"/>
      <c r="AE562" s="1229"/>
      <c r="AF562" s="150" t="s">
        <v>171</v>
      </c>
      <c r="AG562" s="1228"/>
      <c r="AH562" s="1229"/>
      <c r="AI562" s="1229"/>
      <c r="AJ562" s="150" t="s">
        <v>171</v>
      </c>
      <c r="AK562" s="194"/>
    </row>
    <row r="563" spans="1:37" s="128" customFormat="1" ht="14.1" customHeight="1" x14ac:dyDescent="0.15">
      <c r="A563" s="4"/>
      <c r="B563" s="1118">
        <v>27</v>
      </c>
      <c r="C563" s="940"/>
      <c r="D563" s="949"/>
      <c r="E563" s="949"/>
      <c r="F563" s="1246"/>
      <c r="G563" s="940"/>
      <c r="H563" s="949"/>
      <c r="I563" s="949"/>
      <c r="J563" s="1246"/>
      <c r="K563" s="1241" t="s">
        <v>352</v>
      </c>
      <c r="L563" s="1242"/>
      <c r="M563" s="1235"/>
      <c r="N563" s="1236"/>
      <c r="O563" s="1236"/>
      <c r="P563" s="1239" t="s">
        <v>171</v>
      </c>
      <c r="Q563" s="932" t="s">
        <v>177</v>
      </c>
      <c r="R563" s="938"/>
      <c r="S563" s="938"/>
      <c r="T563" s="933"/>
      <c r="U563" s="932" t="s">
        <v>177</v>
      </c>
      <c r="V563" s="938"/>
      <c r="W563" s="938"/>
      <c r="X563" s="933"/>
      <c r="Y563" s="1228"/>
      <c r="Z563" s="1229"/>
      <c r="AA563" s="1229"/>
      <c r="AB563" s="150" t="s">
        <v>171</v>
      </c>
      <c r="AC563" s="1228"/>
      <c r="AD563" s="1229"/>
      <c r="AE563" s="1229"/>
      <c r="AF563" s="150" t="s">
        <v>171</v>
      </c>
      <c r="AG563" s="1228"/>
      <c r="AH563" s="1229"/>
      <c r="AI563" s="1229"/>
      <c r="AJ563" s="150" t="s">
        <v>171</v>
      </c>
      <c r="AK563" s="194"/>
    </row>
    <row r="564" spans="1:37" s="128" customFormat="1" ht="14.1" customHeight="1" x14ac:dyDescent="0.15">
      <c r="A564" s="4"/>
      <c r="B564" s="1118"/>
      <c r="C564" s="940"/>
      <c r="D564" s="949"/>
      <c r="E564" s="949"/>
      <c r="F564" s="1246"/>
      <c r="G564" s="940"/>
      <c r="H564" s="949"/>
      <c r="I564" s="949"/>
      <c r="J564" s="1246"/>
      <c r="K564" s="1243"/>
      <c r="L564" s="1244"/>
      <c r="M564" s="1237"/>
      <c r="N564" s="1238"/>
      <c r="O564" s="1238"/>
      <c r="P564" s="1240"/>
      <c r="Q564" s="1228"/>
      <c r="R564" s="1229"/>
      <c r="S564" s="1229"/>
      <c r="T564" s="150" t="s">
        <v>171</v>
      </c>
      <c r="U564" s="1228"/>
      <c r="V564" s="1229"/>
      <c r="W564" s="1229"/>
      <c r="X564" s="150" t="s">
        <v>171</v>
      </c>
      <c r="Y564" s="1228"/>
      <c r="Z564" s="1229"/>
      <c r="AA564" s="1229"/>
      <c r="AB564" s="150" t="s">
        <v>171</v>
      </c>
      <c r="AC564" s="1228"/>
      <c r="AD564" s="1229"/>
      <c r="AE564" s="1229"/>
      <c r="AF564" s="150" t="s">
        <v>171</v>
      </c>
      <c r="AG564" s="1228"/>
      <c r="AH564" s="1229"/>
      <c r="AI564" s="1229"/>
      <c r="AJ564" s="150" t="s">
        <v>171</v>
      </c>
      <c r="AK564" s="194"/>
    </row>
    <row r="565" spans="1:37" s="128" customFormat="1" ht="14.1" customHeight="1" x14ac:dyDescent="0.15">
      <c r="A565" s="4"/>
      <c r="B565" s="1250">
        <v>28</v>
      </c>
      <c r="C565" s="932"/>
      <c r="D565" s="938"/>
      <c r="E565" s="938"/>
      <c r="F565" s="933"/>
      <c r="G565" s="932"/>
      <c r="H565" s="938"/>
      <c r="I565" s="938"/>
      <c r="J565" s="933"/>
      <c r="K565" s="1241" t="s">
        <v>352</v>
      </c>
      <c r="L565" s="1242"/>
      <c r="M565" s="1235"/>
      <c r="N565" s="1236"/>
      <c r="O565" s="1236"/>
      <c r="P565" s="1239" t="s">
        <v>171</v>
      </c>
      <c r="Q565" s="932" t="s">
        <v>177</v>
      </c>
      <c r="R565" s="938"/>
      <c r="S565" s="938"/>
      <c r="T565" s="933"/>
      <c r="U565" s="932" t="s">
        <v>177</v>
      </c>
      <c r="V565" s="938"/>
      <c r="W565" s="938"/>
      <c r="X565" s="933"/>
      <c r="Y565" s="1228"/>
      <c r="Z565" s="1229"/>
      <c r="AA565" s="1229"/>
      <c r="AB565" s="150" t="s">
        <v>171</v>
      </c>
      <c r="AC565" s="1228"/>
      <c r="AD565" s="1229"/>
      <c r="AE565" s="1229"/>
      <c r="AF565" s="150" t="s">
        <v>171</v>
      </c>
      <c r="AG565" s="1228"/>
      <c r="AH565" s="1229"/>
      <c r="AI565" s="1229"/>
      <c r="AJ565" s="150" t="s">
        <v>171</v>
      </c>
      <c r="AK565" s="194"/>
    </row>
    <row r="566" spans="1:37" s="128" customFormat="1" ht="14.1" customHeight="1" x14ac:dyDescent="0.15">
      <c r="A566" s="4"/>
      <c r="B566" s="1251"/>
      <c r="C566" s="934"/>
      <c r="D566" s="939"/>
      <c r="E566" s="939"/>
      <c r="F566" s="935"/>
      <c r="G566" s="934"/>
      <c r="H566" s="939"/>
      <c r="I566" s="939"/>
      <c r="J566" s="935"/>
      <c r="K566" s="1243"/>
      <c r="L566" s="1244"/>
      <c r="M566" s="1237"/>
      <c r="N566" s="1238"/>
      <c r="O566" s="1238"/>
      <c r="P566" s="1240"/>
      <c r="Q566" s="1228"/>
      <c r="R566" s="1229"/>
      <c r="S566" s="1229"/>
      <c r="T566" s="150" t="s">
        <v>171</v>
      </c>
      <c r="U566" s="1228"/>
      <c r="V566" s="1229"/>
      <c r="W566" s="1229"/>
      <c r="X566" s="150" t="s">
        <v>171</v>
      </c>
      <c r="Y566" s="1228"/>
      <c r="Z566" s="1229"/>
      <c r="AA566" s="1229"/>
      <c r="AB566" s="150" t="s">
        <v>171</v>
      </c>
      <c r="AC566" s="1228"/>
      <c r="AD566" s="1229"/>
      <c r="AE566" s="1229"/>
      <c r="AF566" s="150" t="s">
        <v>171</v>
      </c>
      <c r="AG566" s="1228"/>
      <c r="AH566" s="1229"/>
      <c r="AI566" s="1229"/>
      <c r="AJ566" s="150" t="s">
        <v>171</v>
      </c>
      <c r="AK566" s="194"/>
    </row>
    <row r="567" spans="1:37" s="128" customFormat="1" ht="14.1" customHeight="1" x14ac:dyDescent="0.15">
      <c r="A567" s="4"/>
      <c r="B567" s="1118">
        <v>29</v>
      </c>
      <c r="C567" s="940"/>
      <c r="D567" s="949"/>
      <c r="E567" s="949"/>
      <c r="F567" s="1246"/>
      <c r="G567" s="940"/>
      <c r="H567" s="949"/>
      <c r="I567" s="949"/>
      <c r="J567" s="1246"/>
      <c r="K567" s="1241" t="s">
        <v>352</v>
      </c>
      <c r="L567" s="1242"/>
      <c r="M567" s="1235"/>
      <c r="N567" s="1236"/>
      <c r="O567" s="1236"/>
      <c r="P567" s="1239" t="s">
        <v>171</v>
      </c>
      <c r="Q567" s="932" t="s">
        <v>177</v>
      </c>
      <c r="R567" s="938"/>
      <c r="S567" s="938"/>
      <c r="T567" s="933"/>
      <c r="U567" s="932" t="s">
        <v>177</v>
      </c>
      <c r="V567" s="938"/>
      <c r="W567" s="938"/>
      <c r="X567" s="933"/>
      <c r="Y567" s="1228"/>
      <c r="Z567" s="1229"/>
      <c r="AA567" s="1229"/>
      <c r="AB567" s="150" t="s">
        <v>171</v>
      </c>
      <c r="AC567" s="1228"/>
      <c r="AD567" s="1229"/>
      <c r="AE567" s="1229"/>
      <c r="AF567" s="150" t="s">
        <v>171</v>
      </c>
      <c r="AG567" s="1228"/>
      <c r="AH567" s="1229"/>
      <c r="AI567" s="1229"/>
      <c r="AJ567" s="150" t="s">
        <v>171</v>
      </c>
      <c r="AK567" s="194"/>
    </row>
    <row r="568" spans="1:37" s="128" customFormat="1" ht="14.1" customHeight="1" x14ac:dyDescent="0.15">
      <c r="A568" s="4"/>
      <c r="B568" s="1118"/>
      <c r="C568" s="940"/>
      <c r="D568" s="949"/>
      <c r="E568" s="949"/>
      <c r="F568" s="1246"/>
      <c r="G568" s="940"/>
      <c r="H568" s="949"/>
      <c r="I568" s="949"/>
      <c r="J568" s="1246"/>
      <c r="K568" s="1243"/>
      <c r="L568" s="1244"/>
      <c r="M568" s="1237"/>
      <c r="N568" s="1238"/>
      <c r="O568" s="1238"/>
      <c r="P568" s="1240"/>
      <c r="Q568" s="1228"/>
      <c r="R568" s="1229"/>
      <c r="S568" s="1229"/>
      <c r="T568" s="150" t="s">
        <v>171</v>
      </c>
      <c r="U568" s="1228"/>
      <c r="V568" s="1229"/>
      <c r="W568" s="1229"/>
      <c r="X568" s="150" t="s">
        <v>171</v>
      </c>
      <c r="Y568" s="1228"/>
      <c r="Z568" s="1229"/>
      <c r="AA568" s="1229"/>
      <c r="AB568" s="150" t="s">
        <v>171</v>
      </c>
      <c r="AC568" s="1228"/>
      <c r="AD568" s="1229"/>
      <c r="AE568" s="1229"/>
      <c r="AF568" s="150" t="s">
        <v>171</v>
      </c>
      <c r="AG568" s="1228"/>
      <c r="AH568" s="1229"/>
      <c r="AI568" s="1229"/>
      <c r="AJ568" s="150" t="s">
        <v>171</v>
      </c>
      <c r="AK568" s="194"/>
    </row>
    <row r="569" spans="1:37" s="128" customFormat="1" ht="14.1" customHeight="1" x14ac:dyDescent="0.15">
      <c r="A569" s="4"/>
      <c r="B569" s="1250">
        <v>30</v>
      </c>
      <c r="C569" s="932"/>
      <c r="D569" s="938"/>
      <c r="E569" s="938"/>
      <c r="F569" s="933"/>
      <c r="G569" s="932"/>
      <c r="H569" s="938"/>
      <c r="I569" s="938"/>
      <c r="J569" s="933"/>
      <c r="K569" s="1241" t="s">
        <v>352</v>
      </c>
      <c r="L569" s="1242"/>
      <c r="M569" s="1235"/>
      <c r="N569" s="1236"/>
      <c r="O569" s="1236"/>
      <c r="P569" s="1239" t="s">
        <v>171</v>
      </c>
      <c r="Q569" s="932" t="s">
        <v>177</v>
      </c>
      <c r="R569" s="938"/>
      <c r="S569" s="938"/>
      <c r="T569" s="933"/>
      <c r="U569" s="932" t="s">
        <v>177</v>
      </c>
      <c r="V569" s="938"/>
      <c r="W569" s="938"/>
      <c r="X569" s="933"/>
      <c r="Y569" s="1228"/>
      <c r="Z569" s="1229"/>
      <c r="AA569" s="1229"/>
      <c r="AB569" s="150" t="s">
        <v>171</v>
      </c>
      <c r="AC569" s="1228"/>
      <c r="AD569" s="1229"/>
      <c r="AE569" s="1229"/>
      <c r="AF569" s="150" t="s">
        <v>171</v>
      </c>
      <c r="AG569" s="1228"/>
      <c r="AH569" s="1229"/>
      <c r="AI569" s="1229"/>
      <c r="AJ569" s="150" t="s">
        <v>171</v>
      </c>
      <c r="AK569" s="194"/>
    </row>
    <row r="570" spans="1:37" s="128" customFormat="1" ht="14.1" customHeight="1" x14ac:dyDescent="0.15">
      <c r="A570" s="4"/>
      <c r="B570" s="1251"/>
      <c r="C570" s="934"/>
      <c r="D570" s="939"/>
      <c r="E570" s="939"/>
      <c r="F570" s="935"/>
      <c r="G570" s="934"/>
      <c r="H570" s="939"/>
      <c r="I570" s="939"/>
      <c r="J570" s="935"/>
      <c r="K570" s="1243"/>
      <c r="L570" s="1244"/>
      <c r="M570" s="1237"/>
      <c r="N570" s="1238"/>
      <c r="O570" s="1238"/>
      <c r="P570" s="1240"/>
      <c r="Q570" s="1228"/>
      <c r="R570" s="1229"/>
      <c r="S570" s="1229"/>
      <c r="T570" s="150" t="s">
        <v>171</v>
      </c>
      <c r="U570" s="1228"/>
      <c r="V570" s="1229"/>
      <c r="W570" s="1229"/>
      <c r="X570" s="150" t="s">
        <v>171</v>
      </c>
      <c r="Y570" s="1228"/>
      <c r="Z570" s="1229"/>
      <c r="AA570" s="1229"/>
      <c r="AB570" s="150" t="s">
        <v>171</v>
      </c>
      <c r="AC570" s="1228"/>
      <c r="AD570" s="1229"/>
      <c r="AE570" s="1229"/>
      <c r="AF570" s="150" t="s">
        <v>171</v>
      </c>
      <c r="AG570" s="1228"/>
      <c r="AH570" s="1229"/>
      <c r="AI570" s="1229"/>
      <c r="AJ570" s="150" t="s">
        <v>171</v>
      </c>
      <c r="AK570" s="194"/>
    </row>
    <row r="571" spans="1:37" s="128" customFormat="1" ht="14.1" customHeight="1" x14ac:dyDescent="0.15">
      <c r="A571" s="4"/>
      <c r="B571" s="1118">
        <v>31</v>
      </c>
      <c r="C571" s="940"/>
      <c r="D571" s="949"/>
      <c r="E571" s="949"/>
      <c r="F571" s="1246"/>
      <c r="G571" s="940"/>
      <c r="H571" s="949"/>
      <c r="I571" s="949"/>
      <c r="J571" s="1246"/>
      <c r="K571" s="1241" t="s">
        <v>352</v>
      </c>
      <c r="L571" s="1242"/>
      <c r="M571" s="1235"/>
      <c r="N571" s="1236"/>
      <c r="O571" s="1236"/>
      <c r="P571" s="1239" t="s">
        <v>171</v>
      </c>
      <c r="Q571" s="932" t="s">
        <v>177</v>
      </c>
      <c r="R571" s="938"/>
      <c r="S571" s="938"/>
      <c r="T571" s="933"/>
      <c r="U571" s="932" t="s">
        <v>177</v>
      </c>
      <c r="V571" s="938"/>
      <c r="W571" s="938"/>
      <c r="X571" s="933"/>
      <c r="Y571" s="1228"/>
      <c r="Z571" s="1229"/>
      <c r="AA571" s="1229"/>
      <c r="AB571" s="150" t="s">
        <v>171</v>
      </c>
      <c r="AC571" s="1228"/>
      <c r="AD571" s="1229"/>
      <c r="AE571" s="1229"/>
      <c r="AF571" s="150" t="s">
        <v>171</v>
      </c>
      <c r="AG571" s="1228"/>
      <c r="AH571" s="1229"/>
      <c r="AI571" s="1229"/>
      <c r="AJ571" s="150" t="s">
        <v>171</v>
      </c>
      <c r="AK571" s="194"/>
    </row>
    <row r="572" spans="1:37" s="128" customFormat="1" ht="14.1" customHeight="1" x14ac:dyDescent="0.15">
      <c r="A572" s="4"/>
      <c r="B572" s="1118"/>
      <c r="C572" s="940"/>
      <c r="D572" s="949"/>
      <c r="E572" s="949"/>
      <c r="F572" s="1246"/>
      <c r="G572" s="940"/>
      <c r="H572" s="949"/>
      <c r="I572" s="949"/>
      <c r="J572" s="1246"/>
      <c r="K572" s="1243"/>
      <c r="L572" s="1244"/>
      <c r="M572" s="1237"/>
      <c r="N572" s="1238"/>
      <c r="O572" s="1238"/>
      <c r="P572" s="1240"/>
      <c r="Q572" s="1228"/>
      <c r="R572" s="1229"/>
      <c r="S572" s="1229"/>
      <c r="T572" s="150" t="s">
        <v>171</v>
      </c>
      <c r="U572" s="1228"/>
      <c r="V572" s="1229"/>
      <c r="W572" s="1229"/>
      <c r="X572" s="150" t="s">
        <v>171</v>
      </c>
      <c r="Y572" s="1228"/>
      <c r="Z572" s="1229"/>
      <c r="AA572" s="1229"/>
      <c r="AB572" s="150" t="s">
        <v>171</v>
      </c>
      <c r="AC572" s="1228"/>
      <c r="AD572" s="1229"/>
      <c r="AE572" s="1229"/>
      <c r="AF572" s="150" t="s">
        <v>171</v>
      </c>
      <c r="AG572" s="1228"/>
      <c r="AH572" s="1229"/>
      <c r="AI572" s="1229"/>
      <c r="AJ572" s="150" t="s">
        <v>171</v>
      </c>
      <c r="AK572" s="194"/>
    </row>
    <row r="573" spans="1:37" s="128" customFormat="1" ht="14.1" customHeight="1" x14ac:dyDescent="0.15">
      <c r="A573" s="4"/>
      <c r="B573" s="1250">
        <v>32</v>
      </c>
      <c r="C573" s="932"/>
      <c r="D573" s="938"/>
      <c r="E573" s="938"/>
      <c r="F573" s="933"/>
      <c r="G573" s="932"/>
      <c r="H573" s="938"/>
      <c r="I573" s="938"/>
      <c r="J573" s="933"/>
      <c r="K573" s="1241" t="s">
        <v>352</v>
      </c>
      <c r="L573" s="1242"/>
      <c r="M573" s="1235"/>
      <c r="N573" s="1236"/>
      <c r="O573" s="1236"/>
      <c r="P573" s="1239" t="s">
        <v>171</v>
      </c>
      <c r="Q573" s="932" t="s">
        <v>177</v>
      </c>
      <c r="R573" s="938"/>
      <c r="S573" s="938"/>
      <c r="T573" s="933"/>
      <c r="U573" s="932" t="s">
        <v>177</v>
      </c>
      <c r="V573" s="938"/>
      <c r="W573" s="938"/>
      <c r="X573" s="933"/>
      <c r="Y573" s="1228"/>
      <c r="Z573" s="1229"/>
      <c r="AA573" s="1229"/>
      <c r="AB573" s="150" t="s">
        <v>171</v>
      </c>
      <c r="AC573" s="1228"/>
      <c r="AD573" s="1229"/>
      <c r="AE573" s="1229"/>
      <c r="AF573" s="150" t="s">
        <v>171</v>
      </c>
      <c r="AG573" s="1228"/>
      <c r="AH573" s="1229"/>
      <c r="AI573" s="1229"/>
      <c r="AJ573" s="150" t="s">
        <v>171</v>
      </c>
      <c r="AK573" s="194"/>
    </row>
    <row r="574" spans="1:37" s="128" customFormat="1" ht="14.1" customHeight="1" x14ac:dyDescent="0.15">
      <c r="A574" s="4"/>
      <c r="B574" s="1251"/>
      <c r="C574" s="934"/>
      <c r="D574" s="939"/>
      <c r="E574" s="939"/>
      <c r="F574" s="935"/>
      <c r="G574" s="934"/>
      <c r="H574" s="939"/>
      <c r="I574" s="939"/>
      <c r="J574" s="935"/>
      <c r="K574" s="1243"/>
      <c r="L574" s="1244"/>
      <c r="M574" s="1237"/>
      <c r="N574" s="1238"/>
      <c r="O574" s="1238"/>
      <c r="P574" s="1240"/>
      <c r="Q574" s="1228"/>
      <c r="R574" s="1229"/>
      <c r="S574" s="1229"/>
      <c r="T574" s="150" t="s">
        <v>171</v>
      </c>
      <c r="U574" s="1228"/>
      <c r="V574" s="1229"/>
      <c r="W574" s="1229"/>
      <c r="X574" s="150" t="s">
        <v>171</v>
      </c>
      <c r="Y574" s="1228"/>
      <c r="Z574" s="1229"/>
      <c r="AA574" s="1229"/>
      <c r="AB574" s="150" t="s">
        <v>171</v>
      </c>
      <c r="AC574" s="1228"/>
      <c r="AD574" s="1229"/>
      <c r="AE574" s="1229"/>
      <c r="AF574" s="150" t="s">
        <v>171</v>
      </c>
      <c r="AG574" s="1228"/>
      <c r="AH574" s="1229"/>
      <c r="AI574" s="1229"/>
      <c r="AJ574" s="150" t="s">
        <v>171</v>
      </c>
      <c r="AK574" s="194"/>
    </row>
    <row r="575" spans="1:37" s="128" customFormat="1" ht="14.1" customHeight="1" x14ac:dyDescent="0.15">
      <c r="A575" s="4"/>
      <c r="B575" s="1250">
        <v>33</v>
      </c>
      <c r="C575" s="932"/>
      <c r="D575" s="938"/>
      <c r="E575" s="938"/>
      <c r="F575" s="933"/>
      <c r="G575" s="932"/>
      <c r="H575" s="938"/>
      <c r="I575" s="938"/>
      <c r="J575" s="933"/>
      <c r="K575" s="1241" t="s">
        <v>352</v>
      </c>
      <c r="L575" s="1242"/>
      <c r="M575" s="1235"/>
      <c r="N575" s="1236"/>
      <c r="O575" s="1236"/>
      <c r="P575" s="1239" t="s">
        <v>171</v>
      </c>
      <c r="Q575" s="932" t="s">
        <v>177</v>
      </c>
      <c r="R575" s="938"/>
      <c r="S575" s="938"/>
      <c r="T575" s="933"/>
      <c r="U575" s="932" t="s">
        <v>177</v>
      </c>
      <c r="V575" s="938"/>
      <c r="W575" s="938"/>
      <c r="X575" s="933"/>
      <c r="Y575" s="1228"/>
      <c r="Z575" s="1229"/>
      <c r="AA575" s="1229"/>
      <c r="AB575" s="150" t="s">
        <v>171</v>
      </c>
      <c r="AC575" s="1228"/>
      <c r="AD575" s="1229"/>
      <c r="AE575" s="1229"/>
      <c r="AF575" s="150" t="s">
        <v>171</v>
      </c>
      <c r="AG575" s="1228"/>
      <c r="AH575" s="1229"/>
      <c r="AI575" s="1229"/>
      <c r="AJ575" s="150" t="s">
        <v>171</v>
      </c>
      <c r="AK575" s="194"/>
    </row>
    <row r="576" spans="1:37" s="128" customFormat="1" ht="14.1" customHeight="1" x14ac:dyDescent="0.15">
      <c r="A576" s="4"/>
      <c r="B576" s="1251"/>
      <c r="C576" s="934"/>
      <c r="D576" s="939"/>
      <c r="E576" s="939"/>
      <c r="F576" s="935"/>
      <c r="G576" s="934"/>
      <c r="H576" s="939"/>
      <c r="I576" s="939"/>
      <c r="J576" s="935"/>
      <c r="K576" s="1243"/>
      <c r="L576" s="1244"/>
      <c r="M576" s="1237"/>
      <c r="N576" s="1238"/>
      <c r="O576" s="1238"/>
      <c r="P576" s="1240"/>
      <c r="Q576" s="1228"/>
      <c r="R576" s="1229"/>
      <c r="S576" s="1229"/>
      <c r="T576" s="150" t="s">
        <v>171</v>
      </c>
      <c r="U576" s="1228"/>
      <c r="V576" s="1229"/>
      <c r="W576" s="1229"/>
      <c r="X576" s="150" t="s">
        <v>171</v>
      </c>
      <c r="Y576" s="1228"/>
      <c r="Z576" s="1229"/>
      <c r="AA576" s="1229"/>
      <c r="AB576" s="150" t="s">
        <v>171</v>
      </c>
      <c r="AC576" s="1228"/>
      <c r="AD576" s="1229"/>
      <c r="AE576" s="1229"/>
      <c r="AF576" s="150" t="s">
        <v>171</v>
      </c>
      <c r="AG576" s="1228"/>
      <c r="AH576" s="1229"/>
      <c r="AI576" s="1229"/>
      <c r="AJ576" s="150" t="s">
        <v>171</v>
      </c>
      <c r="AK576" s="194"/>
    </row>
    <row r="577" spans="1:37" s="128" customFormat="1" ht="14.1" customHeight="1" x14ac:dyDescent="0.15">
      <c r="A577" s="4"/>
      <c r="B577" s="1118">
        <v>34</v>
      </c>
      <c r="C577" s="940"/>
      <c r="D577" s="949"/>
      <c r="E577" s="949"/>
      <c r="F577" s="1246"/>
      <c r="G577" s="940"/>
      <c r="H577" s="949"/>
      <c r="I577" s="949"/>
      <c r="J577" s="1246"/>
      <c r="K577" s="1241" t="s">
        <v>352</v>
      </c>
      <c r="L577" s="1242"/>
      <c r="M577" s="1235"/>
      <c r="N577" s="1236"/>
      <c r="O577" s="1236"/>
      <c r="P577" s="1239" t="s">
        <v>171</v>
      </c>
      <c r="Q577" s="932" t="s">
        <v>177</v>
      </c>
      <c r="R577" s="938"/>
      <c r="S577" s="938"/>
      <c r="T577" s="933"/>
      <c r="U577" s="932" t="s">
        <v>177</v>
      </c>
      <c r="V577" s="938"/>
      <c r="W577" s="938"/>
      <c r="X577" s="933"/>
      <c r="Y577" s="1228"/>
      <c r="Z577" s="1229"/>
      <c r="AA577" s="1229"/>
      <c r="AB577" s="150" t="s">
        <v>171</v>
      </c>
      <c r="AC577" s="1228"/>
      <c r="AD577" s="1229"/>
      <c r="AE577" s="1229"/>
      <c r="AF577" s="150" t="s">
        <v>171</v>
      </c>
      <c r="AG577" s="1228"/>
      <c r="AH577" s="1229"/>
      <c r="AI577" s="1229"/>
      <c r="AJ577" s="150" t="s">
        <v>171</v>
      </c>
      <c r="AK577" s="194"/>
    </row>
    <row r="578" spans="1:37" s="128" customFormat="1" ht="14.1" customHeight="1" x14ac:dyDescent="0.15">
      <c r="A578" s="4"/>
      <c r="B578" s="1118"/>
      <c r="C578" s="940"/>
      <c r="D578" s="949"/>
      <c r="E578" s="949"/>
      <c r="F578" s="1246"/>
      <c r="G578" s="940"/>
      <c r="H578" s="949"/>
      <c r="I578" s="949"/>
      <c r="J578" s="1246"/>
      <c r="K578" s="1243"/>
      <c r="L578" s="1244"/>
      <c r="M578" s="1237"/>
      <c r="N578" s="1238"/>
      <c r="O578" s="1238"/>
      <c r="P578" s="1240"/>
      <c r="Q578" s="1228"/>
      <c r="R578" s="1229"/>
      <c r="S578" s="1229"/>
      <c r="T578" s="150" t="s">
        <v>171</v>
      </c>
      <c r="U578" s="1228"/>
      <c r="V578" s="1229"/>
      <c r="W578" s="1229"/>
      <c r="X578" s="150" t="s">
        <v>171</v>
      </c>
      <c r="Y578" s="1228"/>
      <c r="Z578" s="1229"/>
      <c r="AA578" s="1229"/>
      <c r="AB578" s="150" t="s">
        <v>171</v>
      </c>
      <c r="AC578" s="1228"/>
      <c r="AD578" s="1229"/>
      <c r="AE578" s="1229"/>
      <c r="AF578" s="150" t="s">
        <v>171</v>
      </c>
      <c r="AG578" s="1228"/>
      <c r="AH578" s="1229"/>
      <c r="AI578" s="1229"/>
      <c r="AJ578" s="150" t="s">
        <v>171</v>
      </c>
      <c r="AK578" s="194"/>
    </row>
    <row r="579" spans="1:37" s="128" customFormat="1" ht="14.1" customHeight="1" x14ac:dyDescent="0.15">
      <c r="A579" s="4"/>
      <c r="B579" s="1250">
        <v>35</v>
      </c>
      <c r="C579" s="932"/>
      <c r="D579" s="938"/>
      <c r="E579" s="938"/>
      <c r="F579" s="933"/>
      <c r="G579" s="932"/>
      <c r="H579" s="938"/>
      <c r="I579" s="938"/>
      <c r="J579" s="933"/>
      <c r="K579" s="1241" t="s">
        <v>352</v>
      </c>
      <c r="L579" s="1242"/>
      <c r="M579" s="1235"/>
      <c r="N579" s="1236"/>
      <c r="O579" s="1236"/>
      <c r="P579" s="1239" t="s">
        <v>171</v>
      </c>
      <c r="Q579" s="932" t="s">
        <v>177</v>
      </c>
      <c r="R579" s="938"/>
      <c r="S579" s="938"/>
      <c r="T579" s="933"/>
      <c r="U579" s="932" t="s">
        <v>177</v>
      </c>
      <c r="V579" s="938"/>
      <c r="W579" s="938"/>
      <c r="X579" s="933"/>
      <c r="Y579" s="1228"/>
      <c r="Z579" s="1229"/>
      <c r="AA579" s="1229"/>
      <c r="AB579" s="150" t="s">
        <v>171</v>
      </c>
      <c r="AC579" s="1228"/>
      <c r="AD579" s="1229"/>
      <c r="AE579" s="1229"/>
      <c r="AF579" s="150" t="s">
        <v>171</v>
      </c>
      <c r="AG579" s="1228"/>
      <c r="AH579" s="1229"/>
      <c r="AI579" s="1229"/>
      <c r="AJ579" s="150" t="s">
        <v>171</v>
      </c>
      <c r="AK579" s="194"/>
    </row>
    <row r="580" spans="1:37" s="128" customFormat="1" ht="14.1" customHeight="1" x14ac:dyDescent="0.15">
      <c r="A580" s="4"/>
      <c r="B580" s="1251"/>
      <c r="C580" s="934"/>
      <c r="D580" s="939"/>
      <c r="E580" s="939"/>
      <c r="F580" s="935"/>
      <c r="G580" s="934"/>
      <c r="H580" s="939"/>
      <c r="I580" s="939"/>
      <c r="J580" s="935"/>
      <c r="K580" s="1243"/>
      <c r="L580" s="1244"/>
      <c r="M580" s="1237"/>
      <c r="N580" s="1238"/>
      <c r="O580" s="1238"/>
      <c r="P580" s="1240"/>
      <c r="Q580" s="1228"/>
      <c r="R580" s="1229"/>
      <c r="S580" s="1229"/>
      <c r="T580" s="150" t="s">
        <v>171</v>
      </c>
      <c r="U580" s="1228"/>
      <c r="V580" s="1229"/>
      <c r="W580" s="1229"/>
      <c r="X580" s="150" t="s">
        <v>171</v>
      </c>
      <c r="Y580" s="1228"/>
      <c r="Z580" s="1229"/>
      <c r="AA580" s="1229"/>
      <c r="AB580" s="150" t="s">
        <v>171</v>
      </c>
      <c r="AC580" s="1228"/>
      <c r="AD580" s="1229"/>
      <c r="AE580" s="1229"/>
      <c r="AF580" s="150" t="s">
        <v>171</v>
      </c>
      <c r="AG580" s="1228"/>
      <c r="AH580" s="1229"/>
      <c r="AI580" s="1229"/>
      <c r="AJ580" s="150" t="s">
        <v>171</v>
      </c>
      <c r="AK580" s="194"/>
    </row>
    <row r="581" spans="1:37" s="128" customFormat="1" ht="14.1" customHeight="1" x14ac:dyDescent="0.15">
      <c r="A581" s="4"/>
      <c r="B581" s="1118">
        <v>36</v>
      </c>
      <c r="C581" s="940"/>
      <c r="D581" s="949"/>
      <c r="E581" s="949"/>
      <c r="F581" s="1246"/>
      <c r="G581" s="940"/>
      <c r="H581" s="949"/>
      <c r="I581" s="949"/>
      <c r="J581" s="1246"/>
      <c r="K581" s="1241" t="s">
        <v>352</v>
      </c>
      <c r="L581" s="1242"/>
      <c r="M581" s="1235"/>
      <c r="N581" s="1236"/>
      <c r="O581" s="1236"/>
      <c r="P581" s="1239" t="s">
        <v>171</v>
      </c>
      <c r="Q581" s="932" t="s">
        <v>177</v>
      </c>
      <c r="R581" s="938"/>
      <c r="S581" s="938"/>
      <c r="T581" s="933"/>
      <c r="U581" s="932" t="s">
        <v>177</v>
      </c>
      <c r="V581" s="938"/>
      <c r="W581" s="938"/>
      <c r="X581" s="933"/>
      <c r="Y581" s="1228"/>
      <c r="Z581" s="1229"/>
      <c r="AA581" s="1229"/>
      <c r="AB581" s="150" t="s">
        <v>171</v>
      </c>
      <c r="AC581" s="1228"/>
      <c r="AD581" s="1229"/>
      <c r="AE581" s="1229"/>
      <c r="AF581" s="150" t="s">
        <v>171</v>
      </c>
      <c r="AG581" s="1228"/>
      <c r="AH581" s="1229"/>
      <c r="AI581" s="1229"/>
      <c r="AJ581" s="150" t="s">
        <v>171</v>
      </c>
      <c r="AK581" s="194"/>
    </row>
    <row r="582" spans="1:37" s="128" customFormat="1" ht="14.1" customHeight="1" x14ac:dyDescent="0.15">
      <c r="A582" s="4"/>
      <c r="B582" s="1118"/>
      <c r="C582" s="940"/>
      <c r="D582" s="949"/>
      <c r="E582" s="949"/>
      <c r="F582" s="1246"/>
      <c r="G582" s="940"/>
      <c r="H582" s="949"/>
      <c r="I582" s="949"/>
      <c r="J582" s="1246"/>
      <c r="K582" s="1243"/>
      <c r="L582" s="1244"/>
      <c r="M582" s="1237"/>
      <c r="N582" s="1238"/>
      <c r="O582" s="1238"/>
      <c r="P582" s="1240"/>
      <c r="Q582" s="1228"/>
      <c r="R582" s="1229"/>
      <c r="S582" s="1229"/>
      <c r="T582" s="150" t="s">
        <v>171</v>
      </c>
      <c r="U582" s="1228"/>
      <c r="V582" s="1229"/>
      <c r="W582" s="1229"/>
      <c r="X582" s="150" t="s">
        <v>171</v>
      </c>
      <c r="Y582" s="1228"/>
      <c r="Z582" s="1229"/>
      <c r="AA582" s="1229"/>
      <c r="AB582" s="150" t="s">
        <v>171</v>
      </c>
      <c r="AC582" s="1228"/>
      <c r="AD582" s="1229"/>
      <c r="AE582" s="1229"/>
      <c r="AF582" s="150" t="s">
        <v>171</v>
      </c>
      <c r="AG582" s="1228"/>
      <c r="AH582" s="1229"/>
      <c r="AI582" s="1229"/>
      <c r="AJ582" s="150" t="s">
        <v>171</v>
      </c>
      <c r="AK582" s="194"/>
    </row>
    <row r="583" spans="1:37" s="128" customFormat="1" ht="14.1" customHeight="1" x14ac:dyDescent="0.15">
      <c r="A583" s="4"/>
      <c r="B583" s="1250">
        <v>27</v>
      </c>
      <c r="C583" s="932"/>
      <c r="D583" s="938"/>
      <c r="E583" s="938"/>
      <c r="F583" s="933"/>
      <c r="G583" s="932"/>
      <c r="H583" s="938"/>
      <c r="I583" s="938"/>
      <c r="J583" s="933"/>
      <c r="K583" s="1241" t="s">
        <v>352</v>
      </c>
      <c r="L583" s="1242"/>
      <c r="M583" s="1235"/>
      <c r="N583" s="1236"/>
      <c r="O583" s="1236"/>
      <c r="P583" s="1239" t="s">
        <v>171</v>
      </c>
      <c r="Q583" s="932" t="s">
        <v>177</v>
      </c>
      <c r="R583" s="938"/>
      <c r="S583" s="938"/>
      <c r="T583" s="933"/>
      <c r="U583" s="932" t="s">
        <v>177</v>
      </c>
      <c r="V583" s="938"/>
      <c r="W583" s="938"/>
      <c r="X583" s="933"/>
      <c r="Y583" s="1228"/>
      <c r="Z583" s="1229"/>
      <c r="AA583" s="1229"/>
      <c r="AB583" s="150" t="s">
        <v>171</v>
      </c>
      <c r="AC583" s="1228"/>
      <c r="AD583" s="1229"/>
      <c r="AE583" s="1229"/>
      <c r="AF583" s="150" t="s">
        <v>171</v>
      </c>
      <c r="AG583" s="1228"/>
      <c r="AH583" s="1229"/>
      <c r="AI583" s="1229"/>
      <c r="AJ583" s="150" t="s">
        <v>171</v>
      </c>
      <c r="AK583" s="194"/>
    </row>
    <row r="584" spans="1:37" s="128" customFormat="1" ht="14.1" customHeight="1" x14ac:dyDescent="0.15">
      <c r="A584" s="4"/>
      <c r="B584" s="1251"/>
      <c r="C584" s="934"/>
      <c r="D584" s="939"/>
      <c r="E584" s="939"/>
      <c r="F584" s="935"/>
      <c r="G584" s="934"/>
      <c r="H584" s="939"/>
      <c r="I584" s="939"/>
      <c r="J584" s="935"/>
      <c r="K584" s="1243"/>
      <c r="L584" s="1244"/>
      <c r="M584" s="1237"/>
      <c r="N584" s="1238"/>
      <c r="O584" s="1238"/>
      <c r="P584" s="1240"/>
      <c r="Q584" s="1228"/>
      <c r="R584" s="1229"/>
      <c r="S584" s="1229"/>
      <c r="T584" s="150" t="s">
        <v>171</v>
      </c>
      <c r="U584" s="1228"/>
      <c r="V584" s="1229"/>
      <c r="W584" s="1229"/>
      <c r="X584" s="150" t="s">
        <v>171</v>
      </c>
      <c r="Y584" s="1228"/>
      <c r="Z584" s="1229"/>
      <c r="AA584" s="1229"/>
      <c r="AB584" s="150" t="s">
        <v>171</v>
      </c>
      <c r="AC584" s="1228"/>
      <c r="AD584" s="1229"/>
      <c r="AE584" s="1229"/>
      <c r="AF584" s="150" t="s">
        <v>171</v>
      </c>
      <c r="AG584" s="1228"/>
      <c r="AH584" s="1229"/>
      <c r="AI584" s="1229"/>
      <c r="AJ584" s="150" t="s">
        <v>171</v>
      </c>
      <c r="AK584" s="194"/>
    </row>
    <row r="585" spans="1:37" s="128" customFormat="1" ht="14.1" customHeight="1" x14ac:dyDescent="0.15">
      <c r="A585" s="4"/>
      <c r="B585" s="1118">
        <v>38</v>
      </c>
      <c r="C585" s="940"/>
      <c r="D585" s="949"/>
      <c r="E585" s="949"/>
      <c r="F585" s="1246"/>
      <c r="G585" s="940"/>
      <c r="H585" s="949"/>
      <c r="I585" s="949"/>
      <c r="J585" s="1246"/>
      <c r="K585" s="1241" t="s">
        <v>352</v>
      </c>
      <c r="L585" s="1242"/>
      <c r="M585" s="1235"/>
      <c r="N585" s="1236"/>
      <c r="O585" s="1236"/>
      <c r="P585" s="1239" t="s">
        <v>171</v>
      </c>
      <c r="Q585" s="932" t="s">
        <v>177</v>
      </c>
      <c r="R585" s="938"/>
      <c r="S585" s="938"/>
      <c r="T585" s="933"/>
      <c r="U585" s="932" t="s">
        <v>177</v>
      </c>
      <c r="V585" s="938"/>
      <c r="W585" s="938"/>
      <c r="X585" s="933"/>
      <c r="Y585" s="1228"/>
      <c r="Z585" s="1229"/>
      <c r="AA585" s="1229"/>
      <c r="AB585" s="150" t="s">
        <v>171</v>
      </c>
      <c r="AC585" s="1228"/>
      <c r="AD585" s="1229"/>
      <c r="AE585" s="1229"/>
      <c r="AF585" s="150" t="s">
        <v>171</v>
      </c>
      <c r="AG585" s="1228"/>
      <c r="AH585" s="1229"/>
      <c r="AI585" s="1229"/>
      <c r="AJ585" s="150" t="s">
        <v>171</v>
      </c>
      <c r="AK585" s="194"/>
    </row>
    <row r="586" spans="1:37" s="128" customFormat="1" ht="14.1" customHeight="1" x14ac:dyDescent="0.15">
      <c r="A586" s="4"/>
      <c r="B586" s="1251"/>
      <c r="C586" s="940"/>
      <c r="D586" s="949"/>
      <c r="E586" s="949"/>
      <c r="F586" s="1246"/>
      <c r="G586" s="940"/>
      <c r="H586" s="949"/>
      <c r="I586" s="949"/>
      <c r="J586" s="1246"/>
      <c r="K586" s="1243"/>
      <c r="L586" s="1244"/>
      <c r="M586" s="1237"/>
      <c r="N586" s="1238"/>
      <c r="O586" s="1238"/>
      <c r="P586" s="1240"/>
      <c r="Q586" s="1228"/>
      <c r="R586" s="1229"/>
      <c r="S586" s="1229"/>
      <c r="T586" s="150" t="s">
        <v>171</v>
      </c>
      <c r="U586" s="1228"/>
      <c r="V586" s="1229"/>
      <c r="W586" s="1229"/>
      <c r="X586" s="150" t="s">
        <v>171</v>
      </c>
      <c r="Y586" s="1228"/>
      <c r="Z586" s="1229"/>
      <c r="AA586" s="1229"/>
      <c r="AB586" s="150" t="s">
        <v>171</v>
      </c>
      <c r="AC586" s="1228"/>
      <c r="AD586" s="1229"/>
      <c r="AE586" s="1229"/>
      <c r="AF586" s="150" t="s">
        <v>171</v>
      </c>
      <c r="AG586" s="1228"/>
      <c r="AH586" s="1229"/>
      <c r="AI586" s="1229"/>
      <c r="AJ586" s="150" t="s">
        <v>171</v>
      </c>
      <c r="AK586" s="194"/>
    </row>
    <row r="587" spans="1:37" s="128" customFormat="1" ht="14.1" customHeight="1" x14ac:dyDescent="0.15">
      <c r="A587" s="4"/>
      <c r="B587" s="1250">
        <v>39</v>
      </c>
      <c r="C587" s="932"/>
      <c r="D587" s="938"/>
      <c r="E587" s="938"/>
      <c r="F587" s="933"/>
      <c r="G587" s="932"/>
      <c r="H587" s="938"/>
      <c r="I587" s="938"/>
      <c r="J587" s="933"/>
      <c r="K587" s="1241" t="s">
        <v>352</v>
      </c>
      <c r="L587" s="1242"/>
      <c r="M587" s="1235"/>
      <c r="N587" s="1236"/>
      <c r="O587" s="1236"/>
      <c r="P587" s="1239" t="s">
        <v>171</v>
      </c>
      <c r="Q587" s="932" t="s">
        <v>177</v>
      </c>
      <c r="R587" s="938"/>
      <c r="S587" s="938"/>
      <c r="T587" s="933"/>
      <c r="U587" s="932" t="s">
        <v>177</v>
      </c>
      <c r="V587" s="938"/>
      <c r="W587" s="938"/>
      <c r="X587" s="933"/>
      <c r="Y587" s="1228"/>
      <c r="Z587" s="1229"/>
      <c r="AA587" s="1229"/>
      <c r="AB587" s="150" t="s">
        <v>171</v>
      </c>
      <c r="AC587" s="1228"/>
      <c r="AD587" s="1229"/>
      <c r="AE587" s="1229"/>
      <c r="AF587" s="150" t="s">
        <v>171</v>
      </c>
      <c r="AG587" s="1228"/>
      <c r="AH587" s="1229"/>
      <c r="AI587" s="1229"/>
      <c r="AJ587" s="150" t="s">
        <v>171</v>
      </c>
      <c r="AK587" s="194"/>
    </row>
    <row r="588" spans="1:37" s="128" customFormat="1" ht="14.1" customHeight="1" x14ac:dyDescent="0.15">
      <c r="A588" s="4"/>
      <c r="B588" s="1251"/>
      <c r="C588" s="934"/>
      <c r="D588" s="939"/>
      <c r="E588" s="939"/>
      <c r="F588" s="935"/>
      <c r="G588" s="934"/>
      <c r="H588" s="939"/>
      <c r="I588" s="939"/>
      <c r="J588" s="935"/>
      <c r="K588" s="1243"/>
      <c r="L588" s="1244"/>
      <c r="M588" s="1237"/>
      <c r="N588" s="1238"/>
      <c r="O588" s="1238"/>
      <c r="P588" s="1240"/>
      <c r="Q588" s="1228"/>
      <c r="R588" s="1229"/>
      <c r="S588" s="1229"/>
      <c r="T588" s="150" t="s">
        <v>171</v>
      </c>
      <c r="U588" s="1228"/>
      <c r="V588" s="1229"/>
      <c r="W588" s="1229"/>
      <c r="X588" s="150" t="s">
        <v>171</v>
      </c>
      <c r="Y588" s="1228"/>
      <c r="Z588" s="1229"/>
      <c r="AA588" s="1229"/>
      <c r="AB588" s="150" t="s">
        <v>171</v>
      </c>
      <c r="AC588" s="1228"/>
      <c r="AD588" s="1229"/>
      <c r="AE588" s="1229"/>
      <c r="AF588" s="150" t="s">
        <v>171</v>
      </c>
      <c r="AG588" s="1228"/>
      <c r="AH588" s="1229"/>
      <c r="AI588" s="1229"/>
      <c r="AJ588" s="150" t="s">
        <v>171</v>
      </c>
      <c r="AK588" s="194"/>
    </row>
    <row r="589" spans="1:37" s="128" customFormat="1" ht="14.1" customHeight="1" x14ac:dyDescent="0.15">
      <c r="A589" s="4"/>
      <c r="B589" s="1118">
        <v>40</v>
      </c>
      <c r="C589" s="940"/>
      <c r="D589" s="949"/>
      <c r="E589" s="949"/>
      <c r="F589" s="1246"/>
      <c r="G589" s="940"/>
      <c r="H589" s="949"/>
      <c r="I589" s="949"/>
      <c r="J589" s="1246"/>
      <c r="K589" s="1241" t="s">
        <v>352</v>
      </c>
      <c r="L589" s="1242"/>
      <c r="M589" s="1235"/>
      <c r="N589" s="1236"/>
      <c r="O589" s="1236"/>
      <c r="P589" s="1239" t="s">
        <v>171</v>
      </c>
      <c r="Q589" s="932" t="s">
        <v>177</v>
      </c>
      <c r="R589" s="938"/>
      <c r="S589" s="938"/>
      <c r="T589" s="933"/>
      <c r="U589" s="932" t="s">
        <v>177</v>
      </c>
      <c r="V589" s="938"/>
      <c r="W589" s="938"/>
      <c r="X589" s="933"/>
      <c r="Y589" s="1228"/>
      <c r="Z589" s="1229"/>
      <c r="AA589" s="1229"/>
      <c r="AB589" s="150" t="s">
        <v>171</v>
      </c>
      <c r="AC589" s="1228"/>
      <c r="AD589" s="1229"/>
      <c r="AE589" s="1229"/>
      <c r="AF589" s="150" t="s">
        <v>171</v>
      </c>
      <c r="AG589" s="1228"/>
      <c r="AH589" s="1229"/>
      <c r="AI589" s="1229"/>
      <c r="AJ589" s="150" t="s">
        <v>171</v>
      </c>
      <c r="AK589" s="194"/>
    </row>
    <row r="590" spans="1:37" s="129" customFormat="1" ht="14.1" customHeight="1" x14ac:dyDescent="0.15">
      <c r="A590" s="4"/>
      <c r="B590" s="1251"/>
      <c r="C590" s="934"/>
      <c r="D590" s="939"/>
      <c r="E590" s="939"/>
      <c r="F590" s="935"/>
      <c r="G590" s="934"/>
      <c r="H590" s="939"/>
      <c r="I590" s="939"/>
      <c r="J590" s="935"/>
      <c r="K590" s="1243"/>
      <c r="L590" s="1244"/>
      <c r="M590" s="1237"/>
      <c r="N590" s="1238"/>
      <c r="O590" s="1238"/>
      <c r="P590" s="1240"/>
      <c r="Q590" s="1228"/>
      <c r="R590" s="1229"/>
      <c r="S590" s="1229"/>
      <c r="T590" s="150" t="s">
        <v>171</v>
      </c>
      <c r="U590" s="1228"/>
      <c r="V590" s="1229"/>
      <c r="W590" s="1229"/>
      <c r="X590" s="150" t="s">
        <v>171</v>
      </c>
      <c r="Y590" s="1228"/>
      <c r="Z590" s="1229"/>
      <c r="AA590" s="1229"/>
      <c r="AB590" s="150" t="s">
        <v>171</v>
      </c>
      <c r="AC590" s="1228"/>
      <c r="AD590" s="1229"/>
      <c r="AE590" s="1229"/>
      <c r="AF590" s="150" t="s">
        <v>171</v>
      </c>
      <c r="AG590" s="1228"/>
      <c r="AH590" s="1229"/>
      <c r="AI590" s="1229"/>
      <c r="AJ590" s="150" t="s">
        <v>171</v>
      </c>
      <c r="AK590" s="194"/>
    </row>
    <row r="591" spans="1:37" s="129" customFormat="1" ht="18" customHeight="1" x14ac:dyDescent="0.15">
      <c r="A591" s="4"/>
      <c r="B591" s="31"/>
      <c r="C591" s="31"/>
      <c r="D591" s="31"/>
      <c r="E591" s="31"/>
      <c r="F591" s="31"/>
      <c r="G591" s="31"/>
      <c r="H591" s="31"/>
      <c r="I591" s="31"/>
      <c r="J591" s="31"/>
      <c r="K591" s="31"/>
      <c r="L591" s="31"/>
      <c r="M591" s="117"/>
      <c r="N591" s="117"/>
      <c r="O591" s="117"/>
      <c r="P591" s="117"/>
      <c r="Q591" s="43"/>
      <c r="R591" s="43"/>
      <c r="S591" s="43"/>
      <c r="T591" s="43"/>
      <c r="U591" s="43"/>
      <c r="V591" s="43"/>
      <c r="W591" s="43"/>
      <c r="X591" s="43"/>
      <c r="Y591" s="43"/>
      <c r="Z591" s="43"/>
      <c r="AA591" s="43"/>
      <c r="AB591" s="43"/>
      <c r="AC591" s="43"/>
      <c r="AD591" s="43"/>
      <c r="AE591" s="43"/>
      <c r="AF591" s="43"/>
      <c r="AG591" s="43"/>
      <c r="AH591" s="43"/>
      <c r="AI591" s="43"/>
      <c r="AJ591" s="43"/>
      <c r="AK591" s="43"/>
    </row>
    <row r="592" spans="1:37" s="128" customFormat="1" ht="20.100000000000001" customHeight="1" x14ac:dyDescent="0.15">
      <c r="A592" s="4"/>
      <c r="B592" s="4" t="s">
        <v>667</v>
      </c>
      <c r="C592" s="4"/>
      <c r="D592" s="4"/>
      <c r="E592" s="4"/>
      <c r="F592" s="4"/>
      <c r="G592" s="4"/>
      <c r="H592" s="4"/>
      <c r="I592" s="4"/>
      <c r="J592" s="4"/>
      <c r="K592" s="4"/>
      <c r="L592" s="4"/>
      <c r="M592" s="4"/>
      <c r="N592" s="4"/>
      <c r="O592" s="4"/>
      <c r="P592" s="4"/>
      <c r="Q592" s="4"/>
      <c r="R592" s="4"/>
      <c r="S592" s="4"/>
      <c r="T592" s="4"/>
      <c r="U592" s="4"/>
      <c r="V592" s="4"/>
      <c r="W592" s="4"/>
      <c r="X592" s="4"/>
      <c r="Y592" s="79"/>
      <c r="Z592" s="79"/>
      <c r="AA592" s="79"/>
      <c r="AB592" s="79"/>
      <c r="AC592" s="79"/>
      <c r="AD592" s="79"/>
      <c r="AE592" s="79"/>
      <c r="AF592" s="79"/>
      <c r="AG592" s="79"/>
      <c r="AH592" s="4"/>
      <c r="AI592" s="4"/>
      <c r="AJ592" s="4"/>
      <c r="AK592" s="4"/>
    </row>
    <row r="593" spans="1:37" s="128" customFormat="1" ht="20.100000000000001" customHeight="1" x14ac:dyDescent="0.15">
      <c r="A593" s="4"/>
      <c r="B593" s="4"/>
      <c r="C593" s="4" t="s">
        <v>621</v>
      </c>
      <c r="D593" s="4"/>
      <c r="E593" s="4"/>
      <c r="F593" s="4"/>
      <c r="G593" s="4"/>
      <c r="H593" s="4"/>
      <c r="I593" s="4"/>
      <c r="J593" s="4"/>
      <c r="K593" s="4"/>
      <c r="L593" s="4"/>
      <c r="M593" s="4"/>
      <c r="N593" s="4"/>
      <c r="O593" s="4"/>
      <c r="P593" s="4"/>
      <c r="Q593" s="4"/>
      <c r="R593" s="4"/>
      <c r="S593" s="4"/>
      <c r="T593" s="4"/>
      <c r="U593" s="4"/>
      <c r="V593" s="4"/>
      <c r="W593" s="4"/>
      <c r="X593" s="4"/>
      <c r="Y593" s="79"/>
      <c r="Z593" s="79"/>
      <c r="AA593" s="79"/>
      <c r="AB593" s="79"/>
      <c r="AC593" s="79"/>
      <c r="AD593" s="42" t="s">
        <v>294</v>
      </c>
      <c r="AE593" s="1103" t="s">
        <v>411</v>
      </c>
      <c r="AF593" s="1103"/>
      <c r="AG593" s="1103"/>
      <c r="AH593" s="1103"/>
      <c r="AI593" s="1103"/>
      <c r="AJ593" s="42" t="s">
        <v>295</v>
      </c>
      <c r="AK593" s="42"/>
    </row>
    <row r="594" spans="1:37" s="128" customFormat="1" ht="20.100000000000001" customHeight="1" x14ac:dyDescent="0.15">
      <c r="A594" s="4"/>
      <c r="B594" s="4"/>
      <c r="C594" s="4" t="s">
        <v>576</v>
      </c>
      <c r="D594" s="4"/>
      <c r="E594" s="4"/>
      <c r="F594" s="4"/>
      <c r="G594" s="4"/>
      <c r="H594" s="4"/>
      <c r="I594" s="4"/>
      <c r="J594" s="4"/>
      <c r="K594" s="4"/>
      <c r="L594" s="4"/>
      <c r="M594" s="4"/>
      <c r="N594" s="4"/>
      <c r="O594" s="4"/>
      <c r="P594" s="4"/>
      <c r="Q594" s="4"/>
      <c r="R594" s="4"/>
      <c r="S594" s="4"/>
      <c r="T594" s="4"/>
      <c r="U594" s="4"/>
      <c r="V594" s="4"/>
      <c r="W594" s="4"/>
      <c r="X594" s="4"/>
      <c r="Y594" s="79"/>
      <c r="Z594" s="79"/>
      <c r="AA594" s="79"/>
      <c r="AB594" s="79"/>
      <c r="AC594" s="79"/>
      <c r="AD594" s="42" t="s">
        <v>102</v>
      </c>
      <c r="AE594" s="1103" t="s">
        <v>411</v>
      </c>
      <c r="AF594" s="1103"/>
      <c r="AG594" s="1103"/>
      <c r="AH594" s="1103"/>
      <c r="AI594" s="1103"/>
      <c r="AJ594" s="42" t="s">
        <v>13</v>
      </c>
      <c r="AK594" s="42"/>
    </row>
    <row r="595" spans="1:37" s="128" customFormat="1" ht="20.100000000000001" customHeight="1" x14ac:dyDescent="0.15">
      <c r="A595" s="4"/>
      <c r="B595" s="4"/>
      <c r="C595" s="4" t="s">
        <v>558</v>
      </c>
      <c r="D595" s="4"/>
      <c r="E595" s="4"/>
      <c r="F595" s="4"/>
      <c r="G595" s="4"/>
      <c r="H595" s="4"/>
      <c r="I595" s="4"/>
      <c r="J595" s="4"/>
      <c r="K595" s="4"/>
      <c r="L595" s="4"/>
      <c r="M595" s="4"/>
      <c r="N595" s="4"/>
      <c r="O595" s="4"/>
      <c r="P595" s="4"/>
      <c r="Q595" s="4"/>
      <c r="R595" s="4"/>
      <c r="S595" s="4"/>
      <c r="T595" s="4"/>
      <c r="U595" s="4"/>
      <c r="V595" s="4"/>
      <c r="W595" s="4"/>
      <c r="X595" s="4"/>
      <c r="Y595" s="79"/>
      <c r="Z595" s="79"/>
      <c r="AA595" s="79"/>
      <c r="AB595" s="79"/>
      <c r="AC595" s="79"/>
      <c r="AD595" s="42" t="s">
        <v>294</v>
      </c>
      <c r="AE595" s="1103" t="s">
        <v>411</v>
      </c>
      <c r="AF595" s="1103"/>
      <c r="AG595" s="1103"/>
      <c r="AH595" s="1103"/>
      <c r="AI595" s="1103"/>
      <c r="AJ595" s="42" t="s">
        <v>295</v>
      </c>
      <c r="AK595" s="42"/>
    </row>
    <row r="596" spans="1:37" s="128" customFormat="1" ht="20.100000000000001" customHeight="1" x14ac:dyDescent="0.15">
      <c r="A596" s="4"/>
      <c r="B596" s="4"/>
      <c r="C596" s="4" t="s">
        <v>559</v>
      </c>
      <c r="D596" s="4"/>
      <c r="E596" s="4"/>
      <c r="F596" s="4"/>
      <c r="G596" s="4"/>
      <c r="H596" s="4"/>
      <c r="I596" s="4"/>
      <c r="J596" s="4"/>
      <c r="K596" s="4"/>
      <c r="L596" s="4"/>
      <c r="M596" s="4"/>
      <c r="N596" s="4"/>
      <c r="O596" s="4"/>
      <c r="P596" s="4"/>
      <c r="Q596" s="4"/>
      <c r="R596" s="4"/>
      <c r="S596" s="4"/>
      <c r="T596" s="4"/>
      <c r="U596" s="4"/>
      <c r="V596" s="4"/>
      <c r="W596" s="4"/>
      <c r="X596" s="4"/>
      <c r="Y596" s="79"/>
      <c r="Z596" s="79"/>
      <c r="AA596" s="79"/>
      <c r="AB596" s="79"/>
      <c r="AC596" s="79"/>
      <c r="AD596" s="42" t="s">
        <v>294</v>
      </c>
      <c r="AE596" s="1103" t="s">
        <v>411</v>
      </c>
      <c r="AF596" s="1103"/>
      <c r="AG596" s="1103"/>
      <c r="AH596" s="1103"/>
      <c r="AI596" s="1103"/>
      <c r="AJ596" s="42" t="s">
        <v>295</v>
      </c>
      <c r="AK596" s="42"/>
    </row>
    <row r="597" spans="1:37" s="128" customFormat="1" ht="20.100000000000001" customHeight="1" x14ac:dyDescent="0.15">
      <c r="A597" s="4"/>
      <c r="B597" s="4"/>
      <c r="C597" s="4" t="s">
        <v>414</v>
      </c>
      <c r="D597" s="4" t="s">
        <v>560</v>
      </c>
      <c r="E597" s="4"/>
      <c r="F597" s="4"/>
      <c r="G597" s="4"/>
      <c r="H597" s="4"/>
      <c r="I597" s="4"/>
      <c r="J597" s="4"/>
      <c r="K597" s="4"/>
      <c r="L597" s="4"/>
      <c r="M597" s="4"/>
      <c r="N597" s="4"/>
      <c r="O597" s="4"/>
      <c r="P597" s="4"/>
      <c r="Q597" s="4"/>
      <c r="R597" s="4"/>
      <c r="S597" s="4"/>
      <c r="T597" s="4"/>
      <c r="U597" s="4"/>
      <c r="V597" s="4"/>
      <c r="W597" s="4"/>
      <c r="X597" s="4"/>
      <c r="Y597" s="79"/>
      <c r="Z597" s="79"/>
      <c r="AA597" s="79"/>
      <c r="AB597" s="79"/>
      <c r="AC597" s="79"/>
      <c r="AD597" s="42" t="s">
        <v>294</v>
      </c>
      <c r="AE597" s="1103" t="s">
        <v>411</v>
      </c>
      <c r="AF597" s="1103"/>
      <c r="AG597" s="1103"/>
      <c r="AH597" s="1103"/>
      <c r="AI597" s="1103"/>
      <c r="AJ597" s="42" t="s">
        <v>295</v>
      </c>
      <c r="AK597" s="42"/>
    </row>
    <row r="598" spans="1:37" s="128" customFormat="1" ht="20.100000000000001" customHeight="1" x14ac:dyDescent="0.15">
      <c r="A598" s="4"/>
      <c r="B598" s="4"/>
      <c r="C598" s="4" t="s">
        <v>561</v>
      </c>
      <c r="D598" s="4"/>
      <c r="E598" s="4"/>
      <c r="F598" s="4"/>
      <c r="G598" s="4"/>
      <c r="H598" s="4"/>
      <c r="I598" s="4"/>
      <c r="J598" s="4"/>
      <c r="K598" s="4"/>
      <c r="L598" s="4"/>
      <c r="M598" s="4"/>
      <c r="N598" s="4"/>
      <c r="O598" s="4"/>
      <c r="P598" s="4"/>
      <c r="Q598" s="4"/>
      <c r="R598" s="4"/>
      <c r="S598" s="4"/>
      <c r="T598" s="4"/>
      <c r="U598" s="4"/>
      <c r="V598" s="4"/>
      <c r="W598" s="4"/>
      <c r="X598" s="4"/>
      <c r="Y598" s="79"/>
      <c r="Z598" s="79"/>
      <c r="AA598" s="79"/>
      <c r="AB598" s="79"/>
      <c r="AC598" s="79"/>
      <c r="AD598" s="42" t="s">
        <v>102</v>
      </c>
      <c r="AE598" s="1103" t="s">
        <v>411</v>
      </c>
      <c r="AF598" s="1103"/>
      <c r="AG598" s="1103"/>
      <c r="AH598" s="1103"/>
      <c r="AI598" s="1103"/>
      <c r="AJ598" s="42" t="s">
        <v>13</v>
      </c>
      <c r="AK598" s="42"/>
    </row>
    <row r="599" spans="1:37" s="128" customFormat="1" ht="20.100000000000001" customHeight="1" x14ac:dyDescent="0.15">
      <c r="A599" s="4"/>
      <c r="B599" s="4"/>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c r="AA599" s="79"/>
      <c r="AB599" s="79"/>
      <c r="AC599" s="79"/>
      <c r="AD599" s="79"/>
      <c r="AE599" s="79"/>
      <c r="AF599" s="79"/>
      <c r="AG599" s="79"/>
      <c r="AH599" s="4"/>
      <c r="AI599" s="4"/>
      <c r="AJ599" s="4"/>
      <c r="AK599" s="4"/>
    </row>
    <row r="600" spans="1:37" s="127" customFormat="1" ht="20.100000000000001" customHeight="1" x14ac:dyDescent="0.15">
      <c r="A600" s="3"/>
    </row>
    <row r="601" spans="1:37" s="129" customFormat="1" ht="20.100000000000001" customHeight="1" x14ac:dyDescent="0.15">
      <c r="A601" s="3"/>
    </row>
    <row r="602" spans="1:37" s="128" customFormat="1" ht="20.100000000000001" customHeight="1" x14ac:dyDescent="0.15">
      <c r="A602" s="20"/>
      <c r="V602" s="4" t="s">
        <v>562</v>
      </c>
      <c r="W602" s="4"/>
      <c r="X602" s="4"/>
      <c r="Y602" s="4"/>
      <c r="Z602" s="4"/>
      <c r="AA602" s="4"/>
      <c r="AB602" s="4"/>
      <c r="AC602" s="4"/>
      <c r="AD602" s="4"/>
      <c r="AE602" s="4"/>
      <c r="AF602" s="4"/>
      <c r="AG602" s="4"/>
      <c r="AH602" s="4"/>
      <c r="AI602" s="4"/>
      <c r="AJ602" s="4"/>
      <c r="AK602" s="4"/>
    </row>
    <row r="603" spans="1:37" s="128" customFormat="1" ht="20.100000000000001" customHeight="1" x14ac:dyDescent="0.15">
      <c r="A603" s="20"/>
    </row>
    <row r="604" spans="1:37" s="128" customFormat="1" ht="20.100000000000001" customHeight="1" x14ac:dyDescent="0.15">
      <c r="A604" s="4"/>
    </row>
    <row r="605" spans="1:37" s="128" customFormat="1" ht="20.100000000000001" customHeight="1" x14ac:dyDescent="0.15">
      <c r="A605" s="4"/>
    </row>
    <row r="606" spans="1:37" s="128" customFormat="1" ht="20.100000000000001" customHeight="1" x14ac:dyDescent="0.15">
      <c r="A606" s="4"/>
    </row>
    <row r="607" spans="1:37" s="129" customFormat="1" ht="20.100000000000001" customHeight="1" x14ac:dyDescent="0.15">
      <c r="A607" s="4"/>
    </row>
    <row r="608" spans="1:37" s="130" customFormat="1" ht="14.1" customHeight="1" x14ac:dyDescent="0.15">
      <c r="A608" s="35"/>
    </row>
    <row r="609" spans="1:1" s="127" customFormat="1" ht="14.1" customHeight="1" x14ac:dyDescent="0.15">
      <c r="A609" s="20"/>
    </row>
    <row r="610" spans="1:1" s="127" customFormat="1" ht="20.100000000000001" customHeight="1" x14ac:dyDescent="0.15">
      <c r="A610" s="20"/>
    </row>
    <row r="611" spans="1:1" s="127" customFormat="1" ht="20.100000000000001" customHeight="1" x14ac:dyDescent="0.15">
      <c r="A611" s="20"/>
    </row>
    <row r="612" spans="1:1" s="127" customFormat="1" ht="20.100000000000001" customHeight="1" x14ac:dyDescent="0.15">
      <c r="A612" s="20"/>
    </row>
    <row r="613" spans="1:1" s="127" customFormat="1" ht="20.100000000000001" customHeight="1" x14ac:dyDescent="0.15">
      <c r="A613" s="20"/>
    </row>
    <row r="614" spans="1:1" s="127" customFormat="1" ht="20.100000000000001" customHeight="1" x14ac:dyDescent="0.15">
      <c r="A614" s="20"/>
    </row>
    <row r="615" spans="1:1" s="129" customFormat="1" ht="20.100000000000001" customHeight="1" x14ac:dyDescent="0.15">
      <c r="A615" s="20"/>
    </row>
    <row r="616" spans="1:1" s="127" customFormat="1" ht="20.100000000000001" customHeight="1" x14ac:dyDescent="0.15">
      <c r="A616" s="3"/>
    </row>
    <row r="617" spans="1:1" s="129" customFormat="1" ht="20.100000000000001" customHeight="1" x14ac:dyDescent="0.15">
      <c r="A617" s="20"/>
    </row>
    <row r="618" spans="1:1" s="129" customFormat="1" ht="20.100000000000001" customHeight="1" x14ac:dyDescent="0.15">
      <c r="A618" s="20"/>
    </row>
    <row r="619" spans="1:1" s="131" customFormat="1" ht="20.100000000000001" customHeight="1" x14ac:dyDescent="0.15">
      <c r="A619" s="20"/>
    </row>
  </sheetData>
  <mergeCells count="2854">
    <mergeCell ref="Y28:AJ30"/>
    <mergeCell ref="B28:K30"/>
    <mergeCell ref="L28:X30"/>
    <mergeCell ref="Z47:AA47"/>
    <mergeCell ref="Y22:AJ24"/>
    <mergeCell ref="C38:AJ42"/>
    <mergeCell ref="B38:B42"/>
    <mergeCell ref="P47:Q47"/>
    <mergeCell ref="R55:T55"/>
    <mergeCell ref="B92:B94"/>
    <mergeCell ref="C92:D94"/>
    <mergeCell ref="E104:G106"/>
    <mergeCell ref="P61:P62"/>
    <mergeCell ref="Q61:Q62"/>
    <mergeCell ref="M61:M62"/>
    <mergeCell ref="N61:O62"/>
    <mergeCell ref="Q98:S98"/>
    <mergeCell ref="B70:E70"/>
    <mergeCell ref="B72:E72"/>
    <mergeCell ref="J71:L71"/>
    <mergeCell ref="N70:P70"/>
    <mergeCell ref="B67:E67"/>
    <mergeCell ref="AC14:AF14"/>
    <mergeCell ref="AC15:AE15"/>
    <mergeCell ref="AG14:AJ14"/>
    <mergeCell ref="U14:X15"/>
    <mergeCell ref="AF113:AF115"/>
    <mergeCell ref="L61:L62"/>
    <mergeCell ref="Y14:AB14"/>
    <mergeCell ref="Y15:AA15"/>
    <mergeCell ref="AG110:AH112"/>
    <mergeCell ref="AE113:AE115"/>
    <mergeCell ref="F14:I14"/>
    <mergeCell ref="F15:H15"/>
    <mergeCell ref="J14:M14"/>
    <mergeCell ref="J15:L15"/>
    <mergeCell ref="N14:Q14"/>
    <mergeCell ref="N15:P15"/>
    <mergeCell ref="B14:E15"/>
    <mergeCell ref="B47:C47"/>
    <mergeCell ref="B46:C46"/>
    <mergeCell ref="Y18:AJ18"/>
    <mergeCell ref="Y25:AJ27"/>
    <mergeCell ref="Q133:S133"/>
    <mergeCell ref="AE101:AE103"/>
    <mergeCell ref="AF101:AF103"/>
    <mergeCell ref="Q150:S150"/>
    <mergeCell ref="Q146:S146"/>
    <mergeCell ref="Q145:S145"/>
    <mergeCell ref="K148:M148"/>
    <mergeCell ref="N148:P148"/>
    <mergeCell ref="K126:M127"/>
    <mergeCell ref="M63:M64"/>
    <mergeCell ref="N63:O64"/>
    <mergeCell ref="R63:T63"/>
    <mergeCell ref="Q109:S109"/>
    <mergeCell ref="Q108:S108"/>
    <mergeCell ref="N104:P104"/>
    <mergeCell ref="K110:M110"/>
    <mergeCell ref="N110:P110"/>
    <mergeCell ref="Q68:S68"/>
    <mergeCell ref="Q94:S94"/>
    <mergeCell ref="L89:M89"/>
    <mergeCell ref="N101:P101"/>
    <mergeCell ref="Q93:S93"/>
    <mergeCell ref="K92:M92"/>
    <mergeCell ref="AF128:AF130"/>
    <mergeCell ref="AE122:AE124"/>
    <mergeCell ref="AF122:AF124"/>
    <mergeCell ref="AE125:AE127"/>
    <mergeCell ref="AF125:AF127"/>
    <mergeCell ref="AE116:AE118"/>
    <mergeCell ref="AF116:AF118"/>
    <mergeCell ref="AE104:AE106"/>
    <mergeCell ref="AE119:AE121"/>
    <mergeCell ref="AE95:AE97"/>
    <mergeCell ref="AF95:AF97"/>
    <mergeCell ref="AF104:AF106"/>
    <mergeCell ref="Q92:S92"/>
    <mergeCell ref="T69:AF69"/>
    <mergeCell ref="AE88:AF89"/>
    <mergeCell ref="W95:Z95"/>
    <mergeCell ref="AB90:AD90"/>
    <mergeCell ref="AE98:AE100"/>
    <mergeCell ref="AF98:AF100"/>
    <mergeCell ref="Q119:S119"/>
    <mergeCell ref="K107:M107"/>
    <mergeCell ref="N107:P107"/>
    <mergeCell ref="Q113:S113"/>
    <mergeCell ref="Q105:S105"/>
    <mergeCell ref="K125:M125"/>
    <mergeCell ref="N125:P125"/>
    <mergeCell ref="Q125:S125"/>
    <mergeCell ref="N114:P115"/>
    <mergeCell ref="N120:P121"/>
    <mergeCell ref="Q103:S103"/>
    <mergeCell ref="Q114:S114"/>
    <mergeCell ref="Q115:S115"/>
    <mergeCell ref="Q116:S116"/>
    <mergeCell ref="Q117:S117"/>
    <mergeCell ref="N92:P92"/>
    <mergeCell ref="K98:M98"/>
    <mergeCell ref="N98:P98"/>
    <mergeCell ref="J82:Q82"/>
    <mergeCell ref="Q72:S72"/>
    <mergeCell ref="H125:J127"/>
    <mergeCell ref="AF119:AF121"/>
    <mergeCell ref="B6:E7"/>
    <mergeCell ref="U6:X7"/>
    <mergeCell ref="F6:T6"/>
    <mergeCell ref="Y6:AJ7"/>
    <mergeCell ref="AD47:AE47"/>
    <mergeCell ref="AG11:AG12"/>
    <mergeCell ref="B22:K24"/>
    <mergeCell ref="N47:O47"/>
    <mergeCell ref="P46:Q46"/>
    <mergeCell ref="L22:X24"/>
    <mergeCell ref="T257:W258"/>
    <mergeCell ref="B369:F369"/>
    <mergeCell ref="AB351:AE351"/>
    <mergeCell ref="AG82:AJ82"/>
    <mergeCell ref="AA330:AJ330"/>
    <mergeCell ref="W219:Z219"/>
    <mergeCell ref="X263:AJ264"/>
    <mergeCell ref="T198:T199"/>
    <mergeCell ref="P259:S260"/>
    <mergeCell ref="K257:L257"/>
    <mergeCell ref="AG252:AI252"/>
    <mergeCell ref="W217:Z217"/>
    <mergeCell ref="G369:J369"/>
    <mergeCell ref="P253:S253"/>
    <mergeCell ref="P251:S251"/>
    <mergeCell ref="X250:AE250"/>
    <mergeCell ref="X251:AE251"/>
    <mergeCell ref="T213:V213"/>
    <mergeCell ref="P210:Q213"/>
    <mergeCell ref="AA210:AC210"/>
    <mergeCell ref="T216:V216"/>
    <mergeCell ref="R210:S213"/>
    <mergeCell ref="C382:AC382"/>
    <mergeCell ref="AE401:AI401"/>
    <mergeCell ref="AE402:AI402"/>
    <mergeCell ref="AE396:AI396"/>
    <mergeCell ref="AH356:AJ356"/>
    <mergeCell ref="AB356:AE356"/>
    <mergeCell ref="C379:AC379"/>
    <mergeCell ref="AE381:AI381"/>
    <mergeCell ref="K373:M373"/>
    <mergeCell ref="AJ11:AJ12"/>
    <mergeCell ref="Z11:AA12"/>
    <mergeCell ref="AC11:AC12"/>
    <mergeCell ref="AD369:AJ369"/>
    <mergeCell ref="P369:V369"/>
    <mergeCell ref="K369:M369"/>
    <mergeCell ref="T194:T195"/>
    <mergeCell ref="AG250:AI250"/>
    <mergeCell ref="L252:O252"/>
    <mergeCell ref="T252:V252"/>
    <mergeCell ref="M259:N260"/>
    <mergeCell ref="H258:I258"/>
    <mergeCell ref="H260:I260"/>
    <mergeCell ref="K260:L260"/>
    <mergeCell ref="O259:O260"/>
    <mergeCell ref="K258:L258"/>
    <mergeCell ref="H259:I259"/>
    <mergeCell ref="M257:N258"/>
    <mergeCell ref="W218:Z218"/>
    <mergeCell ref="H218:I218"/>
    <mergeCell ref="G302:J302"/>
    <mergeCell ref="G303:J303"/>
    <mergeCell ref="W336:Z336"/>
    <mergeCell ref="T208:V208"/>
    <mergeCell ref="T209:V209"/>
    <mergeCell ref="J208:K208"/>
    <mergeCell ref="AH240:AJ240"/>
    <mergeCell ref="AH243:AJ243"/>
    <mergeCell ref="AH242:AJ242"/>
    <mergeCell ref="AE243:AF243"/>
    <mergeCell ref="AH241:AJ241"/>
    <mergeCell ref="AG241:AG246"/>
    <mergeCell ref="S393:W393"/>
    <mergeCell ref="Q436:T436"/>
    <mergeCell ref="Q412:T412"/>
    <mergeCell ref="Q421:T421"/>
    <mergeCell ref="Q423:T423"/>
    <mergeCell ref="AD403:AD404"/>
    <mergeCell ref="Q435:T435"/>
    <mergeCell ref="Q408:T411"/>
    <mergeCell ref="Q433:T433"/>
    <mergeCell ref="Q424:T424"/>
    <mergeCell ref="Q413:T413"/>
    <mergeCell ref="Q419:T419"/>
    <mergeCell ref="Y328:Z329"/>
    <mergeCell ref="R330:Z330"/>
    <mergeCell ref="AE288:AI288"/>
    <mergeCell ref="AB309:AD309"/>
    <mergeCell ref="AG315:AJ315"/>
    <mergeCell ref="E388:AJ388"/>
    <mergeCell ref="AC391:AD391"/>
    <mergeCell ref="C386:W386"/>
    <mergeCell ref="B291:AJ293"/>
    <mergeCell ref="B328:F328"/>
    <mergeCell ref="AE394:AI394"/>
    <mergeCell ref="U198:V198"/>
    <mergeCell ref="U199:V199"/>
    <mergeCell ref="W202:Z202"/>
    <mergeCell ref="T204:V204"/>
    <mergeCell ref="T205:V205"/>
    <mergeCell ref="J202:K202"/>
    <mergeCell ref="T200:V200"/>
    <mergeCell ref="N198:O201"/>
    <mergeCell ref="N202:O205"/>
    <mergeCell ref="B270:B271"/>
    <mergeCell ref="AG262:AI262"/>
    <mergeCell ref="U265:W265"/>
    <mergeCell ref="T254:W255"/>
    <mergeCell ref="T259:W260"/>
    <mergeCell ref="AA211:AC211"/>
    <mergeCell ref="W216:Z216"/>
    <mergeCell ref="AA213:AC213"/>
    <mergeCell ref="W211:Z211"/>
    <mergeCell ref="J217:K217"/>
    <mergeCell ref="AA217:AC217"/>
    <mergeCell ref="T217:V217"/>
    <mergeCell ref="T210:T211"/>
    <mergeCell ref="T214:T215"/>
    <mergeCell ref="U214:V214"/>
    <mergeCell ref="U207:V207"/>
    <mergeCell ref="U210:V210"/>
    <mergeCell ref="U211:V211"/>
    <mergeCell ref="T212:V212"/>
    <mergeCell ref="W214:Z214"/>
    <mergeCell ref="W215:Z215"/>
    <mergeCell ref="W210:Z210"/>
    <mergeCell ref="U215:V215"/>
    <mergeCell ref="C175:AJ175"/>
    <mergeCell ref="AE186:AI186"/>
    <mergeCell ref="K172:M172"/>
    <mergeCell ref="W200:Z200"/>
    <mergeCell ref="AH220:AJ220"/>
    <mergeCell ref="AD194:AG194"/>
    <mergeCell ref="W201:Z201"/>
    <mergeCell ref="AA207:AC207"/>
    <mergeCell ref="AA218:AC218"/>
    <mergeCell ref="AD195:AG195"/>
    <mergeCell ref="D182:AJ184"/>
    <mergeCell ref="H198:I198"/>
    <mergeCell ref="H199:I199"/>
    <mergeCell ref="AE177:AI179"/>
    <mergeCell ref="AA199:AC199"/>
    <mergeCell ref="AA200:AC200"/>
    <mergeCell ref="AH191:AJ191"/>
    <mergeCell ref="T188:AJ188"/>
    <mergeCell ref="AJ177:AJ179"/>
    <mergeCell ref="W198:Z198"/>
    <mergeCell ref="T197:V197"/>
    <mergeCell ref="H207:I207"/>
    <mergeCell ref="T202:T203"/>
    <mergeCell ref="U202:V202"/>
    <mergeCell ref="U203:V203"/>
    <mergeCell ref="T201:V201"/>
    <mergeCell ref="J201:K201"/>
    <mergeCell ref="R202:S205"/>
    <mergeCell ref="N206:O209"/>
    <mergeCell ref="J205:K205"/>
    <mergeCell ref="J206:K206"/>
    <mergeCell ref="AA201:AC201"/>
    <mergeCell ref="K169:M169"/>
    <mergeCell ref="N169:P169"/>
    <mergeCell ref="Q169:S169"/>
    <mergeCell ref="Q170:S170"/>
    <mergeCell ref="Q168:S168"/>
    <mergeCell ref="Q173:S173"/>
    <mergeCell ref="Q171:S171"/>
    <mergeCell ref="N172:P172"/>
    <mergeCell ref="K167:M168"/>
    <mergeCell ref="N167:P168"/>
    <mergeCell ref="K163:M163"/>
    <mergeCell ref="N163:P163"/>
    <mergeCell ref="Q163:S163"/>
    <mergeCell ref="Q162:S162"/>
    <mergeCell ref="Q164:S164"/>
    <mergeCell ref="K166:M166"/>
    <mergeCell ref="N166:P166"/>
    <mergeCell ref="Q166:S166"/>
    <mergeCell ref="Q165:S165"/>
    <mergeCell ref="N164:P165"/>
    <mergeCell ref="Q63:Q64"/>
    <mergeCell ref="J61:J62"/>
    <mergeCell ref="I63:I64"/>
    <mergeCell ref="K160:M160"/>
    <mergeCell ref="N160:P160"/>
    <mergeCell ref="Q160:S160"/>
    <mergeCell ref="Q159:S159"/>
    <mergeCell ref="Q155:S155"/>
    <mergeCell ref="K157:M157"/>
    <mergeCell ref="N157:P157"/>
    <mergeCell ref="K155:M156"/>
    <mergeCell ref="N158:P159"/>
    <mergeCell ref="N126:P127"/>
    <mergeCell ref="Q126:S126"/>
    <mergeCell ref="Q148:S148"/>
    <mergeCell ref="Q147:S147"/>
    <mergeCell ref="K145:M145"/>
    <mergeCell ref="Q128:S128"/>
    <mergeCell ref="Q129:S129"/>
    <mergeCell ref="K132:M133"/>
    <mergeCell ref="N132:P133"/>
    <mergeCell ref="Q144:S144"/>
    <mergeCell ref="Q149:S149"/>
    <mergeCell ref="K149:M150"/>
    <mergeCell ref="N149:P150"/>
    <mergeCell ref="K154:M154"/>
    <mergeCell ref="N154:P154"/>
    <mergeCell ref="Q154:S154"/>
    <mergeCell ref="Q153:S153"/>
    <mergeCell ref="Q152:S152"/>
    <mergeCell ref="J80:Q80"/>
    <mergeCell ref="K142:K144"/>
    <mergeCell ref="Y11:Y12"/>
    <mergeCell ref="AH11:AI12"/>
    <mergeCell ref="F8:T9"/>
    <mergeCell ref="G4:H4"/>
    <mergeCell ref="F7:T7"/>
    <mergeCell ref="L12:M12"/>
    <mergeCell ref="AF11:AF12"/>
    <mergeCell ref="Q161:S161"/>
    <mergeCell ref="H206:I206"/>
    <mergeCell ref="AG15:AH15"/>
    <mergeCell ref="U590:W590"/>
    <mergeCell ref="Y19:AJ21"/>
    <mergeCell ref="AE397:AI397"/>
    <mergeCell ref="E397:AC397"/>
    <mergeCell ref="E398:AC398"/>
    <mergeCell ref="AG549:AJ549"/>
    <mergeCell ref="F82:I82"/>
    <mergeCell ref="Q156:S156"/>
    <mergeCell ref="U190:V190"/>
    <mergeCell ref="AH391:AI391"/>
    <mergeCell ref="Y393:AC393"/>
    <mergeCell ref="AE392:AI392"/>
    <mergeCell ref="Z391:AA391"/>
    <mergeCell ref="AJ403:AJ404"/>
    <mergeCell ref="C403:AC404"/>
    <mergeCell ref="AE399:AI399"/>
    <mergeCell ref="AE393:AI393"/>
    <mergeCell ref="AE403:AI404"/>
    <mergeCell ref="E399:AC400"/>
    <mergeCell ref="D63:D64"/>
    <mergeCell ref="E63:E64"/>
    <mergeCell ref="F63:F64"/>
    <mergeCell ref="B2:E3"/>
    <mergeCell ref="B4:E5"/>
    <mergeCell ref="F10:T10"/>
    <mergeCell ref="F2:AJ2"/>
    <mergeCell ref="Y8:AJ9"/>
    <mergeCell ref="B10:E10"/>
    <mergeCell ref="F3:AJ3"/>
    <mergeCell ref="F5:AJ5"/>
    <mergeCell ref="U8:X9"/>
    <mergeCell ref="U10:X10"/>
    <mergeCell ref="B8:E9"/>
    <mergeCell ref="F12:G12"/>
    <mergeCell ref="I12:K12"/>
    <mergeCell ref="O12:Q12"/>
    <mergeCell ref="C33:AJ37"/>
    <mergeCell ref="B25:K27"/>
    <mergeCell ref="L25:X27"/>
    <mergeCell ref="B19:K21"/>
    <mergeCell ref="L19:X21"/>
    <mergeCell ref="Y10:AJ10"/>
    <mergeCell ref="B33:B37"/>
    <mergeCell ref="U11:X12"/>
    <mergeCell ref="L18:X18"/>
    <mergeCell ref="AD11:AE12"/>
    <mergeCell ref="R11:T11"/>
    <mergeCell ref="B18:K18"/>
    <mergeCell ref="AC17:AI17"/>
    <mergeCell ref="B11:E12"/>
    <mergeCell ref="O11:Q11"/>
    <mergeCell ref="R12:S12"/>
    <mergeCell ref="J4:L4"/>
    <mergeCell ref="AB11:AB12"/>
    <mergeCell ref="D68:E68"/>
    <mergeCell ref="B82:E82"/>
    <mergeCell ref="F80:I80"/>
    <mergeCell ref="B81:E81"/>
    <mergeCell ref="F81:I81"/>
    <mergeCell ref="C79:E79"/>
    <mergeCell ref="R78:AF78"/>
    <mergeCell ref="F79:I79"/>
    <mergeCell ref="J79:Q79"/>
    <mergeCell ref="R81:AF81"/>
    <mergeCell ref="B78:I78"/>
    <mergeCell ref="IP46:IP48"/>
    <mergeCell ref="R80:AF80"/>
    <mergeCell ref="Q69:S69"/>
    <mergeCell ref="M54:M55"/>
    <mergeCell ref="N46:O46"/>
    <mergeCell ref="R82:AF82"/>
    <mergeCell ref="J81:Q81"/>
    <mergeCell ref="AP48:AT48"/>
    <mergeCell ref="AD50:AH50"/>
    <mergeCell ref="AE61:AF61"/>
    <mergeCell ref="R62:T62"/>
    <mergeCell ref="AE62:AF62"/>
    <mergeCell ref="N71:P71"/>
    <mergeCell ref="N72:P72"/>
    <mergeCell ref="J72:L72"/>
    <mergeCell ref="B80:E80"/>
    <mergeCell ref="N69:P69"/>
    <mergeCell ref="M60:Q60"/>
    <mergeCell ref="I61:I62"/>
    <mergeCell ref="P63:P64"/>
    <mergeCell ref="G63:G64"/>
    <mergeCell ref="B110:D112"/>
    <mergeCell ref="B107:D109"/>
    <mergeCell ref="Q132:S132"/>
    <mergeCell ref="Q104:S104"/>
    <mergeCell ref="K131:M131"/>
    <mergeCell ref="B119:D121"/>
    <mergeCell ref="B116:D118"/>
    <mergeCell ref="B104:D106"/>
    <mergeCell ref="Q106:S106"/>
    <mergeCell ref="Q107:S107"/>
    <mergeCell ref="B95:D97"/>
    <mergeCell ref="B98:D100"/>
    <mergeCell ref="B101:D103"/>
    <mergeCell ref="AA155:AD155"/>
    <mergeCell ref="AA152:AD152"/>
    <mergeCell ref="W153:Z153"/>
    <mergeCell ref="B125:D127"/>
    <mergeCell ref="W111:Z111"/>
    <mergeCell ref="AA151:AD151"/>
    <mergeCell ref="W152:Z152"/>
    <mergeCell ref="B128:D130"/>
    <mergeCell ref="N145:P145"/>
    <mergeCell ref="N116:P116"/>
    <mergeCell ref="K116:M116"/>
    <mergeCell ref="Q118:S118"/>
    <mergeCell ref="Q121:S121"/>
    <mergeCell ref="Q120:S120"/>
    <mergeCell ref="K119:M119"/>
    <mergeCell ref="Q130:S130"/>
    <mergeCell ref="Q122:S122"/>
    <mergeCell ref="B131:D133"/>
    <mergeCell ref="AA153:AD153"/>
    <mergeCell ref="AI143:AJ144"/>
    <mergeCell ref="AI145:AJ147"/>
    <mergeCell ref="AG148:AH150"/>
    <mergeCell ref="AF134:AH134"/>
    <mergeCell ref="AA141:AA144"/>
    <mergeCell ref="AI133:AK133"/>
    <mergeCell ref="AF143:AF144"/>
    <mergeCell ref="AE141:AF142"/>
    <mergeCell ref="AE148:AE150"/>
    <mergeCell ref="AF148:AF150"/>
    <mergeCell ref="W148:Z148"/>
    <mergeCell ref="AA148:AD148"/>
    <mergeCell ref="W147:Z147"/>
    <mergeCell ref="W132:AB134"/>
    <mergeCell ref="E141:V141"/>
    <mergeCell ref="H131:J133"/>
    <mergeCell ref="E131:G133"/>
    <mergeCell ref="N131:P131"/>
    <mergeCell ref="O142:P142"/>
    <mergeCell ref="W145:Z145"/>
    <mergeCell ref="AA145:AD145"/>
    <mergeCell ref="W146:Z146"/>
    <mergeCell ref="AA146:AD146"/>
    <mergeCell ref="AC133:AE133"/>
    <mergeCell ref="Q131:S131"/>
    <mergeCell ref="AC134:AE134"/>
    <mergeCell ref="X142:Z142"/>
    <mergeCell ref="W141:W144"/>
    <mergeCell ref="AB142:AD142"/>
    <mergeCell ref="AE143:AE144"/>
    <mergeCell ref="X143:Z143"/>
    <mergeCell ref="AB143:AD143"/>
    <mergeCell ref="L190:M193"/>
    <mergeCell ref="N190:O193"/>
    <mergeCell ref="J191:K191"/>
    <mergeCell ref="AD193:AG193"/>
    <mergeCell ref="AD190:AG190"/>
    <mergeCell ref="W190:Z190"/>
    <mergeCell ref="J189:K189"/>
    <mergeCell ref="L189:M189"/>
    <mergeCell ref="J190:K190"/>
    <mergeCell ref="T189:V189"/>
    <mergeCell ref="J192:K192"/>
    <mergeCell ref="H196:I196"/>
    <mergeCell ref="G188:I189"/>
    <mergeCell ref="H194:I194"/>
    <mergeCell ref="J188:O188"/>
    <mergeCell ref="H191:I191"/>
    <mergeCell ref="G193:I193"/>
    <mergeCell ref="J193:K193"/>
    <mergeCell ref="W195:Z195"/>
    <mergeCell ref="AA195:AC195"/>
    <mergeCell ref="AA193:AC193"/>
    <mergeCell ref="AD196:AG196"/>
    <mergeCell ref="AA191:AC191"/>
    <mergeCell ref="AD192:AG192"/>
    <mergeCell ref="U191:V191"/>
    <mergeCell ref="W196:Z196"/>
    <mergeCell ref="T192:V192"/>
    <mergeCell ref="W193:Z193"/>
    <mergeCell ref="U194:V194"/>
    <mergeCell ref="AD191:AG191"/>
    <mergeCell ref="AA192:AC192"/>
    <mergeCell ref="AA196:AC196"/>
    <mergeCell ref="L194:M197"/>
    <mergeCell ref="B190:B193"/>
    <mergeCell ref="H190:I190"/>
    <mergeCell ref="H195:I195"/>
    <mergeCell ref="W194:Z194"/>
    <mergeCell ref="H192:I192"/>
    <mergeCell ref="H203:I203"/>
    <mergeCell ref="G201:I201"/>
    <mergeCell ref="H220:I220"/>
    <mergeCell ref="H211:I211"/>
    <mergeCell ref="H210:I210"/>
    <mergeCell ref="H208:I208"/>
    <mergeCell ref="G205:I205"/>
    <mergeCell ref="H204:I204"/>
    <mergeCell ref="H219:I219"/>
    <mergeCell ref="G209:I209"/>
    <mergeCell ref="R218:S221"/>
    <mergeCell ref="N218:O221"/>
    <mergeCell ref="U218:V218"/>
    <mergeCell ref="U219:V219"/>
    <mergeCell ref="AA221:AC221"/>
    <mergeCell ref="J221:K221"/>
    <mergeCell ref="T220:V220"/>
    <mergeCell ref="AA220:AC220"/>
    <mergeCell ref="J218:K218"/>
    <mergeCell ref="J219:K219"/>
    <mergeCell ref="J214:K214"/>
    <mergeCell ref="AA202:AC202"/>
    <mergeCell ref="T193:V193"/>
    <mergeCell ref="C378:AC378"/>
    <mergeCell ref="AE378:AI378"/>
    <mergeCell ref="AE385:AI385"/>
    <mergeCell ref="AE390:AI390"/>
    <mergeCell ref="AE382:AI382"/>
    <mergeCell ref="C383:AC383"/>
    <mergeCell ref="AE384:AI384"/>
    <mergeCell ref="AD373:AJ373"/>
    <mergeCell ref="C380:AC380"/>
    <mergeCell ref="AE379:AI379"/>
    <mergeCell ref="B373:F373"/>
    <mergeCell ref="AE380:AI380"/>
    <mergeCell ref="C381:AC381"/>
    <mergeCell ref="AE383:AI383"/>
    <mergeCell ref="AB373:AC373"/>
    <mergeCell ref="AH357:AJ357"/>
    <mergeCell ref="AH353:AJ353"/>
    <mergeCell ref="AH355:AJ355"/>
    <mergeCell ref="AF356:AG356"/>
    <mergeCell ref="G373:J373"/>
    <mergeCell ref="N373:O373"/>
    <mergeCell ref="W373:AA373"/>
    <mergeCell ref="AD371:AJ371"/>
    <mergeCell ref="AF354:AG354"/>
    <mergeCell ref="B368:V368"/>
    <mergeCell ref="AH354:AJ354"/>
    <mergeCell ref="U354:AA354"/>
    <mergeCell ref="AF357:AG357"/>
    <mergeCell ref="AB353:AE353"/>
    <mergeCell ref="AB354:AE354"/>
    <mergeCell ref="U357:AA357"/>
    <mergeCell ref="W370:AA370"/>
    <mergeCell ref="C267:K267"/>
    <mergeCell ref="L269:N269"/>
    <mergeCell ref="L266:N266"/>
    <mergeCell ref="AA338:AH338"/>
    <mergeCell ref="U351:AA351"/>
    <mergeCell ref="B305:F305"/>
    <mergeCell ref="G305:J305"/>
    <mergeCell ref="B306:F306"/>
    <mergeCell ref="G304:J304"/>
    <mergeCell ref="AF353:AG353"/>
    <mergeCell ref="O348:T348"/>
    <mergeCell ref="AF351:AG351"/>
    <mergeCell ref="AA341:AH341"/>
    <mergeCell ref="AB348:AE348"/>
    <mergeCell ref="AA336:AH336"/>
    <mergeCell ref="AG317:AJ317"/>
    <mergeCell ref="AH348:AJ348"/>
    <mergeCell ref="AA340:AH340"/>
    <mergeCell ref="AH346:AJ346"/>
    <mergeCell ref="AF346:AG346"/>
    <mergeCell ref="U348:AA348"/>
    <mergeCell ref="AB316:AE316"/>
    <mergeCell ref="AB317:AE317"/>
    <mergeCell ref="AF350:AG350"/>
    <mergeCell ref="U350:AA350"/>
    <mergeCell ref="AB349:AE349"/>
    <mergeCell ref="L317:AA317"/>
    <mergeCell ref="T329:W329"/>
    <mergeCell ref="Q341:V341"/>
    <mergeCell ref="W340:Z340"/>
    <mergeCell ref="AA342:AH342"/>
    <mergeCell ref="U349:AA349"/>
    <mergeCell ref="D245:D251"/>
    <mergeCell ref="P263:S266"/>
    <mergeCell ref="C262:S262"/>
    <mergeCell ref="L254:N255"/>
    <mergeCell ref="AC328:AC329"/>
    <mergeCell ref="R328:R329"/>
    <mergeCell ref="R331:Y331"/>
    <mergeCell ref="AB347:AE347"/>
    <mergeCell ref="Q340:V340"/>
    <mergeCell ref="N336:O336"/>
    <mergeCell ref="N303:O303"/>
    <mergeCell ref="AB300:AD301"/>
    <mergeCell ref="C302:F302"/>
    <mergeCell ref="C303:F303"/>
    <mergeCell ref="W302:AA302"/>
    <mergeCell ref="AE303:AG303"/>
    <mergeCell ref="K302:M302"/>
    <mergeCell ref="G300:J301"/>
    <mergeCell ref="AG253:AI253"/>
    <mergeCell ref="X249:AE249"/>
    <mergeCell ref="K259:L259"/>
    <mergeCell ref="P246:S246"/>
    <mergeCell ref="AG249:AI249"/>
    <mergeCell ref="D254:K255"/>
    <mergeCell ref="P249:S249"/>
    <mergeCell ref="L253:N253"/>
    <mergeCell ref="AG251:AI251"/>
    <mergeCell ref="L268:N268"/>
    <mergeCell ref="C268:K268"/>
    <mergeCell ref="L267:N267"/>
    <mergeCell ref="C269:K269"/>
    <mergeCell ref="C264:C266"/>
    <mergeCell ref="U353:AA353"/>
    <mergeCell ref="J326:AF326"/>
    <mergeCell ref="G337:K337"/>
    <mergeCell ref="AF352:AG352"/>
    <mergeCell ref="AG314:AJ314"/>
    <mergeCell ref="AB315:AF315"/>
    <mergeCell ref="AH245:AJ245"/>
    <mergeCell ref="AH246:AJ246"/>
    <mergeCell ref="B352:F352"/>
    <mergeCell ref="O351:T351"/>
    <mergeCell ref="G352:J352"/>
    <mergeCell ref="B351:F351"/>
    <mergeCell ref="K352:L352"/>
    <mergeCell ref="X242:AA242"/>
    <mergeCell ref="X245:AA245"/>
    <mergeCell ref="X244:AA244"/>
    <mergeCell ref="P270:S271"/>
    <mergeCell ref="P267:S269"/>
    <mergeCell ref="G315:K315"/>
    <mergeCell ref="AA331:AH331"/>
    <mergeCell ref="AA328:AB329"/>
    <mergeCell ref="G316:K316"/>
    <mergeCell ref="AG328:AH329"/>
    <mergeCell ref="L328:L329"/>
    <mergeCell ref="O328:O329"/>
    <mergeCell ref="AG316:AJ316"/>
    <mergeCell ref="H328:I329"/>
    <mergeCell ref="J328:K329"/>
    <mergeCell ref="X247:AC247"/>
    <mergeCell ref="C253:C256"/>
    <mergeCell ref="D253:K253"/>
    <mergeCell ref="P245:S245"/>
    <mergeCell ref="AB357:AE357"/>
    <mergeCell ref="AB358:AE358"/>
    <mergeCell ref="U356:AA356"/>
    <mergeCell ref="M358:N358"/>
    <mergeCell ref="AB369:AC369"/>
    <mergeCell ref="AB372:AC372"/>
    <mergeCell ref="AB370:AC370"/>
    <mergeCell ref="W372:AA372"/>
    <mergeCell ref="W371:AA371"/>
    <mergeCell ref="AB371:AC371"/>
    <mergeCell ref="G358:J358"/>
    <mergeCell ref="W368:AJ368"/>
    <mergeCell ref="N370:O370"/>
    <mergeCell ref="AB355:AE355"/>
    <mergeCell ref="M357:N357"/>
    <mergeCell ref="AD370:AJ370"/>
    <mergeCell ref="O356:T356"/>
    <mergeCell ref="AF358:AG358"/>
    <mergeCell ref="AH358:AJ358"/>
    <mergeCell ref="AF355:AG355"/>
    <mergeCell ref="G371:J371"/>
    <mergeCell ref="G355:J355"/>
    <mergeCell ref="G370:J370"/>
    <mergeCell ref="K372:M372"/>
    <mergeCell ref="N372:O372"/>
    <mergeCell ref="P370:V370"/>
    <mergeCell ref="U358:AA358"/>
    <mergeCell ref="K371:M371"/>
    <mergeCell ref="N371:O371"/>
    <mergeCell ref="K370:M370"/>
    <mergeCell ref="M356:N356"/>
    <mergeCell ref="K355:L355"/>
    <mergeCell ref="B353:F353"/>
    <mergeCell ref="K357:L357"/>
    <mergeCell ref="B372:F372"/>
    <mergeCell ref="B371:F371"/>
    <mergeCell ref="G372:J372"/>
    <mergeCell ref="G353:J353"/>
    <mergeCell ref="C370:F370"/>
    <mergeCell ref="K358:L358"/>
    <mergeCell ref="B357:F357"/>
    <mergeCell ref="B355:F355"/>
    <mergeCell ref="B354:F354"/>
    <mergeCell ref="G357:J357"/>
    <mergeCell ref="B350:F350"/>
    <mergeCell ref="N369:O369"/>
    <mergeCell ref="O357:T357"/>
    <mergeCell ref="B358:F358"/>
    <mergeCell ref="O358:T358"/>
    <mergeCell ref="O354:T354"/>
    <mergeCell ref="G356:J356"/>
    <mergeCell ref="B356:F356"/>
    <mergeCell ref="K356:L356"/>
    <mergeCell ref="M355:N355"/>
    <mergeCell ref="M354:N354"/>
    <mergeCell ref="M353:N353"/>
    <mergeCell ref="K353:L353"/>
    <mergeCell ref="K350:L350"/>
    <mergeCell ref="M351:N351"/>
    <mergeCell ref="M350:N350"/>
    <mergeCell ref="C347:F347"/>
    <mergeCell ref="C348:F348"/>
    <mergeCell ref="B342:F342"/>
    <mergeCell ref="M348:N348"/>
    <mergeCell ref="M347:N347"/>
    <mergeCell ref="G349:J349"/>
    <mergeCell ref="K349:L349"/>
    <mergeCell ref="B316:F316"/>
    <mergeCell ref="K354:L354"/>
    <mergeCell ref="G318:K318"/>
    <mergeCell ref="K347:L347"/>
    <mergeCell ref="G342:K342"/>
    <mergeCell ref="B317:F317"/>
    <mergeCell ref="L341:M341"/>
    <mergeCell ref="G354:J354"/>
    <mergeCell ref="G351:J351"/>
    <mergeCell ref="K351:L351"/>
    <mergeCell ref="B347:B348"/>
    <mergeCell ref="G350:J350"/>
    <mergeCell ref="G330:Q330"/>
    <mergeCell ref="N342:O342"/>
    <mergeCell ref="N341:O341"/>
    <mergeCell ref="B349:F349"/>
    <mergeCell ref="L338:M338"/>
    <mergeCell ref="N340:O340"/>
    <mergeCell ref="G317:K317"/>
    <mergeCell ref="G336:K336"/>
    <mergeCell ref="G338:K338"/>
    <mergeCell ref="B330:B332"/>
    <mergeCell ref="C330:F330"/>
    <mergeCell ref="C332:F332"/>
    <mergeCell ref="L339:M339"/>
    <mergeCell ref="G339:K339"/>
    <mergeCell ref="N339:O339"/>
    <mergeCell ref="G321:N321"/>
    <mergeCell ref="Q338:V338"/>
    <mergeCell ref="C336:F336"/>
    <mergeCell ref="B322:F324"/>
    <mergeCell ref="Q339:V339"/>
    <mergeCell ref="B321:F321"/>
    <mergeCell ref="B325:F327"/>
    <mergeCell ref="B338:F338"/>
    <mergeCell ref="N338:O338"/>
    <mergeCell ref="B341:F341"/>
    <mergeCell ref="B339:F339"/>
    <mergeCell ref="G341:K341"/>
    <mergeCell ref="B340:F340"/>
    <mergeCell ref="L337:M337"/>
    <mergeCell ref="G340:K340"/>
    <mergeCell ref="L340:M340"/>
    <mergeCell ref="T328:W328"/>
    <mergeCell ref="O321:R321"/>
    <mergeCell ref="C270:K270"/>
    <mergeCell ref="L270:N270"/>
    <mergeCell ref="B300:F301"/>
    <mergeCell ref="AE300:AG301"/>
    <mergeCell ref="AE287:AI287"/>
    <mergeCell ref="B295:K295"/>
    <mergeCell ref="C271:D271"/>
    <mergeCell ref="X270:AJ271"/>
    <mergeCell ref="K300:M301"/>
    <mergeCell ref="N300:V301"/>
    <mergeCell ref="AB304:AD304"/>
    <mergeCell ref="AB303:AD303"/>
    <mergeCell ref="AJ301:AK301"/>
    <mergeCell ref="B308:F308"/>
    <mergeCell ref="N306:O306"/>
    <mergeCell ref="B307:F307"/>
    <mergeCell ref="W303:AA303"/>
    <mergeCell ref="AH302:AI302"/>
    <mergeCell ref="B302:B303"/>
    <mergeCell ref="G306:J306"/>
    <mergeCell ref="L271:N271"/>
    <mergeCell ref="N304:O304"/>
    <mergeCell ref="G307:J307"/>
    <mergeCell ref="N308:O308"/>
    <mergeCell ref="N302:O302"/>
    <mergeCell ref="W305:AA305"/>
    <mergeCell ref="K307:M307"/>
    <mergeCell ref="W308:AA308"/>
    <mergeCell ref="G308:J308"/>
    <mergeCell ref="AB306:AD306"/>
    <mergeCell ref="AE309:AG309"/>
    <mergeCell ref="AE308:AG308"/>
    <mergeCell ref="AH309:AI309"/>
    <mergeCell ref="AJ307:AK307"/>
    <mergeCell ref="AH307:AI307"/>
    <mergeCell ref="AJ308:AK308"/>
    <mergeCell ref="AJ309:AK309"/>
    <mergeCell ref="AB307:AD307"/>
    <mergeCell ref="AE307:AG307"/>
    <mergeCell ref="C315:F315"/>
    <mergeCell ref="W307:AA307"/>
    <mergeCell ref="N337:O337"/>
    <mergeCell ref="B309:F309"/>
    <mergeCell ref="N307:O307"/>
    <mergeCell ref="L335:M335"/>
    <mergeCell ref="C331:F331"/>
    <mergeCell ref="B329:F329"/>
    <mergeCell ref="M328:N329"/>
    <mergeCell ref="R332:Y332"/>
    <mergeCell ref="B318:F318"/>
    <mergeCell ref="B337:F337"/>
    <mergeCell ref="W309:AA309"/>
    <mergeCell ref="G309:J309"/>
    <mergeCell ref="N309:O309"/>
    <mergeCell ref="AA332:AH332"/>
    <mergeCell ref="AD328:AE329"/>
    <mergeCell ref="AF328:AF329"/>
    <mergeCell ref="AF348:AG348"/>
    <mergeCell ref="AF349:AG349"/>
    <mergeCell ref="L316:AA316"/>
    <mergeCell ref="L318:AA318"/>
    <mergeCell ref="L336:M336"/>
    <mergeCell ref="M352:N352"/>
    <mergeCell ref="M349:N349"/>
    <mergeCell ref="L342:M342"/>
    <mergeCell ref="W341:Z341"/>
    <mergeCell ref="W337:Z337"/>
    <mergeCell ref="Q337:V337"/>
    <mergeCell ref="P328:Q329"/>
    <mergeCell ref="AB318:AE318"/>
    <mergeCell ref="AG318:AJ318"/>
    <mergeCell ref="Q336:V336"/>
    <mergeCell ref="AI328:AI329"/>
    <mergeCell ref="W339:Z339"/>
    <mergeCell ref="AH349:AJ349"/>
    <mergeCell ref="AA337:AH337"/>
    <mergeCell ref="AB350:AE350"/>
    <mergeCell ref="U352:AA352"/>
    <mergeCell ref="U347:AA347"/>
    <mergeCell ref="W338:Z338"/>
    <mergeCell ref="K348:L348"/>
    <mergeCell ref="K346:L346"/>
    <mergeCell ref="AA339:AH339"/>
    <mergeCell ref="AH351:AJ351"/>
    <mergeCell ref="AH352:AJ352"/>
    <mergeCell ref="AB352:AE352"/>
    <mergeCell ref="AF347:AG347"/>
    <mergeCell ref="AH350:AJ350"/>
    <mergeCell ref="AB305:AD305"/>
    <mergeCell ref="W304:AA304"/>
    <mergeCell ref="O355:T355"/>
    <mergeCell ref="O347:T347"/>
    <mergeCell ref="Q342:V342"/>
    <mergeCell ref="O350:T350"/>
    <mergeCell ref="W342:Z342"/>
    <mergeCell ref="O352:T352"/>
    <mergeCell ref="O349:T349"/>
    <mergeCell ref="C257:C261"/>
    <mergeCell ref="P261:S261"/>
    <mergeCell ref="D259:G260"/>
    <mergeCell ref="H257:I257"/>
    <mergeCell ref="O257:O258"/>
    <mergeCell ref="D257:G258"/>
    <mergeCell ref="D261:K261"/>
    <mergeCell ref="L261:O261"/>
    <mergeCell ref="P257:S258"/>
    <mergeCell ref="U355:AA355"/>
    <mergeCell ref="O353:T353"/>
    <mergeCell ref="B296:AJ298"/>
    <mergeCell ref="AJ302:AK302"/>
    <mergeCell ref="AE302:AG302"/>
    <mergeCell ref="AJ304:AK304"/>
    <mergeCell ref="K303:M303"/>
    <mergeCell ref="T270:W271"/>
    <mergeCell ref="B304:F304"/>
    <mergeCell ref="AH303:AI303"/>
    <mergeCell ref="AH306:AI306"/>
    <mergeCell ref="AH308:AI308"/>
    <mergeCell ref="AJ306:AK306"/>
    <mergeCell ref="AB308:AD308"/>
    <mergeCell ref="AH301:AI301"/>
    <mergeCell ref="L263:N263"/>
    <mergeCell ref="L248:N248"/>
    <mergeCell ref="P248:S248"/>
    <mergeCell ref="T239:W251"/>
    <mergeCell ref="U263:W264"/>
    <mergeCell ref="L241:N241"/>
    <mergeCell ref="P240:S240"/>
    <mergeCell ref="L245:N245"/>
    <mergeCell ref="P250:S250"/>
    <mergeCell ref="L251:N251"/>
    <mergeCell ref="L239:N239"/>
    <mergeCell ref="L240:N240"/>
    <mergeCell ref="L250:N250"/>
    <mergeCell ref="L246:N246"/>
    <mergeCell ref="P239:S239"/>
    <mergeCell ref="O254:O255"/>
    <mergeCell ref="X253:AE253"/>
    <mergeCell ref="AG239:AI239"/>
    <mergeCell ref="AE598:AI598"/>
    <mergeCell ref="X267:AJ269"/>
    <mergeCell ref="Q584:S584"/>
    <mergeCell ref="U583:X583"/>
    <mergeCell ref="Y581:AA581"/>
    <mergeCell ref="AC581:AE581"/>
    <mergeCell ref="AJ305:AK305"/>
    <mergeCell ref="W306:AA306"/>
    <mergeCell ref="AE306:AG306"/>
    <mergeCell ref="AH305:AI305"/>
    <mergeCell ref="Y587:AA587"/>
    <mergeCell ref="AG588:AI588"/>
    <mergeCell ref="AG590:AI590"/>
    <mergeCell ref="AG587:AI587"/>
    <mergeCell ref="P247:S247"/>
    <mergeCell ref="P241:S241"/>
    <mergeCell ref="P243:S243"/>
    <mergeCell ref="AE305:AG305"/>
    <mergeCell ref="AE304:AG304"/>
    <mergeCell ref="AH304:AI304"/>
    <mergeCell ref="Q589:T589"/>
    <mergeCell ref="Q586:S586"/>
    <mergeCell ref="U586:W586"/>
    <mergeCell ref="Y586:AA586"/>
    <mergeCell ref="AC586:AE586"/>
    <mergeCell ref="Q590:S590"/>
    <mergeCell ref="Y590:AA590"/>
    <mergeCell ref="AC590:AE590"/>
    <mergeCell ref="Y589:AA589"/>
    <mergeCell ref="AC587:AE587"/>
    <mergeCell ref="U584:W584"/>
    <mergeCell ref="Y584:AA584"/>
    <mergeCell ref="AC584:AE584"/>
    <mergeCell ref="AG584:AI584"/>
    <mergeCell ref="AE597:AI597"/>
    <mergeCell ref="AE595:AI595"/>
    <mergeCell ref="AE594:AI594"/>
    <mergeCell ref="AG586:AI586"/>
    <mergeCell ref="AG589:AI589"/>
    <mergeCell ref="AC589:AE589"/>
    <mergeCell ref="AC588:AE588"/>
    <mergeCell ref="AC585:AE585"/>
    <mergeCell ref="U582:W582"/>
    <mergeCell ref="Y582:AA582"/>
    <mergeCell ref="AC582:AE582"/>
    <mergeCell ref="AG582:AI582"/>
    <mergeCell ref="U587:X587"/>
    <mergeCell ref="Y588:AA588"/>
    <mergeCell ref="U585:X585"/>
    <mergeCell ref="Y585:AA585"/>
    <mergeCell ref="AC583:AE583"/>
    <mergeCell ref="AG581:AI581"/>
    <mergeCell ref="Y583:AA583"/>
    <mergeCell ref="AG583:AI583"/>
    <mergeCell ref="Y579:AA579"/>
    <mergeCell ref="AC579:AE579"/>
    <mergeCell ref="AG579:AI579"/>
    <mergeCell ref="Q580:S580"/>
    <mergeCell ref="U580:W580"/>
    <mergeCell ref="Y580:AA580"/>
    <mergeCell ref="AC580:AE580"/>
    <mergeCell ref="AG580:AI580"/>
    <mergeCell ref="U579:X579"/>
    <mergeCell ref="Q579:T579"/>
    <mergeCell ref="Y577:AA577"/>
    <mergeCell ref="AC577:AE577"/>
    <mergeCell ref="AG577:AI577"/>
    <mergeCell ref="Q578:S578"/>
    <mergeCell ref="U578:W578"/>
    <mergeCell ref="Y578:AA578"/>
    <mergeCell ref="AC578:AE578"/>
    <mergeCell ref="AG578:AI578"/>
    <mergeCell ref="U577:X577"/>
    <mergeCell ref="Q577:T577"/>
    <mergeCell ref="Y575:AA575"/>
    <mergeCell ref="AC575:AE575"/>
    <mergeCell ref="Q576:S576"/>
    <mergeCell ref="U576:W576"/>
    <mergeCell ref="Y576:AA576"/>
    <mergeCell ref="AC576:AE576"/>
    <mergeCell ref="AC574:AE574"/>
    <mergeCell ref="Q571:T571"/>
    <mergeCell ref="Y573:AA573"/>
    <mergeCell ref="AC573:AE573"/>
    <mergeCell ref="Q573:T573"/>
    <mergeCell ref="U573:X573"/>
    <mergeCell ref="Q574:S574"/>
    <mergeCell ref="AC570:AE570"/>
    <mergeCell ref="AG570:AI570"/>
    <mergeCell ref="Y571:AA571"/>
    <mergeCell ref="AC571:AE571"/>
    <mergeCell ref="AG571:AI571"/>
    <mergeCell ref="AG573:AI573"/>
    <mergeCell ref="Y572:AA572"/>
    <mergeCell ref="AC572:AE572"/>
    <mergeCell ref="Y569:AA569"/>
    <mergeCell ref="AC569:AE569"/>
    <mergeCell ref="AG569:AI569"/>
    <mergeCell ref="Y568:AA568"/>
    <mergeCell ref="Y566:AA566"/>
    <mergeCell ref="AC566:AE566"/>
    <mergeCell ref="Y567:AA567"/>
    <mergeCell ref="AC567:AE567"/>
    <mergeCell ref="Y565:AA565"/>
    <mergeCell ref="AC565:AE565"/>
    <mergeCell ref="AC560:AE560"/>
    <mergeCell ref="Y562:AA562"/>
    <mergeCell ref="AG565:AI565"/>
    <mergeCell ref="Y564:AA564"/>
    <mergeCell ref="Y563:AA563"/>
    <mergeCell ref="AC563:AE563"/>
    <mergeCell ref="AG563:AI563"/>
    <mergeCell ref="AC564:AE564"/>
    <mergeCell ref="AG564:AI564"/>
    <mergeCell ref="Y561:AA561"/>
    <mergeCell ref="AC561:AE561"/>
    <mergeCell ref="AG561:AI561"/>
    <mergeCell ref="AC562:AE562"/>
    <mergeCell ref="AG562:AI562"/>
    <mergeCell ref="U555:X555"/>
    <mergeCell ref="Q555:T555"/>
    <mergeCell ref="Q556:S556"/>
    <mergeCell ref="U556:W556"/>
    <mergeCell ref="U558:W558"/>
    <mergeCell ref="Y560:AA560"/>
    <mergeCell ref="Y557:AA557"/>
    <mergeCell ref="AC553:AE553"/>
    <mergeCell ref="Q554:S554"/>
    <mergeCell ref="U554:W554"/>
    <mergeCell ref="Y554:AA554"/>
    <mergeCell ref="AC554:AE554"/>
    <mergeCell ref="Y555:AA555"/>
    <mergeCell ref="Q557:T557"/>
    <mergeCell ref="AC556:AE556"/>
    <mergeCell ref="AG567:AI567"/>
    <mergeCell ref="AC568:AE568"/>
    <mergeCell ref="AG568:AI568"/>
    <mergeCell ref="U564:W564"/>
    <mergeCell ref="U563:X563"/>
    <mergeCell ref="U557:X557"/>
    <mergeCell ref="Q560:S560"/>
    <mergeCell ref="U560:W560"/>
    <mergeCell ref="Q559:T559"/>
    <mergeCell ref="Q561:T561"/>
    <mergeCell ref="U562:W562"/>
    <mergeCell ref="U553:X553"/>
    <mergeCell ref="Y553:AA553"/>
    <mergeCell ref="AG552:AI552"/>
    <mergeCell ref="Y551:AA551"/>
    <mergeCell ref="AC551:AE551"/>
    <mergeCell ref="U551:X551"/>
    <mergeCell ref="U552:W552"/>
    <mergeCell ref="Y552:AA552"/>
    <mergeCell ref="Y534:AA534"/>
    <mergeCell ref="Y540:AA540"/>
    <mergeCell ref="AC540:AE540"/>
    <mergeCell ref="AG540:AI540"/>
    <mergeCell ref="AC538:AE538"/>
    <mergeCell ref="AG538:AI538"/>
    <mergeCell ref="Y548:AJ548"/>
    <mergeCell ref="U561:X561"/>
    <mergeCell ref="AG557:AI557"/>
    <mergeCell ref="Y558:AA558"/>
    <mergeCell ref="AC558:AE558"/>
    <mergeCell ref="AG558:AI558"/>
    <mergeCell ref="Y559:AA559"/>
    <mergeCell ref="AC559:AE559"/>
    <mergeCell ref="AG559:AI559"/>
    <mergeCell ref="Y556:AA556"/>
    <mergeCell ref="AC552:AE552"/>
    <mergeCell ref="AG551:AI551"/>
    <mergeCell ref="Q551:T551"/>
    <mergeCell ref="Y535:AA535"/>
    <mergeCell ref="AC535:AE535"/>
    <mergeCell ref="AG535:AI535"/>
    <mergeCell ref="Y538:AA538"/>
    <mergeCell ref="AG544:AI544"/>
    <mergeCell ref="AC541:AE541"/>
    <mergeCell ref="AG543:AI543"/>
    <mergeCell ref="Y544:AA544"/>
    <mergeCell ref="AG507:AI507"/>
    <mergeCell ref="Q508:T508"/>
    <mergeCell ref="U508:X508"/>
    <mergeCell ref="Y509:AA509"/>
    <mergeCell ref="AC509:AE509"/>
    <mergeCell ref="AG534:AI534"/>
    <mergeCell ref="Y541:AA541"/>
    <mergeCell ref="Y545:AA545"/>
    <mergeCell ref="AC545:AE545"/>
    <mergeCell ref="AG545:AI545"/>
    <mergeCell ref="Y542:AA542"/>
    <mergeCell ref="AC542:AE542"/>
    <mergeCell ref="AG542:AI542"/>
    <mergeCell ref="Y543:AA543"/>
    <mergeCell ref="AC543:AE543"/>
    <mergeCell ref="AC544:AE544"/>
    <mergeCell ref="Y536:AA536"/>
    <mergeCell ref="Y539:AA539"/>
    <mergeCell ref="AC539:AE539"/>
    <mergeCell ref="AG539:AI539"/>
    <mergeCell ref="AG536:AI536"/>
    <mergeCell ref="Y537:AA537"/>
    <mergeCell ref="AC536:AE536"/>
    <mergeCell ref="AC534:AE534"/>
    <mergeCell ref="Y528:AA528"/>
    <mergeCell ref="AC527:AE527"/>
    <mergeCell ref="AG527:AI527"/>
    <mergeCell ref="Y527:AA527"/>
    <mergeCell ref="AG525:AI525"/>
    <mergeCell ref="AC533:AE533"/>
    <mergeCell ref="AG533:AI533"/>
    <mergeCell ref="AC532:AE532"/>
    <mergeCell ref="Y532:AA532"/>
    <mergeCell ref="AG530:AI530"/>
    <mergeCell ref="AG532:AI532"/>
    <mergeCell ref="Y533:AA533"/>
    <mergeCell ref="Y526:AA526"/>
    <mergeCell ref="Y524:AA524"/>
    <mergeCell ref="Y525:AA525"/>
    <mergeCell ref="Y517:AA517"/>
    <mergeCell ref="AG517:AI517"/>
    <mergeCell ref="AG520:AI520"/>
    <mergeCell ref="AG521:AI521"/>
    <mergeCell ref="Y522:AA522"/>
    <mergeCell ref="AC522:AE522"/>
    <mergeCell ref="AG522:AI522"/>
    <mergeCell ref="AC520:AE520"/>
    <mergeCell ref="AC528:AE528"/>
    <mergeCell ref="Y529:AA529"/>
    <mergeCell ref="Y531:AA531"/>
    <mergeCell ref="AC531:AE531"/>
    <mergeCell ref="AG531:AI531"/>
    <mergeCell ref="AC530:AE530"/>
    <mergeCell ref="Y530:AA530"/>
    <mergeCell ref="P520:P521"/>
    <mergeCell ref="C538:F539"/>
    <mergeCell ref="AG515:AI515"/>
    <mergeCell ref="AG513:AI513"/>
    <mergeCell ref="AG514:AI514"/>
    <mergeCell ref="Y513:AA513"/>
    <mergeCell ref="Y514:AA514"/>
    <mergeCell ref="AG519:AI519"/>
    <mergeCell ref="Y518:AA518"/>
    <mergeCell ref="AC518:AE518"/>
    <mergeCell ref="AG518:AI518"/>
    <mergeCell ref="AG516:AI516"/>
    <mergeCell ref="K575:L576"/>
    <mergeCell ref="AC514:AE514"/>
    <mergeCell ref="Y519:AA519"/>
    <mergeCell ref="AC519:AE519"/>
    <mergeCell ref="Y521:AA521"/>
    <mergeCell ref="AC521:AE521"/>
    <mergeCell ref="Y516:AA516"/>
    <mergeCell ref="AC516:AE516"/>
    <mergeCell ref="Y520:AA520"/>
    <mergeCell ref="AC517:AE517"/>
    <mergeCell ref="Q521:S521"/>
    <mergeCell ref="Q526:T526"/>
    <mergeCell ref="Q528:T528"/>
    <mergeCell ref="Q539:S539"/>
    <mergeCell ref="Q553:T553"/>
    <mergeCell ref="Q552:S552"/>
    <mergeCell ref="P528:P529"/>
    <mergeCell ref="U526:X526"/>
    <mergeCell ref="Q529:S529"/>
    <mergeCell ref="U521:W521"/>
    <mergeCell ref="C470:F472"/>
    <mergeCell ref="G470:J472"/>
    <mergeCell ref="M483:P483"/>
    <mergeCell ref="P579:P580"/>
    <mergeCell ref="Q585:T585"/>
    <mergeCell ref="I486:L486"/>
    <mergeCell ref="M581:O582"/>
    <mergeCell ref="M540:O541"/>
    <mergeCell ref="O497:R497"/>
    <mergeCell ref="F493:M493"/>
    <mergeCell ref="C467:F467"/>
    <mergeCell ref="G464:J464"/>
    <mergeCell ref="G462:J462"/>
    <mergeCell ref="G463:J463"/>
    <mergeCell ref="C466:F466"/>
    <mergeCell ref="G467:J467"/>
    <mergeCell ref="C463:F463"/>
    <mergeCell ref="C464:F464"/>
    <mergeCell ref="F499:M499"/>
    <mergeCell ref="C559:F560"/>
    <mergeCell ref="M518:O519"/>
    <mergeCell ref="G512:J513"/>
    <mergeCell ref="K512:L513"/>
    <mergeCell ref="K516:L517"/>
    <mergeCell ref="M512:O513"/>
    <mergeCell ref="K501:L503"/>
    <mergeCell ref="M557:O558"/>
    <mergeCell ref="C542:F543"/>
    <mergeCell ref="K573:L574"/>
    <mergeCell ref="K536:L537"/>
    <mergeCell ref="P563:P564"/>
    <mergeCell ref="M559:O560"/>
    <mergeCell ref="AE596:AI596"/>
    <mergeCell ref="AE593:AI593"/>
    <mergeCell ref="AG554:AI554"/>
    <mergeCell ref="AG566:AI566"/>
    <mergeCell ref="AG572:AI572"/>
    <mergeCell ref="AG574:AI574"/>
    <mergeCell ref="AG555:AI555"/>
    <mergeCell ref="AC557:AE557"/>
    <mergeCell ref="U502:X502"/>
    <mergeCell ref="Q540:T540"/>
    <mergeCell ref="Q532:T532"/>
    <mergeCell ref="Q530:T530"/>
    <mergeCell ref="Q531:S531"/>
    <mergeCell ref="U529:W529"/>
    <mergeCell ref="Q522:T522"/>
    <mergeCell ref="U524:X524"/>
    <mergeCell ref="U523:W523"/>
    <mergeCell ref="U530:X530"/>
    <mergeCell ref="U520:X520"/>
    <mergeCell ref="U532:X532"/>
    <mergeCell ref="Q527:S527"/>
    <mergeCell ref="U531:W531"/>
    <mergeCell ref="U527:W527"/>
    <mergeCell ref="U525:W525"/>
    <mergeCell ref="Q519:S519"/>
    <mergeCell ref="AG524:AI524"/>
    <mergeCell ref="Y523:AA523"/>
    <mergeCell ref="AC524:AE524"/>
    <mergeCell ref="AC523:AE523"/>
    <mergeCell ref="AG523:AI523"/>
    <mergeCell ref="AC529:AE529"/>
    <mergeCell ref="AG529:AI529"/>
    <mergeCell ref="AG576:AI576"/>
    <mergeCell ref="AG560:AI560"/>
    <mergeCell ref="AC555:AE555"/>
    <mergeCell ref="AG556:AI556"/>
    <mergeCell ref="AG550:AJ550"/>
    <mergeCell ref="AC525:AE525"/>
    <mergeCell ref="G504:J505"/>
    <mergeCell ref="M510:O511"/>
    <mergeCell ref="G506:J507"/>
    <mergeCell ref="AG585:AI585"/>
    <mergeCell ref="AG553:AI553"/>
    <mergeCell ref="AG541:AI541"/>
    <mergeCell ref="AC537:AE537"/>
    <mergeCell ref="AG537:AI537"/>
    <mergeCell ref="AG526:AI526"/>
    <mergeCell ref="AC526:AE526"/>
    <mergeCell ref="Q510:T510"/>
    <mergeCell ref="Q511:S511"/>
    <mergeCell ref="Q507:S507"/>
    <mergeCell ref="P506:P507"/>
    <mergeCell ref="Y574:AA574"/>
    <mergeCell ref="Q569:T569"/>
    <mergeCell ref="U570:W570"/>
    <mergeCell ref="U575:X575"/>
    <mergeCell ref="K577:L578"/>
    <mergeCell ref="U537:W537"/>
    <mergeCell ref="Q537:S537"/>
    <mergeCell ref="U506:X506"/>
    <mergeCell ref="AC510:AE510"/>
    <mergeCell ref="Q513:S513"/>
    <mergeCell ref="Q514:T514"/>
    <mergeCell ref="AC513:AE513"/>
    <mergeCell ref="C473:F473"/>
    <mergeCell ref="G473:J473"/>
    <mergeCell ref="AG575:AI575"/>
    <mergeCell ref="AB471:AF472"/>
    <mergeCell ref="AG474:AI474"/>
    <mergeCell ref="AG528:AI528"/>
    <mergeCell ref="AG509:AI509"/>
    <mergeCell ref="G459:J459"/>
    <mergeCell ref="G460:J460"/>
    <mergeCell ref="C459:F459"/>
    <mergeCell ref="C460:F460"/>
    <mergeCell ref="C439:F439"/>
    <mergeCell ref="C462:F462"/>
    <mergeCell ref="C461:F461"/>
    <mergeCell ref="C440:F440"/>
    <mergeCell ref="G440:J440"/>
    <mergeCell ref="M467:N467"/>
    <mergeCell ref="M485:P485"/>
    <mergeCell ref="K476:P476"/>
    <mergeCell ref="Q464:T464"/>
    <mergeCell ref="C475:F475"/>
    <mergeCell ref="G476:J476"/>
    <mergeCell ref="I484:L484"/>
    <mergeCell ref="Q462:T462"/>
    <mergeCell ref="P512:P513"/>
    <mergeCell ref="P508:P509"/>
    <mergeCell ref="Q509:S509"/>
    <mergeCell ref="Q512:T512"/>
    <mergeCell ref="Q506:T506"/>
    <mergeCell ref="AG475:AI475"/>
    <mergeCell ref="AG476:AI476"/>
    <mergeCell ref="U475:AA475"/>
    <mergeCell ref="C465:F465"/>
    <mergeCell ref="K467:L467"/>
    <mergeCell ref="M462:N462"/>
    <mergeCell ref="M466:N466"/>
    <mergeCell ref="K463:L463"/>
    <mergeCell ref="M465:N465"/>
    <mergeCell ref="G465:J465"/>
    <mergeCell ref="K465:L465"/>
    <mergeCell ref="K460:L460"/>
    <mergeCell ref="K462:L462"/>
    <mergeCell ref="M463:N463"/>
    <mergeCell ref="C438:F438"/>
    <mergeCell ref="C431:F431"/>
    <mergeCell ref="C443:F443"/>
    <mergeCell ref="C441:F441"/>
    <mergeCell ref="C444:F444"/>
    <mergeCell ref="G444:J444"/>
    <mergeCell ref="G441:J441"/>
    <mergeCell ref="C442:F442"/>
    <mergeCell ref="G439:J439"/>
    <mergeCell ref="G443:J443"/>
    <mergeCell ref="K466:L466"/>
    <mergeCell ref="G466:J466"/>
    <mergeCell ref="G461:J461"/>
    <mergeCell ref="B408:B411"/>
    <mergeCell ref="C408:F411"/>
    <mergeCell ref="G408:J411"/>
    <mergeCell ref="B412:B414"/>
    <mergeCell ref="C413:F413"/>
    <mergeCell ref="G428:J428"/>
    <mergeCell ref="G422:J422"/>
    <mergeCell ref="C423:F423"/>
    <mergeCell ref="G427:J427"/>
    <mergeCell ref="G425:J425"/>
    <mergeCell ref="G420:J420"/>
    <mergeCell ref="G421:J421"/>
    <mergeCell ref="G414:J414"/>
    <mergeCell ref="C418:F418"/>
    <mergeCell ref="C427:F427"/>
    <mergeCell ref="C419:F419"/>
    <mergeCell ref="C421:F421"/>
    <mergeCell ref="C416:F416"/>
    <mergeCell ref="C415:F415"/>
    <mergeCell ref="C417:F417"/>
    <mergeCell ref="C428:F428"/>
    <mergeCell ref="C420:F420"/>
    <mergeCell ref="C425:F425"/>
    <mergeCell ref="G419:J419"/>
    <mergeCell ref="C412:F412"/>
    <mergeCell ref="G424:J424"/>
    <mergeCell ref="C414:F414"/>
    <mergeCell ref="G423:J423"/>
    <mergeCell ref="C436:F436"/>
    <mergeCell ref="G436:J436"/>
    <mergeCell ref="C424:F424"/>
    <mergeCell ref="C426:F426"/>
    <mergeCell ref="C434:F434"/>
    <mergeCell ref="G434:J434"/>
    <mergeCell ref="C432:F432"/>
    <mergeCell ref="C435:F435"/>
    <mergeCell ref="Q434:T434"/>
    <mergeCell ref="K415:L415"/>
    <mergeCell ref="K414:L414"/>
    <mergeCell ref="K420:L420"/>
    <mergeCell ref="Q415:T415"/>
    <mergeCell ref="K423:L423"/>
    <mergeCell ref="Q420:T420"/>
    <mergeCell ref="Q414:T414"/>
    <mergeCell ref="Q416:T416"/>
    <mergeCell ref="C422:F422"/>
    <mergeCell ref="G431:J431"/>
    <mergeCell ref="C430:F430"/>
    <mergeCell ref="G429:J429"/>
    <mergeCell ref="G435:J435"/>
    <mergeCell ref="K436:L436"/>
    <mergeCell ref="G432:J432"/>
    <mergeCell ref="C429:F429"/>
    <mergeCell ref="Q428:T428"/>
    <mergeCell ref="M415:N415"/>
    <mergeCell ref="G426:J426"/>
    <mergeCell ref="K424:L424"/>
    <mergeCell ref="G412:J412"/>
    <mergeCell ref="G415:J415"/>
    <mergeCell ref="G416:J416"/>
    <mergeCell ref="M435:N435"/>
    <mergeCell ref="V433:Y433"/>
    <mergeCell ref="V435:Y435"/>
    <mergeCell ref="V427:Y427"/>
    <mergeCell ref="Q417:T417"/>
    <mergeCell ref="Q418:T418"/>
    <mergeCell ref="M422:N422"/>
    <mergeCell ref="M428:N428"/>
    <mergeCell ref="V419:Y419"/>
    <mergeCell ref="V421:Y421"/>
    <mergeCell ref="Q431:T431"/>
    <mergeCell ref="K422:L422"/>
    <mergeCell ref="K426:L426"/>
    <mergeCell ref="G418:J418"/>
    <mergeCell ref="K435:L435"/>
    <mergeCell ref="V415:Y415"/>
    <mergeCell ref="V430:Y430"/>
    <mergeCell ref="V420:Y420"/>
    <mergeCell ref="V417:Y417"/>
    <mergeCell ref="Q425:T425"/>
    <mergeCell ref="P408:P411"/>
    <mergeCell ref="O408:O411"/>
    <mergeCell ref="M408:N411"/>
    <mergeCell ref="K408:L411"/>
    <mergeCell ref="K412:L412"/>
    <mergeCell ref="M424:N424"/>
    <mergeCell ref="M417:N417"/>
    <mergeCell ref="Q422:T422"/>
    <mergeCell ref="M412:N412"/>
    <mergeCell ref="G413:J413"/>
    <mergeCell ref="K425:L425"/>
    <mergeCell ref="M440:N440"/>
    <mergeCell ref="K440:L440"/>
    <mergeCell ref="K441:L441"/>
    <mergeCell ref="M425:N425"/>
    <mergeCell ref="K419:L419"/>
    <mergeCell ref="M416:N416"/>
    <mergeCell ref="M420:N420"/>
    <mergeCell ref="M438:N438"/>
    <mergeCell ref="M418:N418"/>
    <mergeCell ref="M427:N427"/>
    <mergeCell ref="M423:N423"/>
    <mergeCell ref="M426:N426"/>
    <mergeCell ref="K421:L421"/>
    <mergeCell ref="M421:N421"/>
    <mergeCell ref="G437:J437"/>
    <mergeCell ref="M419:N419"/>
    <mergeCell ref="K431:L431"/>
    <mergeCell ref="K416:L416"/>
    <mergeCell ref="K417:L417"/>
    <mergeCell ref="G417:J417"/>
    <mergeCell ref="K418:L418"/>
    <mergeCell ref="B470:B472"/>
    <mergeCell ref="M434:N434"/>
    <mergeCell ref="K433:L433"/>
    <mergeCell ref="C433:F433"/>
    <mergeCell ref="G433:J433"/>
    <mergeCell ref="K432:L432"/>
    <mergeCell ref="K434:L434"/>
    <mergeCell ref="K437:L437"/>
    <mergeCell ref="M439:N439"/>
    <mergeCell ref="M432:N432"/>
    <mergeCell ref="M413:N413"/>
    <mergeCell ref="M414:N414"/>
    <mergeCell ref="M431:N431"/>
    <mergeCell ref="M430:N430"/>
    <mergeCell ref="K428:L428"/>
    <mergeCell ref="K430:L430"/>
    <mergeCell ref="M429:N429"/>
    <mergeCell ref="K429:L429"/>
    <mergeCell ref="K413:L413"/>
    <mergeCell ref="K427:L427"/>
    <mergeCell ref="K444:L444"/>
    <mergeCell ref="M433:N433"/>
    <mergeCell ref="M443:N443"/>
    <mergeCell ref="M436:N436"/>
    <mergeCell ref="M441:N441"/>
    <mergeCell ref="K459:L459"/>
    <mergeCell ref="M442:N442"/>
    <mergeCell ref="M437:N437"/>
    <mergeCell ref="K439:L439"/>
    <mergeCell ref="K443:L443"/>
    <mergeCell ref="M461:N461"/>
    <mergeCell ref="G430:J430"/>
    <mergeCell ref="V459:Y459"/>
    <mergeCell ref="Q444:T444"/>
    <mergeCell ref="O454:O457"/>
    <mergeCell ref="Q443:T443"/>
    <mergeCell ref="Q441:T441"/>
    <mergeCell ref="Q442:T442"/>
    <mergeCell ref="Q439:T439"/>
    <mergeCell ref="Q437:T437"/>
    <mergeCell ref="Q438:T438"/>
    <mergeCell ref="Q454:T457"/>
    <mergeCell ref="B452:AK452"/>
    <mergeCell ref="M460:N460"/>
    <mergeCell ref="C458:F458"/>
    <mergeCell ref="M459:N459"/>
    <mergeCell ref="AC456:AE457"/>
    <mergeCell ref="AC459:AE459"/>
    <mergeCell ref="AF459:AH459"/>
    <mergeCell ref="Z460:AB460"/>
    <mergeCell ref="C437:F437"/>
    <mergeCell ref="G458:J458"/>
    <mergeCell ref="K438:L438"/>
    <mergeCell ref="G438:J438"/>
    <mergeCell ref="K458:L458"/>
    <mergeCell ref="G442:J442"/>
    <mergeCell ref="K442:L442"/>
    <mergeCell ref="B454:B457"/>
    <mergeCell ref="C454:F457"/>
    <mergeCell ref="G454:J457"/>
    <mergeCell ref="K454:L457"/>
    <mergeCell ref="C485:C486"/>
    <mergeCell ref="I485:L485"/>
    <mergeCell ref="K508:L509"/>
    <mergeCell ref="M508:O509"/>
    <mergeCell ref="P510:P511"/>
    <mergeCell ref="G475:J475"/>
    <mergeCell ref="K506:L507"/>
    <mergeCell ref="O492:R492"/>
    <mergeCell ref="M506:O507"/>
    <mergeCell ref="M502:P503"/>
    <mergeCell ref="M486:P486"/>
    <mergeCell ref="K504:L505"/>
    <mergeCell ref="Q505:S505"/>
    <mergeCell ref="M501:X501"/>
    <mergeCell ref="U504:X504"/>
    <mergeCell ref="F498:M498"/>
    <mergeCell ref="U505:W505"/>
    <mergeCell ref="Q475:T475"/>
    <mergeCell ref="C508:F509"/>
    <mergeCell ref="K510:L511"/>
    <mergeCell ref="Q502:T502"/>
    <mergeCell ref="Q484:T484"/>
    <mergeCell ref="Q485:T485"/>
    <mergeCell ref="Q483:T483"/>
    <mergeCell ref="Q486:T486"/>
    <mergeCell ref="I483:L483"/>
    <mergeCell ref="M504:O505"/>
    <mergeCell ref="U473:AA473"/>
    <mergeCell ref="AB473:AF473"/>
    <mergeCell ref="Q474:T474"/>
    <mergeCell ref="C476:F476"/>
    <mergeCell ref="C483:H483"/>
    <mergeCell ref="C484:H484"/>
    <mergeCell ref="K474:P474"/>
    <mergeCell ref="D485:D486"/>
    <mergeCell ref="P504:P505"/>
    <mergeCell ref="M484:P484"/>
    <mergeCell ref="C474:F474"/>
    <mergeCell ref="C481:H482"/>
    <mergeCell ref="K475:P475"/>
    <mergeCell ref="U589:X589"/>
    <mergeCell ref="Q558:S558"/>
    <mergeCell ref="Q572:S572"/>
    <mergeCell ref="U572:W572"/>
    <mergeCell ref="U571:X571"/>
    <mergeCell ref="Q562:S562"/>
    <mergeCell ref="U568:W568"/>
    <mergeCell ref="U569:X569"/>
    <mergeCell ref="U559:X559"/>
    <mergeCell ref="U588:W588"/>
    <mergeCell ref="Q587:T587"/>
    <mergeCell ref="Q568:S568"/>
    <mergeCell ref="Y570:AA570"/>
    <mergeCell ref="Q570:S570"/>
    <mergeCell ref="Q588:S588"/>
    <mergeCell ref="U574:W574"/>
    <mergeCell ref="G474:J474"/>
    <mergeCell ref="B587:B588"/>
    <mergeCell ref="C587:F588"/>
    <mergeCell ref="B585:B586"/>
    <mergeCell ref="C585:F586"/>
    <mergeCell ref="K587:L588"/>
    <mergeCell ref="K585:L586"/>
    <mergeCell ref="G585:J586"/>
    <mergeCell ref="B589:B590"/>
    <mergeCell ref="C589:F590"/>
    <mergeCell ref="G589:J590"/>
    <mergeCell ref="K589:L590"/>
    <mergeCell ref="B583:B584"/>
    <mergeCell ref="Q583:T583"/>
    <mergeCell ref="C583:F584"/>
    <mergeCell ref="G583:J584"/>
    <mergeCell ref="K583:L584"/>
    <mergeCell ref="G587:J588"/>
    <mergeCell ref="P589:P590"/>
    <mergeCell ref="M589:O590"/>
    <mergeCell ref="M585:O586"/>
    <mergeCell ref="M583:O584"/>
    <mergeCell ref="M587:O588"/>
    <mergeCell ref="P587:P588"/>
    <mergeCell ref="P585:P586"/>
    <mergeCell ref="P583:P584"/>
    <mergeCell ref="B579:B580"/>
    <mergeCell ref="G581:J582"/>
    <mergeCell ref="C579:F580"/>
    <mergeCell ref="G579:J580"/>
    <mergeCell ref="B581:B582"/>
    <mergeCell ref="C581:F582"/>
    <mergeCell ref="K579:L580"/>
    <mergeCell ref="K581:L582"/>
    <mergeCell ref="B565:B566"/>
    <mergeCell ref="C565:F566"/>
    <mergeCell ref="B575:B576"/>
    <mergeCell ref="B577:B578"/>
    <mergeCell ref="C577:F578"/>
    <mergeCell ref="G577:J578"/>
    <mergeCell ref="C575:F576"/>
    <mergeCell ref="G575:J576"/>
    <mergeCell ref="G567:J568"/>
    <mergeCell ref="G565:J566"/>
    <mergeCell ref="K571:L572"/>
    <mergeCell ref="K569:L570"/>
    <mergeCell ref="K567:L568"/>
    <mergeCell ref="B561:B562"/>
    <mergeCell ref="C561:F562"/>
    <mergeCell ref="G569:J570"/>
    <mergeCell ref="B563:B564"/>
    <mergeCell ref="B573:B574"/>
    <mergeCell ref="C573:F574"/>
    <mergeCell ref="G573:J574"/>
    <mergeCell ref="B571:B572"/>
    <mergeCell ref="C571:F572"/>
    <mergeCell ref="G571:J572"/>
    <mergeCell ref="B557:B558"/>
    <mergeCell ref="C557:F558"/>
    <mergeCell ref="B555:B556"/>
    <mergeCell ref="C555:F556"/>
    <mergeCell ref="B551:B552"/>
    <mergeCell ref="B569:B570"/>
    <mergeCell ref="C569:F570"/>
    <mergeCell ref="B567:B568"/>
    <mergeCell ref="C567:F568"/>
    <mergeCell ref="B559:B560"/>
    <mergeCell ref="B553:B554"/>
    <mergeCell ref="C553:F554"/>
    <mergeCell ref="G563:J564"/>
    <mergeCell ref="C563:F564"/>
    <mergeCell ref="G553:J554"/>
    <mergeCell ref="G551:J552"/>
    <mergeCell ref="B544:B545"/>
    <mergeCell ref="B542:B543"/>
    <mergeCell ref="C551:F552"/>
    <mergeCell ref="P544:P545"/>
    <mergeCell ref="M549:P550"/>
    <mergeCell ref="U543:W543"/>
    <mergeCell ref="P547:R547"/>
    <mergeCell ref="Q543:S543"/>
    <mergeCell ref="Q549:T549"/>
    <mergeCell ref="U544:X544"/>
    <mergeCell ref="Q545:S545"/>
    <mergeCell ref="U545:W545"/>
    <mergeCell ref="M544:O545"/>
    <mergeCell ref="Q544:T544"/>
    <mergeCell ref="U534:X534"/>
    <mergeCell ref="U533:W533"/>
    <mergeCell ref="U535:W535"/>
    <mergeCell ref="Q534:T534"/>
    <mergeCell ref="Q535:S535"/>
    <mergeCell ref="P534:P535"/>
    <mergeCell ref="Q538:T538"/>
    <mergeCell ref="Q533:S533"/>
    <mergeCell ref="U536:X536"/>
    <mergeCell ref="Q536:T536"/>
    <mergeCell ref="P536:P537"/>
    <mergeCell ref="B548:B550"/>
    <mergeCell ref="B540:B541"/>
    <mergeCell ref="G548:J550"/>
    <mergeCell ref="K548:L550"/>
    <mergeCell ref="C544:F545"/>
    <mergeCell ref="C548:F550"/>
    <mergeCell ref="G542:J543"/>
    <mergeCell ref="Q520:T520"/>
    <mergeCell ref="U518:X518"/>
    <mergeCell ref="Q523:S523"/>
    <mergeCell ref="P522:P523"/>
    <mergeCell ref="Q524:T524"/>
    <mergeCell ref="Q518:T518"/>
    <mergeCell ref="P518:P519"/>
    <mergeCell ref="P524:P525"/>
    <mergeCell ref="Q525:S525"/>
    <mergeCell ref="Q517:S517"/>
    <mergeCell ref="Q515:S515"/>
    <mergeCell ref="B504:B505"/>
    <mergeCell ref="G501:J503"/>
    <mergeCell ref="B506:B507"/>
    <mergeCell ref="B508:B509"/>
    <mergeCell ref="C501:F503"/>
    <mergeCell ref="B501:B503"/>
    <mergeCell ref="C504:F505"/>
    <mergeCell ref="G510:J511"/>
    <mergeCell ref="C506:F507"/>
    <mergeCell ref="G508:J509"/>
    <mergeCell ref="B512:B513"/>
    <mergeCell ref="C510:F511"/>
    <mergeCell ref="C522:F523"/>
    <mergeCell ref="C516:F517"/>
    <mergeCell ref="B510:B511"/>
    <mergeCell ref="C514:F515"/>
    <mergeCell ref="C520:F521"/>
    <mergeCell ref="B516:B517"/>
    <mergeCell ref="B520:B521"/>
    <mergeCell ref="B524:B525"/>
    <mergeCell ref="U512:X512"/>
    <mergeCell ref="G520:J521"/>
    <mergeCell ref="B526:B527"/>
    <mergeCell ref="K520:L521"/>
    <mergeCell ref="B514:B515"/>
    <mergeCell ref="B538:B539"/>
    <mergeCell ref="B528:B529"/>
    <mergeCell ref="B530:B531"/>
    <mergeCell ref="B536:B537"/>
    <mergeCell ref="B522:B523"/>
    <mergeCell ref="B532:B533"/>
    <mergeCell ref="B534:B535"/>
    <mergeCell ref="B518:B519"/>
    <mergeCell ref="M520:O521"/>
    <mergeCell ref="G522:J523"/>
    <mergeCell ref="C528:F529"/>
    <mergeCell ref="G516:J517"/>
    <mergeCell ref="M516:O517"/>
    <mergeCell ref="G514:J515"/>
    <mergeCell ref="G518:J519"/>
    <mergeCell ref="C518:F519"/>
    <mergeCell ref="C530:F531"/>
    <mergeCell ref="M514:O515"/>
    <mergeCell ref="M530:O531"/>
    <mergeCell ref="M524:O525"/>
    <mergeCell ref="M522:O523"/>
    <mergeCell ref="K518:L519"/>
    <mergeCell ref="K514:L515"/>
    <mergeCell ref="K522:L523"/>
    <mergeCell ref="P540:P541"/>
    <mergeCell ref="P542:P543"/>
    <mergeCell ref="U538:X538"/>
    <mergeCell ref="U542:X542"/>
    <mergeCell ref="Q542:T542"/>
    <mergeCell ref="Q541:S541"/>
    <mergeCell ref="C540:F541"/>
    <mergeCell ref="K524:L525"/>
    <mergeCell ref="K528:L529"/>
    <mergeCell ref="K534:L535"/>
    <mergeCell ref="C532:F533"/>
    <mergeCell ref="G528:J529"/>
    <mergeCell ref="K532:L533"/>
    <mergeCell ref="G538:J539"/>
    <mergeCell ref="C534:F535"/>
    <mergeCell ref="C536:F537"/>
    <mergeCell ref="G534:J535"/>
    <mergeCell ref="K540:L541"/>
    <mergeCell ref="U522:X522"/>
    <mergeCell ref="G526:J527"/>
    <mergeCell ref="C524:F525"/>
    <mergeCell ref="C526:F527"/>
    <mergeCell ref="G524:J525"/>
    <mergeCell ref="P530:P531"/>
    <mergeCell ref="G559:J560"/>
    <mergeCell ref="G561:J562"/>
    <mergeCell ref="G557:J558"/>
    <mergeCell ref="M536:O537"/>
    <mergeCell ref="K551:L552"/>
    <mergeCell ref="G544:J545"/>
    <mergeCell ref="K555:L556"/>
    <mergeCell ref="K553:L554"/>
    <mergeCell ref="M538:O539"/>
    <mergeCell ref="G555:J556"/>
    <mergeCell ref="K526:L527"/>
    <mergeCell ref="K538:L539"/>
    <mergeCell ref="K530:L531"/>
    <mergeCell ref="K542:L543"/>
    <mergeCell ref="K544:L545"/>
    <mergeCell ref="G540:J541"/>
    <mergeCell ref="P526:P527"/>
    <mergeCell ref="P532:P533"/>
    <mergeCell ref="G532:J533"/>
    <mergeCell ref="G536:J537"/>
    <mergeCell ref="G530:J531"/>
    <mergeCell ref="M553:O554"/>
    <mergeCell ref="P557:P558"/>
    <mergeCell ref="U565:X565"/>
    <mergeCell ref="M534:O535"/>
    <mergeCell ref="M526:O527"/>
    <mergeCell ref="M532:O533"/>
    <mergeCell ref="U540:X540"/>
    <mergeCell ref="U539:W539"/>
    <mergeCell ref="P538:P539"/>
    <mergeCell ref="M542:O543"/>
    <mergeCell ref="Q565:T565"/>
    <mergeCell ref="M565:O566"/>
    <mergeCell ref="K565:L566"/>
    <mergeCell ref="K563:L564"/>
    <mergeCell ref="M561:O562"/>
    <mergeCell ref="P561:P562"/>
    <mergeCell ref="Q563:T563"/>
    <mergeCell ref="Q564:S564"/>
    <mergeCell ref="P565:P566"/>
    <mergeCell ref="P551:P552"/>
    <mergeCell ref="M555:O556"/>
    <mergeCell ref="P555:P556"/>
    <mergeCell ref="P553:P554"/>
    <mergeCell ref="M563:O564"/>
    <mergeCell ref="P559:P560"/>
    <mergeCell ref="U528:X528"/>
    <mergeCell ref="M528:O529"/>
    <mergeCell ref="M551:O552"/>
    <mergeCell ref="K561:L562"/>
    <mergeCell ref="K559:L560"/>
    <mergeCell ref="M548:X548"/>
    <mergeCell ref="U541:W541"/>
    <mergeCell ref="U549:X549"/>
    <mergeCell ref="K557:L558"/>
    <mergeCell ref="M573:O574"/>
    <mergeCell ref="P573:P574"/>
    <mergeCell ref="M575:O576"/>
    <mergeCell ref="P575:P576"/>
    <mergeCell ref="Q567:T567"/>
    <mergeCell ref="U567:X567"/>
    <mergeCell ref="Q575:T575"/>
    <mergeCell ref="P581:P582"/>
    <mergeCell ref="M579:O580"/>
    <mergeCell ref="M567:O568"/>
    <mergeCell ref="P567:P568"/>
    <mergeCell ref="Q566:S566"/>
    <mergeCell ref="M577:O578"/>
    <mergeCell ref="P577:P578"/>
    <mergeCell ref="Q581:T581"/>
    <mergeCell ref="Q582:S582"/>
    <mergeCell ref="P571:P572"/>
    <mergeCell ref="M569:O570"/>
    <mergeCell ref="P569:P570"/>
    <mergeCell ref="M571:O572"/>
    <mergeCell ref="U566:W566"/>
    <mergeCell ref="U581:X581"/>
    <mergeCell ref="U513:W513"/>
    <mergeCell ref="U517:W517"/>
    <mergeCell ref="U511:W511"/>
    <mergeCell ref="C512:F513"/>
    <mergeCell ref="Q516:T516"/>
    <mergeCell ref="U509:W509"/>
    <mergeCell ref="AC508:AE508"/>
    <mergeCell ref="AC504:AE504"/>
    <mergeCell ref="U519:W519"/>
    <mergeCell ref="U510:X510"/>
    <mergeCell ref="AC506:AE506"/>
    <mergeCell ref="Y506:AA506"/>
    <mergeCell ref="Y512:AA512"/>
    <mergeCell ref="U516:X516"/>
    <mergeCell ref="U514:X514"/>
    <mergeCell ref="U515:W515"/>
    <mergeCell ref="Q504:T504"/>
    <mergeCell ref="Y515:AA515"/>
    <mergeCell ref="AC515:AE515"/>
    <mergeCell ref="Y507:AA507"/>
    <mergeCell ref="P516:P517"/>
    <mergeCell ref="P514:P515"/>
    <mergeCell ref="AG511:AI511"/>
    <mergeCell ref="AC505:AE505"/>
    <mergeCell ref="AG473:AJ473"/>
    <mergeCell ref="AC511:AE511"/>
    <mergeCell ref="AG504:AI504"/>
    <mergeCell ref="Y501:AJ501"/>
    <mergeCell ref="AC507:AE507"/>
    <mergeCell ref="U474:AA474"/>
    <mergeCell ref="U507:W507"/>
    <mergeCell ref="AG505:AI505"/>
    <mergeCell ref="AG512:AI512"/>
    <mergeCell ref="AC512:AE512"/>
    <mergeCell ref="Y511:AA511"/>
    <mergeCell ref="Y508:AA508"/>
    <mergeCell ref="Y504:AA504"/>
    <mergeCell ref="AB474:AF474"/>
    <mergeCell ref="AG508:AI508"/>
    <mergeCell ref="Y505:AA505"/>
    <mergeCell ref="AG510:AI510"/>
    <mergeCell ref="AG506:AI506"/>
    <mergeCell ref="Y510:AA510"/>
    <mergeCell ref="AG502:AJ502"/>
    <mergeCell ref="AG503:AJ503"/>
    <mergeCell ref="U476:AA476"/>
    <mergeCell ref="V461:Y461"/>
    <mergeCell ref="V462:Y462"/>
    <mergeCell ref="AB475:AF475"/>
    <mergeCell ref="K470:AJ470"/>
    <mergeCell ref="AG471:AJ472"/>
    <mergeCell ref="U471:AA472"/>
    <mergeCell ref="Q476:T476"/>
    <mergeCell ref="Q473:T473"/>
    <mergeCell ref="M464:N464"/>
    <mergeCell ref="AK240:AK244"/>
    <mergeCell ref="AB241:AC241"/>
    <mergeCell ref="AB242:AC242"/>
    <mergeCell ref="AB243:AC243"/>
    <mergeCell ref="AB244:AC244"/>
    <mergeCell ref="AH247:AI247"/>
    <mergeCell ref="AE242:AF242"/>
    <mergeCell ref="AE240:AG240"/>
    <mergeCell ref="AH244:AJ244"/>
    <mergeCell ref="AE247:AF247"/>
    <mergeCell ref="AB476:AF476"/>
    <mergeCell ref="Z458:AB458"/>
    <mergeCell ref="Q471:T472"/>
    <mergeCell ref="Q463:T463"/>
    <mergeCell ref="Q465:T465"/>
    <mergeCell ref="Q466:T466"/>
    <mergeCell ref="V458:Y458"/>
    <mergeCell ref="V467:Y467"/>
    <mergeCell ref="K473:P473"/>
    <mergeCell ref="V425:Y425"/>
    <mergeCell ref="V429:Y429"/>
    <mergeCell ref="V428:Y428"/>
    <mergeCell ref="V463:Y463"/>
    <mergeCell ref="K471:P472"/>
    <mergeCell ref="P256:S256"/>
    <mergeCell ref="Q429:T429"/>
    <mergeCell ref="Q430:T430"/>
    <mergeCell ref="K461:L461"/>
    <mergeCell ref="T261:V261"/>
    <mergeCell ref="V454:Y457"/>
    <mergeCell ref="V418:Y418"/>
    <mergeCell ref="V442:Y442"/>
    <mergeCell ref="U454:U457"/>
    <mergeCell ref="V464:Y464"/>
    <mergeCell ref="V465:Y465"/>
    <mergeCell ref="N305:O305"/>
    <mergeCell ref="K464:L464"/>
    <mergeCell ref="M454:N457"/>
    <mergeCell ref="M458:N458"/>
    <mergeCell ref="Q432:T432"/>
    <mergeCell ref="Q440:T440"/>
    <mergeCell ref="M444:N444"/>
    <mergeCell ref="P454:P457"/>
    <mergeCell ref="V444:Y444"/>
    <mergeCell ref="Q461:T461"/>
    <mergeCell ref="Q458:T458"/>
    <mergeCell ref="Q459:T459"/>
    <mergeCell ref="Q460:T460"/>
    <mergeCell ref="Q426:T426"/>
    <mergeCell ref="V432:Y432"/>
    <mergeCell ref="V431:Y431"/>
    <mergeCell ref="Q427:T427"/>
    <mergeCell ref="V426:Y426"/>
    <mergeCell ref="V460:Y460"/>
    <mergeCell ref="D239:D244"/>
    <mergeCell ref="P244:S244"/>
    <mergeCell ref="P242:S242"/>
    <mergeCell ref="B238:B252"/>
    <mergeCell ref="L238:N238"/>
    <mergeCell ref="B263:B266"/>
    <mergeCell ref="L265:N265"/>
    <mergeCell ref="L244:N244"/>
    <mergeCell ref="L256:O256"/>
    <mergeCell ref="P252:S252"/>
    <mergeCell ref="B236:B237"/>
    <mergeCell ref="L236:N236"/>
    <mergeCell ref="P236:S237"/>
    <mergeCell ref="C237:K237"/>
    <mergeCell ref="C236:K236"/>
    <mergeCell ref="N222:O225"/>
    <mergeCell ref="R222:S225"/>
    <mergeCell ref="H223:I223"/>
    <mergeCell ref="H224:I224"/>
    <mergeCell ref="B235:K235"/>
    <mergeCell ref="J224:K224"/>
    <mergeCell ref="L235:O235"/>
    <mergeCell ref="G225:I225"/>
    <mergeCell ref="J222:K222"/>
    <mergeCell ref="C252:K252"/>
    <mergeCell ref="C239:C251"/>
    <mergeCell ref="B253:B262"/>
    <mergeCell ref="L242:N242"/>
    <mergeCell ref="L249:N249"/>
    <mergeCell ref="L247:N247"/>
    <mergeCell ref="L243:N243"/>
    <mergeCell ref="C263:K263"/>
    <mergeCell ref="AA194:AC194"/>
    <mergeCell ref="C177:AC179"/>
    <mergeCell ref="AA154:AD154"/>
    <mergeCell ref="H98:J100"/>
    <mergeCell ref="AA163:AD163"/>
    <mergeCell ref="W191:Z191"/>
    <mergeCell ref="P222:Q225"/>
    <mergeCell ref="P218:Q221"/>
    <mergeCell ref="H222:I222"/>
    <mergeCell ref="G221:I221"/>
    <mergeCell ref="J223:K223"/>
    <mergeCell ref="AN48:AO48"/>
    <mergeCell ref="AD59:AH59"/>
    <mergeCell ref="AD60:AH60"/>
    <mergeCell ref="R59:AC60"/>
    <mergeCell ref="Q70:S70"/>
    <mergeCell ref="W192:Z192"/>
    <mergeCell ref="T190:T191"/>
    <mergeCell ref="W154:Z154"/>
    <mergeCell ref="W163:Z163"/>
    <mergeCell ref="J194:K194"/>
    <mergeCell ref="N194:O197"/>
    <mergeCell ref="B188:F189"/>
    <mergeCell ref="AD177:AD179"/>
    <mergeCell ref="K99:M100"/>
    <mergeCell ref="E125:G127"/>
    <mergeCell ref="E116:G118"/>
    <mergeCell ref="K113:M113"/>
    <mergeCell ref="H202:I202"/>
    <mergeCell ref="L142:M142"/>
    <mergeCell ref="R190:S193"/>
    <mergeCell ref="AH193:AJ193"/>
    <mergeCell ref="AG238:AI238"/>
    <mergeCell ref="AI236:AJ237"/>
    <mergeCell ref="AK48:AL48"/>
    <mergeCell ref="AH192:AJ192"/>
    <mergeCell ref="AH212:AJ212"/>
    <mergeCell ref="AH190:AJ190"/>
    <mergeCell ref="AI134:AK134"/>
    <mergeCell ref="AG67:AJ67"/>
    <mergeCell ref="AG80:AJ80"/>
    <mergeCell ref="AG81:AJ81"/>
    <mergeCell ref="IP51:IP54"/>
    <mergeCell ref="AE54:AF54"/>
    <mergeCell ref="AE55:AF55"/>
    <mergeCell ref="R50:AC51"/>
    <mergeCell ref="AD51:AH51"/>
    <mergeCell ref="AN60:AO60"/>
    <mergeCell ref="AP60:AT60"/>
    <mergeCell ref="AP51:AT51"/>
    <mergeCell ref="AE52:AF52"/>
    <mergeCell ref="IP60:IP63"/>
    <mergeCell ref="T67:AF67"/>
    <mergeCell ref="T68:AF68"/>
    <mergeCell ref="R83:AF83"/>
    <mergeCell ref="R61:T61"/>
    <mergeCell ref="Q67:S67"/>
    <mergeCell ref="AE64:AF64"/>
    <mergeCell ref="Q71:S71"/>
    <mergeCell ref="R79:AF79"/>
    <mergeCell ref="T70:AF70"/>
    <mergeCell ref="R189:S189"/>
    <mergeCell ref="U195:V195"/>
    <mergeCell ref="C134:V134"/>
    <mergeCell ref="H214:I214"/>
    <mergeCell ref="H215:I215"/>
    <mergeCell ref="J215:K215"/>
    <mergeCell ref="B86:I86"/>
    <mergeCell ref="B87:I87"/>
    <mergeCell ref="B88:D89"/>
    <mergeCell ref="E95:G97"/>
    <mergeCell ref="H95:J97"/>
    <mergeCell ref="E113:G115"/>
    <mergeCell ref="K96:M97"/>
    <mergeCell ref="Q90:S90"/>
    <mergeCell ref="W203:Z203"/>
    <mergeCell ref="L198:M201"/>
    <mergeCell ref="B113:D115"/>
    <mergeCell ref="B122:D124"/>
    <mergeCell ref="W189:AJ189"/>
    <mergeCell ref="AA190:AC190"/>
    <mergeCell ref="P194:Q197"/>
    <mergeCell ref="J196:K196"/>
    <mergeCell ref="K95:M95"/>
    <mergeCell ref="O89:P89"/>
    <mergeCell ref="E92:G94"/>
    <mergeCell ref="N95:P95"/>
    <mergeCell ref="H92:J94"/>
    <mergeCell ref="K93:M94"/>
    <mergeCell ref="N93:P94"/>
    <mergeCell ref="P188:S188"/>
    <mergeCell ref="P190:Q193"/>
    <mergeCell ref="R194:S197"/>
    <mergeCell ref="N189:O189"/>
    <mergeCell ref="C190:F193"/>
    <mergeCell ref="AH196:AJ196"/>
    <mergeCell ref="G217:I217"/>
    <mergeCell ref="H200:I200"/>
    <mergeCell ref="G197:I197"/>
    <mergeCell ref="H216:I216"/>
    <mergeCell ref="H212:I212"/>
    <mergeCell ref="J195:K195"/>
    <mergeCell ref="G213:I213"/>
    <mergeCell ref="J213:K213"/>
    <mergeCell ref="J209:K209"/>
    <mergeCell ref="J212:K212"/>
    <mergeCell ref="L210:M213"/>
    <mergeCell ref="J199:K199"/>
    <mergeCell ref="J204:K204"/>
    <mergeCell ref="L202:M205"/>
    <mergeCell ref="K101:M101"/>
    <mergeCell ref="H113:J115"/>
    <mergeCell ref="K114:M115"/>
    <mergeCell ref="H119:J121"/>
    <mergeCell ref="K120:M121"/>
    <mergeCell ref="J211:K211"/>
    <mergeCell ref="J198:K198"/>
    <mergeCell ref="J210:K210"/>
    <mergeCell ref="J197:K197"/>
    <mergeCell ref="J200:K200"/>
    <mergeCell ref="H104:J106"/>
    <mergeCell ref="K105:M106"/>
    <mergeCell ref="K104:M104"/>
    <mergeCell ref="E110:G112"/>
    <mergeCell ref="H110:J112"/>
    <mergeCell ref="K111:M112"/>
    <mergeCell ref="E107:G109"/>
    <mergeCell ref="E101:G103"/>
    <mergeCell ref="B71:E71"/>
    <mergeCell ref="F70:I70"/>
    <mergeCell ref="AE53:AF53"/>
    <mergeCell ref="N68:P68"/>
    <mergeCell ref="Q54:Q55"/>
    <mergeCell ref="M51:Q51"/>
    <mergeCell ref="M52:M53"/>
    <mergeCell ref="N52:O53"/>
    <mergeCell ref="P52:P53"/>
    <mergeCell ref="N54:O55"/>
    <mergeCell ref="P54:P55"/>
    <mergeCell ref="AE63:AF63"/>
    <mergeCell ref="AA93:AD93"/>
    <mergeCell ref="AA94:AD94"/>
    <mergeCell ref="F71:I71"/>
    <mergeCell ref="B69:E69"/>
    <mergeCell ref="F72:I72"/>
    <mergeCell ref="B63:C64"/>
    <mergeCell ref="B83:E83"/>
    <mergeCell ref="F83:I83"/>
    <mergeCell ref="Q52:Q53"/>
    <mergeCell ref="F54:F55"/>
    <mergeCell ref="F69:I69"/>
    <mergeCell ref="F67:I67"/>
    <mergeCell ref="R52:T52"/>
    <mergeCell ref="R54:T54"/>
    <mergeCell ref="H54:H55"/>
    <mergeCell ref="H63:H64"/>
    <mergeCell ref="G52:G53"/>
    <mergeCell ref="H59:J60"/>
    <mergeCell ref="R64:T64"/>
    <mergeCell ref="K63:K64"/>
    <mergeCell ref="AN51:AO51"/>
    <mergeCell ref="R53:T53"/>
    <mergeCell ref="T72:AF72"/>
    <mergeCell ref="F68:I68"/>
    <mergeCell ref="J67:P67"/>
    <mergeCell ref="X91:Z91"/>
    <mergeCell ref="J225:K225"/>
    <mergeCell ref="W223:Z223"/>
    <mergeCell ref="J216:K216"/>
    <mergeCell ref="W220:Z220"/>
    <mergeCell ref="T225:V225"/>
    <mergeCell ref="T224:V224"/>
    <mergeCell ref="P189:Q189"/>
    <mergeCell ref="P198:Q201"/>
    <mergeCell ref="L206:M209"/>
    <mergeCell ref="T236:W237"/>
    <mergeCell ref="P235:S235"/>
    <mergeCell ref="W225:Z225"/>
    <mergeCell ref="J220:K220"/>
    <mergeCell ref="X235:AJ235"/>
    <mergeCell ref="AA216:AC216"/>
    <mergeCell ref="T235:W235"/>
    <mergeCell ref="AA224:AC224"/>
    <mergeCell ref="AA225:AC225"/>
    <mergeCell ref="W222:Z222"/>
    <mergeCell ref="T222:T223"/>
    <mergeCell ref="U222:V222"/>
    <mergeCell ref="AE180:AI180"/>
    <mergeCell ref="AE185:AI185"/>
    <mergeCell ref="T196:V196"/>
    <mergeCell ref="AH194:AJ194"/>
    <mergeCell ref="AH195:AJ195"/>
    <mergeCell ref="T238:W238"/>
    <mergeCell ref="P238:S238"/>
    <mergeCell ref="T218:T219"/>
    <mergeCell ref="L218:M221"/>
    <mergeCell ref="N210:O213"/>
    <mergeCell ref="N214:O217"/>
    <mergeCell ref="L222:M225"/>
    <mergeCell ref="L214:M217"/>
    <mergeCell ref="L237:N237"/>
    <mergeCell ref="U223:V223"/>
    <mergeCell ref="Z454:AH454"/>
    <mergeCell ref="Z455:AE455"/>
    <mergeCell ref="AF455:AH457"/>
    <mergeCell ref="Z456:AB457"/>
    <mergeCell ref="AF415:AH415"/>
    <mergeCell ref="AF422:AH422"/>
    <mergeCell ref="AF421:AH421"/>
    <mergeCell ref="AF424:AH424"/>
    <mergeCell ref="AC421:AE421"/>
    <mergeCell ref="Z416:AB416"/>
    <mergeCell ref="AF428:AH428"/>
    <mergeCell ref="AF427:AH427"/>
    <mergeCell ref="AF409:AH411"/>
    <mergeCell ref="Z410:AB411"/>
    <mergeCell ref="AC410:AE411"/>
    <mergeCell ref="Z425:AB425"/>
    <mergeCell ref="AC425:AE425"/>
    <mergeCell ref="AC415:AE415"/>
    <mergeCell ref="AC416:AE416"/>
    <mergeCell ref="AF417:AH417"/>
    <mergeCell ref="Z420:AB420"/>
    <mergeCell ref="Z412:AB412"/>
    <mergeCell ref="AC460:AE460"/>
    <mergeCell ref="AF460:AH460"/>
    <mergeCell ref="AF463:AH463"/>
    <mergeCell ref="AC465:AE465"/>
    <mergeCell ref="AF465:AH465"/>
    <mergeCell ref="Z461:AB461"/>
    <mergeCell ref="AC461:AE461"/>
    <mergeCell ref="AF461:AH461"/>
    <mergeCell ref="Z462:AB462"/>
    <mergeCell ref="AC462:AE462"/>
    <mergeCell ref="AF462:AH462"/>
    <mergeCell ref="Z463:AB463"/>
    <mergeCell ref="AC463:AE463"/>
    <mergeCell ref="Z464:AB464"/>
    <mergeCell ref="AC464:AE464"/>
    <mergeCell ref="AF464:AH464"/>
    <mergeCell ref="AC435:AE435"/>
    <mergeCell ref="AF441:AH441"/>
    <mergeCell ref="AC458:AE458"/>
    <mergeCell ref="AF458:AH458"/>
    <mergeCell ref="Z459:AB459"/>
    <mergeCell ref="Z435:AB435"/>
    <mergeCell ref="Z444:AB444"/>
    <mergeCell ref="V412:Y412"/>
    <mergeCell ref="AC414:AE414"/>
    <mergeCell ref="V413:Y413"/>
    <mergeCell ref="V414:Y414"/>
    <mergeCell ref="V416:Y416"/>
    <mergeCell ref="V434:Y434"/>
    <mergeCell ref="V424:Y424"/>
    <mergeCell ref="Z424:AB424"/>
    <mergeCell ref="V423:Y423"/>
    <mergeCell ref="AF425:AH425"/>
    <mergeCell ref="Z423:AB423"/>
    <mergeCell ref="AC426:AE426"/>
    <mergeCell ref="AC423:AE423"/>
    <mergeCell ref="AF423:AH423"/>
    <mergeCell ref="AF426:AH426"/>
    <mergeCell ref="AF430:AH430"/>
    <mergeCell ref="Z429:AB429"/>
    <mergeCell ref="AC429:AE429"/>
    <mergeCell ref="AC424:AE424"/>
    <mergeCell ref="AC432:AE432"/>
    <mergeCell ref="AC431:AE431"/>
    <mergeCell ref="Z430:AB430"/>
    <mergeCell ref="Z426:AB426"/>
    <mergeCell ref="Z414:AB414"/>
    <mergeCell ref="AC412:AE412"/>
    <mergeCell ref="Z415:AB415"/>
    <mergeCell ref="Z417:AB417"/>
    <mergeCell ref="Z419:AB419"/>
    <mergeCell ref="AF432:AH432"/>
    <mergeCell ref="AF435:AH435"/>
    <mergeCell ref="AF437:AH437"/>
    <mergeCell ref="V438:Y438"/>
    <mergeCell ref="Z438:AB438"/>
    <mergeCell ref="AC438:AE438"/>
    <mergeCell ref="AC443:AE443"/>
    <mergeCell ref="AC439:AE439"/>
    <mergeCell ref="V443:Y443"/>
    <mergeCell ref="V439:Y439"/>
    <mergeCell ref="AF440:AH440"/>
    <mergeCell ref="V437:Y437"/>
    <mergeCell ref="AC428:AE428"/>
    <mergeCell ref="AC413:AE413"/>
    <mergeCell ref="AF420:AH420"/>
    <mergeCell ref="AF418:AH418"/>
    <mergeCell ref="AF419:AH419"/>
    <mergeCell ref="AC418:AE418"/>
    <mergeCell ref="AC417:AE417"/>
    <mergeCell ref="AC420:AE420"/>
    <mergeCell ref="AF414:AH414"/>
    <mergeCell ref="AF413:AH413"/>
    <mergeCell ref="Z413:AB413"/>
    <mergeCell ref="AC437:AE437"/>
    <mergeCell ref="AF434:AH434"/>
    <mergeCell ref="Z436:AB436"/>
    <mergeCell ref="AC436:AE436"/>
    <mergeCell ref="V441:Y441"/>
    <mergeCell ref="Z431:AB431"/>
    <mergeCell ref="Z428:AB428"/>
    <mergeCell ref="Z439:AB439"/>
    <mergeCell ref="AC427:AE427"/>
    <mergeCell ref="V436:Y436"/>
    <mergeCell ref="U408:U411"/>
    <mergeCell ref="V408:Y411"/>
    <mergeCell ref="T263:T266"/>
    <mergeCell ref="X262:AF262"/>
    <mergeCell ref="T253:W253"/>
    <mergeCell ref="T262:V262"/>
    <mergeCell ref="T256:V256"/>
    <mergeCell ref="B290:V290"/>
    <mergeCell ref="B267:B269"/>
    <mergeCell ref="L264:N264"/>
    <mergeCell ref="AC440:AE440"/>
    <mergeCell ref="Z418:AB418"/>
    <mergeCell ref="AF412:AH412"/>
    <mergeCell ref="AF416:AH416"/>
    <mergeCell ref="AF438:AH438"/>
    <mergeCell ref="K308:M308"/>
    <mergeCell ref="K309:M309"/>
    <mergeCell ref="K304:M304"/>
    <mergeCell ref="K305:M305"/>
    <mergeCell ref="K306:M306"/>
    <mergeCell ref="D256:K256"/>
    <mergeCell ref="P255:S255"/>
    <mergeCell ref="Z432:AB432"/>
    <mergeCell ref="AF431:AH431"/>
    <mergeCell ref="AF429:AH429"/>
    <mergeCell ref="AF433:AH433"/>
    <mergeCell ref="P214:Q217"/>
    <mergeCell ref="R214:S217"/>
    <mergeCell ref="W207:Z207"/>
    <mergeCell ref="R198:S201"/>
    <mergeCell ref="W199:Z199"/>
    <mergeCell ref="P202:Q205"/>
    <mergeCell ref="W213:Z213"/>
    <mergeCell ref="W212:Z212"/>
    <mergeCell ref="T206:T207"/>
    <mergeCell ref="U206:V206"/>
    <mergeCell ref="J203:K203"/>
    <mergeCell ref="R206:S209"/>
    <mergeCell ref="AD204:AG204"/>
    <mergeCell ref="AD205:AG205"/>
    <mergeCell ref="AD203:AG203"/>
    <mergeCell ref="W204:Z204"/>
    <mergeCell ref="AA209:AC209"/>
    <mergeCell ref="J207:K207"/>
    <mergeCell ref="W205:Z205"/>
    <mergeCell ref="P206:Q209"/>
    <mergeCell ref="AD201:AG201"/>
    <mergeCell ref="AA215:AC215"/>
    <mergeCell ref="AA208:AC208"/>
    <mergeCell ref="AA203:AC203"/>
    <mergeCell ref="AA204:AC204"/>
    <mergeCell ref="AA214:AC214"/>
    <mergeCell ref="AA212:AC212"/>
    <mergeCell ref="AA205:AC205"/>
    <mergeCell ref="AD215:AG215"/>
    <mergeCell ref="W208:Z208"/>
    <mergeCell ref="W209:Z209"/>
    <mergeCell ref="AA206:AC206"/>
    <mergeCell ref="T221:V221"/>
    <mergeCell ref="AH206:AJ206"/>
    <mergeCell ref="AD208:AG208"/>
    <mergeCell ref="W206:Z206"/>
    <mergeCell ref="AD212:AG212"/>
    <mergeCell ref="AD217:AG217"/>
    <mergeCell ref="AD209:AG209"/>
    <mergeCell ref="AD207:AG207"/>
    <mergeCell ref="AD206:AG206"/>
    <mergeCell ref="AH197:AJ197"/>
    <mergeCell ref="AH198:AJ198"/>
    <mergeCell ref="AH200:AJ200"/>
    <mergeCell ref="AH199:AJ199"/>
    <mergeCell ref="AH208:AJ208"/>
    <mergeCell ref="AH209:AJ209"/>
    <mergeCell ref="AH201:AJ201"/>
    <mergeCell ref="AH202:AJ202"/>
    <mergeCell ref="AH203:AJ203"/>
    <mergeCell ref="AH204:AJ204"/>
    <mergeCell ref="AH205:AJ205"/>
    <mergeCell ref="AH217:AJ217"/>
    <mergeCell ref="AH207:AJ207"/>
    <mergeCell ref="AH210:AJ210"/>
    <mergeCell ref="AH218:AJ218"/>
    <mergeCell ref="AH213:AJ213"/>
    <mergeCell ref="AH214:AJ214"/>
    <mergeCell ref="AH211:AJ211"/>
    <mergeCell ref="AD211:AG211"/>
    <mergeCell ref="AD216:AG216"/>
    <mergeCell ref="W197:Z197"/>
    <mergeCell ref="AA197:AC197"/>
    <mergeCell ref="AA198:AC198"/>
    <mergeCell ref="AD223:AG223"/>
    <mergeCell ref="AH222:AJ222"/>
    <mergeCell ref="AH215:AJ215"/>
    <mergeCell ref="AH216:AJ216"/>
    <mergeCell ref="AD214:AG214"/>
    <mergeCell ref="AD219:AG219"/>
    <mergeCell ref="AH224:AJ224"/>
    <mergeCell ref="AD220:AG220"/>
    <mergeCell ref="AD197:AG197"/>
    <mergeCell ref="AD198:AG198"/>
    <mergeCell ref="AD199:AG199"/>
    <mergeCell ref="AD200:AG200"/>
    <mergeCell ref="AD202:AG202"/>
    <mergeCell ref="AH223:AJ223"/>
    <mergeCell ref="AH219:AJ219"/>
    <mergeCell ref="AH221:AJ221"/>
    <mergeCell ref="AA223:AC223"/>
    <mergeCell ref="AA222:AC222"/>
    <mergeCell ref="AD221:AG221"/>
    <mergeCell ref="AD222:AG222"/>
    <mergeCell ref="AA219:AC219"/>
    <mergeCell ref="Z437:AB437"/>
    <mergeCell ref="AC442:AE442"/>
    <mergeCell ref="Z433:AB433"/>
    <mergeCell ref="AC433:AE433"/>
    <mergeCell ref="Z434:AB434"/>
    <mergeCell ref="Z443:AB443"/>
    <mergeCell ref="AF436:AH436"/>
    <mergeCell ref="AC434:AE434"/>
    <mergeCell ref="W224:Z224"/>
    <mergeCell ref="V422:Y422"/>
    <mergeCell ref="AC422:AE422"/>
    <mergeCell ref="Z421:AB421"/>
    <mergeCell ref="Z408:AH408"/>
    <mergeCell ref="X252:AE252"/>
    <mergeCell ref="AB302:AD302"/>
    <mergeCell ref="W300:AA301"/>
    <mergeCell ref="T267:W269"/>
    <mergeCell ref="X238:AE238"/>
    <mergeCell ref="AB245:AC245"/>
    <mergeCell ref="Z422:AB422"/>
    <mergeCell ref="AF439:AH439"/>
    <mergeCell ref="Z409:AE409"/>
    <mergeCell ref="AC419:AE419"/>
    <mergeCell ref="AC441:AE441"/>
    <mergeCell ref="AC430:AE430"/>
    <mergeCell ref="Z441:AB441"/>
    <mergeCell ref="X241:AA241"/>
    <mergeCell ref="AE241:AF241"/>
    <mergeCell ref="AE244:AF244"/>
    <mergeCell ref="Z427:AB427"/>
    <mergeCell ref="V440:Y440"/>
    <mergeCell ref="Z440:AB440"/>
    <mergeCell ref="AF442:AH442"/>
    <mergeCell ref="AF444:AH444"/>
    <mergeCell ref="AD225:AG225"/>
    <mergeCell ref="W221:Z221"/>
    <mergeCell ref="AD224:AG224"/>
    <mergeCell ref="AD372:AJ372"/>
    <mergeCell ref="AC444:AE444"/>
    <mergeCell ref="AC466:AE466"/>
    <mergeCell ref="AF466:AH466"/>
    <mergeCell ref="V466:Y466"/>
    <mergeCell ref="W160:Z160"/>
    <mergeCell ref="AD210:AG210"/>
    <mergeCell ref="AA160:AD160"/>
    <mergeCell ref="AD213:AG213"/>
    <mergeCell ref="AD218:AG218"/>
    <mergeCell ref="W161:Z161"/>
    <mergeCell ref="AA161:AD161"/>
    <mergeCell ref="AA165:AD165"/>
    <mergeCell ref="AJ303:AK303"/>
    <mergeCell ref="AH300:AK300"/>
    <mergeCell ref="X254:AE254"/>
    <mergeCell ref="AG254:AI254"/>
    <mergeCell ref="X239:AE239"/>
    <mergeCell ref="X246:AA246"/>
    <mergeCell ref="X243:AA243"/>
    <mergeCell ref="AE245:AF245"/>
    <mergeCell ref="AE246:AF246"/>
    <mergeCell ref="AB246:AC246"/>
    <mergeCell ref="X240:AD240"/>
    <mergeCell ref="AH225:AJ225"/>
    <mergeCell ref="Z442:AB442"/>
    <mergeCell ref="AF443:AH443"/>
    <mergeCell ref="AG83:AJ83"/>
    <mergeCell ref="AF92:AF94"/>
    <mergeCell ref="AE92:AE94"/>
    <mergeCell ref="J78:Q78"/>
    <mergeCell ref="Q467:T467"/>
    <mergeCell ref="Z467:AB467"/>
    <mergeCell ref="AC467:AE467"/>
    <mergeCell ref="AF467:AH467"/>
    <mergeCell ref="Z465:AB465"/>
    <mergeCell ref="Z466:AB466"/>
    <mergeCell ref="AG79:AJ79"/>
    <mergeCell ref="AG70:AJ70"/>
    <mergeCell ref="AG71:AJ71"/>
    <mergeCell ref="AG72:AJ72"/>
    <mergeCell ref="T71:AF71"/>
    <mergeCell ref="AG68:AJ68"/>
    <mergeCell ref="AG69:AJ69"/>
    <mergeCell ref="AG78:AJ78"/>
    <mergeCell ref="J83:Q83"/>
    <mergeCell ref="J69:L69"/>
    <mergeCell ref="J70:L70"/>
    <mergeCell ref="J68:L68"/>
    <mergeCell ref="AA95:AD95"/>
    <mergeCell ref="W96:Z96"/>
    <mergeCell ref="AA96:AD96"/>
    <mergeCell ref="AA88:AA91"/>
    <mergeCell ref="W92:Z92"/>
    <mergeCell ref="W93:Z93"/>
    <mergeCell ref="AB89:AD89"/>
    <mergeCell ref="AB88:AD88"/>
    <mergeCell ref="W94:Z94"/>
    <mergeCell ref="AA92:AD92"/>
    <mergeCell ref="L63:L64"/>
    <mergeCell ref="G54:G55"/>
    <mergeCell ref="B52:C53"/>
    <mergeCell ref="E52:E53"/>
    <mergeCell ref="B49:F49"/>
    <mergeCell ref="D52:D53"/>
    <mergeCell ref="F52:F53"/>
    <mergeCell ref="D54:D55"/>
    <mergeCell ref="E54:E55"/>
    <mergeCell ref="B54:C55"/>
    <mergeCell ref="B50:C51"/>
    <mergeCell ref="L52:L53"/>
    <mergeCell ref="H50:J51"/>
    <mergeCell ref="I52:I53"/>
    <mergeCell ref="J52:J53"/>
    <mergeCell ref="K52:K53"/>
    <mergeCell ref="I54:I55"/>
    <mergeCell ref="J54:J55"/>
    <mergeCell ref="K54:K55"/>
    <mergeCell ref="L54:L55"/>
    <mergeCell ref="H52:H53"/>
    <mergeCell ref="B59:C60"/>
    <mergeCell ref="K61:K62"/>
    <mergeCell ref="B61:C62"/>
    <mergeCell ref="D61:D62"/>
    <mergeCell ref="J63:J64"/>
    <mergeCell ref="E61:E62"/>
    <mergeCell ref="F61:F62"/>
    <mergeCell ref="G61:G62"/>
    <mergeCell ref="H61:H62"/>
    <mergeCell ref="W97:Z97"/>
    <mergeCell ref="AA97:AD97"/>
    <mergeCell ref="W98:Z98"/>
    <mergeCell ref="AA98:AD98"/>
    <mergeCell ref="W99:Z99"/>
    <mergeCell ref="AA99:AD99"/>
    <mergeCell ref="W100:Z100"/>
    <mergeCell ref="AA100:AD100"/>
    <mergeCell ref="W101:Z101"/>
    <mergeCell ref="AA101:AD101"/>
    <mergeCell ref="W102:Z102"/>
    <mergeCell ref="AA102:AD102"/>
    <mergeCell ref="W103:Z103"/>
    <mergeCell ref="AA103:AD103"/>
    <mergeCell ref="W104:Z104"/>
    <mergeCell ref="AA104:AD104"/>
    <mergeCell ref="W105:Z105"/>
    <mergeCell ref="AA105:AD105"/>
    <mergeCell ref="W127:Z127"/>
    <mergeCell ref="AA127:AD127"/>
    <mergeCell ref="W125:Z125"/>
    <mergeCell ref="AA128:AD128"/>
    <mergeCell ref="AA129:AD129"/>
    <mergeCell ref="AI131:AK131"/>
    <mergeCell ref="W121:Z121"/>
    <mergeCell ref="AA121:AD121"/>
    <mergeCell ref="W106:Z106"/>
    <mergeCell ref="AA106:AD106"/>
    <mergeCell ref="W107:Z107"/>
    <mergeCell ref="AA107:AD107"/>
    <mergeCell ref="W108:Z108"/>
    <mergeCell ref="AA108:AD108"/>
    <mergeCell ref="W109:Z109"/>
    <mergeCell ref="AA109:AD109"/>
    <mergeCell ref="W110:Z110"/>
    <mergeCell ref="AA110:AD110"/>
    <mergeCell ref="AA111:AD111"/>
    <mergeCell ref="W112:Z112"/>
    <mergeCell ref="AA112:AD112"/>
    <mergeCell ref="W113:Z113"/>
    <mergeCell ref="AA113:AD113"/>
    <mergeCell ref="W114:Z114"/>
    <mergeCell ref="AA114:AD114"/>
    <mergeCell ref="AG116:AH118"/>
    <mergeCell ref="AG107:AH109"/>
    <mergeCell ref="AG119:AH121"/>
    <mergeCell ref="AE107:AE109"/>
    <mergeCell ref="AF107:AF109"/>
    <mergeCell ref="AE110:AE112"/>
    <mergeCell ref="AF110:AF112"/>
    <mergeCell ref="AB141:AD141"/>
    <mergeCell ref="AG143:AH144"/>
    <mergeCell ref="W131:AB131"/>
    <mergeCell ref="AC132:AE132"/>
    <mergeCell ref="AF132:AH132"/>
    <mergeCell ref="AI154:AJ156"/>
    <mergeCell ref="AG154:AH156"/>
    <mergeCell ref="W156:Z156"/>
    <mergeCell ref="W115:Z115"/>
    <mergeCell ref="AA115:AD115"/>
    <mergeCell ref="W116:Z116"/>
    <mergeCell ref="AA116:AD116"/>
    <mergeCell ref="W117:Z117"/>
    <mergeCell ref="AA117:AD117"/>
    <mergeCell ref="W118:Z118"/>
    <mergeCell ref="AA118:AD118"/>
    <mergeCell ref="AG128:AH130"/>
    <mergeCell ref="W119:Z119"/>
    <mergeCell ref="AA119:AD119"/>
    <mergeCell ref="W120:Z120"/>
    <mergeCell ref="AA120:AD120"/>
    <mergeCell ref="AI132:AK132"/>
    <mergeCell ref="W130:Z130"/>
    <mergeCell ref="AA130:AD130"/>
    <mergeCell ref="W124:Z124"/>
    <mergeCell ref="AA124:AD124"/>
    <mergeCell ref="W122:Z122"/>
    <mergeCell ref="AA122:AD122"/>
    <mergeCell ref="W123:Z123"/>
    <mergeCell ref="AA123:AD123"/>
    <mergeCell ref="W129:Z129"/>
    <mergeCell ref="AE128:AE130"/>
    <mergeCell ref="AA170:AD170"/>
    <mergeCell ref="W172:Z172"/>
    <mergeCell ref="AA172:AD172"/>
    <mergeCell ref="AA168:AD168"/>
    <mergeCell ref="W169:Z169"/>
    <mergeCell ref="AA169:AD169"/>
    <mergeCell ref="W171:Z171"/>
    <mergeCell ref="AA171:AD171"/>
    <mergeCell ref="AG92:AH94"/>
    <mergeCell ref="X144:Z144"/>
    <mergeCell ref="AB144:AD144"/>
    <mergeCell ref="AF145:AF147"/>
    <mergeCell ref="AG145:AH147"/>
    <mergeCell ref="AG141:AJ142"/>
    <mergeCell ref="AI148:AJ150"/>
    <mergeCell ref="AG157:AH159"/>
    <mergeCell ref="AI157:AJ159"/>
    <mergeCell ref="AG166:AH168"/>
    <mergeCell ref="AI166:AJ168"/>
    <mergeCell ref="W150:Z150"/>
    <mergeCell ref="W149:Z149"/>
    <mergeCell ref="AA149:AD149"/>
    <mergeCell ref="AF133:AH133"/>
    <mergeCell ref="AA125:AD125"/>
    <mergeCell ref="W126:Z126"/>
    <mergeCell ref="AA126:AD126"/>
    <mergeCell ref="AG125:AH127"/>
    <mergeCell ref="AI125:AJ127"/>
    <mergeCell ref="W128:Z128"/>
    <mergeCell ref="AC131:AE131"/>
    <mergeCell ref="AF131:AH131"/>
    <mergeCell ref="X141:Z141"/>
    <mergeCell ref="AI92:AJ94"/>
    <mergeCell ref="AG104:AH106"/>
    <mergeCell ref="AI104:AJ106"/>
    <mergeCell ref="AI107:AJ109"/>
    <mergeCell ref="AI110:AJ112"/>
    <mergeCell ref="AI95:AJ97"/>
    <mergeCell ref="AG98:AH100"/>
    <mergeCell ref="AI98:AJ100"/>
    <mergeCell ref="AI101:AJ103"/>
    <mergeCell ref="AG101:AH103"/>
    <mergeCell ref="AI128:AJ130"/>
    <mergeCell ref="AG95:AH97"/>
    <mergeCell ref="AI113:AJ115"/>
    <mergeCell ref="AG122:AH124"/>
    <mergeCell ref="AI122:AJ124"/>
    <mergeCell ref="AI116:AJ118"/>
    <mergeCell ref="AI119:AJ121"/>
    <mergeCell ref="AG113:AH115"/>
    <mergeCell ref="T116:V118"/>
    <mergeCell ref="Q111:S111"/>
    <mergeCell ref="Q112:S112"/>
    <mergeCell ref="O90:P91"/>
    <mergeCell ref="Q110:S110"/>
    <mergeCell ref="N99:P100"/>
    <mergeCell ref="Q95:S95"/>
    <mergeCell ref="Q96:S96"/>
    <mergeCell ref="Q97:S97"/>
    <mergeCell ref="Q91:S91"/>
    <mergeCell ref="Q99:S99"/>
    <mergeCell ref="Q100:S100"/>
    <mergeCell ref="Q124:S124"/>
    <mergeCell ref="Q123:S123"/>
    <mergeCell ref="Q127:S127"/>
    <mergeCell ref="T89:V91"/>
    <mergeCell ref="T95:V97"/>
    <mergeCell ref="T92:V94"/>
    <mergeCell ref="T98:V100"/>
    <mergeCell ref="Q89:S89"/>
    <mergeCell ref="Q101:S101"/>
    <mergeCell ref="Q102:S102"/>
    <mergeCell ref="N102:P103"/>
    <mergeCell ref="N108:P109"/>
    <mergeCell ref="N105:P106"/>
    <mergeCell ref="N111:P112"/>
    <mergeCell ref="T128:V130"/>
    <mergeCell ref="T131:V133"/>
    <mergeCell ref="T101:V103"/>
    <mergeCell ref="T104:V106"/>
    <mergeCell ref="T107:V109"/>
    <mergeCell ref="T110:V112"/>
    <mergeCell ref="T113:V115"/>
    <mergeCell ref="T119:V121"/>
    <mergeCell ref="T122:V124"/>
    <mergeCell ref="T125:V127"/>
    <mergeCell ref="AG88:AJ89"/>
    <mergeCell ref="AE90:AE91"/>
    <mergeCell ref="AF90:AF91"/>
    <mergeCell ref="AG90:AH91"/>
    <mergeCell ref="AI90:AJ91"/>
    <mergeCell ref="E88:V88"/>
    <mergeCell ref="AB91:AD91"/>
    <mergeCell ref="W88:W91"/>
    <mergeCell ref="X88:Z88"/>
    <mergeCell ref="X89:Z89"/>
    <mergeCell ref="E89:E91"/>
    <mergeCell ref="H89:H91"/>
    <mergeCell ref="I89:J91"/>
    <mergeCell ref="F89:G91"/>
    <mergeCell ref="K89:K91"/>
    <mergeCell ref="N89:N91"/>
    <mergeCell ref="L90:M91"/>
    <mergeCell ref="X90:Z90"/>
    <mergeCell ref="N96:P97"/>
    <mergeCell ref="E98:G100"/>
    <mergeCell ref="H101:J103"/>
    <mergeCell ref="K102:M103"/>
    <mergeCell ref="H116:J118"/>
    <mergeCell ref="K117:M118"/>
    <mergeCell ref="N117:P118"/>
    <mergeCell ref="N113:P113"/>
    <mergeCell ref="H107:J109"/>
    <mergeCell ref="K108:M109"/>
    <mergeCell ref="E122:G124"/>
    <mergeCell ref="H122:J124"/>
    <mergeCell ref="K123:M124"/>
    <mergeCell ref="N123:P124"/>
    <mergeCell ref="E119:G121"/>
    <mergeCell ref="K122:M122"/>
    <mergeCell ref="N122:P122"/>
    <mergeCell ref="N119:P119"/>
    <mergeCell ref="E128:G130"/>
    <mergeCell ref="H128:J130"/>
    <mergeCell ref="N128:P128"/>
    <mergeCell ref="K129:M130"/>
    <mergeCell ref="N129:P130"/>
    <mergeCell ref="K128:M128"/>
    <mergeCell ref="E142:E144"/>
    <mergeCell ref="F142:G144"/>
    <mergeCell ref="H142:H144"/>
    <mergeCell ref="I142:J144"/>
    <mergeCell ref="N142:N144"/>
    <mergeCell ref="T142:V144"/>
    <mergeCell ref="L143:M144"/>
    <mergeCell ref="O143:P144"/>
    <mergeCell ref="Q143:S143"/>
    <mergeCell ref="Q142:S142"/>
    <mergeCell ref="B145:B147"/>
    <mergeCell ref="C145:D147"/>
    <mergeCell ref="E145:G147"/>
    <mergeCell ref="H145:J147"/>
    <mergeCell ref="T145:V147"/>
    <mergeCell ref="AE145:AE147"/>
    <mergeCell ref="K146:M147"/>
    <mergeCell ref="N146:P147"/>
    <mergeCell ref="AA147:AD147"/>
    <mergeCell ref="B141:D142"/>
    <mergeCell ref="B151:D153"/>
    <mergeCell ref="E151:G153"/>
    <mergeCell ref="H151:J153"/>
    <mergeCell ref="T151:V153"/>
    <mergeCell ref="B148:D150"/>
    <mergeCell ref="E148:G150"/>
    <mergeCell ref="H148:J150"/>
    <mergeCell ref="T148:V150"/>
    <mergeCell ref="AE151:AE153"/>
    <mergeCell ref="AF151:AF153"/>
    <mergeCell ref="AG151:AH153"/>
    <mergeCell ref="AI151:AJ153"/>
    <mergeCell ref="K152:M153"/>
    <mergeCell ref="N152:P153"/>
    <mergeCell ref="K151:M151"/>
    <mergeCell ref="W151:Z151"/>
    <mergeCell ref="B154:D156"/>
    <mergeCell ref="E154:G156"/>
    <mergeCell ref="H154:J156"/>
    <mergeCell ref="T154:V156"/>
    <mergeCell ref="AE154:AE156"/>
    <mergeCell ref="AF154:AF156"/>
    <mergeCell ref="N155:P156"/>
    <mergeCell ref="AA156:AD156"/>
    <mergeCell ref="W155:Z155"/>
    <mergeCell ref="AA150:AD150"/>
    <mergeCell ref="N151:P151"/>
    <mergeCell ref="Q151:S151"/>
    <mergeCell ref="B157:D159"/>
    <mergeCell ref="E157:G159"/>
    <mergeCell ref="H157:J159"/>
    <mergeCell ref="T157:V159"/>
    <mergeCell ref="AE157:AE159"/>
    <mergeCell ref="W159:Z159"/>
    <mergeCell ref="AA159:AD159"/>
    <mergeCell ref="Q158:S158"/>
    <mergeCell ref="Q157:S157"/>
    <mergeCell ref="K158:M159"/>
    <mergeCell ref="B160:D162"/>
    <mergeCell ref="E160:G162"/>
    <mergeCell ref="H160:J162"/>
    <mergeCell ref="T160:V162"/>
    <mergeCell ref="AE160:AE162"/>
    <mergeCell ref="AI160:AJ162"/>
    <mergeCell ref="K161:M162"/>
    <mergeCell ref="N161:P162"/>
    <mergeCell ref="AF160:AF162"/>
    <mergeCell ref="AG160:AH162"/>
    <mergeCell ref="W157:Z157"/>
    <mergeCell ref="AA157:AD157"/>
    <mergeCell ref="W158:Z158"/>
    <mergeCell ref="AA158:AD158"/>
    <mergeCell ref="AF157:AF159"/>
    <mergeCell ref="W162:Z162"/>
    <mergeCell ref="AA162:AD162"/>
    <mergeCell ref="B163:D165"/>
    <mergeCell ref="E163:G165"/>
    <mergeCell ref="H163:J165"/>
    <mergeCell ref="T163:V165"/>
    <mergeCell ref="AE163:AE165"/>
    <mergeCell ref="AI163:AJ165"/>
    <mergeCell ref="K164:M165"/>
    <mergeCell ref="W164:Z164"/>
    <mergeCell ref="AA164:AD164"/>
    <mergeCell ref="W165:Z165"/>
    <mergeCell ref="AF166:AF168"/>
    <mergeCell ref="W168:Z168"/>
    <mergeCell ref="Q167:S167"/>
    <mergeCell ref="W166:Z166"/>
    <mergeCell ref="AA166:AD166"/>
    <mergeCell ref="W167:Z167"/>
    <mergeCell ref="AA167:AD167"/>
    <mergeCell ref="AF163:AF165"/>
    <mergeCell ref="AG163:AH165"/>
    <mergeCell ref="B169:D171"/>
    <mergeCell ref="E169:G171"/>
    <mergeCell ref="H169:J171"/>
    <mergeCell ref="T169:V171"/>
    <mergeCell ref="AE169:AE171"/>
    <mergeCell ref="B166:D168"/>
    <mergeCell ref="E166:G168"/>
    <mergeCell ref="H166:J168"/>
    <mergeCell ref="T166:V168"/>
    <mergeCell ref="AE166:AE168"/>
    <mergeCell ref="AG169:AH171"/>
    <mergeCell ref="AI169:AJ171"/>
    <mergeCell ref="K170:M171"/>
    <mergeCell ref="N170:P171"/>
    <mergeCell ref="B172:D174"/>
    <mergeCell ref="E172:G174"/>
    <mergeCell ref="H172:J174"/>
    <mergeCell ref="T172:V174"/>
    <mergeCell ref="AE172:AE174"/>
    <mergeCell ref="Q172:S172"/>
    <mergeCell ref="AG172:AH174"/>
    <mergeCell ref="AI172:AJ174"/>
    <mergeCell ref="K173:M174"/>
    <mergeCell ref="N173:P174"/>
    <mergeCell ref="Q174:S174"/>
    <mergeCell ref="W174:Z174"/>
    <mergeCell ref="AA174:AD174"/>
    <mergeCell ref="W173:Z173"/>
    <mergeCell ref="AA173:AD173"/>
    <mergeCell ref="AF172:AF174"/>
    <mergeCell ref="AF169:AF171"/>
    <mergeCell ref="W170:Z170"/>
  </mergeCells>
  <phoneticPr fontId="2"/>
  <dataValidations count="22">
    <dataValidation imeMode="hiragana" allowBlank="1" showInputMessage="1" showErrorMessage="1" sqref="B316:L318 O12:Q12 U349:U358 AJ335:AK342 AG503:AK503 AG550:AK550 C506:J545 C551:J591 F498:M499 F493:M493 AA327:AF327 C458:L467 C474:AF476 B210 B194 Z5:AJ5 B202 B218 B214 AI415:AI446 B198 B206 W337:AH342 AC401:AC402 D396 B371:M373 W371:AA373 C397:AB402 C415:L444 C358:F358 H358:J358 G303:J309 W304:AA309 C349:F356 G349:G358 B349:B358 H349:J356 AH349:AH358 AD300 AD302:AD309 B337:K342 B304:F309 C38 Y28 B28 L28 B291:AK293 I12:K12 F2:AK3 F7:T10 Y8:AK10 L25 Y25 B25 L22 Y22 B22 L19 Y19 B19 C33 D182:AC186 AD182:AI184 B296:AK298 AA330 AK322:AK332 AI331:AJ332 Y327 AG325:AJ327 AE325:AF325 AI408:AI411 AK194:AK225 G5:X5 F5:F6 Y5:Y6 AK5:AK6 B222 AI454:IV467"/>
    <dataValidation type="list" allowBlank="1" showInputMessage="1" showErrorMessage="1" sqref="AE378:AI385 AE390:AI390 AE394:AI394 AE396:AI397 AE402:AI403 AE392:AI392 AE177:AI180 AE185:AI186 AE593:AI598 AE287:AI288">
      <formula1>"い　る　・　いない,い な い,い　　る"</formula1>
    </dataValidation>
    <dataValidation type="list" allowBlank="1" showInputMessage="1" showErrorMessage="1" sqref="O492 O497 AG315:AK318 AG68:AG72 AK79:AK83 AG79:AG83">
      <formula1>"有　・　無,有,無"</formula1>
    </dataValidation>
    <dataValidation type="list" allowBlank="1" showInputMessage="1" showErrorMessage="1" sqref="I483:T486">
      <formula1>"有　・　無,有,無,－"</formula1>
    </dataValidation>
    <dataValidation type="list" allowBlank="1" showInputMessage="1" showErrorMessage="1" sqref="U458:U467 U412:U444">
      <formula1>"済,未,－"</formula1>
    </dataValidation>
    <dataValidation type="list" allowBlank="1" showInputMessage="1" showErrorMessage="1" sqref="M413:M414 M412:N412 M458:N467 M415:N444">
      <formula1>"専任,兼任"</formula1>
    </dataValidation>
    <dataValidation type="list" allowBlank="1" showInputMessage="1" showErrorMessage="1" sqref="O458:O467 O412:O444">
      <formula1>"女,男"</formula1>
    </dataValidation>
    <dataValidation type="list" allowBlank="1" showInputMessage="1" showErrorMessage="1" sqref="J387 T387 D387:D389">
      <formula1>"□,■"</formula1>
    </dataValidation>
    <dataValidation type="list" allowBlank="1" showInputMessage="1" showErrorMessage="1" sqref="AF347:AF358 AI236:AK237 AB302:AD309 AG358 AG347:AG356">
      <formula1>"有・無,有,無"</formula1>
    </dataValidation>
    <dataValidation type="list" allowBlank="1" showInputMessage="1" showErrorMessage="1" sqref="AH391:AI391">
      <formula1>"いない,－"</formula1>
    </dataValidation>
    <dataValidation type="list" allowBlank="1" showInputMessage="1" showErrorMessage="1" sqref="Z391:AA391">
      <formula1>"い　る,－"</formula1>
    </dataValidation>
    <dataValidation type="list" allowBlank="1" showInputMessage="1" showErrorMessage="1" sqref="AE393:AI393">
      <formula1>"定年の定めの廃止,－"</formula1>
    </dataValidation>
    <dataValidation type="list" allowBlank="1" showInputMessage="1" showErrorMessage="1" sqref="Y393:AC393">
      <formula1>"継続雇用制度の導入,－"</formula1>
    </dataValidation>
    <dataValidation type="list" allowBlank="1" showInputMessage="1" showErrorMessage="1" sqref="S393:W393">
      <formula1>"65歳までの定年引上,－"</formula1>
    </dataValidation>
    <dataValidation type="list" allowBlank="1" showInputMessage="1" showErrorMessage="1" sqref="AE399 AE401">
      <formula1>"い　る　・　いない,い な い,い　　る,－"</formula1>
    </dataValidation>
    <dataValidation type="list" allowBlank="1" showInputMessage="1" showErrorMessage="1" sqref="M358:N358 N355:N356 M347:M357 N347:N353">
      <formula1>"採用,転出,転入"</formula1>
    </dataValidation>
    <dataValidation type="list" allowBlank="1" showInputMessage="1" showErrorMessage="1" sqref="G194:G196 G198:G200 G214:G216 G202:G204 G218:G220 G206:G208 G222:G224 G210:G212 G190:G192">
      <formula1>"0,1,2,3,4,5,6"</formula1>
    </dataValidation>
    <dataValidation type="list" allowBlank="1" showInputMessage="1" showErrorMessage="1" sqref="AC17:AI17">
      <formula1>"実地監査　・　書面監査,実地監査,書面監査"</formula1>
    </dataValidation>
    <dataValidation type="list" imeMode="hiragana" allowBlank="1" showInputMessage="1" showErrorMessage="1" sqref="AH190:AJ225 AA190:AC225">
      <formula1>"保・幼,保育士,幼稚園教諭,子育て支援員,該当資格なし"</formula1>
    </dataValidation>
    <dataValidation type="list" allowBlank="1" showInputMessage="1" showErrorMessage="1" sqref="N370:O373 AB370:AC373 K347:L358 L336:M342">
      <formula1>"保・幼,保,幼,無し"</formula1>
    </dataValidation>
    <dataValidation type="list" imeMode="hiragana" allowBlank="1" showInputMessage="1" showErrorMessage="1" sqref="Q415:T444 Q458:T467">
      <formula1>"保育士,幼稚園教諭,保・幼,子育て支援員,栄養士,調理士,その他,無し"</formula1>
    </dataValidation>
    <dataValidation type="list" allowBlank="1" showInputMessage="1" showErrorMessage="1" sqref="K302:K309">
      <formula1>"保・幼,保,幼,子育て支援員,無し"</formula1>
    </dataValidation>
  </dataValidations>
  <printOptions horizontalCentered="1"/>
  <pageMargins left="0.39370078740157483" right="0.39370078740157483" top="0.59055118110236227" bottom="0.59055118110236227" header="0.51181102362204722" footer="0.27559055118110237"/>
  <pageSetup paperSize="9" scale="98" pageOrder="overThenDown" orientation="portrait" blackAndWhite="1" r:id="rId1"/>
  <headerFooter alignWithMargins="0">
    <oddFooter>&amp;C&amp;P</oddFooter>
  </headerFooter>
  <rowBreaks count="13" manualBreakCount="13">
    <brk id="42" max="36" man="1"/>
    <brk id="84" max="36" man="1"/>
    <brk id="139" max="36" man="1"/>
    <brk id="186" max="36" man="1"/>
    <brk id="232" max="36" man="1"/>
    <brk id="283" max="36" man="1"/>
    <brk id="332" max="36" man="1"/>
    <brk id="376" max="36" man="1"/>
    <brk id="405" max="36" man="1"/>
    <brk id="452" max="36" man="1"/>
    <brk id="499" max="36" man="1"/>
    <brk id="546" max="36" man="1"/>
    <brk id="598" max="3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33"/>
  <sheetViews>
    <sheetView showOutlineSymbols="0" view="pageBreakPreview" topLeftCell="A25" zoomScale="110" zoomScaleNormal="110" zoomScaleSheetLayoutView="110" zoomScalePageLayoutView="110" workbookViewId="0">
      <selection activeCell="L61" sqref="L61"/>
    </sheetView>
  </sheetViews>
  <sheetFormatPr defaultColWidth="0" defaultRowHeight="12" x14ac:dyDescent="0.15"/>
  <cols>
    <col min="1" max="19" width="2.625" style="20" customWidth="1"/>
    <col min="20" max="20" width="2.5" style="20" customWidth="1"/>
    <col min="21" max="37" width="2.625" style="20" customWidth="1"/>
    <col min="38" max="64" width="2.625" style="133" customWidth="1"/>
    <col min="65" max="65" width="2.625" style="129" customWidth="1"/>
    <col min="66" max="16384" width="2.625" style="20" hidden="1"/>
  </cols>
  <sheetData>
    <row r="1" spans="1:35" s="3" customFormat="1" ht="20.100000000000001" customHeight="1" x14ac:dyDescent="0.15">
      <c r="A1" s="2" t="s">
        <v>850</v>
      </c>
    </row>
    <row r="2" spans="1:35" s="3" customFormat="1" ht="20.100000000000001" customHeight="1" x14ac:dyDescent="0.15">
      <c r="A2" s="2"/>
      <c r="B2" s="3" t="s">
        <v>851</v>
      </c>
    </row>
    <row r="3" spans="1:35" s="4" customFormat="1" ht="20.100000000000001" customHeight="1" x14ac:dyDescent="0.15">
      <c r="B3" s="1510"/>
      <c r="C3" s="166" t="s">
        <v>305</v>
      </c>
      <c r="D3" s="167"/>
      <c r="E3" s="167"/>
      <c r="F3" s="167"/>
      <c r="G3" s="167"/>
      <c r="H3" s="167"/>
      <c r="I3" s="167"/>
      <c r="J3" s="167"/>
      <c r="K3" s="167"/>
      <c r="L3" s="167"/>
      <c r="M3" s="167"/>
      <c r="N3" s="166" t="s">
        <v>656</v>
      </c>
      <c r="O3" s="167"/>
      <c r="P3" s="167"/>
      <c r="Q3" s="167"/>
      <c r="R3" s="167"/>
      <c r="S3" s="167"/>
      <c r="T3" s="167"/>
      <c r="U3" s="167"/>
      <c r="V3" s="167"/>
      <c r="W3" s="167"/>
      <c r="X3" s="168"/>
      <c r="Y3" s="166" t="s">
        <v>306</v>
      </c>
      <c r="Z3" s="167"/>
      <c r="AA3" s="167"/>
      <c r="AB3" s="167"/>
      <c r="AC3" s="167"/>
      <c r="AD3" s="167"/>
      <c r="AE3" s="167"/>
      <c r="AF3" s="167"/>
      <c r="AG3" s="167"/>
      <c r="AH3" s="167"/>
      <c r="AI3" s="168"/>
    </row>
    <row r="4" spans="1:35" s="4" customFormat="1" ht="15.95" customHeight="1" x14ac:dyDescent="0.15">
      <c r="B4" s="1512"/>
      <c r="C4" s="1614"/>
      <c r="D4" s="1615"/>
      <c r="E4" s="1615"/>
      <c r="F4" s="1615"/>
      <c r="G4" s="1615"/>
      <c r="H4" s="1615"/>
      <c r="I4" s="1615"/>
      <c r="J4" s="1615"/>
      <c r="K4" s="1616"/>
      <c r="L4" s="161" t="s">
        <v>260</v>
      </c>
      <c r="M4" s="165" t="s">
        <v>261</v>
      </c>
      <c r="N4" s="1614"/>
      <c r="O4" s="1615"/>
      <c r="P4" s="1615"/>
      <c r="Q4" s="1615"/>
      <c r="R4" s="1615"/>
      <c r="S4" s="1615"/>
      <c r="T4" s="1615"/>
      <c r="U4" s="1615"/>
      <c r="V4" s="1616"/>
      <c r="W4" s="161" t="s">
        <v>260</v>
      </c>
      <c r="X4" s="165" t="s">
        <v>261</v>
      </c>
      <c r="Y4" s="186" t="s">
        <v>669</v>
      </c>
      <c r="Z4" s="169"/>
      <c r="AA4" s="169"/>
      <c r="AB4" s="169"/>
      <c r="AC4" s="169"/>
      <c r="AD4" s="169"/>
      <c r="AE4" s="169"/>
      <c r="AF4" s="169"/>
      <c r="AG4" s="169"/>
      <c r="AH4" s="161" t="s">
        <v>260</v>
      </c>
      <c r="AI4" s="165" t="s">
        <v>261</v>
      </c>
    </row>
    <row r="5" spans="1:35" s="4" customFormat="1" ht="15.95" customHeight="1" x14ac:dyDescent="0.15">
      <c r="B5" s="1186" t="s">
        <v>852</v>
      </c>
      <c r="C5" s="59" t="s">
        <v>719</v>
      </c>
      <c r="D5" s="12"/>
      <c r="E5" s="12"/>
      <c r="F5" s="12"/>
      <c r="G5" s="12"/>
      <c r="H5" s="12"/>
      <c r="I5" s="12"/>
      <c r="J5" s="12"/>
      <c r="K5" s="88"/>
      <c r="L5" s="89"/>
      <c r="M5" s="89"/>
      <c r="N5" s="59"/>
      <c r="O5" s="12"/>
      <c r="P5" s="12"/>
      <c r="Q5" s="12"/>
      <c r="R5" s="12"/>
      <c r="S5" s="12"/>
      <c r="T5" s="12"/>
      <c r="U5" s="12"/>
      <c r="V5" s="88"/>
      <c r="W5" s="89"/>
      <c r="X5" s="89"/>
      <c r="Y5" s="59" t="s">
        <v>415</v>
      </c>
      <c r="Z5" s="12"/>
      <c r="AA5" s="12"/>
      <c r="AB5" s="12"/>
      <c r="AC5" s="12"/>
      <c r="AD5" s="12"/>
      <c r="AE5" s="12"/>
      <c r="AF5" s="12"/>
      <c r="AG5" s="88"/>
      <c r="AH5" s="89"/>
      <c r="AI5" s="89"/>
    </row>
    <row r="6" spans="1:35" s="4" customFormat="1" ht="15.95" customHeight="1" x14ac:dyDescent="0.15">
      <c r="B6" s="1187"/>
      <c r="C6" s="59" t="s">
        <v>416</v>
      </c>
      <c r="D6" s="12"/>
      <c r="E6" s="12"/>
      <c r="F6" s="12"/>
      <c r="G6" s="12"/>
      <c r="H6" s="12"/>
      <c r="I6" s="12"/>
      <c r="J6" s="12"/>
      <c r="K6" s="88"/>
      <c r="L6" s="89"/>
      <c r="M6" s="89"/>
      <c r="N6" s="59"/>
      <c r="O6" s="12"/>
      <c r="P6" s="12"/>
      <c r="Q6" s="12"/>
      <c r="R6" s="12"/>
      <c r="S6" s="12"/>
      <c r="T6" s="12"/>
      <c r="U6" s="12"/>
      <c r="V6" s="88"/>
      <c r="W6" s="89"/>
      <c r="X6" s="89"/>
      <c r="Y6" s="59"/>
      <c r="Z6" s="12"/>
      <c r="AA6" s="12"/>
      <c r="AB6" s="12"/>
      <c r="AC6" s="12"/>
      <c r="AD6" s="12"/>
      <c r="AE6" s="12"/>
      <c r="AF6" s="12"/>
      <c r="AG6" s="88"/>
      <c r="AH6" s="89"/>
      <c r="AI6" s="89"/>
    </row>
    <row r="7" spans="1:35" s="4" customFormat="1" ht="15.95" customHeight="1" x14ac:dyDescent="0.15">
      <c r="B7" s="1187"/>
      <c r="C7" s="59" t="s">
        <v>410</v>
      </c>
      <c r="D7" s="12"/>
      <c r="E7" s="12"/>
      <c r="F7" s="12"/>
      <c r="G7" s="12"/>
      <c r="H7" s="12"/>
      <c r="I7" s="12"/>
      <c r="J7" s="12"/>
      <c r="K7" s="88"/>
      <c r="L7" s="89"/>
      <c r="M7" s="89"/>
      <c r="N7" s="59"/>
      <c r="O7" s="12"/>
      <c r="P7" s="12"/>
      <c r="Q7" s="12"/>
      <c r="R7" s="12"/>
      <c r="S7" s="12"/>
      <c r="T7" s="12"/>
      <c r="U7" s="12"/>
      <c r="V7" s="88"/>
      <c r="W7" s="89"/>
      <c r="X7" s="89"/>
      <c r="Y7" s="59"/>
      <c r="Z7" s="12"/>
      <c r="AA7" s="12"/>
      <c r="AB7" s="12"/>
      <c r="AC7" s="12"/>
      <c r="AD7" s="12"/>
      <c r="AE7" s="12"/>
      <c r="AF7" s="12"/>
      <c r="AG7" s="88"/>
      <c r="AH7" s="89"/>
      <c r="AI7" s="89"/>
    </row>
    <row r="8" spans="1:35" s="4" customFormat="1" ht="15.95" customHeight="1" x14ac:dyDescent="0.15">
      <c r="B8" s="1187"/>
      <c r="C8" s="59" t="s">
        <v>378</v>
      </c>
      <c r="D8" s="12"/>
      <c r="E8" s="12"/>
      <c r="F8" s="12"/>
      <c r="G8" s="12"/>
      <c r="H8" s="12"/>
      <c r="I8" s="12"/>
      <c r="J8" s="12"/>
      <c r="K8" s="88"/>
      <c r="L8" s="89"/>
      <c r="M8" s="89"/>
      <c r="N8" s="59"/>
      <c r="O8" s="12"/>
      <c r="P8" s="12"/>
      <c r="Q8" s="12"/>
      <c r="R8" s="12"/>
      <c r="S8" s="12"/>
      <c r="T8" s="12"/>
      <c r="U8" s="12"/>
      <c r="V8" s="88"/>
      <c r="W8" s="89"/>
      <c r="X8" s="89"/>
      <c r="Y8" s="59"/>
      <c r="Z8" s="12"/>
      <c r="AA8" s="12"/>
      <c r="AB8" s="12"/>
      <c r="AC8" s="12"/>
      <c r="AD8" s="12"/>
      <c r="AE8" s="12"/>
      <c r="AF8" s="12"/>
      <c r="AG8" s="88"/>
      <c r="AH8" s="89"/>
      <c r="AI8" s="89"/>
    </row>
    <row r="9" spans="1:35" s="4" customFormat="1" ht="15.95" customHeight="1" x14ac:dyDescent="0.15">
      <c r="B9" s="1187"/>
      <c r="C9" s="59" t="s">
        <v>417</v>
      </c>
      <c r="D9" s="12"/>
      <c r="E9" s="12"/>
      <c r="F9" s="12"/>
      <c r="G9" s="12"/>
      <c r="H9" s="12"/>
      <c r="I9" s="12"/>
      <c r="J9" s="12"/>
      <c r="K9" s="88"/>
      <c r="L9" s="89"/>
      <c r="M9" s="89"/>
      <c r="N9" s="59"/>
      <c r="O9" s="12"/>
      <c r="P9" s="12"/>
      <c r="Q9" s="12"/>
      <c r="R9" s="12"/>
      <c r="S9" s="12"/>
      <c r="T9" s="12"/>
      <c r="U9" s="12"/>
      <c r="V9" s="88"/>
      <c r="W9" s="89"/>
      <c r="X9" s="89"/>
      <c r="Y9" s="59"/>
      <c r="Z9" s="12"/>
      <c r="AA9" s="12"/>
      <c r="AB9" s="12"/>
      <c r="AC9" s="12"/>
      <c r="AD9" s="12"/>
      <c r="AE9" s="12"/>
      <c r="AF9" s="12"/>
      <c r="AG9" s="88"/>
      <c r="AH9" s="89"/>
      <c r="AI9" s="89"/>
    </row>
    <row r="10" spans="1:35" s="4" customFormat="1" ht="15.95" customHeight="1" x14ac:dyDescent="0.15">
      <c r="B10" s="1187"/>
      <c r="C10" s="59" t="s">
        <v>418</v>
      </c>
      <c r="D10" s="12"/>
      <c r="E10" s="12"/>
      <c r="F10" s="12"/>
      <c r="G10" s="12"/>
      <c r="H10" s="12"/>
      <c r="I10" s="12"/>
      <c r="J10" s="12"/>
      <c r="K10" s="88"/>
      <c r="L10" s="89"/>
      <c r="M10" s="89"/>
      <c r="N10" s="59"/>
      <c r="O10" s="12"/>
      <c r="P10" s="12"/>
      <c r="Q10" s="12"/>
      <c r="R10" s="12"/>
      <c r="S10" s="12"/>
      <c r="T10" s="12"/>
      <c r="U10" s="12"/>
      <c r="V10" s="88"/>
      <c r="W10" s="89"/>
      <c r="X10" s="89"/>
      <c r="Y10" s="59"/>
      <c r="Z10" s="12"/>
      <c r="AA10" s="12"/>
      <c r="AB10" s="12"/>
      <c r="AC10" s="12"/>
      <c r="AD10" s="12"/>
      <c r="AE10" s="12"/>
      <c r="AF10" s="12"/>
      <c r="AG10" s="88"/>
      <c r="AH10" s="89"/>
      <c r="AI10" s="89"/>
    </row>
    <row r="11" spans="1:35" s="4" customFormat="1" ht="15.95" customHeight="1" x14ac:dyDescent="0.15">
      <c r="B11" s="1187"/>
      <c r="C11" s="59" t="s">
        <v>350</v>
      </c>
      <c r="D11" s="12"/>
      <c r="E11" s="12"/>
      <c r="F11" s="12"/>
      <c r="G11" s="12"/>
      <c r="H11" s="12"/>
      <c r="I11" s="12"/>
      <c r="J11" s="12"/>
      <c r="K11" s="88"/>
      <c r="L11" s="89"/>
      <c r="M11" s="89"/>
      <c r="N11" s="59"/>
      <c r="O11" s="12"/>
      <c r="P11" s="12"/>
      <c r="Q11" s="12"/>
      <c r="R11" s="12"/>
      <c r="S11" s="12"/>
      <c r="T11" s="12"/>
      <c r="U11" s="12"/>
      <c r="V11" s="88"/>
      <c r="W11" s="89"/>
      <c r="X11" s="89"/>
      <c r="Y11" s="59"/>
      <c r="Z11" s="12"/>
      <c r="AA11" s="12"/>
      <c r="AB11" s="12"/>
      <c r="AC11" s="12"/>
      <c r="AD11" s="12"/>
      <c r="AE11" s="12"/>
      <c r="AF11" s="12"/>
      <c r="AG11" s="88"/>
      <c r="AH11" s="89"/>
      <c r="AI11" s="89"/>
    </row>
    <row r="12" spans="1:35" s="4" customFormat="1" ht="15.95" customHeight="1" x14ac:dyDescent="0.15">
      <c r="B12" s="1187"/>
      <c r="C12" s="59" t="s">
        <v>351</v>
      </c>
      <c r="D12" s="12"/>
      <c r="E12" s="12"/>
      <c r="F12" s="12"/>
      <c r="G12" s="12"/>
      <c r="H12" s="12"/>
      <c r="I12" s="12"/>
      <c r="J12" s="12"/>
      <c r="K12" s="88"/>
      <c r="L12" s="89"/>
      <c r="M12" s="89"/>
      <c r="N12" s="59"/>
      <c r="O12" s="12"/>
      <c r="P12" s="12"/>
      <c r="Q12" s="12"/>
      <c r="R12" s="12"/>
      <c r="S12" s="12"/>
      <c r="T12" s="12"/>
      <c r="U12" s="12"/>
      <c r="V12" s="88"/>
      <c r="W12" s="89"/>
      <c r="X12" s="89"/>
      <c r="Y12" s="59"/>
      <c r="Z12" s="12"/>
      <c r="AA12" s="12"/>
      <c r="AB12" s="12"/>
      <c r="AC12" s="12"/>
      <c r="AD12" s="12"/>
      <c r="AE12" s="12"/>
      <c r="AF12" s="12"/>
      <c r="AG12" s="88"/>
      <c r="AH12" s="89"/>
      <c r="AI12" s="89"/>
    </row>
    <row r="13" spans="1:35" s="4" customFormat="1" ht="15.95" customHeight="1" x14ac:dyDescent="0.15">
      <c r="B13" s="1187"/>
      <c r="C13" s="59" t="s">
        <v>433</v>
      </c>
      <c r="D13" s="12"/>
      <c r="E13" s="12"/>
      <c r="F13" s="12"/>
      <c r="G13" s="12"/>
      <c r="H13" s="12"/>
      <c r="I13" s="12"/>
      <c r="J13" s="12"/>
      <c r="K13" s="88"/>
      <c r="L13" s="89"/>
      <c r="M13" s="89"/>
      <c r="N13" s="59"/>
      <c r="O13" s="12"/>
      <c r="P13" s="12"/>
      <c r="Q13" s="12"/>
      <c r="R13" s="12"/>
      <c r="S13" s="12"/>
      <c r="T13" s="12"/>
      <c r="U13" s="12"/>
      <c r="V13" s="88"/>
      <c r="W13" s="89"/>
      <c r="X13" s="89"/>
      <c r="Y13" s="59"/>
      <c r="Z13" s="12"/>
      <c r="AA13" s="12"/>
      <c r="AB13" s="12"/>
      <c r="AC13" s="12"/>
      <c r="AD13" s="12"/>
      <c r="AE13" s="12"/>
      <c r="AF13" s="12"/>
      <c r="AG13" s="88"/>
      <c r="AH13" s="89"/>
      <c r="AI13" s="89"/>
    </row>
    <row r="14" spans="1:35" s="4" customFormat="1" ht="15.95" customHeight="1" x14ac:dyDescent="0.15">
      <c r="B14" s="1188"/>
      <c r="C14" s="59" t="s">
        <v>272</v>
      </c>
      <c r="D14" s="12"/>
      <c r="E14" s="12"/>
      <c r="F14" s="12"/>
      <c r="G14" s="12"/>
      <c r="H14" s="12"/>
      <c r="I14" s="12"/>
      <c r="J14" s="12"/>
      <c r="K14" s="88"/>
      <c r="L14" s="89"/>
      <c r="M14" s="89"/>
      <c r="N14" s="59"/>
      <c r="O14" s="12"/>
      <c r="P14" s="12"/>
      <c r="Q14" s="12"/>
      <c r="R14" s="12"/>
      <c r="S14" s="12"/>
      <c r="T14" s="12"/>
      <c r="U14" s="12"/>
      <c r="V14" s="88"/>
      <c r="W14" s="89"/>
      <c r="X14" s="89"/>
      <c r="Y14" s="59"/>
      <c r="Z14" s="12"/>
      <c r="AA14" s="12"/>
      <c r="AB14" s="12"/>
      <c r="AC14" s="12"/>
      <c r="AD14" s="12"/>
      <c r="AE14" s="12"/>
      <c r="AF14" s="12"/>
      <c r="AG14" s="88"/>
      <c r="AH14" s="89"/>
      <c r="AI14" s="89"/>
    </row>
    <row r="15" spans="1:35" s="4" customFormat="1" ht="15.95" customHeight="1" x14ac:dyDescent="0.15">
      <c r="B15" s="1186" t="s">
        <v>138</v>
      </c>
      <c r="C15" s="59" t="s">
        <v>50</v>
      </c>
      <c r="D15" s="12"/>
      <c r="E15" s="12"/>
      <c r="F15" s="12"/>
      <c r="G15" s="12"/>
      <c r="H15" s="12"/>
      <c r="I15" s="12"/>
      <c r="J15" s="12"/>
      <c r="K15" s="88"/>
      <c r="L15" s="89"/>
      <c r="M15" s="89"/>
      <c r="N15" s="1638" t="s">
        <v>513</v>
      </c>
      <c r="O15" s="59" t="s">
        <v>24</v>
      </c>
      <c r="P15" s="12"/>
      <c r="Q15" s="12"/>
      <c r="R15" s="12"/>
      <c r="S15" s="12"/>
      <c r="T15" s="12"/>
      <c r="U15" s="12"/>
      <c r="V15" s="88"/>
      <c r="W15" s="89"/>
      <c r="X15" s="89"/>
      <c r="Y15" s="59" t="s">
        <v>139</v>
      </c>
      <c r="Z15" s="12"/>
      <c r="AA15" s="12"/>
      <c r="AB15" s="12"/>
      <c r="AC15" s="12"/>
      <c r="AD15" s="12"/>
      <c r="AE15" s="12"/>
      <c r="AF15" s="12"/>
      <c r="AG15" s="88"/>
      <c r="AH15" s="89"/>
      <c r="AI15" s="89"/>
    </row>
    <row r="16" spans="1:35" s="4" customFormat="1" ht="15.95" customHeight="1" x14ac:dyDescent="0.15">
      <c r="B16" s="1187"/>
      <c r="C16" s="59" t="s">
        <v>441</v>
      </c>
      <c r="D16" s="12"/>
      <c r="E16" s="12"/>
      <c r="F16" s="12"/>
      <c r="G16" s="12"/>
      <c r="H16" s="12"/>
      <c r="I16" s="12"/>
      <c r="J16" s="12"/>
      <c r="K16" s="88"/>
      <c r="L16" s="89"/>
      <c r="M16" s="89"/>
      <c r="N16" s="1639"/>
      <c r="O16" s="59" t="s">
        <v>25</v>
      </c>
      <c r="P16" s="12"/>
      <c r="Q16" s="12"/>
      <c r="R16" s="12"/>
      <c r="S16" s="12"/>
      <c r="T16" s="12"/>
      <c r="U16" s="12"/>
      <c r="V16" s="88"/>
      <c r="W16" s="89"/>
      <c r="X16" s="89"/>
      <c r="Y16" s="59" t="s">
        <v>140</v>
      </c>
      <c r="Z16" s="12"/>
      <c r="AA16" s="12"/>
      <c r="AB16" s="12"/>
      <c r="AC16" s="12"/>
      <c r="AD16" s="12"/>
      <c r="AE16" s="12"/>
      <c r="AF16" s="12"/>
      <c r="AG16" s="88"/>
      <c r="AH16" s="89"/>
      <c r="AI16" s="89"/>
    </row>
    <row r="17" spans="2:35" s="4" customFormat="1" ht="15.95" customHeight="1" x14ac:dyDescent="0.15">
      <c r="B17" s="1187"/>
      <c r="C17" s="59" t="s">
        <v>141</v>
      </c>
      <c r="D17" s="12"/>
      <c r="E17" s="12"/>
      <c r="F17" s="12"/>
      <c r="G17" s="12"/>
      <c r="H17" s="12"/>
      <c r="I17" s="12"/>
      <c r="J17" s="12"/>
      <c r="K17" s="88"/>
      <c r="L17" s="89"/>
      <c r="M17" s="89"/>
      <c r="N17" s="1639"/>
      <c r="O17" s="59" t="s">
        <v>26</v>
      </c>
      <c r="P17" s="12"/>
      <c r="Q17" s="12"/>
      <c r="R17" s="12"/>
      <c r="S17" s="12"/>
      <c r="T17" s="12"/>
      <c r="U17" s="12"/>
      <c r="V17" s="88"/>
      <c r="W17" s="89"/>
      <c r="X17" s="89"/>
      <c r="Y17" s="59" t="s">
        <v>142</v>
      </c>
      <c r="Z17" s="12"/>
      <c r="AA17" s="12"/>
      <c r="AB17" s="12"/>
      <c r="AC17" s="12"/>
      <c r="AD17" s="12"/>
      <c r="AE17" s="12"/>
      <c r="AF17" s="12"/>
      <c r="AG17" s="88"/>
      <c r="AH17" s="89"/>
      <c r="AI17" s="89"/>
    </row>
    <row r="18" spans="2:35" s="4" customFormat="1" ht="15.95" customHeight="1" x14ac:dyDescent="0.15">
      <c r="B18" s="1187"/>
      <c r="C18" s="59" t="s">
        <v>65</v>
      </c>
      <c r="D18" s="12"/>
      <c r="E18" s="12"/>
      <c r="F18" s="12"/>
      <c r="G18" s="12"/>
      <c r="H18" s="12"/>
      <c r="I18" s="12"/>
      <c r="J18" s="12"/>
      <c r="K18" s="88"/>
      <c r="L18" s="89"/>
      <c r="M18" s="89"/>
      <c r="N18" s="1639"/>
      <c r="O18" s="59" t="s">
        <v>279</v>
      </c>
      <c r="P18" s="12"/>
      <c r="Q18" s="12"/>
      <c r="R18" s="12"/>
      <c r="S18" s="12"/>
      <c r="T18" s="12"/>
      <c r="U18" s="12"/>
      <c r="V18" s="88"/>
      <c r="W18" s="89"/>
      <c r="X18" s="89"/>
      <c r="Y18" s="59" t="s">
        <v>143</v>
      </c>
      <c r="Z18" s="12"/>
      <c r="AA18" s="12"/>
      <c r="AB18" s="12"/>
      <c r="AC18" s="12"/>
      <c r="AD18" s="12"/>
      <c r="AE18" s="12"/>
      <c r="AF18" s="12"/>
      <c r="AG18" s="88"/>
      <c r="AH18" s="89"/>
      <c r="AI18" s="89"/>
    </row>
    <row r="19" spans="2:35" s="4" customFormat="1" ht="15.95" customHeight="1" x14ac:dyDescent="0.15">
      <c r="B19" s="1187"/>
      <c r="C19" s="59" t="s">
        <v>144</v>
      </c>
      <c r="D19" s="12"/>
      <c r="E19" s="12"/>
      <c r="F19" s="12"/>
      <c r="G19" s="12"/>
      <c r="H19" s="12"/>
      <c r="I19" s="12"/>
      <c r="J19" s="12"/>
      <c r="K19" s="88"/>
      <c r="L19" s="89"/>
      <c r="M19" s="89"/>
      <c r="N19" s="1639"/>
      <c r="O19" s="59" t="s">
        <v>27</v>
      </c>
      <c r="P19" s="12"/>
      <c r="Q19" s="12"/>
      <c r="R19" s="12"/>
      <c r="S19" s="12"/>
      <c r="T19" s="12"/>
      <c r="U19" s="12"/>
      <c r="V19" s="88"/>
      <c r="W19" s="89"/>
      <c r="X19" s="89"/>
      <c r="Y19" s="59" t="s">
        <v>145</v>
      </c>
      <c r="Z19" s="12"/>
      <c r="AA19" s="12"/>
      <c r="AB19" s="12"/>
      <c r="AC19" s="12"/>
      <c r="AD19" s="12"/>
      <c r="AE19" s="12"/>
      <c r="AF19" s="12"/>
      <c r="AG19" s="88"/>
      <c r="AH19" s="89"/>
      <c r="AI19" s="89"/>
    </row>
    <row r="20" spans="2:35" s="4" customFormat="1" ht="15.95" customHeight="1" x14ac:dyDescent="0.15">
      <c r="B20" s="1187"/>
      <c r="C20" s="59" t="s">
        <v>6</v>
      </c>
      <c r="D20" s="12"/>
      <c r="E20" s="12"/>
      <c r="F20" s="12"/>
      <c r="G20" s="12"/>
      <c r="H20" s="12"/>
      <c r="I20" s="12"/>
      <c r="J20" s="12"/>
      <c r="K20" s="88"/>
      <c r="L20" s="89"/>
      <c r="M20" s="89"/>
      <c r="N20" s="59" t="s">
        <v>419</v>
      </c>
      <c r="O20" s="12"/>
      <c r="P20" s="12"/>
      <c r="Q20" s="12"/>
      <c r="R20" s="12"/>
      <c r="S20" s="12"/>
      <c r="T20" s="12"/>
      <c r="U20" s="12"/>
      <c r="V20" s="88"/>
      <c r="W20" s="89"/>
      <c r="X20" s="89"/>
      <c r="Y20" s="59" t="s">
        <v>146</v>
      </c>
      <c r="Z20" s="12"/>
      <c r="AA20" s="12"/>
      <c r="AB20" s="12"/>
      <c r="AC20" s="12"/>
      <c r="AD20" s="12"/>
      <c r="AE20" s="12"/>
      <c r="AF20" s="12"/>
      <c r="AG20" s="88"/>
      <c r="AH20" s="89"/>
      <c r="AI20" s="89"/>
    </row>
    <row r="21" spans="2:35" s="4" customFormat="1" ht="15.95" customHeight="1" x14ac:dyDescent="0.15">
      <c r="B21" s="1187"/>
      <c r="C21" s="59" t="s">
        <v>147</v>
      </c>
      <c r="D21" s="12"/>
      <c r="E21" s="12"/>
      <c r="F21" s="12"/>
      <c r="G21" s="12"/>
      <c r="H21" s="12"/>
      <c r="I21" s="12"/>
      <c r="J21" s="12"/>
      <c r="K21" s="88"/>
      <c r="L21" s="89"/>
      <c r="M21" s="89"/>
      <c r="N21" s="59" t="s">
        <v>274</v>
      </c>
      <c r="O21" s="12"/>
      <c r="P21" s="12"/>
      <c r="Q21" s="12"/>
      <c r="R21" s="12"/>
      <c r="S21" s="12"/>
      <c r="T21" s="12"/>
      <c r="U21" s="12"/>
      <c r="V21" s="88"/>
      <c r="W21" s="89"/>
      <c r="X21" s="89"/>
      <c r="Y21" s="59" t="s">
        <v>148</v>
      </c>
      <c r="Z21" s="12"/>
      <c r="AA21" s="12"/>
      <c r="AB21" s="12"/>
      <c r="AC21" s="12"/>
      <c r="AD21" s="12"/>
      <c r="AE21" s="12"/>
      <c r="AF21" s="12"/>
      <c r="AG21" s="88"/>
      <c r="AH21" s="89"/>
      <c r="AI21" s="89"/>
    </row>
    <row r="22" spans="2:35" s="4" customFormat="1" ht="15.95" customHeight="1" x14ac:dyDescent="0.15">
      <c r="B22" s="1187"/>
      <c r="C22" s="59" t="s">
        <v>273</v>
      </c>
      <c r="D22" s="12"/>
      <c r="E22" s="12"/>
      <c r="F22" s="12"/>
      <c r="G22" s="12"/>
      <c r="H22" s="12"/>
      <c r="I22" s="12"/>
      <c r="J22" s="12"/>
      <c r="K22" s="88"/>
      <c r="L22" s="89"/>
      <c r="M22" s="89"/>
      <c r="N22" s="4" t="s">
        <v>824</v>
      </c>
      <c r="V22" s="88"/>
      <c r="W22" s="89"/>
      <c r="X22" s="89"/>
      <c r="Y22" s="59" t="s">
        <v>149</v>
      </c>
      <c r="Z22" s="12"/>
      <c r="AA22" s="12"/>
      <c r="AB22" s="12"/>
      <c r="AC22" s="12"/>
      <c r="AD22" s="12"/>
      <c r="AE22" s="12"/>
      <c r="AF22" s="12"/>
      <c r="AG22" s="88"/>
      <c r="AH22" s="89"/>
      <c r="AI22" s="89"/>
    </row>
    <row r="23" spans="2:35" s="4" customFormat="1" ht="15.95" customHeight="1" x14ac:dyDescent="0.15">
      <c r="B23" s="1187"/>
      <c r="C23" s="59" t="s">
        <v>275</v>
      </c>
      <c r="D23" s="12"/>
      <c r="E23" s="12"/>
      <c r="F23" s="12"/>
      <c r="G23" s="12"/>
      <c r="H23" s="12"/>
      <c r="I23" s="12"/>
      <c r="J23" s="12"/>
      <c r="K23" s="88"/>
      <c r="L23" s="89"/>
      <c r="M23" s="89"/>
      <c r="N23" s="59" t="s">
        <v>420</v>
      </c>
      <c r="O23" s="12"/>
      <c r="P23" s="12"/>
      <c r="Q23" s="12"/>
      <c r="R23" s="12"/>
      <c r="S23" s="12"/>
      <c r="T23" s="12"/>
      <c r="U23" s="12"/>
      <c r="V23" s="88"/>
      <c r="W23" s="89"/>
      <c r="X23" s="89"/>
      <c r="Y23" s="59" t="s">
        <v>150</v>
      </c>
      <c r="Z23" s="12"/>
      <c r="AA23" s="12"/>
      <c r="AB23" s="12"/>
      <c r="AC23" s="12"/>
      <c r="AD23" s="12"/>
      <c r="AE23" s="12"/>
      <c r="AF23" s="12"/>
      <c r="AG23" s="88"/>
      <c r="AH23" s="89"/>
      <c r="AI23" s="89"/>
    </row>
    <row r="24" spans="2:35" s="4" customFormat="1" ht="15.95" customHeight="1" x14ac:dyDescent="0.15">
      <c r="B24" s="1187"/>
      <c r="C24" s="59" t="s">
        <v>440</v>
      </c>
      <c r="D24" s="12"/>
      <c r="E24" s="12"/>
      <c r="F24" s="12"/>
      <c r="G24" s="12"/>
      <c r="H24" s="12"/>
      <c r="I24" s="12"/>
      <c r="J24" s="12"/>
      <c r="K24" s="88"/>
      <c r="L24" s="89"/>
      <c r="M24" s="89"/>
      <c r="N24" s="59" t="s">
        <v>431</v>
      </c>
      <c r="O24" s="12"/>
      <c r="P24" s="12"/>
      <c r="Q24" s="12"/>
      <c r="R24" s="12"/>
      <c r="S24" s="12"/>
      <c r="T24" s="12"/>
      <c r="U24" s="12"/>
      <c r="V24" s="88"/>
      <c r="W24" s="89"/>
      <c r="X24" s="89"/>
      <c r="Y24" s="59" t="s">
        <v>280</v>
      </c>
      <c r="Z24" s="12"/>
      <c r="AA24" s="12"/>
      <c r="AB24" s="12"/>
      <c r="AC24" s="12"/>
      <c r="AD24" s="12"/>
      <c r="AE24" s="12"/>
      <c r="AF24" s="12"/>
      <c r="AG24" s="88"/>
      <c r="AH24" s="89"/>
      <c r="AI24" s="89"/>
    </row>
    <row r="25" spans="2:35" s="4" customFormat="1" ht="15.95" customHeight="1" x14ac:dyDescent="0.15">
      <c r="B25" s="1187"/>
      <c r="C25" s="59" t="s">
        <v>439</v>
      </c>
      <c r="D25" s="12"/>
      <c r="E25" s="12"/>
      <c r="F25" s="12"/>
      <c r="G25" s="12"/>
      <c r="H25" s="12"/>
      <c r="I25" s="12"/>
      <c r="J25" s="12"/>
      <c r="K25" s="88"/>
      <c r="L25" s="89"/>
      <c r="M25" s="89"/>
      <c r="N25" s="59" t="s">
        <v>55</v>
      </c>
      <c r="O25" s="12"/>
      <c r="P25" s="12"/>
      <c r="Q25" s="12"/>
      <c r="R25" s="12"/>
      <c r="S25" s="12"/>
      <c r="T25" s="12"/>
      <c r="U25" s="12"/>
      <c r="V25" s="88"/>
      <c r="W25" s="89"/>
      <c r="X25" s="89"/>
      <c r="Y25" s="59" t="s">
        <v>151</v>
      </c>
      <c r="Z25" s="12"/>
      <c r="AA25" s="12"/>
      <c r="AB25" s="12"/>
      <c r="AC25" s="12"/>
      <c r="AD25" s="12"/>
      <c r="AE25" s="12"/>
      <c r="AF25" s="12"/>
      <c r="AG25" s="88"/>
      <c r="AH25" s="89"/>
      <c r="AI25" s="89"/>
    </row>
    <row r="26" spans="2:35" s="4" customFormat="1" ht="15.95" customHeight="1" x14ac:dyDescent="0.15">
      <c r="B26" s="1187"/>
      <c r="C26" s="59" t="s">
        <v>438</v>
      </c>
      <c r="D26" s="12"/>
      <c r="E26" s="12"/>
      <c r="F26" s="12"/>
      <c r="G26" s="12"/>
      <c r="H26" s="12"/>
      <c r="I26" s="12"/>
      <c r="J26" s="12"/>
      <c r="K26" s="88"/>
      <c r="L26" s="89"/>
      <c r="M26" s="89"/>
      <c r="N26" s="59" t="s">
        <v>276</v>
      </c>
      <c r="O26" s="12"/>
      <c r="P26" s="12"/>
      <c r="Q26" s="12"/>
      <c r="R26" s="12"/>
      <c r="S26" s="12"/>
      <c r="T26" s="12"/>
      <c r="U26" s="12"/>
      <c r="V26" s="88"/>
      <c r="W26" s="89"/>
      <c r="X26" s="89"/>
      <c r="Y26" s="59" t="s">
        <v>514</v>
      </c>
      <c r="Z26" s="12"/>
      <c r="AA26" s="12"/>
      <c r="AB26" s="12"/>
      <c r="AC26" s="12"/>
      <c r="AD26" s="12"/>
      <c r="AE26" s="12"/>
      <c r="AF26" s="12"/>
      <c r="AG26" s="88"/>
      <c r="AH26" s="89"/>
      <c r="AI26" s="89"/>
    </row>
    <row r="27" spans="2:35" s="4" customFormat="1" ht="15.95" customHeight="1" x14ac:dyDescent="0.15">
      <c r="B27" s="1187"/>
      <c r="C27" s="59" t="s">
        <v>283</v>
      </c>
      <c r="D27" s="12"/>
      <c r="E27" s="12"/>
      <c r="F27" s="12"/>
      <c r="G27" s="12"/>
      <c r="H27" s="12"/>
      <c r="I27" s="12"/>
      <c r="J27" s="12"/>
      <c r="K27" s="88"/>
      <c r="L27" s="89"/>
      <c r="M27" s="89"/>
      <c r="N27" s="59" t="s">
        <v>343</v>
      </c>
      <c r="O27" s="12"/>
      <c r="P27" s="12"/>
      <c r="Q27" s="12"/>
      <c r="R27" s="12"/>
      <c r="S27" s="12"/>
      <c r="T27" s="12"/>
      <c r="U27" s="12"/>
      <c r="V27" s="88"/>
      <c r="W27" s="89"/>
      <c r="X27" s="89"/>
      <c r="Y27" s="59" t="s">
        <v>281</v>
      </c>
      <c r="Z27" s="12"/>
      <c r="AA27" s="12"/>
      <c r="AB27" s="12"/>
      <c r="AC27" s="5" t="s">
        <v>282</v>
      </c>
      <c r="AD27" s="984"/>
      <c r="AE27" s="984"/>
      <c r="AF27" s="12" t="s">
        <v>54</v>
      </c>
      <c r="AG27" s="88"/>
      <c r="AH27" s="89"/>
      <c r="AI27" s="89"/>
    </row>
    <row r="28" spans="2:35" s="4" customFormat="1" ht="15.95" customHeight="1" x14ac:dyDescent="0.15">
      <c r="B28" s="1187"/>
      <c r="C28" s="59" t="s">
        <v>286</v>
      </c>
      <c r="D28" s="12"/>
      <c r="E28" s="12"/>
      <c r="F28" s="12"/>
      <c r="G28" s="12"/>
      <c r="H28" s="12"/>
      <c r="I28" s="12"/>
      <c r="J28" s="12"/>
      <c r="K28" s="88"/>
      <c r="L28" s="89"/>
      <c r="M28" s="89"/>
      <c r="N28" s="59" t="s">
        <v>421</v>
      </c>
      <c r="O28" s="12"/>
      <c r="P28" s="12"/>
      <c r="Q28" s="12"/>
      <c r="R28" s="12"/>
      <c r="S28" s="12"/>
      <c r="T28" s="12"/>
      <c r="U28" s="12"/>
      <c r="V28" s="88"/>
      <c r="W28" s="89"/>
      <c r="X28" s="89"/>
      <c r="Y28" s="59" t="s">
        <v>284</v>
      </c>
      <c r="Z28" s="12"/>
      <c r="AA28" s="12"/>
      <c r="AB28" s="12"/>
      <c r="AC28" s="5" t="s">
        <v>285</v>
      </c>
      <c r="AD28" s="984"/>
      <c r="AE28" s="984"/>
      <c r="AF28" s="12" t="s">
        <v>54</v>
      </c>
      <c r="AG28" s="88"/>
      <c r="AH28" s="89"/>
      <c r="AI28" s="89"/>
    </row>
    <row r="29" spans="2:35" s="4" customFormat="1" ht="15.95" customHeight="1" x14ac:dyDescent="0.15">
      <c r="B29" s="1187"/>
      <c r="C29" s="59" t="s">
        <v>434</v>
      </c>
      <c r="D29" s="12"/>
      <c r="E29" s="12"/>
      <c r="F29" s="12"/>
      <c r="G29" s="12"/>
      <c r="H29" s="12"/>
      <c r="I29" s="12"/>
      <c r="J29" s="12"/>
      <c r="K29" s="88"/>
      <c r="L29" s="89"/>
      <c r="M29" s="89"/>
      <c r="N29" s="59" t="s">
        <v>369</v>
      </c>
      <c r="O29" s="12"/>
      <c r="P29" s="12"/>
      <c r="Q29" s="12"/>
      <c r="R29" s="12"/>
      <c r="S29" s="12"/>
      <c r="T29" s="12"/>
      <c r="U29" s="12"/>
      <c r="V29" s="88"/>
      <c r="W29" s="89"/>
      <c r="X29" s="89"/>
      <c r="Y29" s="59" t="s">
        <v>287</v>
      </c>
      <c r="Z29" s="12"/>
      <c r="AA29" s="12"/>
      <c r="AB29" s="12"/>
      <c r="AC29" s="12"/>
      <c r="AD29" s="12"/>
      <c r="AE29" s="12"/>
      <c r="AF29" s="12"/>
      <c r="AG29" s="88"/>
      <c r="AH29" s="89"/>
      <c r="AI29" s="89"/>
    </row>
    <row r="30" spans="2:35" s="4" customFormat="1" ht="15.95" customHeight="1" x14ac:dyDescent="0.15">
      <c r="B30" s="1187"/>
      <c r="C30" s="59" t="s">
        <v>289</v>
      </c>
      <c r="D30" s="12"/>
      <c r="E30" s="12"/>
      <c r="F30" s="12"/>
      <c r="G30" s="12"/>
      <c r="H30" s="12"/>
      <c r="I30" s="12"/>
      <c r="J30" s="12"/>
      <c r="K30" s="88"/>
      <c r="L30" s="89"/>
      <c r="M30" s="89"/>
      <c r="N30" s="59" t="s">
        <v>422</v>
      </c>
      <c r="O30" s="12"/>
      <c r="P30" s="12"/>
      <c r="Q30" s="12"/>
      <c r="R30" s="12"/>
      <c r="S30" s="12"/>
      <c r="T30" s="12"/>
      <c r="U30" s="12"/>
      <c r="V30" s="88"/>
      <c r="W30" s="89"/>
      <c r="X30" s="89"/>
      <c r="Y30" s="59" t="s">
        <v>288</v>
      </c>
      <c r="Z30" s="12"/>
      <c r="AA30" s="12"/>
      <c r="AB30" s="12"/>
      <c r="AC30" s="12"/>
      <c r="AD30" s="12"/>
      <c r="AE30" s="12"/>
      <c r="AF30" s="12"/>
      <c r="AG30" s="88"/>
      <c r="AH30" s="89"/>
      <c r="AI30" s="89"/>
    </row>
    <row r="31" spans="2:35" s="4" customFormat="1" ht="15.95" customHeight="1" x14ac:dyDescent="0.15">
      <c r="B31" s="1187"/>
      <c r="C31" s="59" t="s">
        <v>437</v>
      </c>
      <c r="D31" s="12"/>
      <c r="E31" s="12"/>
      <c r="F31" s="12"/>
      <c r="G31" s="12"/>
      <c r="H31" s="12"/>
      <c r="I31" s="12"/>
      <c r="J31" s="12"/>
      <c r="K31" s="88"/>
      <c r="L31" s="89"/>
      <c r="M31" s="89"/>
      <c r="N31" s="59" t="s">
        <v>423</v>
      </c>
      <c r="O31" s="12"/>
      <c r="P31" s="12"/>
      <c r="Q31" s="12"/>
      <c r="R31" s="12"/>
      <c r="S31" s="12"/>
      <c r="T31" s="12"/>
      <c r="U31" s="12"/>
      <c r="V31" s="88"/>
      <c r="W31" s="89"/>
      <c r="X31" s="89"/>
      <c r="Y31" s="59" t="s">
        <v>290</v>
      </c>
      <c r="Z31" s="12"/>
      <c r="AA31" s="12"/>
      <c r="AB31" s="12"/>
      <c r="AC31" s="12"/>
      <c r="AD31" s="12"/>
      <c r="AE31" s="12"/>
      <c r="AF31" s="12"/>
      <c r="AG31" s="88"/>
      <c r="AH31" s="89"/>
      <c r="AI31" s="89"/>
    </row>
    <row r="32" spans="2:35" s="4" customFormat="1" ht="15.95" customHeight="1" x14ac:dyDescent="0.15">
      <c r="B32" s="1187"/>
      <c r="C32" s="59" t="s">
        <v>436</v>
      </c>
      <c r="D32" s="12"/>
      <c r="E32" s="12"/>
      <c r="F32" s="12"/>
      <c r="G32" s="12"/>
      <c r="H32" s="12"/>
      <c r="I32" s="12"/>
      <c r="J32" s="12"/>
      <c r="K32" s="88"/>
      <c r="L32" s="89"/>
      <c r="M32" s="89"/>
      <c r="N32" s="59" t="s">
        <v>424</v>
      </c>
      <c r="O32" s="12"/>
      <c r="P32" s="12"/>
      <c r="Q32" s="12"/>
      <c r="R32" s="12"/>
      <c r="S32" s="12"/>
      <c r="T32" s="12"/>
      <c r="U32" s="12"/>
      <c r="V32" s="88"/>
      <c r="W32" s="89"/>
      <c r="X32" s="89"/>
      <c r="Y32" s="59" t="s">
        <v>291</v>
      </c>
      <c r="Z32" s="12"/>
      <c r="AA32" s="12"/>
      <c r="AB32" s="12"/>
      <c r="AC32" s="12"/>
      <c r="AD32" s="12"/>
      <c r="AE32" s="12"/>
      <c r="AF32" s="12"/>
      <c r="AG32" s="88"/>
      <c r="AH32" s="89"/>
      <c r="AI32" s="89"/>
    </row>
    <row r="33" spans="2:35" s="4" customFormat="1" ht="15.95" customHeight="1" x14ac:dyDescent="0.15">
      <c r="B33" s="1187"/>
      <c r="C33" s="59" t="s">
        <v>371</v>
      </c>
      <c r="D33" s="12"/>
      <c r="E33" s="12"/>
      <c r="F33" s="12"/>
      <c r="G33" s="12"/>
      <c r="H33" s="12"/>
      <c r="I33" s="12"/>
      <c r="J33" s="12"/>
      <c r="K33" s="88"/>
      <c r="L33" s="89"/>
      <c r="M33" s="89"/>
      <c r="N33" s="59" t="s">
        <v>425</v>
      </c>
      <c r="O33" s="12"/>
      <c r="P33" s="12"/>
      <c r="Q33" s="12"/>
      <c r="R33" s="12"/>
      <c r="S33" s="12"/>
      <c r="T33" s="12"/>
      <c r="U33" s="12"/>
      <c r="V33" s="88"/>
      <c r="W33" s="89"/>
      <c r="X33" s="89"/>
      <c r="Y33" s="59" t="s">
        <v>515</v>
      </c>
      <c r="Z33" s="12"/>
      <c r="AA33" s="12"/>
      <c r="AB33" s="12"/>
      <c r="AC33" s="12"/>
      <c r="AD33" s="12"/>
      <c r="AE33" s="12"/>
      <c r="AF33" s="12"/>
      <c r="AG33" s="88"/>
      <c r="AH33" s="89"/>
      <c r="AI33" s="89"/>
    </row>
    <row r="34" spans="2:35" s="4" customFormat="1" ht="15.95" customHeight="1" x14ac:dyDescent="0.15">
      <c r="B34" s="1187"/>
      <c r="C34" s="59" t="s">
        <v>344</v>
      </c>
      <c r="D34" s="12"/>
      <c r="E34" s="12"/>
      <c r="F34" s="12"/>
      <c r="G34" s="12"/>
      <c r="H34" s="12"/>
      <c r="I34" s="12"/>
      <c r="J34" s="12"/>
      <c r="K34" s="88"/>
      <c r="L34" s="89"/>
      <c r="M34" s="89"/>
      <c r="N34" s="59" t="s">
        <v>426</v>
      </c>
      <c r="O34" s="12"/>
      <c r="P34" s="12"/>
      <c r="Q34" s="12"/>
      <c r="R34" s="12"/>
      <c r="S34" s="12"/>
      <c r="T34" s="12"/>
      <c r="U34" s="12"/>
      <c r="V34" s="88"/>
      <c r="W34" s="89"/>
      <c r="X34" s="89"/>
      <c r="Y34" s="59" t="s">
        <v>152</v>
      </c>
      <c r="Z34" s="12"/>
      <c r="AA34" s="12"/>
      <c r="AB34" s="12"/>
      <c r="AC34" s="12"/>
      <c r="AD34" s="12"/>
      <c r="AE34" s="12"/>
      <c r="AF34" s="12"/>
      <c r="AG34" s="88"/>
      <c r="AH34" s="89"/>
      <c r="AI34" s="89"/>
    </row>
    <row r="35" spans="2:35" s="4" customFormat="1" ht="15.95" customHeight="1" x14ac:dyDescent="0.15">
      <c r="B35" s="1187"/>
      <c r="C35" s="59" t="s">
        <v>435</v>
      </c>
      <c r="D35" s="12"/>
      <c r="E35" s="12"/>
      <c r="F35" s="12"/>
      <c r="G35" s="12"/>
      <c r="H35" s="12"/>
      <c r="I35" s="12"/>
      <c r="J35" s="12"/>
      <c r="K35" s="88"/>
      <c r="L35" s="89"/>
      <c r="M35" s="89"/>
      <c r="N35" s="59" t="s">
        <v>427</v>
      </c>
      <c r="O35" s="12"/>
      <c r="P35" s="12"/>
      <c r="Q35" s="12"/>
      <c r="R35" s="12"/>
      <c r="S35" s="12"/>
      <c r="T35" s="12"/>
      <c r="U35" s="12"/>
      <c r="V35" s="88"/>
      <c r="W35" s="89"/>
      <c r="X35" s="89"/>
      <c r="Y35" s="59" t="s">
        <v>153</v>
      </c>
      <c r="Z35" s="12"/>
      <c r="AA35" s="12"/>
      <c r="AB35" s="12"/>
      <c r="AC35" s="12"/>
      <c r="AD35" s="12"/>
      <c r="AE35" s="12"/>
      <c r="AF35" s="12"/>
      <c r="AG35" s="88"/>
      <c r="AH35" s="89"/>
      <c r="AI35" s="89"/>
    </row>
    <row r="36" spans="2:35" s="4" customFormat="1" ht="15.95" customHeight="1" x14ac:dyDescent="0.15">
      <c r="B36" s="1187"/>
      <c r="C36" s="59" t="s">
        <v>372</v>
      </c>
      <c r="D36" s="12"/>
      <c r="E36" s="12"/>
      <c r="F36" s="12"/>
      <c r="G36" s="12"/>
      <c r="H36" s="12"/>
      <c r="I36" s="12"/>
      <c r="J36" s="12"/>
      <c r="K36" s="88"/>
      <c r="L36" s="89"/>
      <c r="M36" s="89"/>
      <c r="N36" s="59" t="s">
        <v>432</v>
      </c>
      <c r="O36" s="12"/>
      <c r="P36" s="12"/>
      <c r="Q36" s="12"/>
      <c r="R36" s="12"/>
      <c r="S36" s="12"/>
      <c r="T36" s="12"/>
      <c r="U36" s="12"/>
      <c r="V36" s="88"/>
      <c r="W36" s="89"/>
      <c r="X36" s="89"/>
      <c r="Y36" s="59" t="s">
        <v>154</v>
      </c>
      <c r="Z36" s="12"/>
      <c r="AA36" s="12"/>
      <c r="AB36" s="12"/>
      <c r="AC36" s="12"/>
      <c r="AD36" s="12"/>
      <c r="AE36" s="12"/>
      <c r="AF36" s="12"/>
      <c r="AG36" s="88"/>
      <c r="AH36" s="89"/>
      <c r="AI36" s="89"/>
    </row>
    <row r="37" spans="2:35" s="4" customFormat="1" ht="15.95" customHeight="1" x14ac:dyDescent="0.15">
      <c r="B37" s="1187"/>
      <c r="C37" s="59" t="s">
        <v>56</v>
      </c>
      <c r="D37" s="12"/>
      <c r="E37" s="12"/>
      <c r="F37" s="12"/>
      <c r="G37" s="12"/>
      <c r="H37" s="12"/>
      <c r="I37" s="12"/>
      <c r="J37" s="12"/>
      <c r="K37" s="88"/>
      <c r="L37" s="89"/>
      <c r="M37" s="89"/>
      <c r="N37" s="59" t="s">
        <v>428</v>
      </c>
      <c r="O37" s="12"/>
      <c r="P37" s="12"/>
      <c r="Q37" s="12"/>
      <c r="R37" s="12"/>
      <c r="S37" s="12"/>
      <c r="T37" s="12"/>
      <c r="U37" s="12"/>
      <c r="V37" s="88"/>
      <c r="W37" s="89"/>
      <c r="X37" s="89"/>
      <c r="Y37" s="59" t="s">
        <v>155</v>
      </c>
      <c r="Z37" s="12"/>
      <c r="AA37" s="12"/>
      <c r="AB37" s="12"/>
      <c r="AC37" s="12"/>
      <c r="AD37" s="12"/>
      <c r="AE37" s="12"/>
      <c r="AF37" s="12"/>
      <c r="AG37" s="88"/>
      <c r="AH37" s="89"/>
      <c r="AI37" s="89"/>
    </row>
    <row r="38" spans="2:35" s="4" customFormat="1" ht="15.95" customHeight="1" x14ac:dyDescent="0.15">
      <c r="B38" s="1187"/>
      <c r="C38" s="59" t="s">
        <v>292</v>
      </c>
      <c r="D38" s="12"/>
      <c r="E38" s="12"/>
      <c r="F38" s="12"/>
      <c r="G38" s="12"/>
      <c r="H38" s="12"/>
      <c r="I38" s="12"/>
      <c r="J38" s="12"/>
      <c r="K38" s="88"/>
      <c r="L38" s="89"/>
      <c r="M38" s="89"/>
      <c r="N38" s="59" t="s">
        <v>429</v>
      </c>
      <c r="O38" s="12"/>
      <c r="P38" s="12"/>
      <c r="Q38" s="12"/>
      <c r="R38" s="12"/>
      <c r="S38" s="12"/>
      <c r="T38" s="12"/>
      <c r="U38" s="12"/>
      <c r="V38" s="88"/>
      <c r="W38" s="89"/>
      <c r="X38" s="89"/>
      <c r="Y38" s="59" t="s">
        <v>156</v>
      </c>
      <c r="Z38" s="12"/>
      <c r="AA38" s="12"/>
      <c r="AB38" s="12"/>
      <c r="AC38" s="12"/>
      <c r="AD38" s="12"/>
      <c r="AE38" s="12"/>
      <c r="AF38" s="12"/>
      <c r="AG38" s="88"/>
      <c r="AH38" s="89"/>
      <c r="AI38" s="89"/>
    </row>
    <row r="39" spans="2:35" s="4" customFormat="1" ht="15.95" customHeight="1" x14ac:dyDescent="0.15">
      <c r="B39" s="1187"/>
      <c r="C39" s="59" t="s">
        <v>293</v>
      </c>
      <c r="D39" s="12"/>
      <c r="E39" s="12"/>
      <c r="F39" s="12"/>
      <c r="G39" s="12"/>
      <c r="H39" s="12"/>
      <c r="I39" s="12"/>
      <c r="J39" s="12"/>
      <c r="K39" s="88"/>
      <c r="L39" s="89"/>
      <c r="M39" s="89"/>
      <c r="N39" s="59" t="s">
        <v>826</v>
      </c>
      <c r="O39" s="12"/>
      <c r="P39" s="12"/>
      <c r="Q39" s="12"/>
      <c r="R39" s="12"/>
      <c r="S39" s="12"/>
      <c r="T39" s="12"/>
      <c r="U39" s="12"/>
      <c r="V39" s="88"/>
      <c r="W39" s="89"/>
      <c r="X39" s="89"/>
      <c r="Y39" s="59" t="s">
        <v>157</v>
      </c>
      <c r="Z39" s="12"/>
      <c r="AA39" s="12"/>
      <c r="AB39" s="12"/>
      <c r="AC39" s="12"/>
      <c r="AD39" s="12"/>
      <c r="AE39" s="12"/>
      <c r="AF39" s="12"/>
      <c r="AG39" s="88"/>
      <c r="AH39" s="89"/>
      <c r="AI39" s="89"/>
    </row>
    <row r="40" spans="2:35" s="4" customFormat="1" ht="15.95" customHeight="1" x14ac:dyDescent="0.15">
      <c r="B40" s="1187"/>
      <c r="F40" s="12"/>
      <c r="G40" s="12"/>
      <c r="H40" s="12"/>
      <c r="I40" s="12"/>
      <c r="J40" s="12"/>
      <c r="K40" s="88"/>
      <c r="L40" s="89"/>
      <c r="M40" s="89"/>
      <c r="N40" s="59" t="s">
        <v>825</v>
      </c>
      <c r="O40" s="12"/>
      <c r="P40" s="12"/>
      <c r="Q40" s="12"/>
      <c r="R40" s="12"/>
      <c r="S40" s="12"/>
      <c r="T40" s="12"/>
      <c r="U40" s="12"/>
      <c r="V40" s="88"/>
      <c r="W40" s="89"/>
      <c r="X40" s="89"/>
      <c r="Y40" s="59" t="s">
        <v>158</v>
      </c>
      <c r="Z40" s="12"/>
      <c r="AA40" s="12"/>
      <c r="AB40" s="12"/>
      <c r="AC40" s="12"/>
      <c r="AD40" s="12"/>
      <c r="AE40" s="12"/>
      <c r="AF40" s="12"/>
      <c r="AG40" s="88"/>
      <c r="AH40" s="89"/>
      <c r="AI40" s="89"/>
    </row>
    <row r="41" spans="2:35" s="4" customFormat="1" ht="15.95" customHeight="1" x14ac:dyDescent="0.15">
      <c r="B41" s="1187"/>
      <c r="C41" s="59"/>
      <c r="D41" s="12"/>
      <c r="E41" s="12"/>
      <c r="F41" s="12"/>
      <c r="G41" s="12"/>
      <c r="H41" s="12"/>
      <c r="I41" s="12"/>
      <c r="J41" s="12"/>
      <c r="K41" s="88"/>
      <c r="L41" s="89"/>
      <c r="M41" s="89"/>
      <c r="N41" s="59"/>
      <c r="O41" s="12"/>
      <c r="P41" s="12"/>
      <c r="Q41" s="12"/>
      <c r="R41" s="12"/>
      <c r="S41" s="12"/>
      <c r="T41" s="12"/>
      <c r="U41" s="12"/>
      <c r="V41" s="88"/>
      <c r="W41" s="89"/>
      <c r="X41" s="89"/>
      <c r="Y41" s="59" t="s">
        <v>349</v>
      </c>
      <c r="Z41" s="12"/>
      <c r="AA41" s="12"/>
      <c r="AB41" s="12"/>
      <c r="AC41" s="12"/>
      <c r="AD41" s="12"/>
      <c r="AE41" s="12"/>
      <c r="AF41" s="12"/>
      <c r="AG41" s="88"/>
      <c r="AH41" s="89"/>
      <c r="AI41" s="89"/>
    </row>
    <row r="42" spans="2:35" s="4" customFormat="1" ht="15.95" customHeight="1" x14ac:dyDescent="0.15">
      <c r="B42" s="1187"/>
      <c r="C42" s="59"/>
      <c r="D42" s="12"/>
      <c r="E42" s="12"/>
      <c r="F42" s="12"/>
      <c r="G42" s="12"/>
      <c r="H42" s="12"/>
      <c r="I42" s="12"/>
      <c r="J42" s="12"/>
      <c r="K42" s="88"/>
      <c r="L42" s="89"/>
      <c r="M42" s="89"/>
      <c r="N42" s="59"/>
      <c r="O42" s="12"/>
      <c r="P42" s="12"/>
      <c r="Q42" s="12"/>
      <c r="R42" s="12"/>
      <c r="S42" s="12"/>
      <c r="T42" s="12"/>
      <c r="U42" s="12"/>
      <c r="V42" s="88"/>
      <c r="W42" s="89"/>
      <c r="X42" s="89"/>
      <c r="Y42" s="59" t="s">
        <v>159</v>
      </c>
      <c r="Z42" s="12"/>
      <c r="AA42" s="12"/>
      <c r="AB42" s="12"/>
      <c r="AC42" s="12"/>
      <c r="AD42" s="12"/>
      <c r="AE42" s="12"/>
      <c r="AF42" s="12"/>
      <c r="AG42" s="88"/>
      <c r="AH42" s="89"/>
      <c r="AI42" s="89"/>
    </row>
    <row r="43" spans="2:35" s="4" customFormat="1" ht="15.95" customHeight="1" x14ac:dyDescent="0.15">
      <c r="B43" s="1188"/>
      <c r="C43" s="59"/>
      <c r="D43" s="12"/>
      <c r="E43" s="12"/>
      <c r="F43" s="12"/>
      <c r="G43" s="12"/>
      <c r="H43" s="12"/>
      <c r="I43" s="12"/>
      <c r="J43" s="12"/>
      <c r="K43" s="88"/>
      <c r="L43" s="89"/>
      <c r="M43" s="89"/>
      <c r="N43" s="59"/>
      <c r="O43" s="12"/>
      <c r="P43" s="12"/>
      <c r="Q43" s="12"/>
      <c r="R43" s="12"/>
      <c r="S43" s="12"/>
      <c r="T43" s="12"/>
      <c r="U43" s="12"/>
      <c r="V43" s="88"/>
      <c r="W43" s="89"/>
      <c r="X43" s="89"/>
      <c r="Y43" s="59"/>
      <c r="Z43" s="12"/>
      <c r="AA43" s="12"/>
      <c r="AB43" s="12"/>
      <c r="AC43" s="12"/>
      <c r="AD43" s="12"/>
      <c r="AE43" s="12"/>
      <c r="AF43" s="12"/>
      <c r="AG43" s="88"/>
      <c r="AH43" s="89"/>
      <c r="AI43" s="89"/>
    </row>
    <row r="44" spans="2:35" s="35" customFormat="1" ht="14.1" customHeight="1" x14ac:dyDescent="0.15">
      <c r="B44" s="35" t="s">
        <v>519</v>
      </c>
    </row>
    <row r="45" spans="2:35" s="35" customFormat="1" ht="14.1" customHeight="1" x14ac:dyDescent="0.15">
      <c r="B45" s="35" t="s">
        <v>662</v>
      </c>
      <c r="C45" s="20"/>
      <c r="D45" s="20"/>
      <c r="E45" s="20"/>
      <c r="F45" s="20"/>
      <c r="G45" s="20"/>
      <c r="H45" s="20"/>
      <c r="I45" s="20"/>
      <c r="J45" s="20"/>
      <c r="K45" s="20"/>
      <c r="L45" s="20"/>
      <c r="M45" s="20"/>
      <c r="N45" s="20"/>
      <c r="O45" s="20"/>
      <c r="P45" s="20"/>
      <c r="Q45" s="20"/>
      <c r="R45" s="20"/>
      <c r="S45" s="20"/>
      <c r="T45" s="20"/>
    </row>
    <row r="46" spans="2:35" s="35" customFormat="1" ht="14.1" customHeight="1" x14ac:dyDescent="0.15">
      <c r="C46" s="20"/>
      <c r="D46" s="20"/>
      <c r="E46" s="20"/>
      <c r="F46" s="20"/>
      <c r="G46" s="20"/>
      <c r="H46" s="20"/>
      <c r="I46" s="20"/>
      <c r="J46" s="20"/>
      <c r="K46" s="20"/>
      <c r="L46" s="20"/>
      <c r="M46" s="20"/>
      <c r="N46" s="20"/>
      <c r="O46" s="20"/>
      <c r="P46" s="20"/>
      <c r="Q46" s="20"/>
      <c r="R46" s="20"/>
      <c r="S46" s="20"/>
      <c r="T46" s="20"/>
    </row>
    <row r="47" spans="2:35" s="35" customFormat="1" ht="14.1" customHeight="1" x14ac:dyDescent="0.15">
      <c r="C47" s="20"/>
      <c r="D47" s="20"/>
      <c r="E47" s="20"/>
      <c r="F47" s="20"/>
      <c r="G47" s="20"/>
      <c r="H47" s="20"/>
      <c r="I47" s="20"/>
      <c r="J47" s="20"/>
      <c r="K47" s="20"/>
      <c r="L47" s="20"/>
      <c r="M47" s="20"/>
      <c r="N47" s="20"/>
      <c r="O47" s="20"/>
      <c r="P47" s="20"/>
      <c r="Q47" s="20"/>
      <c r="R47" s="20"/>
      <c r="S47" s="20"/>
      <c r="T47" s="20"/>
    </row>
    <row r="48" spans="2:35" s="35" customFormat="1" ht="14.1" customHeight="1" x14ac:dyDescent="0.15">
      <c r="C48" s="20"/>
      <c r="D48" s="20"/>
      <c r="E48" s="20"/>
      <c r="F48" s="20"/>
      <c r="G48" s="20"/>
      <c r="H48" s="20"/>
      <c r="I48" s="20"/>
      <c r="J48" s="20"/>
      <c r="K48" s="20"/>
      <c r="L48" s="20"/>
      <c r="M48" s="20"/>
      <c r="N48" s="20"/>
      <c r="O48" s="20"/>
      <c r="P48" s="20"/>
      <c r="Q48" s="20"/>
      <c r="R48" s="20"/>
      <c r="S48" s="20"/>
      <c r="T48" s="20"/>
    </row>
    <row r="49" spans="1:36" s="35" customFormat="1" ht="14.1" customHeight="1" x14ac:dyDescent="0.15">
      <c r="C49" s="20"/>
      <c r="D49" s="20"/>
      <c r="E49" s="20"/>
      <c r="F49" s="20"/>
      <c r="G49" s="20"/>
      <c r="H49" s="20"/>
      <c r="I49" s="20"/>
      <c r="J49" s="20"/>
      <c r="K49" s="20"/>
      <c r="L49" s="20"/>
      <c r="M49" s="20"/>
      <c r="N49" s="20"/>
      <c r="O49" s="20"/>
      <c r="P49" s="20"/>
      <c r="Q49" s="20"/>
      <c r="R49" s="20"/>
      <c r="S49" s="20"/>
      <c r="T49" s="20"/>
    </row>
    <row r="50" spans="1:36" s="35" customFormat="1" ht="14.1" customHeight="1" x14ac:dyDescent="0.15">
      <c r="C50" s="20"/>
      <c r="D50" s="20"/>
      <c r="E50" s="20"/>
      <c r="F50" s="20"/>
      <c r="G50" s="20"/>
      <c r="H50" s="20"/>
      <c r="I50" s="20"/>
      <c r="J50" s="20"/>
      <c r="K50" s="20"/>
      <c r="L50" s="20"/>
      <c r="M50" s="20"/>
      <c r="N50" s="20"/>
      <c r="O50" s="20"/>
      <c r="P50" s="20"/>
      <c r="Q50" s="20"/>
      <c r="R50" s="20"/>
      <c r="S50" s="20"/>
      <c r="T50" s="20"/>
    </row>
    <row r="51" spans="1:36" s="35" customFormat="1" ht="14.1" customHeight="1" x14ac:dyDescent="0.15">
      <c r="C51" s="20"/>
      <c r="D51" s="20"/>
      <c r="E51" s="20"/>
      <c r="F51" s="20"/>
      <c r="G51" s="20"/>
      <c r="H51" s="20"/>
      <c r="I51" s="20"/>
      <c r="J51" s="20"/>
      <c r="K51" s="20"/>
      <c r="L51" s="20"/>
      <c r="M51" s="20"/>
      <c r="N51" s="20"/>
      <c r="O51" s="20"/>
      <c r="P51" s="20"/>
      <c r="Q51" s="20"/>
      <c r="R51" s="20"/>
      <c r="S51" s="20"/>
      <c r="T51" s="20"/>
    </row>
    <row r="52" spans="1:36" s="35" customFormat="1" ht="14.1" customHeight="1" x14ac:dyDescent="0.15">
      <c r="C52" s="20"/>
      <c r="D52" s="20"/>
      <c r="E52" s="20"/>
      <c r="F52" s="20"/>
      <c r="G52" s="20"/>
      <c r="H52" s="20"/>
      <c r="I52" s="20"/>
      <c r="J52" s="20"/>
      <c r="K52" s="20"/>
      <c r="L52" s="20"/>
      <c r="M52" s="20"/>
      <c r="N52" s="20"/>
      <c r="O52" s="20"/>
      <c r="P52" s="20"/>
      <c r="Q52" s="20"/>
      <c r="R52" s="20"/>
      <c r="S52" s="20"/>
      <c r="T52" s="20"/>
    </row>
    <row r="53" spans="1:36" s="35" customFormat="1" ht="14.1" customHeight="1" x14ac:dyDescent="0.15">
      <c r="C53" s="20"/>
      <c r="D53" s="20"/>
      <c r="E53" s="20"/>
      <c r="F53" s="20"/>
      <c r="G53" s="20"/>
      <c r="H53" s="20"/>
      <c r="I53" s="20"/>
      <c r="J53" s="20"/>
      <c r="K53" s="20"/>
      <c r="L53" s="20"/>
      <c r="M53" s="20"/>
      <c r="N53" s="20"/>
      <c r="O53" s="20"/>
      <c r="P53" s="20"/>
      <c r="Q53" s="20"/>
      <c r="R53" s="20"/>
      <c r="S53" s="20"/>
      <c r="T53" s="20"/>
    </row>
    <row r="54" spans="1:36" s="35" customFormat="1" ht="14.1" customHeight="1" x14ac:dyDescent="0.15">
      <c r="C54" s="20"/>
      <c r="D54" s="20"/>
      <c r="E54" s="20"/>
      <c r="F54" s="20"/>
      <c r="G54" s="20"/>
      <c r="H54" s="20"/>
      <c r="I54" s="20"/>
      <c r="J54" s="20"/>
      <c r="K54" s="20"/>
      <c r="L54" s="20"/>
      <c r="M54" s="20"/>
      <c r="N54" s="20"/>
      <c r="O54" s="20"/>
      <c r="P54" s="20"/>
      <c r="Q54" s="20"/>
      <c r="R54" s="20"/>
      <c r="S54" s="20"/>
      <c r="T54" s="20"/>
    </row>
    <row r="55" spans="1:36" s="35" customFormat="1" ht="14.1" customHeight="1" x14ac:dyDescent="0.15">
      <c r="C55" s="20"/>
      <c r="D55" s="20"/>
      <c r="E55" s="20"/>
      <c r="F55" s="20"/>
      <c r="G55" s="20"/>
      <c r="H55" s="20"/>
      <c r="I55" s="20"/>
      <c r="J55" s="20"/>
      <c r="K55" s="20"/>
      <c r="L55" s="20"/>
      <c r="M55" s="20"/>
      <c r="N55" s="20"/>
      <c r="O55" s="20"/>
      <c r="P55" s="20"/>
      <c r="Q55" s="20"/>
      <c r="R55" s="20"/>
      <c r="S55" s="20"/>
      <c r="T55" s="20"/>
    </row>
    <row r="56" spans="1:36" s="35" customFormat="1" ht="14.1" customHeight="1" x14ac:dyDescent="0.15">
      <c r="C56" s="20"/>
      <c r="D56" s="20"/>
      <c r="E56" s="20"/>
      <c r="F56" s="20"/>
      <c r="G56" s="20"/>
      <c r="H56" s="20"/>
      <c r="I56" s="20"/>
      <c r="J56" s="20"/>
      <c r="K56" s="20"/>
      <c r="L56" s="20"/>
      <c r="M56" s="20"/>
      <c r="N56" s="20"/>
      <c r="O56" s="20"/>
      <c r="P56" s="20"/>
      <c r="Q56" s="20"/>
      <c r="R56" s="20"/>
      <c r="S56" s="20"/>
      <c r="T56" s="20"/>
    </row>
    <row r="57" spans="1:36" s="35" customFormat="1" ht="14.1" customHeight="1" x14ac:dyDescent="0.15">
      <c r="C57" s="20"/>
      <c r="D57" s="20"/>
      <c r="E57" s="20"/>
      <c r="F57" s="20"/>
      <c r="G57" s="20"/>
      <c r="H57" s="20"/>
      <c r="I57" s="20"/>
      <c r="J57" s="20"/>
      <c r="K57" s="20"/>
      <c r="L57" s="20"/>
      <c r="M57" s="20"/>
      <c r="N57" s="20"/>
      <c r="O57" s="20"/>
      <c r="P57" s="20"/>
      <c r="Q57" s="20"/>
      <c r="R57" s="20"/>
      <c r="S57" s="20"/>
      <c r="T57" s="20"/>
    </row>
    <row r="58" spans="1:36" s="3" customFormat="1" ht="20.100000000000001" customHeight="1" x14ac:dyDescent="0.15">
      <c r="A58" s="2"/>
      <c r="B58" s="3" t="s">
        <v>865</v>
      </c>
    </row>
    <row r="59" spans="1:36" s="35" customFormat="1" ht="14.1" customHeight="1" x14ac:dyDescent="0.15">
      <c r="A59" s="4"/>
      <c r="B59" s="1653" t="s">
        <v>853</v>
      </c>
      <c r="C59" s="1654"/>
      <c r="D59" s="1654"/>
      <c r="E59" s="1654"/>
      <c r="F59" s="1654"/>
      <c r="G59" s="1654"/>
      <c r="H59" s="1654"/>
      <c r="I59" s="1654"/>
      <c r="J59" s="1654"/>
      <c r="K59" s="1654"/>
      <c r="L59" s="1655" t="s">
        <v>854</v>
      </c>
      <c r="M59" s="1656"/>
      <c r="N59" s="941" t="s">
        <v>855</v>
      </c>
      <c r="O59" s="941"/>
      <c r="P59" s="941"/>
      <c r="Q59" s="941"/>
      <c r="R59" s="941" t="s">
        <v>856</v>
      </c>
      <c r="S59" s="941"/>
      <c r="T59" s="941"/>
      <c r="U59" s="941"/>
      <c r="V59" s="941"/>
      <c r="W59" s="941"/>
      <c r="X59" s="941"/>
      <c r="Y59" s="941"/>
      <c r="Z59" s="941"/>
      <c r="AA59" s="941"/>
      <c r="AB59" s="941"/>
      <c r="AC59" s="941"/>
      <c r="AD59" s="941"/>
      <c r="AE59" s="941"/>
      <c r="AF59" s="941"/>
      <c r="AG59" s="941"/>
      <c r="AH59" s="941"/>
      <c r="AI59" s="941"/>
      <c r="AJ59" s="941"/>
    </row>
    <row r="60" spans="1:36" s="35" customFormat="1" ht="14.1" customHeight="1" x14ac:dyDescent="0.15">
      <c r="A60" s="4"/>
      <c r="B60" s="1614"/>
      <c r="C60" s="1615"/>
      <c r="D60" s="1615"/>
      <c r="E60" s="1615"/>
      <c r="F60" s="1615"/>
      <c r="G60" s="1615"/>
      <c r="H60" s="1615"/>
      <c r="I60" s="1615"/>
      <c r="J60" s="1615"/>
      <c r="K60" s="1615"/>
      <c r="L60" s="161" t="s">
        <v>260</v>
      </c>
      <c r="M60" s="161" t="s">
        <v>261</v>
      </c>
      <c r="N60" s="941"/>
      <c r="O60" s="941"/>
      <c r="P60" s="941"/>
      <c r="Q60" s="941"/>
      <c r="R60" s="941"/>
      <c r="S60" s="941"/>
      <c r="T60" s="941"/>
      <c r="U60" s="941"/>
      <c r="V60" s="941"/>
      <c r="W60" s="941"/>
      <c r="X60" s="941"/>
      <c r="Y60" s="941"/>
      <c r="Z60" s="941"/>
      <c r="AA60" s="941"/>
      <c r="AB60" s="941"/>
      <c r="AC60" s="941"/>
      <c r="AD60" s="941"/>
      <c r="AE60" s="941"/>
      <c r="AF60" s="941"/>
      <c r="AG60" s="941"/>
      <c r="AH60" s="941"/>
      <c r="AI60" s="941"/>
      <c r="AJ60" s="941"/>
    </row>
    <row r="61" spans="1:36" s="35" customFormat="1" ht="14.1" customHeight="1" x14ac:dyDescent="0.15">
      <c r="A61" s="4"/>
      <c r="B61" s="59" t="s">
        <v>884</v>
      </c>
      <c r="C61" s="12"/>
      <c r="D61" s="12"/>
      <c r="E61" s="12"/>
      <c r="F61" s="12"/>
      <c r="G61" s="12"/>
      <c r="H61" s="12"/>
      <c r="I61" s="12"/>
      <c r="J61" s="12"/>
      <c r="K61" s="88"/>
      <c r="L61" s="89"/>
      <c r="M61" s="345"/>
      <c r="N61" s="983"/>
      <c r="O61" s="984"/>
      <c r="P61" s="984"/>
      <c r="Q61" s="985"/>
      <c r="R61" s="983"/>
      <c r="S61" s="984"/>
      <c r="T61" s="984"/>
      <c r="U61" s="984"/>
      <c r="V61" s="984"/>
      <c r="W61" s="984"/>
      <c r="X61" s="984"/>
      <c r="Y61" s="984"/>
      <c r="Z61" s="984"/>
      <c r="AA61" s="984"/>
      <c r="AB61" s="984"/>
      <c r="AC61" s="984"/>
      <c r="AD61" s="984"/>
      <c r="AE61" s="984"/>
      <c r="AF61" s="984"/>
      <c r="AG61" s="984"/>
      <c r="AH61" s="984"/>
      <c r="AI61" s="984"/>
      <c r="AJ61" s="985"/>
    </row>
    <row r="62" spans="1:36" s="35" customFormat="1" ht="14.1" customHeight="1" x14ac:dyDescent="0.15">
      <c r="A62" s="4"/>
      <c r="B62" s="59" t="s">
        <v>416</v>
      </c>
      <c r="C62" s="12"/>
      <c r="D62" s="12"/>
      <c r="E62" s="12"/>
      <c r="F62" s="12"/>
      <c r="G62" s="12"/>
      <c r="H62" s="12"/>
      <c r="I62" s="12"/>
      <c r="J62" s="12"/>
      <c r="K62" s="88"/>
      <c r="L62" s="89"/>
      <c r="M62" s="345"/>
      <c r="N62" s="983"/>
      <c r="O62" s="984"/>
      <c r="P62" s="984"/>
      <c r="Q62" s="985"/>
      <c r="R62" s="983"/>
      <c r="S62" s="984"/>
      <c r="T62" s="984"/>
      <c r="U62" s="984"/>
      <c r="V62" s="984"/>
      <c r="W62" s="984"/>
      <c r="X62" s="984"/>
      <c r="Y62" s="984"/>
      <c r="Z62" s="984"/>
      <c r="AA62" s="984"/>
      <c r="AB62" s="984"/>
      <c r="AC62" s="984"/>
      <c r="AD62" s="984"/>
      <c r="AE62" s="984"/>
      <c r="AF62" s="984"/>
      <c r="AG62" s="984"/>
      <c r="AH62" s="984"/>
      <c r="AI62" s="984"/>
      <c r="AJ62" s="985"/>
    </row>
    <row r="63" spans="1:36" s="35" customFormat="1" ht="14.1" customHeight="1" x14ac:dyDescent="0.15">
      <c r="A63" s="4"/>
      <c r="B63" s="59" t="s">
        <v>857</v>
      </c>
      <c r="C63" s="12"/>
      <c r="D63" s="12"/>
      <c r="E63" s="12"/>
      <c r="F63" s="12"/>
      <c r="G63" s="12"/>
      <c r="H63" s="12"/>
      <c r="I63" s="12"/>
      <c r="J63" s="12"/>
      <c r="K63" s="88"/>
      <c r="L63" s="89"/>
      <c r="M63" s="345"/>
      <c r="N63" s="983"/>
      <c r="O63" s="984"/>
      <c r="P63" s="984"/>
      <c r="Q63" s="985"/>
      <c r="R63" s="983"/>
      <c r="S63" s="984"/>
      <c r="T63" s="984"/>
      <c r="U63" s="984"/>
      <c r="V63" s="984"/>
      <c r="W63" s="984"/>
      <c r="X63" s="984"/>
      <c r="Y63" s="984"/>
      <c r="Z63" s="984"/>
      <c r="AA63" s="984"/>
      <c r="AB63" s="984"/>
      <c r="AC63" s="984"/>
      <c r="AD63" s="984"/>
      <c r="AE63" s="984"/>
      <c r="AF63" s="984"/>
      <c r="AG63" s="984"/>
      <c r="AH63" s="984"/>
      <c r="AI63" s="984"/>
      <c r="AJ63" s="985"/>
    </row>
    <row r="64" spans="1:36" s="35" customFormat="1" ht="14.1" customHeight="1" x14ac:dyDescent="0.15">
      <c r="A64" s="4"/>
      <c r="B64" s="59" t="s">
        <v>410</v>
      </c>
      <c r="C64" s="12"/>
      <c r="D64" s="12"/>
      <c r="E64" s="12"/>
      <c r="F64" s="12"/>
      <c r="G64" s="12"/>
      <c r="H64" s="12"/>
      <c r="I64" s="12"/>
      <c r="J64" s="12"/>
      <c r="K64" s="88"/>
      <c r="L64" s="89"/>
      <c r="M64" s="345"/>
      <c r="N64" s="983"/>
      <c r="O64" s="984"/>
      <c r="P64" s="984"/>
      <c r="Q64" s="985"/>
      <c r="R64" s="983"/>
      <c r="S64" s="984"/>
      <c r="T64" s="984"/>
      <c r="U64" s="984"/>
      <c r="V64" s="984"/>
      <c r="W64" s="984"/>
      <c r="X64" s="984"/>
      <c r="Y64" s="984"/>
      <c r="Z64" s="984"/>
      <c r="AA64" s="984"/>
      <c r="AB64" s="984"/>
      <c r="AC64" s="984"/>
      <c r="AD64" s="984"/>
      <c r="AE64" s="984"/>
      <c r="AF64" s="984"/>
      <c r="AG64" s="984"/>
      <c r="AH64" s="984"/>
      <c r="AI64" s="984"/>
      <c r="AJ64" s="985"/>
    </row>
    <row r="65" spans="1:36" s="35" customFormat="1" ht="14.1" customHeight="1" x14ac:dyDescent="0.15">
      <c r="A65" s="4"/>
      <c r="B65" s="59" t="s">
        <v>378</v>
      </c>
      <c r="C65" s="12"/>
      <c r="D65" s="12"/>
      <c r="E65" s="12"/>
      <c r="F65" s="12"/>
      <c r="G65" s="12"/>
      <c r="H65" s="12"/>
      <c r="I65" s="12"/>
      <c r="J65" s="12"/>
      <c r="K65" s="88"/>
      <c r="L65" s="89"/>
      <c r="M65" s="345"/>
      <c r="N65" s="983"/>
      <c r="O65" s="984"/>
      <c r="P65" s="984"/>
      <c r="Q65" s="985"/>
      <c r="R65" s="983"/>
      <c r="S65" s="984"/>
      <c r="T65" s="984"/>
      <c r="U65" s="984"/>
      <c r="V65" s="984"/>
      <c r="W65" s="984"/>
      <c r="X65" s="984"/>
      <c r="Y65" s="984"/>
      <c r="Z65" s="984"/>
      <c r="AA65" s="984"/>
      <c r="AB65" s="984"/>
      <c r="AC65" s="984"/>
      <c r="AD65" s="984"/>
      <c r="AE65" s="984"/>
      <c r="AF65" s="984"/>
      <c r="AG65" s="984"/>
      <c r="AH65" s="984"/>
      <c r="AI65" s="984"/>
      <c r="AJ65" s="985"/>
    </row>
    <row r="66" spans="1:36" s="35" customFormat="1" ht="14.1" customHeight="1" x14ac:dyDescent="0.15">
      <c r="A66" s="4"/>
      <c r="B66" s="59" t="s">
        <v>417</v>
      </c>
      <c r="C66" s="12"/>
      <c r="D66" s="12"/>
      <c r="E66" s="12"/>
      <c r="F66" s="12"/>
      <c r="G66" s="12"/>
      <c r="H66" s="12"/>
      <c r="I66" s="12"/>
      <c r="J66" s="12"/>
      <c r="K66" s="88"/>
      <c r="L66" s="89"/>
      <c r="M66" s="345"/>
      <c r="N66" s="983"/>
      <c r="O66" s="984"/>
      <c r="P66" s="984"/>
      <c r="Q66" s="985"/>
      <c r="R66" s="983"/>
      <c r="S66" s="984"/>
      <c r="T66" s="984"/>
      <c r="U66" s="984"/>
      <c r="V66" s="984"/>
      <c r="W66" s="984"/>
      <c r="X66" s="984"/>
      <c r="Y66" s="984"/>
      <c r="Z66" s="984"/>
      <c r="AA66" s="984"/>
      <c r="AB66" s="984"/>
      <c r="AC66" s="984"/>
      <c r="AD66" s="984"/>
      <c r="AE66" s="984"/>
      <c r="AF66" s="984"/>
      <c r="AG66" s="984"/>
      <c r="AH66" s="984"/>
      <c r="AI66" s="984"/>
      <c r="AJ66" s="985"/>
    </row>
    <row r="67" spans="1:36" s="35" customFormat="1" ht="14.1" customHeight="1" x14ac:dyDescent="0.15">
      <c r="A67" s="4"/>
      <c r="B67" s="59" t="s">
        <v>418</v>
      </c>
      <c r="C67" s="12"/>
      <c r="D67" s="12"/>
      <c r="E67" s="12"/>
      <c r="F67" s="12"/>
      <c r="G67" s="12"/>
      <c r="H67" s="12"/>
      <c r="I67" s="12"/>
      <c r="J67" s="12"/>
      <c r="K67" s="88"/>
      <c r="L67" s="89"/>
      <c r="M67" s="345"/>
      <c r="N67" s="983"/>
      <c r="O67" s="984"/>
      <c r="P67" s="984"/>
      <c r="Q67" s="985"/>
      <c r="R67" s="983"/>
      <c r="S67" s="984"/>
      <c r="T67" s="984"/>
      <c r="U67" s="984"/>
      <c r="V67" s="984"/>
      <c r="W67" s="984"/>
      <c r="X67" s="984"/>
      <c r="Y67" s="984"/>
      <c r="Z67" s="984"/>
      <c r="AA67" s="984"/>
      <c r="AB67" s="984"/>
      <c r="AC67" s="984"/>
      <c r="AD67" s="984"/>
      <c r="AE67" s="984"/>
      <c r="AF67" s="984"/>
      <c r="AG67" s="984"/>
      <c r="AH67" s="984"/>
      <c r="AI67" s="984"/>
      <c r="AJ67" s="985"/>
    </row>
    <row r="68" spans="1:36" s="35" customFormat="1" ht="14.1" customHeight="1" x14ac:dyDescent="0.15">
      <c r="A68" s="4"/>
      <c r="B68" s="59" t="s">
        <v>350</v>
      </c>
      <c r="C68" s="12"/>
      <c r="D68" s="12"/>
      <c r="E68" s="12"/>
      <c r="F68" s="12"/>
      <c r="G68" s="12"/>
      <c r="H68" s="12"/>
      <c r="I68" s="12"/>
      <c r="J68" s="12"/>
      <c r="K68" s="88"/>
      <c r="L68" s="89"/>
      <c r="M68" s="345"/>
      <c r="N68" s="983"/>
      <c r="O68" s="984"/>
      <c r="P68" s="984"/>
      <c r="Q68" s="985"/>
      <c r="R68" s="983"/>
      <c r="S68" s="984"/>
      <c r="T68" s="984"/>
      <c r="U68" s="984"/>
      <c r="V68" s="984"/>
      <c r="W68" s="984"/>
      <c r="X68" s="984"/>
      <c r="Y68" s="984"/>
      <c r="Z68" s="984"/>
      <c r="AA68" s="984"/>
      <c r="AB68" s="984"/>
      <c r="AC68" s="984"/>
      <c r="AD68" s="984"/>
      <c r="AE68" s="984"/>
      <c r="AF68" s="984"/>
      <c r="AG68" s="984"/>
      <c r="AH68" s="984"/>
      <c r="AI68" s="984"/>
      <c r="AJ68" s="985"/>
    </row>
    <row r="69" spans="1:36" s="35" customFormat="1" ht="14.1" customHeight="1" x14ac:dyDescent="0.15">
      <c r="A69" s="4"/>
      <c r="B69" s="59" t="s">
        <v>351</v>
      </c>
      <c r="C69" s="12"/>
      <c r="D69" s="12"/>
      <c r="E69" s="12"/>
      <c r="F69" s="12"/>
      <c r="G69" s="12"/>
      <c r="H69" s="12"/>
      <c r="I69" s="12"/>
      <c r="J69" s="12"/>
      <c r="K69" s="88"/>
      <c r="L69" s="89"/>
      <c r="M69" s="345"/>
      <c r="N69" s="983"/>
      <c r="O69" s="984"/>
      <c r="P69" s="984"/>
      <c r="Q69" s="985"/>
      <c r="R69" s="983"/>
      <c r="S69" s="984"/>
      <c r="T69" s="984"/>
      <c r="U69" s="984"/>
      <c r="V69" s="984"/>
      <c r="W69" s="984"/>
      <c r="X69" s="984"/>
      <c r="Y69" s="984"/>
      <c r="Z69" s="984"/>
      <c r="AA69" s="984"/>
      <c r="AB69" s="984"/>
      <c r="AC69" s="984"/>
      <c r="AD69" s="984"/>
      <c r="AE69" s="984"/>
      <c r="AF69" s="984"/>
      <c r="AG69" s="984"/>
      <c r="AH69" s="984"/>
      <c r="AI69" s="984"/>
      <c r="AJ69" s="985"/>
    </row>
    <row r="70" spans="1:36" s="35" customFormat="1" ht="14.1" customHeight="1" x14ac:dyDescent="0.15">
      <c r="A70" s="4"/>
      <c r="B70" s="59" t="s">
        <v>433</v>
      </c>
      <c r="C70" s="12"/>
      <c r="D70" s="12"/>
      <c r="E70" s="12"/>
      <c r="F70" s="12"/>
      <c r="G70" s="12"/>
      <c r="H70" s="12"/>
      <c r="I70" s="12"/>
      <c r="J70" s="12"/>
      <c r="K70" s="88"/>
      <c r="L70" s="89"/>
      <c r="M70" s="345"/>
      <c r="N70" s="983"/>
      <c r="O70" s="984"/>
      <c r="P70" s="984"/>
      <c r="Q70" s="985"/>
      <c r="R70" s="983"/>
      <c r="S70" s="984"/>
      <c r="T70" s="984"/>
      <c r="U70" s="984"/>
      <c r="V70" s="984"/>
      <c r="W70" s="984"/>
      <c r="X70" s="984"/>
      <c r="Y70" s="984"/>
      <c r="Z70" s="984"/>
      <c r="AA70" s="984"/>
      <c r="AB70" s="984"/>
      <c r="AC70" s="984"/>
      <c r="AD70" s="984"/>
      <c r="AE70" s="984"/>
      <c r="AF70" s="984"/>
      <c r="AG70" s="984"/>
      <c r="AH70" s="984"/>
      <c r="AI70" s="984"/>
      <c r="AJ70" s="985"/>
    </row>
    <row r="71" spans="1:36" s="35" customFormat="1" ht="13.5" customHeight="1" x14ac:dyDescent="0.15">
      <c r="A71" s="4"/>
      <c r="B71" s="59" t="s">
        <v>272</v>
      </c>
      <c r="C71" s="12"/>
      <c r="D71" s="12"/>
      <c r="E71" s="12"/>
      <c r="F71" s="12"/>
      <c r="G71" s="12"/>
      <c r="H71" s="12"/>
      <c r="I71" s="12"/>
      <c r="J71" s="12"/>
      <c r="K71" s="88"/>
      <c r="L71" s="89"/>
      <c r="M71" s="345"/>
      <c r="N71" s="983"/>
      <c r="O71" s="984"/>
      <c r="P71" s="984"/>
      <c r="Q71" s="985"/>
      <c r="R71" s="983"/>
      <c r="S71" s="984"/>
      <c r="T71" s="984"/>
      <c r="U71" s="984"/>
      <c r="V71" s="984"/>
      <c r="W71" s="984"/>
      <c r="X71" s="984"/>
      <c r="Y71" s="984"/>
      <c r="Z71" s="984"/>
      <c r="AA71" s="984"/>
      <c r="AB71" s="984"/>
      <c r="AC71" s="984"/>
      <c r="AD71" s="984"/>
      <c r="AE71" s="984"/>
      <c r="AF71" s="984"/>
      <c r="AG71" s="984"/>
      <c r="AH71" s="984"/>
      <c r="AI71" s="984"/>
      <c r="AJ71" s="985"/>
    </row>
    <row r="72" spans="1:36" s="35" customFormat="1" ht="14.1" customHeight="1" x14ac:dyDescent="0.15">
      <c r="A72" s="348"/>
      <c r="B72" s="1657" t="s">
        <v>885</v>
      </c>
      <c r="C72" s="1657"/>
      <c r="D72" s="1657"/>
      <c r="E72" s="1657"/>
      <c r="F72" s="1657"/>
      <c r="G72" s="1657"/>
      <c r="H72" s="1657"/>
      <c r="I72" s="1657"/>
      <c r="J72" s="1657"/>
      <c r="K72" s="1657"/>
      <c r="L72" s="1657"/>
      <c r="M72" s="1657"/>
      <c r="N72" s="1657"/>
      <c r="O72" s="1657"/>
      <c r="P72" s="1657"/>
      <c r="Q72" s="1657"/>
      <c r="R72" s="1657"/>
      <c r="S72" s="1657"/>
      <c r="T72" s="1657"/>
      <c r="U72" s="1657"/>
      <c r="V72" s="1657"/>
      <c r="W72" s="1657"/>
      <c r="X72" s="1657"/>
      <c r="Y72" s="1657"/>
      <c r="Z72" s="1657"/>
      <c r="AA72" s="1657"/>
      <c r="AB72" s="1657"/>
      <c r="AC72" s="1657"/>
      <c r="AD72" s="1657"/>
      <c r="AE72" s="1657"/>
      <c r="AF72" s="1657"/>
      <c r="AG72" s="1657"/>
      <c r="AH72" s="1657"/>
      <c r="AI72" s="1657"/>
      <c r="AJ72" s="1657"/>
    </row>
    <row r="73" spans="1:36" s="35" customFormat="1" ht="14.1" customHeight="1" x14ac:dyDescent="0.15">
      <c r="A73" s="348"/>
      <c r="B73" s="1658"/>
      <c r="C73" s="1658"/>
      <c r="D73" s="1658"/>
      <c r="E73" s="1658"/>
      <c r="F73" s="1658"/>
      <c r="G73" s="1658"/>
      <c r="H73" s="1658"/>
      <c r="I73" s="1658"/>
      <c r="J73" s="1658"/>
      <c r="K73" s="1658"/>
      <c r="L73" s="1658"/>
      <c r="M73" s="1658"/>
      <c r="N73" s="1658"/>
      <c r="O73" s="1658"/>
      <c r="P73" s="1658"/>
      <c r="Q73" s="1658"/>
      <c r="R73" s="1658"/>
      <c r="S73" s="1658"/>
      <c r="T73" s="1658"/>
      <c r="U73" s="1658"/>
      <c r="V73" s="1658"/>
      <c r="W73" s="1658"/>
      <c r="X73" s="1658"/>
      <c r="Y73" s="1658"/>
      <c r="Z73" s="1658"/>
      <c r="AA73" s="1658"/>
      <c r="AB73" s="1658"/>
      <c r="AC73" s="1658"/>
      <c r="AD73" s="1658"/>
      <c r="AE73" s="1658"/>
      <c r="AF73" s="1658"/>
      <c r="AG73" s="1658"/>
      <c r="AH73" s="1658"/>
      <c r="AI73" s="1658"/>
      <c r="AJ73" s="1658"/>
    </row>
    <row r="74" spans="1:36" s="35" customFormat="1" ht="14.1" customHeight="1" x14ac:dyDescent="0.15">
      <c r="A74" s="348"/>
      <c r="B74" s="349" t="s">
        <v>858</v>
      </c>
      <c r="C74" s="349"/>
      <c r="D74" s="349"/>
      <c r="E74" s="349"/>
      <c r="F74" s="349"/>
      <c r="G74" s="349"/>
      <c r="H74" s="349"/>
      <c r="I74" s="349"/>
      <c r="J74" s="349"/>
      <c r="K74" s="349"/>
      <c r="L74" s="350"/>
      <c r="M74" s="350"/>
      <c r="N74" s="350"/>
      <c r="O74" s="350"/>
      <c r="P74" s="350"/>
      <c r="Q74" s="350"/>
      <c r="R74" s="350"/>
      <c r="S74" s="350"/>
      <c r="T74" s="350"/>
      <c r="U74" s="350"/>
      <c r="V74" s="350"/>
      <c r="W74" s="350"/>
      <c r="X74" s="350"/>
      <c r="Y74" s="350"/>
      <c r="Z74" s="350"/>
      <c r="AA74" s="350"/>
      <c r="AB74" s="350"/>
      <c r="AC74" s="350"/>
      <c r="AD74" s="350"/>
      <c r="AE74" s="350"/>
      <c r="AF74" s="350"/>
      <c r="AG74" s="350"/>
      <c r="AH74" s="350"/>
      <c r="AI74" s="350"/>
      <c r="AJ74" s="350"/>
    </row>
    <row r="75" spans="1:36" s="35" customFormat="1" ht="14.1" customHeight="1" x14ac:dyDescent="0.15"/>
    <row r="76" spans="1:36" s="35" customFormat="1" ht="14.1" customHeight="1" x14ac:dyDescent="0.15">
      <c r="B76" s="20" t="s">
        <v>859</v>
      </c>
      <c r="C76" s="20"/>
      <c r="D76" s="20"/>
      <c r="E76" s="20"/>
      <c r="F76" s="20"/>
      <c r="G76" s="20"/>
      <c r="H76" s="20"/>
      <c r="I76" s="20"/>
      <c r="J76" s="20"/>
      <c r="K76" s="20"/>
      <c r="L76" s="20"/>
      <c r="M76" s="20"/>
    </row>
    <row r="77" spans="1:36" s="35" customFormat="1" ht="14.1" customHeight="1" x14ac:dyDescent="0.15">
      <c r="A77" s="4"/>
      <c r="B77" s="1653" t="s">
        <v>853</v>
      </c>
      <c r="C77" s="1654"/>
      <c r="D77" s="1654"/>
      <c r="E77" s="1654"/>
      <c r="F77" s="1654"/>
      <c r="G77" s="1654"/>
      <c r="H77" s="1654"/>
      <c r="I77" s="1654"/>
      <c r="J77" s="1654"/>
      <c r="K77" s="1654"/>
      <c r="L77" s="1655" t="s">
        <v>854</v>
      </c>
      <c r="M77" s="1656"/>
      <c r="N77" s="941" t="s">
        <v>855</v>
      </c>
      <c r="O77" s="941"/>
      <c r="P77" s="941"/>
      <c r="Q77" s="941"/>
      <c r="R77" s="941" t="s">
        <v>856</v>
      </c>
      <c r="S77" s="941"/>
      <c r="T77" s="941"/>
      <c r="U77" s="941"/>
      <c r="V77" s="941"/>
      <c r="W77" s="941"/>
      <c r="X77" s="941"/>
      <c r="Y77" s="941"/>
      <c r="Z77" s="941"/>
      <c r="AA77" s="941"/>
      <c r="AB77" s="941"/>
      <c r="AC77" s="941"/>
      <c r="AD77" s="941"/>
      <c r="AE77" s="941"/>
      <c r="AF77" s="941"/>
      <c r="AG77" s="941"/>
      <c r="AH77" s="941"/>
      <c r="AI77" s="941"/>
      <c r="AJ77" s="941"/>
    </row>
    <row r="78" spans="1:36" s="35" customFormat="1" ht="14.1" customHeight="1" x14ac:dyDescent="0.15">
      <c r="A78" s="4"/>
      <c r="B78" s="1614"/>
      <c r="C78" s="1615"/>
      <c r="D78" s="1615"/>
      <c r="E78" s="1615"/>
      <c r="F78" s="1615"/>
      <c r="G78" s="1615"/>
      <c r="H78" s="1615"/>
      <c r="I78" s="1615"/>
      <c r="J78" s="1615"/>
      <c r="K78" s="1615"/>
      <c r="L78" s="161" t="s">
        <v>260</v>
      </c>
      <c r="M78" s="161" t="s">
        <v>261</v>
      </c>
      <c r="N78" s="941"/>
      <c r="O78" s="941"/>
      <c r="P78" s="941"/>
      <c r="Q78" s="941"/>
      <c r="R78" s="941"/>
      <c r="S78" s="941"/>
      <c r="T78" s="941"/>
      <c r="U78" s="941"/>
      <c r="V78" s="941"/>
      <c r="W78" s="941"/>
      <c r="X78" s="941"/>
      <c r="Y78" s="941"/>
      <c r="Z78" s="941"/>
      <c r="AA78" s="941"/>
      <c r="AB78" s="941"/>
      <c r="AC78" s="941"/>
      <c r="AD78" s="941"/>
      <c r="AE78" s="941"/>
      <c r="AF78" s="941"/>
      <c r="AG78" s="941"/>
      <c r="AH78" s="941"/>
      <c r="AI78" s="941"/>
      <c r="AJ78" s="941"/>
    </row>
    <row r="79" spans="1:36" s="35" customFormat="1" ht="14.1" customHeight="1" x14ac:dyDescent="0.15">
      <c r="A79" s="4"/>
      <c r="B79" s="59" t="s">
        <v>884</v>
      </c>
      <c r="C79" s="12"/>
      <c r="D79" s="12"/>
      <c r="E79" s="12"/>
      <c r="F79" s="12"/>
      <c r="G79" s="12"/>
      <c r="H79" s="12"/>
      <c r="I79" s="12"/>
      <c r="J79" s="12"/>
      <c r="K79" s="88"/>
      <c r="L79" s="89"/>
      <c r="M79" s="345" t="s">
        <v>860</v>
      </c>
      <c r="N79" s="983"/>
      <c r="O79" s="984"/>
      <c r="P79" s="984"/>
      <c r="Q79" s="985"/>
      <c r="R79" s="983"/>
      <c r="S79" s="984"/>
      <c r="T79" s="984"/>
      <c r="U79" s="984"/>
      <c r="V79" s="984"/>
      <c r="W79" s="984"/>
      <c r="X79" s="984"/>
      <c r="Y79" s="984"/>
      <c r="Z79" s="984"/>
      <c r="AA79" s="984"/>
      <c r="AB79" s="984"/>
      <c r="AC79" s="984"/>
      <c r="AD79" s="984"/>
      <c r="AE79" s="984"/>
      <c r="AF79" s="984"/>
      <c r="AG79" s="984"/>
      <c r="AH79" s="984"/>
      <c r="AI79" s="984"/>
      <c r="AJ79" s="985"/>
    </row>
    <row r="80" spans="1:36" s="35" customFormat="1" ht="14.1" customHeight="1" x14ac:dyDescent="0.15">
      <c r="A80" s="4"/>
      <c r="B80" s="59" t="s">
        <v>861</v>
      </c>
      <c r="C80" s="12"/>
      <c r="D80" s="12"/>
      <c r="E80" s="12"/>
      <c r="F80" s="12"/>
      <c r="G80" s="12"/>
      <c r="H80" s="12"/>
      <c r="I80" s="12"/>
      <c r="J80" s="12"/>
      <c r="K80" s="88"/>
      <c r="L80" s="89" t="s">
        <v>860</v>
      </c>
      <c r="M80" s="345"/>
      <c r="N80" s="1652">
        <v>43800</v>
      </c>
      <c r="O80" s="984"/>
      <c r="P80" s="984"/>
      <c r="Q80" s="985"/>
      <c r="R80" s="1264" t="s">
        <v>862</v>
      </c>
      <c r="S80" s="1265"/>
      <c r="T80" s="1265"/>
      <c r="U80" s="1265"/>
      <c r="V80" s="1265"/>
      <c r="W80" s="1265"/>
      <c r="X80" s="1265"/>
      <c r="Y80" s="1265"/>
      <c r="Z80" s="1265"/>
      <c r="AA80" s="1265"/>
      <c r="AB80" s="1265"/>
      <c r="AC80" s="1265"/>
      <c r="AD80" s="1265"/>
      <c r="AE80" s="1265"/>
      <c r="AF80" s="1265"/>
      <c r="AG80" s="1265"/>
      <c r="AH80" s="1265"/>
      <c r="AI80" s="1265"/>
      <c r="AJ80" s="1266"/>
    </row>
    <row r="81" spans="1:65" s="35" customFormat="1" ht="14.1" customHeight="1" x14ac:dyDescent="0.15">
      <c r="A81" s="4"/>
      <c r="B81" s="59" t="s">
        <v>418</v>
      </c>
      <c r="C81" s="12"/>
      <c r="D81" s="12"/>
      <c r="E81" s="12"/>
      <c r="F81" s="12"/>
      <c r="G81" s="12"/>
      <c r="H81" s="12"/>
      <c r="I81" s="12"/>
      <c r="J81" s="12"/>
      <c r="K81" s="88"/>
      <c r="L81" s="89" t="s">
        <v>860</v>
      </c>
      <c r="M81" s="345"/>
      <c r="N81" s="1652">
        <v>44652</v>
      </c>
      <c r="O81" s="984"/>
      <c r="P81" s="984"/>
      <c r="Q81" s="985"/>
      <c r="R81" s="1264" t="s">
        <v>863</v>
      </c>
      <c r="S81" s="1265"/>
      <c r="T81" s="1265"/>
      <c r="U81" s="1265"/>
      <c r="V81" s="1265"/>
      <c r="W81" s="1265"/>
      <c r="X81" s="1265"/>
      <c r="Y81" s="1265"/>
      <c r="Z81" s="1265"/>
      <c r="AA81" s="1265"/>
      <c r="AB81" s="1265"/>
      <c r="AC81" s="1265"/>
      <c r="AD81" s="1265"/>
      <c r="AE81" s="1265"/>
      <c r="AF81" s="1265"/>
      <c r="AG81" s="1265"/>
      <c r="AH81" s="1265"/>
      <c r="AI81" s="1265"/>
      <c r="AJ81" s="1266"/>
    </row>
    <row r="82" spans="1:65" s="35" customFormat="1" ht="14.1" customHeight="1" x14ac:dyDescent="0.15">
      <c r="A82" s="4"/>
      <c r="B82" s="59" t="s">
        <v>433</v>
      </c>
      <c r="C82" s="12"/>
      <c r="D82" s="12"/>
      <c r="E82" s="12"/>
      <c r="F82" s="12"/>
      <c r="G82" s="12"/>
      <c r="H82" s="12"/>
      <c r="I82" s="12"/>
      <c r="J82" s="12"/>
      <c r="K82" s="88"/>
      <c r="L82" s="89" t="s">
        <v>860</v>
      </c>
      <c r="M82" s="345"/>
      <c r="N82" s="1652">
        <v>44652</v>
      </c>
      <c r="O82" s="984"/>
      <c r="P82" s="984"/>
      <c r="Q82" s="985"/>
      <c r="R82" s="1264" t="s">
        <v>864</v>
      </c>
      <c r="S82" s="1265"/>
      <c r="T82" s="1265"/>
      <c r="U82" s="1265"/>
      <c r="V82" s="1265"/>
      <c r="W82" s="1265"/>
      <c r="X82" s="1265"/>
      <c r="Y82" s="1265"/>
      <c r="Z82" s="1265"/>
      <c r="AA82" s="1265"/>
      <c r="AB82" s="1265"/>
      <c r="AC82" s="1265"/>
      <c r="AD82" s="1265"/>
      <c r="AE82" s="1265"/>
      <c r="AF82" s="1265"/>
      <c r="AG82" s="1265"/>
      <c r="AH82" s="1265"/>
      <c r="AI82" s="1265"/>
      <c r="AJ82" s="1266"/>
    </row>
    <row r="83" spans="1:65" s="35" customFormat="1" ht="14.1" customHeight="1" x14ac:dyDescent="0.15">
      <c r="C83" s="20"/>
      <c r="D83" s="20"/>
      <c r="E83" s="20"/>
      <c r="F83" s="20"/>
      <c r="G83" s="20"/>
      <c r="H83" s="20"/>
      <c r="I83" s="20"/>
      <c r="J83" s="20"/>
      <c r="K83" s="20"/>
      <c r="L83" s="20"/>
      <c r="M83" s="20"/>
      <c r="N83" s="20"/>
      <c r="O83" s="20"/>
      <c r="P83" s="20"/>
      <c r="Q83" s="20"/>
      <c r="R83" s="20"/>
      <c r="S83" s="20"/>
      <c r="T83" s="20"/>
    </row>
    <row r="84" spans="1:65" s="35" customFormat="1" ht="14.1" customHeight="1" x14ac:dyDescent="0.15">
      <c r="C84" s="20"/>
      <c r="D84" s="20"/>
      <c r="E84" s="20"/>
      <c r="F84" s="20"/>
      <c r="G84" s="20"/>
      <c r="H84" s="20"/>
      <c r="I84" s="20"/>
      <c r="J84" s="20"/>
      <c r="K84" s="20"/>
      <c r="L84" s="20"/>
      <c r="M84" s="20"/>
      <c r="N84" s="20"/>
      <c r="O84" s="20"/>
      <c r="P84" s="20"/>
      <c r="Q84" s="20"/>
      <c r="R84" s="20"/>
      <c r="S84" s="20"/>
      <c r="T84" s="20"/>
    </row>
    <row r="85" spans="1:65" s="35" customFormat="1" ht="14.1" customHeight="1" x14ac:dyDescent="0.15">
      <c r="C85" s="20"/>
      <c r="D85" s="20"/>
      <c r="E85" s="20"/>
      <c r="F85" s="20"/>
      <c r="G85" s="20"/>
      <c r="H85" s="20"/>
      <c r="I85" s="20"/>
      <c r="J85" s="20"/>
      <c r="K85" s="20"/>
      <c r="L85" s="20"/>
      <c r="M85" s="20"/>
      <c r="N85" s="20"/>
      <c r="O85" s="20"/>
      <c r="P85" s="20"/>
      <c r="Q85" s="20"/>
      <c r="R85" s="20"/>
      <c r="S85" s="20"/>
      <c r="T85" s="20"/>
    </row>
    <row r="86" spans="1:65" s="35" customFormat="1" ht="14.1" customHeight="1" x14ac:dyDescent="0.15">
      <c r="C86" s="20"/>
      <c r="D86" s="20"/>
      <c r="E86" s="20"/>
      <c r="F86" s="20"/>
      <c r="G86" s="20"/>
      <c r="H86" s="20"/>
      <c r="I86" s="20"/>
      <c r="J86" s="20"/>
      <c r="K86" s="20"/>
      <c r="L86" s="20"/>
      <c r="M86" s="20"/>
      <c r="N86" s="20"/>
      <c r="O86" s="20"/>
      <c r="P86" s="20"/>
      <c r="Q86" s="20"/>
      <c r="R86" s="20"/>
      <c r="S86" s="20"/>
      <c r="T86" s="20"/>
    </row>
    <row r="87" spans="1:65" s="35" customFormat="1" ht="14.1" customHeight="1" x14ac:dyDescent="0.15">
      <c r="C87" s="20"/>
      <c r="D87" s="20"/>
      <c r="E87" s="20"/>
      <c r="F87" s="20"/>
      <c r="G87" s="20"/>
      <c r="H87" s="20"/>
      <c r="I87" s="20"/>
      <c r="J87" s="20"/>
      <c r="K87" s="20"/>
      <c r="L87" s="20"/>
      <c r="M87" s="20"/>
      <c r="N87" s="20"/>
      <c r="O87" s="20"/>
      <c r="P87" s="20"/>
      <c r="Q87" s="20"/>
      <c r="R87" s="20"/>
      <c r="S87" s="20"/>
      <c r="T87" s="20"/>
    </row>
    <row r="88" spans="1:65" s="35" customFormat="1" ht="14.1" customHeight="1" x14ac:dyDescent="0.15">
      <c r="C88" s="20"/>
      <c r="D88" s="20"/>
      <c r="E88" s="20"/>
      <c r="F88" s="20"/>
      <c r="G88" s="20"/>
      <c r="H88" s="20"/>
      <c r="I88" s="20"/>
      <c r="J88" s="20"/>
      <c r="K88" s="20"/>
      <c r="L88" s="20"/>
      <c r="M88" s="20"/>
      <c r="N88" s="20"/>
      <c r="O88" s="20"/>
      <c r="P88" s="20"/>
      <c r="Q88" s="20"/>
      <c r="R88" s="20"/>
      <c r="S88" s="20"/>
      <c r="T88" s="20"/>
    </row>
    <row r="89" spans="1:65" s="35" customFormat="1" ht="14.1" customHeight="1" x14ac:dyDescent="0.15"/>
    <row r="90" spans="1:65" x14ac:dyDescent="0.15">
      <c r="B90" s="35"/>
    </row>
    <row r="91" spans="1:65" s="3" customFormat="1" ht="20.100000000000001" customHeight="1" x14ac:dyDescent="0.15">
      <c r="A91" s="2" t="s">
        <v>847</v>
      </c>
      <c r="AK91" s="160" t="s">
        <v>230</v>
      </c>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c r="BI91" s="136"/>
      <c r="BJ91" s="136"/>
      <c r="BK91" s="136"/>
      <c r="BL91" s="136"/>
      <c r="BM91" s="127"/>
    </row>
    <row r="92" spans="1:65" s="4" customFormat="1" ht="20.100000000000001" customHeight="1" x14ac:dyDescent="0.15">
      <c r="B92" s="1640" t="s">
        <v>239</v>
      </c>
      <c r="C92" s="1641"/>
      <c r="D92" s="1641"/>
      <c r="E92" s="1641"/>
      <c r="F92" s="1641"/>
      <c r="G92" s="1641"/>
      <c r="H92" s="1642"/>
      <c r="I92" s="1640" t="s">
        <v>45</v>
      </c>
      <c r="J92" s="1641"/>
      <c r="K92" s="1641"/>
      <c r="L92" s="1641"/>
      <c r="M92" s="1641"/>
      <c r="N92" s="1641"/>
      <c r="O92" s="1641"/>
      <c r="P92" s="1642"/>
      <c r="Q92" s="1640" t="s">
        <v>66</v>
      </c>
      <c r="R92" s="1641"/>
      <c r="S92" s="1641"/>
      <c r="T92" s="1641"/>
      <c r="U92" s="1642"/>
      <c r="V92" s="161" t="s">
        <v>67</v>
      </c>
      <c r="W92" s="346"/>
      <c r="X92" s="346"/>
      <c r="Y92" s="346"/>
      <c r="Z92" s="346"/>
      <c r="AA92" s="346"/>
      <c r="AB92" s="346"/>
      <c r="AC92" s="346"/>
      <c r="AD92" s="346"/>
      <c r="AE92" s="346"/>
      <c r="AF92" s="346"/>
      <c r="AG92" s="346"/>
      <c r="AH92" s="346"/>
      <c r="AI92" s="346"/>
      <c r="AJ92" s="347"/>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34"/>
      <c r="BL92" s="134"/>
      <c r="BM92" s="128"/>
    </row>
    <row r="93" spans="1:65" s="4" customFormat="1" ht="26.1" customHeight="1" x14ac:dyDescent="0.15">
      <c r="B93" s="1286" t="s">
        <v>382</v>
      </c>
      <c r="C93" s="97" t="s">
        <v>383</v>
      </c>
      <c r="D93" s="98"/>
      <c r="E93" s="98"/>
      <c r="F93" s="98"/>
      <c r="G93" s="98"/>
      <c r="H93" s="103"/>
      <c r="I93" s="107" t="s">
        <v>387</v>
      </c>
      <c r="J93" s="108"/>
      <c r="K93" s="108"/>
      <c r="L93" s="108"/>
      <c r="M93" s="108"/>
      <c r="N93" s="108"/>
      <c r="O93" s="108"/>
      <c r="P93" s="109"/>
      <c r="Q93" s="107" t="s">
        <v>218</v>
      </c>
      <c r="R93" s="108"/>
      <c r="S93" s="108"/>
      <c r="T93" s="108"/>
      <c r="U93" s="109"/>
      <c r="V93" s="97" t="s">
        <v>190</v>
      </c>
      <c r="W93" s="98"/>
      <c r="X93" s="98"/>
      <c r="Y93" s="98"/>
      <c r="Z93" s="98"/>
      <c r="AA93" s="98"/>
      <c r="AB93" s="98"/>
      <c r="AC93" s="98"/>
      <c r="AD93" s="98"/>
      <c r="AE93" s="98"/>
      <c r="AF93" s="98"/>
      <c r="AG93" s="98"/>
      <c r="AH93" s="98"/>
      <c r="AI93" s="98"/>
      <c r="AJ93" s="103"/>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28"/>
    </row>
    <row r="94" spans="1:65" ht="26.1" customHeight="1" x14ac:dyDescent="0.15">
      <c r="B94" s="1287"/>
      <c r="C94" s="101" t="s">
        <v>443</v>
      </c>
      <c r="D94" s="100"/>
      <c r="E94" s="100"/>
      <c r="F94" s="100"/>
      <c r="G94" s="100"/>
      <c r="H94" s="102"/>
      <c r="I94" s="107" t="s">
        <v>387</v>
      </c>
      <c r="J94" s="108"/>
      <c r="K94" s="108"/>
      <c r="L94" s="108"/>
      <c r="M94" s="108"/>
      <c r="N94" s="108"/>
      <c r="O94" s="108"/>
      <c r="P94" s="109"/>
      <c r="Q94" s="1651" t="s">
        <v>219</v>
      </c>
      <c r="R94" s="1432"/>
      <c r="S94" s="1432"/>
      <c r="T94" s="1432"/>
      <c r="U94" s="1433"/>
      <c r="V94" s="101" t="s">
        <v>191</v>
      </c>
      <c r="W94" s="100"/>
      <c r="X94" s="100"/>
      <c r="Y94" s="100"/>
      <c r="Z94" s="100"/>
      <c r="AA94" s="100"/>
      <c r="AB94" s="100"/>
      <c r="AC94" s="100"/>
      <c r="AD94" s="100"/>
      <c r="AE94" s="100"/>
      <c r="AF94" s="100"/>
      <c r="AG94" s="100"/>
      <c r="AH94" s="100"/>
      <c r="AI94" s="100"/>
      <c r="AJ94" s="102"/>
    </row>
    <row r="95" spans="1:65" ht="26.1" customHeight="1" x14ac:dyDescent="0.15">
      <c r="B95" s="1287"/>
      <c r="C95" s="101" t="s">
        <v>444</v>
      </c>
      <c r="D95" s="100"/>
      <c r="E95" s="100"/>
      <c r="F95" s="100"/>
      <c r="G95" s="100"/>
      <c r="H95" s="102"/>
      <c r="I95" s="110" t="s">
        <v>724</v>
      </c>
      <c r="J95" s="111"/>
      <c r="K95" s="111"/>
      <c r="L95" s="111"/>
      <c r="M95" s="111"/>
      <c r="N95" s="111"/>
      <c r="O95" s="111"/>
      <c r="P95" s="112"/>
      <c r="Q95" s="113" t="s">
        <v>218</v>
      </c>
      <c r="R95" s="111"/>
      <c r="S95" s="111"/>
      <c r="T95" s="111"/>
      <c r="U95" s="112"/>
      <c r="V95" s="101" t="s">
        <v>189</v>
      </c>
      <c r="W95" s="100"/>
      <c r="X95" s="100"/>
      <c r="Y95" s="100"/>
      <c r="Z95" s="100"/>
      <c r="AA95" s="100"/>
      <c r="AB95" s="100"/>
      <c r="AC95" s="100"/>
      <c r="AD95" s="100"/>
      <c r="AE95" s="100"/>
      <c r="AF95" s="100"/>
      <c r="AG95" s="100"/>
      <c r="AH95" s="100"/>
      <c r="AI95" s="100"/>
      <c r="AJ95" s="102"/>
    </row>
    <row r="96" spans="1:65" ht="26.1" customHeight="1" x14ac:dyDescent="0.15">
      <c r="B96" s="1650"/>
      <c r="C96" s="1647" t="s">
        <v>445</v>
      </c>
      <c r="D96" s="1648"/>
      <c r="E96" s="1648"/>
      <c r="F96" s="1648"/>
      <c r="G96" s="1648"/>
      <c r="H96" s="1649"/>
      <c r="I96" s="107" t="s">
        <v>387</v>
      </c>
      <c r="J96" s="108"/>
      <c r="K96" s="108"/>
      <c r="L96" s="108"/>
      <c r="M96" s="108"/>
      <c r="N96" s="108"/>
      <c r="O96" s="108"/>
      <c r="P96" s="109"/>
      <c r="Q96" s="116" t="s">
        <v>880</v>
      </c>
      <c r="R96" s="114"/>
      <c r="S96" s="114"/>
      <c r="T96" s="114"/>
      <c r="U96" s="115"/>
      <c r="V96" s="101" t="s">
        <v>188</v>
      </c>
      <c r="W96" s="145"/>
      <c r="X96" s="145"/>
      <c r="Y96" s="145"/>
      <c r="Z96" s="145"/>
      <c r="AA96" s="145"/>
      <c r="AB96" s="145"/>
      <c r="AC96" s="145"/>
      <c r="AD96" s="145"/>
      <c r="AE96" s="145"/>
      <c r="AF96" s="145"/>
      <c r="AG96" s="145"/>
      <c r="AH96" s="145"/>
      <c r="AI96" s="145"/>
      <c r="AJ96" s="146"/>
    </row>
    <row r="97" spans="1:65" ht="26.1" customHeight="1" x14ac:dyDescent="0.15">
      <c r="B97" s="1644"/>
      <c r="C97" s="1645"/>
      <c r="D97" s="1645"/>
      <c r="E97" s="1645"/>
      <c r="F97" s="1645"/>
      <c r="G97" s="1645"/>
      <c r="H97" s="1646"/>
      <c r="I97" s="1644"/>
      <c r="J97" s="1645"/>
      <c r="K97" s="1645"/>
      <c r="L97" s="1645"/>
      <c r="M97" s="1645"/>
      <c r="N97" s="1645"/>
      <c r="O97" s="1645"/>
      <c r="P97" s="1646"/>
      <c r="Q97" s="1494"/>
      <c r="R97" s="1343"/>
      <c r="S97" s="1343"/>
      <c r="T97" s="1343"/>
      <c r="U97" s="1495"/>
      <c r="V97" s="1644"/>
      <c r="W97" s="1645"/>
      <c r="X97" s="1645"/>
      <c r="Y97" s="1645"/>
      <c r="Z97" s="1645"/>
      <c r="AA97" s="1645"/>
      <c r="AB97" s="1645"/>
      <c r="AC97" s="1645"/>
      <c r="AD97" s="1645"/>
      <c r="AE97" s="1645"/>
      <c r="AF97" s="1645"/>
      <c r="AG97" s="1645"/>
      <c r="AH97" s="1645"/>
      <c r="AI97" s="1645"/>
      <c r="AJ97" s="1646"/>
    </row>
    <row r="98" spans="1:65" ht="26.1" customHeight="1" x14ac:dyDescent="0.15">
      <c r="B98" s="1644"/>
      <c r="C98" s="1645"/>
      <c r="D98" s="1645"/>
      <c r="E98" s="1645"/>
      <c r="F98" s="1645"/>
      <c r="G98" s="1645"/>
      <c r="H98" s="1646"/>
      <c r="I98" s="1644"/>
      <c r="J98" s="1645"/>
      <c r="K98" s="1645"/>
      <c r="L98" s="1645"/>
      <c r="M98" s="1645"/>
      <c r="N98" s="1645"/>
      <c r="O98" s="1645"/>
      <c r="P98" s="1646"/>
      <c r="Q98" s="1643"/>
      <c r="R98" s="1643"/>
      <c r="S98" s="1643"/>
      <c r="T98" s="1643"/>
      <c r="U98" s="1643"/>
      <c r="V98" s="1644"/>
      <c r="W98" s="1645"/>
      <c r="X98" s="1645"/>
      <c r="Y98" s="1645"/>
      <c r="Z98" s="1645"/>
      <c r="AA98" s="1645"/>
      <c r="AB98" s="1645"/>
      <c r="AC98" s="1645"/>
      <c r="AD98" s="1645"/>
      <c r="AE98" s="1645"/>
      <c r="AF98" s="1645"/>
      <c r="AG98" s="1645"/>
      <c r="AH98" s="1645"/>
      <c r="AI98" s="1645"/>
      <c r="AJ98" s="1646"/>
    </row>
    <row r="99" spans="1:65" ht="26.1" customHeight="1" x14ac:dyDescent="0.15">
      <c r="B99" s="1644"/>
      <c r="C99" s="1645"/>
      <c r="D99" s="1645"/>
      <c r="E99" s="1645"/>
      <c r="F99" s="1645"/>
      <c r="G99" s="1645"/>
      <c r="H99" s="1646"/>
      <c r="I99" s="1644"/>
      <c r="J99" s="1645"/>
      <c r="K99" s="1645"/>
      <c r="L99" s="1645"/>
      <c r="M99" s="1645"/>
      <c r="N99" s="1645"/>
      <c r="O99" s="1645"/>
      <c r="P99" s="1646"/>
      <c r="Q99" s="1643"/>
      <c r="R99" s="1643"/>
      <c r="S99" s="1643"/>
      <c r="T99" s="1643"/>
      <c r="U99" s="1643"/>
      <c r="V99" s="1644"/>
      <c r="W99" s="1645"/>
      <c r="X99" s="1645"/>
      <c r="Y99" s="1645"/>
      <c r="Z99" s="1645"/>
      <c r="AA99" s="1645"/>
      <c r="AB99" s="1645"/>
      <c r="AC99" s="1645"/>
      <c r="AD99" s="1645"/>
      <c r="AE99" s="1645"/>
      <c r="AF99" s="1645"/>
      <c r="AG99" s="1645"/>
      <c r="AH99" s="1645"/>
      <c r="AI99" s="1645"/>
      <c r="AJ99" s="1646"/>
    </row>
    <row r="100" spans="1:65" ht="26.1" customHeight="1" x14ac:dyDescent="0.15">
      <c r="B100" s="1644"/>
      <c r="C100" s="1645"/>
      <c r="D100" s="1645"/>
      <c r="E100" s="1645"/>
      <c r="F100" s="1645"/>
      <c r="G100" s="1645"/>
      <c r="H100" s="1646"/>
      <c r="I100" s="1644"/>
      <c r="J100" s="1645"/>
      <c r="K100" s="1645"/>
      <c r="L100" s="1645"/>
      <c r="M100" s="1645"/>
      <c r="N100" s="1645"/>
      <c r="O100" s="1645"/>
      <c r="P100" s="1646"/>
      <c r="Q100" s="1494"/>
      <c r="R100" s="1343"/>
      <c r="S100" s="1343"/>
      <c r="T100" s="1343"/>
      <c r="U100" s="1495"/>
      <c r="V100" s="1644"/>
      <c r="W100" s="1645"/>
      <c r="X100" s="1645"/>
      <c r="Y100" s="1645"/>
      <c r="Z100" s="1645"/>
      <c r="AA100" s="1645"/>
      <c r="AB100" s="1645"/>
      <c r="AC100" s="1645"/>
      <c r="AD100" s="1645"/>
      <c r="AE100" s="1645"/>
      <c r="AF100" s="1645"/>
      <c r="AG100" s="1645"/>
      <c r="AH100" s="1645"/>
      <c r="AI100" s="1645"/>
      <c r="AJ100" s="1646"/>
    </row>
    <row r="101" spans="1:65" ht="26.1" customHeight="1" x14ac:dyDescent="0.15">
      <c r="B101" s="1644"/>
      <c r="C101" s="1645"/>
      <c r="D101" s="1645"/>
      <c r="E101" s="1645"/>
      <c r="F101" s="1645"/>
      <c r="G101" s="1645"/>
      <c r="H101" s="1646"/>
      <c r="I101" s="1644"/>
      <c r="J101" s="1645"/>
      <c r="K101" s="1645"/>
      <c r="L101" s="1645"/>
      <c r="M101" s="1645"/>
      <c r="N101" s="1645"/>
      <c r="O101" s="1645"/>
      <c r="P101" s="1646"/>
      <c r="Q101" s="1494"/>
      <c r="R101" s="1343"/>
      <c r="S101" s="1343"/>
      <c r="T101" s="1343"/>
      <c r="U101" s="1495"/>
      <c r="V101" s="1644"/>
      <c r="W101" s="1645"/>
      <c r="X101" s="1645"/>
      <c r="Y101" s="1645"/>
      <c r="Z101" s="1645"/>
      <c r="AA101" s="1645"/>
      <c r="AB101" s="1645"/>
      <c r="AC101" s="1645"/>
      <c r="AD101" s="1645"/>
      <c r="AE101" s="1645"/>
      <c r="AF101" s="1645"/>
      <c r="AG101" s="1645"/>
      <c r="AH101" s="1645"/>
      <c r="AI101" s="1645"/>
      <c r="AJ101" s="1646"/>
    </row>
    <row r="102" spans="1:65" ht="26.1" customHeight="1" x14ac:dyDescent="0.15">
      <c r="B102" s="1644"/>
      <c r="C102" s="1645"/>
      <c r="D102" s="1645"/>
      <c r="E102" s="1645"/>
      <c r="F102" s="1645"/>
      <c r="G102" s="1645"/>
      <c r="H102" s="1646"/>
      <c r="I102" s="1644"/>
      <c r="J102" s="1645"/>
      <c r="K102" s="1645"/>
      <c r="L102" s="1645"/>
      <c r="M102" s="1645"/>
      <c r="N102" s="1645"/>
      <c r="O102" s="1645"/>
      <c r="P102" s="1646"/>
      <c r="Q102" s="1643"/>
      <c r="R102" s="1643"/>
      <c r="S102" s="1643"/>
      <c r="T102" s="1643"/>
      <c r="U102" s="1643"/>
      <c r="V102" s="1644"/>
      <c r="W102" s="1645"/>
      <c r="X102" s="1645"/>
      <c r="Y102" s="1645"/>
      <c r="Z102" s="1645"/>
      <c r="AA102" s="1645"/>
      <c r="AB102" s="1645"/>
      <c r="AC102" s="1645"/>
      <c r="AD102" s="1645"/>
      <c r="AE102" s="1645"/>
      <c r="AF102" s="1645"/>
      <c r="AG102" s="1645"/>
      <c r="AH102" s="1645"/>
      <c r="AI102" s="1645"/>
      <c r="AJ102" s="1646"/>
    </row>
    <row r="103" spans="1:65" ht="26.1" customHeight="1" x14ac:dyDescent="0.15">
      <c r="B103" s="1644"/>
      <c r="C103" s="1645"/>
      <c r="D103" s="1645"/>
      <c r="E103" s="1645"/>
      <c r="F103" s="1645"/>
      <c r="G103" s="1645"/>
      <c r="H103" s="1646"/>
      <c r="I103" s="1644"/>
      <c r="J103" s="1645"/>
      <c r="K103" s="1645"/>
      <c r="L103" s="1645"/>
      <c r="M103" s="1645"/>
      <c r="N103" s="1645"/>
      <c r="O103" s="1645"/>
      <c r="P103" s="1646"/>
      <c r="Q103" s="1643"/>
      <c r="R103" s="1643"/>
      <c r="S103" s="1643"/>
      <c r="T103" s="1643"/>
      <c r="U103" s="1643"/>
      <c r="V103" s="1644"/>
      <c r="W103" s="1645"/>
      <c r="X103" s="1645"/>
      <c r="Y103" s="1645"/>
      <c r="Z103" s="1645"/>
      <c r="AA103" s="1645"/>
      <c r="AB103" s="1645"/>
      <c r="AC103" s="1645"/>
      <c r="AD103" s="1645"/>
      <c r="AE103" s="1645"/>
      <c r="AF103" s="1645"/>
      <c r="AG103" s="1645"/>
      <c r="AH103" s="1645"/>
      <c r="AI103" s="1645"/>
      <c r="AJ103" s="1646"/>
    </row>
    <row r="104" spans="1:65" ht="26.1" customHeight="1" x14ac:dyDescent="0.15">
      <c r="B104" s="1644"/>
      <c r="C104" s="1645"/>
      <c r="D104" s="1645"/>
      <c r="E104" s="1645"/>
      <c r="F104" s="1645"/>
      <c r="G104" s="1645"/>
      <c r="H104" s="1646"/>
      <c r="I104" s="1644"/>
      <c r="J104" s="1645"/>
      <c r="K104" s="1645"/>
      <c r="L104" s="1645"/>
      <c r="M104" s="1645"/>
      <c r="N104" s="1645"/>
      <c r="O104" s="1645"/>
      <c r="P104" s="1646"/>
      <c r="Q104" s="1643"/>
      <c r="R104" s="1643"/>
      <c r="S104" s="1643"/>
      <c r="T104" s="1643"/>
      <c r="U104" s="1643"/>
      <c r="V104" s="1644"/>
      <c r="W104" s="1645"/>
      <c r="X104" s="1645"/>
      <c r="Y104" s="1645"/>
      <c r="Z104" s="1645"/>
      <c r="AA104" s="1645"/>
      <c r="AB104" s="1645"/>
      <c r="AC104" s="1645"/>
      <c r="AD104" s="1645"/>
      <c r="AE104" s="1645"/>
      <c r="AF104" s="1645"/>
      <c r="AG104" s="1645"/>
      <c r="AH104" s="1645"/>
      <c r="AI104" s="1645"/>
      <c r="AJ104" s="1646"/>
    </row>
    <row r="105" spans="1:65" ht="26.1" customHeight="1" x14ac:dyDescent="0.15">
      <c r="B105" s="1644"/>
      <c r="C105" s="1645"/>
      <c r="D105" s="1645"/>
      <c r="E105" s="1645"/>
      <c r="F105" s="1645"/>
      <c r="G105" s="1645"/>
      <c r="H105" s="1646"/>
      <c r="I105" s="1644"/>
      <c r="J105" s="1645"/>
      <c r="K105" s="1645"/>
      <c r="L105" s="1645"/>
      <c r="M105" s="1645"/>
      <c r="N105" s="1645"/>
      <c r="O105" s="1645"/>
      <c r="P105" s="1646"/>
      <c r="Q105" s="1643"/>
      <c r="R105" s="1643"/>
      <c r="S105" s="1643"/>
      <c r="T105" s="1643"/>
      <c r="U105" s="1643"/>
      <c r="V105" s="1644"/>
      <c r="W105" s="1645"/>
      <c r="X105" s="1645"/>
      <c r="Y105" s="1645"/>
      <c r="Z105" s="1645"/>
      <c r="AA105" s="1645"/>
      <c r="AB105" s="1645"/>
      <c r="AC105" s="1645"/>
      <c r="AD105" s="1645"/>
      <c r="AE105" s="1645"/>
      <c r="AF105" s="1645"/>
      <c r="AG105" s="1645"/>
      <c r="AH105" s="1645"/>
      <c r="AI105" s="1645"/>
      <c r="AJ105" s="1646"/>
    </row>
    <row r="106" spans="1:65" ht="26.1" customHeight="1" x14ac:dyDescent="0.15">
      <c r="B106" s="1644"/>
      <c r="C106" s="1645"/>
      <c r="D106" s="1645"/>
      <c r="E106" s="1645"/>
      <c r="F106" s="1645"/>
      <c r="G106" s="1645"/>
      <c r="H106" s="1646"/>
      <c r="I106" s="1644"/>
      <c r="J106" s="1645"/>
      <c r="K106" s="1645"/>
      <c r="L106" s="1645"/>
      <c r="M106" s="1645"/>
      <c r="N106" s="1645"/>
      <c r="O106" s="1645"/>
      <c r="P106" s="1646"/>
      <c r="Q106" s="1643"/>
      <c r="R106" s="1643"/>
      <c r="S106" s="1643"/>
      <c r="T106" s="1643"/>
      <c r="U106" s="1643"/>
      <c r="V106" s="1644"/>
      <c r="W106" s="1645"/>
      <c r="X106" s="1645"/>
      <c r="Y106" s="1645"/>
      <c r="Z106" s="1645"/>
      <c r="AA106" s="1645"/>
      <c r="AB106" s="1645"/>
      <c r="AC106" s="1645"/>
      <c r="AD106" s="1645"/>
      <c r="AE106" s="1645"/>
      <c r="AF106" s="1645"/>
      <c r="AG106" s="1645"/>
      <c r="AH106" s="1645"/>
      <c r="AI106" s="1645"/>
      <c r="AJ106" s="1646"/>
    </row>
    <row r="107" spans="1:65" s="35" customFormat="1" ht="14.1" customHeight="1" x14ac:dyDescent="0.15">
      <c r="B107" s="181" t="s">
        <v>510</v>
      </c>
      <c r="AA107" s="172"/>
      <c r="AL107" s="135"/>
      <c r="AM107" s="135"/>
      <c r="AN107" s="135"/>
      <c r="AO107" s="135"/>
      <c r="AP107" s="135"/>
      <c r="AQ107" s="135"/>
      <c r="AR107" s="135"/>
      <c r="AS107" s="135"/>
      <c r="AT107" s="135"/>
      <c r="AU107" s="135"/>
      <c r="AV107" s="135"/>
      <c r="AW107" s="135"/>
      <c r="AX107" s="135"/>
      <c r="AY107" s="135"/>
      <c r="AZ107" s="135"/>
      <c r="BA107" s="135"/>
      <c r="BB107" s="135"/>
      <c r="BC107" s="135"/>
      <c r="BD107" s="135"/>
      <c r="BE107" s="135"/>
      <c r="BF107" s="135"/>
      <c r="BG107" s="135"/>
      <c r="BH107" s="135"/>
      <c r="BI107" s="135"/>
      <c r="BJ107" s="135"/>
      <c r="BK107" s="135"/>
      <c r="BL107" s="135"/>
      <c r="BM107" s="130"/>
    </row>
    <row r="108" spans="1:65" s="35" customFormat="1" ht="14.1" customHeight="1" x14ac:dyDescent="0.15">
      <c r="B108" s="171" t="s">
        <v>511</v>
      </c>
      <c r="AL108" s="135"/>
      <c r="AM108" s="135"/>
      <c r="AN108" s="135"/>
      <c r="AO108" s="135"/>
      <c r="AP108" s="135"/>
      <c r="AQ108" s="135"/>
      <c r="AR108" s="135"/>
      <c r="AS108" s="135"/>
      <c r="AT108" s="135"/>
      <c r="AU108" s="135"/>
      <c r="AV108" s="135"/>
      <c r="AW108" s="135"/>
      <c r="AX108" s="135"/>
      <c r="AY108" s="135"/>
      <c r="AZ108" s="135"/>
      <c r="BA108" s="135"/>
      <c r="BB108" s="135"/>
      <c r="BC108" s="135"/>
      <c r="BD108" s="135"/>
      <c r="BE108" s="135"/>
      <c r="BF108" s="135"/>
      <c r="BG108" s="135"/>
      <c r="BH108" s="135"/>
      <c r="BI108" s="135"/>
      <c r="BJ108" s="135"/>
      <c r="BK108" s="135"/>
      <c r="BL108" s="135"/>
      <c r="BM108" s="130"/>
    </row>
    <row r="109" spans="1:65" ht="11.25" customHeight="1" x14ac:dyDescent="0.15"/>
    <row r="110" spans="1:65" s="4" customFormat="1" ht="20.100000000000001" customHeight="1" x14ac:dyDescent="0.15">
      <c r="B110" s="4" t="s">
        <v>170</v>
      </c>
      <c r="AL110" s="1629" t="s">
        <v>663</v>
      </c>
      <c r="AM110" s="1630"/>
      <c r="AN110" s="1630"/>
      <c r="AO110" s="1630"/>
      <c r="AP110" s="1630"/>
      <c r="AQ110" s="1630"/>
      <c r="AR110" s="1630"/>
      <c r="AS110" s="1630"/>
      <c r="AT110" s="1630"/>
      <c r="AU110" s="1630"/>
      <c r="AV110" s="1630"/>
      <c r="AW110" s="1630"/>
      <c r="AX110" s="1630"/>
      <c r="AY110" s="1630"/>
      <c r="AZ110" s="1630"/>
      <c r="BA110" s="1630"/>
      <c r="BB110" s="1630"/>
      <c r="BC110" s="1630"/>
      <c r="BD110" s="1630"/>
      <c r="BE110" s="1630"/>
      <c r="BF110" s="1630"/>
      <c r="BG110" s="1630"/>
      <c r="BH110" s="1630"/>
      <c r="BI110" s="1630"/>
      <c r="BJ110" s="1630"/>
      <c r="BK110" s="1630"/>
      <c r="BL110" s="1631"/>
      <c r="BM110" s="128"/>
    </row>
    <row r="111" spans="1:65" s="77" customFormat="1" ht="15" customHeight="1" x14ac:dyDescent="0.15">
      <c r="A111" s="20"/>
      <c r="B111" s="10"/>
      <c r="C111" s="1172" t="s">
        <v>252</v>
      </c>
      <c r="D111" s="1172"/>
      <c r="E111" s="1172"/>
      <c r="F111" s="1172"/>
      <c r="G111" s="1172"/>
      <c r="H111" s="1172"/>
      <c r="I111" s="1172"/>
      <c r="J111" s="1172"/>
      <c r="K111" s="1172"/>
      <c r="L111" s="1172"/>
      <c r="M111" s="1172"/>
      <c r="N111" s="1172"/>
      <c r="O111" s="1172"/>
      <c r="P111" s="1172"/>
      <c r="Q111" s="1172"/>
      <c r="R111" s="1172"/>
      <c r="S111" s="1172"/>
      <c r="T111" s="1172"/>
      <c r="U111" s="1172"/>
      <c r="V111" s="1172"/>
      <c r="W111" s="1172"/>
      <c r="X111" s="1172"/>
      <c r="Y111" s="1172"/>
      <c r="Z111" s="1172"/>
      <c r="AA111" s="1172"/>
      <c r="AB111" s="1172"/>
      <c r="AC111" s="1172"/>
      <c r="AD111" s="1530" t="s">
        <v>294</v>
      </c>
      <c r="AE111" s="1103" t="s">
        <v>411</v>
      </c>
      <c r="AF111" s="1103"/>
      <c r="AG111" s="1103"/>
      <c r="AH111" s="1103"/>
      <c r="AI111" s="1103"/>
      <c r="AJ111" s="1530" t="s">
        <v>295</v>
      </c>
      <c r="AL111" s="1632"/>
      <c r="AM111" s="1633"/>
      <c r="AN111" s="1633"/>
      <c r="AO111" s="1633"/>
      <c r="AP111" s="1633"/>
      <c r="AQ111" s="1633"/>
      <c r="AR111" s="1633"/>
      <c r="AS111" s="1633"/>
      <c r="AT111" s="1633"/>
      <c r="AU111" s="1633"/>
      <c r="AV111" s="1633"/>
      <c r="AW111" s="1633"/>
      <c r="AX111" s="1633"/>
      <c r="AY111" s="1633"/>
      <c r="AZ111" s="1633"/>
      <c r="BA111" s="1633"/>
      <c r="BB111" s="1633"/>
      <c r="BC111" s="1633"/>
      <c r="BD111" s="1633"/>
      <c r="BE111" s="1633"/>
      <c r="BF111" s="1633"/>
      <c r="BG111" s="1633"/>
      <c r="BH111" s="1633"/>
      <c r="BI111" s="1633"/>
      <c r="BJ111" s="1633"/>
      <c r="BK111" s="1633"/>
      <c r="BL111" s="1634"/>
      <c r="BM111" s="132"/>
    </row>
    <row r="112" spans="1:65" s="77" customFormat="1" ht="15" customHeight="1" x14ac:dyDescent="0.15">
      <c r="A112" s="20"/>
      <c r="B112" s="10"/>
      <c r="C112" s="1172"/>
      <c r="D112" s="1172"/>
      <c r="E112" s="1172"/>
      <c r="F112" s="1172"/>
      <c r="G112" s="1172"/>
      <c r="H112" s="1172"/>
      <c r="I112" s="1172"/>
      <c r="J112" s="1172"/>
      <c r="K112" s="1172"/>
      <c r="L112" s="1172"/>
      <c r="M112" s="1172"/>
      <c r="N112" s="1172"/>
      <c r="O112" s="1172"/>
      <c r="P112" s="1172"/>
      <c r="Q112" s="1172"/>
      <c r="R112" s="1172"/>
      <c r="S112" s="1172"/>
      <c r="T112" s="1172"/>
      <c r="U112" s="1172"/>
      <c r="V112" s="1172"/>
      <c r="W112" s="1172"/>
      <c r="X112" s="1172"/>
      <c r="Y112" s="1172"/>
      <c r="Z112" s="1172"/>
      <c r="AA112" s="1172"/>
      <c r="AB112" s="1172"/>
      <c r="AC112" s="1172"/>
      <c r="AD112" s="1530"/>
      <c r="AE112" s="1103"/>
      <c r="AF112" s="1103"/>
      <c r="AG112" s="1103"/>
      <c r="AH112" s="1103"/>
      <c r="AI112" s="1103"/>
      <c r="AJ112" s="1530"/>
      <c r="AL112" s="1632"/>
      <c r="AM112" s="1633"/>
      <c r="AN112" s="1633"/>
      <c r="AO112" s="1633"/>
      <c r="AP112" s="1633"/>
      <c r="AQ112" s="1633"/>
      <c r="AR112" s="1633"/>
      <c r="AS112" s="1633"/>
      <c r="AT112" s="1633"/>
      <c r="AU112" s="1633"/>
      <c r="AV112" s="1633"/>
      <c r="AW112" s="1633"/>
      <c r="AX112" s="1633"/>
      <c r="AY112" s="1633"/>
      <c r="AZ112" s="1633"/>
      <c r="BA112" s="1633"/>
      <c r="BB112" s="1633"/>
      <c r="BC112" s="1633"/>
      <c r="BD112" s="1633"/>
      <c r="BE112" s="1633"/>
      <c r="BF112" s="1633"/>
      <c r="BG112" s="1633"/>
      <c r="BH112" s="1633"/>
      <c r="BI112" s="1633"/>
      <c r="BJ112" s="1633"/>
      <c r="BK112" s="1633"/>
      <c r="BL112" s="1634"/>
      <c r="BM112" s="132"/>
    </row>
    <row r="113" spans="1:65" s="77" customFormat="1" ht="20.100000000000001" customHeight="1" x14ac:dyDescent="0.15">
      <c r="A113" s="20"/>
      <c r="B113" s="10"/>
      <c r="C113" s="47" t="s">
        <v>720</v>
      </c>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173"/>
      <c r="AD113" s="85" t="s">
        <v>294</v>
      </c>
      <c r="AE113" s="1103" t="s">
        <v>411</v>
      </c>
      <c r="AF113" s="1103"/>
      <c r="AG113" s="1103"/>
      <c r="AH113" s="1103"/>
      <c r="AI113" s="1103"/>
      <c r="AJ113" s="85" t="s">
        <v>295</v>
      </c>
      <c r="AL113" s="1632"/>
      <c r="AM113" s="1633"/>
      <c r="AN113" s="1633"/>
      <c r="AO113" s="1633"/>
      <c r="AP113" s="1633"/>
      <c r="AQ113" s="1633"/>
      <c r="AR113" s="1633"/>
      <c r="AS113" s="1633"/>
      <c r="AT113" s="1633"/>
      <c r="AU113" s="1633"/>
      <c r="AV113" s="1633"/>
      <c r="AW113" s="1633"/>
      <c r="AX113" s="1633"/>
      <c r="AY113" s="1633"/>
      <c r="AZ113" s="1633"/>
      <c r="BA113" s="1633"/>
      <c r="BB113" s="1633"/>
      <c r="BC113" s="1633"/>
      <c r="BD113" s="1633"/>
      <c r="BE113" s="1633"/>
      <c r="BF113" s="1633"/>
      <c r="BG113" s="1633"/>
      <c r="BH113" s="1633"/>
      <c r="BI113" s="1633"/>
      <c r="BJ113" s="1633"/>
      <c r="BK113" s="1633"/>
      <c r="BL113" s="1634"/>
      <c r="BM113" s="132"/>
    </row>
    <row r="114" spans="1:65" s="77" customFormat="1" ht="20.100000000000001" customHeight="1" x14ac:dyDescent="0.15">
      <c r="A114" s="20"/>
      <c r="B114" s="10"/>
      <c r="C114" s="47" t="s">
        <v>370</v>
      </c>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173"/>
      <c r="AD114" s="85" t="s">
        <v>294</v>
      </c>
      <c r="AE114" s="1103" t="s">
        <v>411</v>
      </c>
      <c r="AF114" s="1103"/>
      <c r="AG114" s="1103"/>
      <c r="AH114" s="1103"/>
      <c r="AI114" s="1103"/>
      <c r="AJ114" s="85" t="s">
        <v>295</v>
      </c>
      <c r="AL114" s="1632"/>
      <c r="AM114" s="1633"/>
      <c r="AN114" s="1633"/>
      <c r="AO114" s="1633"/>
      <c r="AP114" s="1633"/>
      <c r="AQ114" s="1633"/>
      <c r="AR114" s="1633"/>
      <c r="AS114" s="1633"/>
      <c r="AT114" s="1633"/>
      <c r="AU114" s="1633"/>
      <c r="AV114" s="1633"/>
      <c r="AW114" s="1633"/>
      <c r="AX114" s="1633"/>
      <c r="AY114" s="1633"/>
      <c r="AZ114" s="1633"/>
      <c r="BA114" s="1633"/>
      <c r="BB114" s="1633"/>
      <c r="BC114" s="1633"/>
      <c r="BD114" s="1633"/>
      <c r="BE114" s="1633"/>
      <c r="BF114" s="1633"/>
      <c r="BG114" s="1633"/>
      <c r="BH114" s="1633"/>
      <c r="BI114" s="1633"/>
      <c r="BJ114" s="1633"/>
      <c r="BK114" s="1633"/>
      <c r="BL114" s="1634"/>
      <c r="BM114" s="132"/>
    </row>
    <row r="115" spans="1:65" s="4" customFormat="1" ht="12" customHeight="1" x14ac:dyDescent="0.15">
      <c r="AL115" s="1635"/>
      <c r="AM115" s="1636"/>
      <c r="AN115" s="1636"/>
      <c r="AO115" s="1636"/>
      <c r="AP115" s="1636"/>
      <c r="AQ115" s="1636"/>
      <c r="AR115" s="1636"/>
      <c r="AS115" s="1636"/>
      <c r="AT115" s="1636"/>
      <c r="AU115" s="1636"/>
      <c r="AV115" s="1636"/>
      <c r="AW115" s="1636"/>
      <c r="AX115" s="1636"/>
      <c r="AY115" s="1636"/>
      <c r="AZ115" s="1636"/>
      <c r="BA115" s="1636"/>
      <c r="BB115" s="1636"/>
      <c r="BC115" s="1636"/>
      <c r="BD115" s="1636"/>
      <c r="BE115" s="1636"/>
      <c r="BF115" s="1636"/>
      <c r="BG115" s="1636"/>
      <c r="BH115" s="1636"/>
      <c r="BI115" s="1636"/>
      <c r="BJ115" s="1636"/>
      <c r="BK115" s="1636"/>
      <c r="BL115" s="1637"/>
    </row>
    <row r="116" spans="1:65" s="3" customFormat="1" ht="20.100000000000001" customHeight="1" x14ac:dyDescent="0.15">
      <c r="A116" s="2" t="s">
        <v>848</v>
      </c>
      <c r="BM116" s="127"/>
    </row>
    <row r="117" spans="1:65" s="3" customFormat="1" ht="20.100000000000001" customHeight="1" x14ac:dyDescent="0.15">
      <c r="A117" s="2"/>
      <c r="B117" s="3" t="s">
        <v>341</v>
      </c>
      <c r="AL117" s="136"/>
      <c r="AM117" s="136"/>
      <c r="AN117" s="136"/>
      <c r="AO117" s="136"/>
      <c r="AP117" s="136"/>
      <c r="AQ117" s="136"/>
      <c r="AR117" s="136"/>
      <c r="AS117" s="136"/>
      <c r="AT117" s="136"/>
      <c r="AU117" s="136"/>
      <c r="AV117" s="136"/>
      <c r="AW117" s="136"/>
      <c r="AX117" s="136"/>
      <c r="AY117" s="136"/>
      <c r="AZ117" s="136"/>
      <c r="BA117" s="136"/>
      <c r="BB117" s="136"/>
      <c r="BC117" s="136"/>
      <c r="BD117" s="136"/>
      <c r="BE117" s="136"/>
      <c r="BF117" s="136"/>
      <c r="BG117" s="136"/>
      <c r="BH117" s="136"/>
      <c r="BI117" s="136"/>
      <c r="BJ117" s="136"/>
      <c r="BK117" s="136"/>
      <c r="BL117" s="136"/>
      <c r="BM117" s="127"/>
    </row>
    <row r="118" spans="1:65" s="4" customFormat="1" ht="20.100000000000001" customHeight="1" x14ac:dyDescent="0.15">
      <c r="B118" s="162" t="s">
        <v>398</v>
      </c>
      <c r="C118" s="163"/>
      <c r="D118" s="163"/>
      <c r="E118" s="163"/>
      <c r="F118" s="163"/>
      <c r="G118" s="163"/>
      <c r="H118" s="163"/>
      <c r="I118" s="163"/>
      <c r="J118" s="163"/>
      <c r="K118" s="163"/>
      <c r="L118" s="163"/>
      <c r="M118" s="163"/>
      <c r="N118" s="163"/>
      <c r="O118" s="163"/>
      <c r="P118" s="163"/>
      <c r="Q118" s="163"/>
      <c r="R118" s="163"/>
      <c r="S118" s="163"/>
      <c r="T118" s="163"/>
      <c r="U118" s="163"/>
      <c r="V118" s="164"/>
      <c r="W118" s="162" t="s">
        <v>135</v>
      </c>
      <c r="X118" s="163"/>
      <c r="Y118" s="163"/>
      <c r="Z118" s="163"/>
      <c r="AA118" s="163"/>
      <c r="AB118" s="163"/>
      <c r="AC118" s="164"/>
      <c r="AD118" s="162" t="s">
        <v>3</v>
      </c>
      <c r="AE118" s="163"/>
      <c r="AF118" s="163"/>
      <c r="AG118" s="163"/>
      <c r="AH118" s="163"/>
      <c r="AI118" s="163"/>
      <c r="AJ118" s="164"/>
      <c r="AL118" s="1617" t="s">
        <v>453</v>
      </c>
      <c r="AM118" s="1618"/>
      <c r="AN118" s="1618"/>
      <c r="AO118" s="1618"/>
      <c r="AP118" s="1618"/>
      <c r="AQ118" s="1618"/>
      <c r="AR118" s="1618"/>
      <c r="AS118" s="1618"/>
      <c r="AT118" s="1618"/>
      <c r="AU118" s="1618"/>
      <c r="AV118" s="1618"/>
      <c r="AW118" s="1618"/>
      <c r="AX118" s="1618"/>
      <c r="AY118" s="1618"/>
      <c r="AZ118" s="1618"/>
      <c r="BA118" s="1618"/>
      <c r="BB118" s="1618"/>
      <c r="BC118" s="1618"/>
      <c r="BD118" s="1618"/>
      <c r="BE118" s="1618"/>
      <c r="BF118" s="1618"/>
      <c r="BG118" s="1618"/>
      <c r="BH118" s="1618"/>
      <c r="BI118" s="1618"/>
      <c r="BJ118" s="1618"/>
      <c r="BK118" s="1618"/>
      <c r="BL118" s="1619"/>
      <c r="BM118" s="128"/>
    </row>
    <row r="119" spans="1:65" s="4" customFormat="1" ht="20.100000000000001" customHeight="1" x14ac:dyDescent="0.15">
      <c r="B119" s="59" t="s">
        <v>520</v>
      </c>
      <c r="C119" s="12"/>
      <c r="D119" s="12"/>
      <c r="E119" s="12"/>
      <c r="F119" s="12"/>
      <c r="G119" s="12"/>
      <c r="H119" s="12"/>
      <c r="I119" s="12"/>
      <c r="J119" s="12"/>
      <c r="K119" s="12"/>
      <c r="L119" s="12"/>
      <c r="M119" s="12"/>
      <c r="N119" s="12"/>
      <c r="O119" s="12"/>
      <c r="P119" s="12"/>
      <c r="Q119" s="12"/>
      <c r="R119" s="12"/>
      <c r="S119" s="12"/>
      <c r="T119" s="12"/>
      <c r="U119" s="12"/>
      <c r="V119" s="88"/>
      <c r="W119" s="1626" t="s">
        <v>296</v>
      </c>
      <c r="X119" s="1627"/>
      <c r="Y119" s="1627"/>
      <c r="Z119" s="1627"/>
      <c r="AA119" s="1627"/>
      <c r="AB119" s="1627"/>
      <c r="AC119" s="1628"/>
      <c r="AD119" s="1273" t="s">
        <v>388</v>
      </c>
      <c r="AE119" s="950"/>
      <c r="AF119" s="950"/>
      <c r="AG119" s="950"/>
      <c r="AH119" s="950"/>
      <c r="AI119" s="950"/>
      <c r="AJ119" s="951"/>
      <c r="AL119" s="1620"/>
      <c r="AM119" s="1621"/>
      <c r="AN119" s="1621"/>
      <c r="AO119" s="1621"/>
      <c r="AP119" s="1621"/>
      <c r="AQ119" s="1621"/>
      <c r="AR119" s="1621"/>
      <c r="AS119" s="1621"/>
      <c r="AT119" s="1621"/>
      <c r="AU119" s="1621"/>
      <c r="AV119" s="1621"/>
      <c r="AW119" s="1621"/>
      <c r="AX119" s="1621"/>
      <c r="AY119" s="1621"/>
      <c r="AZ119" s="1621"/>
      <c r="BA119" s="1621"/>
      <c r="BB119" s="1621"/>
      <c r="BC119" s="1621"/>
      <c r="BD119" s="1621"/>
      <c r="BE119" s="1621"/>
      <c r="BF119" s="1621"/>
      <c r="BG119" s="1621"/>
      <c r="BH119" s="1621"/>
      <c r="BI119" s="1621"/>
      <c r="BJ119" s="1621"/>
      <c r="BK119" s="1621"/>
      <c r="BL119" s="1622"/>
      <c r="BM119" s="128"/>
    </row>
    <row r="120" spans="1:65" s="4" customFormat="1" ht="20.100000000000001" customHeight="1" x14ac:dyDescent="0.15">
      <c r="B120" s="59" t="s">
        <v>521</v>
      </c>
      <c r="C120" s="12"/>
      <c r="D120" s="12"/>
      <c r="E120" s="12"/>
      <c r="F120" s="12"/>
      <c r="G120" s="12"/>
      <c r="H120" s="12"/>
      <c r="I120" s="12"/>
      <c r="J120" s="12"/>
      <c r="K120" s="12"/>
      <c r="L120" s="12"/>
      <c r="M120" s="12"/>
      <c r="N120" s="12"/>
      <c r="O120" s="12"/>
      <c r="P120" s="12"/>
      <c r="Q120" s="12"/>
      <c r="R120" s="12"/>
      <c r="S120" s="12"/>
      <c r="T120" s="12"/>
      <c r="U120" s="12"/>
      <c r="V120" s="88"/>
      <c r="W120" s="1626" t="s">
        <v>297</v>
      </c>
      <c r="X120" s="1627"/>
      <c r="Y120" s="1627"/>
      <c r="Z120" s="1627"/>
      <c r="AA120" s="1627"/>
      <c r="AB120" s="1627"/>
      <c r="AC120" s="1628"/>
      <c r="AD120" s="1273" t="s">
        <v>388</v>
      </c>
      <c r="AE120" s="950"/>
      <c r="AF120" s="950"/>
      <c r="AG120" s="950"/>
      <c r="AH120" s="950"/>
      <c r="AI120" s="950"/>
      <c r="AJ120" s="951"/>
      <c r="AL120" s="1620"/>
      <c r="AM120" s="1621"/>
      <c r="AN120" s="1621"/>
      <c r="AO120" s="1621"/>
      <c r="AP120" s="1621"/>
      <c r="AQ120" s="1621"/>
      <c r="AR120" s="1621"/>
      <c r="AS120" s="1621"/>
      <c r="AT120" s="1621"/>
      <c r="AU120" s="1621"/>
      <c r="AV120" s="1621"/>
      <c r="AW120" s="1621"/>
      <c r="AX120" s="1621"/>
      <c r="AY120" s="1621"/>
      <c r="AZ120" s="1621"/>
      <c r="BA120" s="1621"/>
      <c r="BB120" s="1621"/>
      <c r="BC120" s="1621"/>
      <c r="BD120" s="1621"/>
      <c r="BE120" s="1621"/>
      <c r="BF120" s="1621"/>
      <c r="BG120" s="1621"/>
      <c r="BH120" s="1621"/>
      <c r="BI120" s="1621"/>
      <c r="BJ120" s="1621"/>
      <c r="BK120" s="1621"/>
      <c r="BL120" s="1622"/>
      <c r="BM120" s="128"/>
    </row>
    <row r="121" spans="1:65" s="4" customFormat="1" ht="20.100000000000001" customHeight="1" x14ac:dyDescent="0.15">
      <c r="B121" s="59" t="s">
        <v>298</v>
      </c>
      <c r="C121" s="12"/>
      <c r="D121" s="12"/>
      <c r="E121" s="12"/>
      <c r="F121" s="12"/>
      <c r="G121" s="12"/>
      <c r="H121" s="12"/>
      <c r="I121" s="12"/>
      <c r="J121" s="12"/>
      <c r="K121" s="12"/>
      <c r="L121" s="12"/>
      <c r="M121" s="12"/>
      <c r="N121" s="12"/>
      <c r="O121" s="12"/>
      <c r="P121" s="12"/>
      <c r="Q121" s="12"/>
      <c r="R121" s="12"/>
      <c r="S121" s="12"/>
      <c r="T121" s="12"/>
      <c r="U121" s="12"/>
      <c r="V121" s="88"/>
      <c r="W121" s="1626" t="s">
        <v>299</v>
      </c>
      <c r="X121" s="1627"/>
      <c r="Y121" s="1627"/>
      <c r="Z121" s="1627"/>
      <c r="AA121" s="1627"/>
      <c r="AB121" s="1627"/>
      <c r="AC121" s="1628"/>
      <c r="AD121" s="1273" t="s">
        <v>388</v>
      </c>
      <c r="AE121" s="950"/>
      <c r="AF121" s="950"/>
      <c r="AG121" s="950"/>
      <c r="AH121" s="950"/>
      <c r="AI121" s="950"/>
      <c r="AJ121" s="951"/>
      <c r="AL121" s="1620"/>
      <c r="AM121" s="1621"/>
      <c r="AN121" s="1621"/>
      <c r="AO121" s="1621"/>
      <c r="AP121" s="1621"/>
      <c r="AQ121" s="1621"/>
      <c r="AR121" s="1621"/>
      <c r="AS121" s="1621"/>
      <c r="AT121" s="1621"/>
      <c r="AU121" s="1621"/>
      <c r="AV121" s="1621"/>
      <c r="AW121" s="1621"/>
      <c r="AX121" s="1621"/>
      <c r="AY121" s="1621"/>
      <c r="AZ121" s="1621"/>
      <c r="BA121" s="1621"/>
      <c r="BB121" s="1621"/>
      <c r="BC121" s="1621"/>
      <c r="BD121" s="1621"/>
      <c r="BE121" s="1621"/>
      <c r="BF121" s="1621"/>
      <c r="BG121" s="1621"/>
      <c r="BH121" s="1621"/>
      <c r="BI121" s="1621"/>
      <c r="BJ121" s="1621"/>
      <c r="BK121" s="1621"/>
      <c r="BL121" s="1622"/>
      <c r="BM121" s="128"/>
    </row>
    <row r="122" spans="1:65" s="4" customFormat="1" ht="20.100000000000001" customHeight="1" x14ac:dyDescent="0.15">
      <c r="B122" s="59" t="s">
        <v>300</v>
      </c>
      <c r="C122" s="12"/>
      <c r="D122" s="12"/>
      <c r="E122" s="12"/>
      <c r="F122" s="12"/>
      <c r="G122" s="12"/>
      <c r="H122" s="12"/>
      <c r="I122" s="12"/>
      <c r="J122" s="12"/>
      <c r="K122" s="12"/>
      <c r="L122" s="12"/>
      <c r="M122" s="12"/>
      <c r="N122" s="12"/>
      <c r="O122" s="12"/>
      <c r="P122" s="12"/>
      <c r="Q122" s="12"/>
      <c r="R122" s="12"/>
      <c r="S122" s="12"/>
      <c r="T122" s="12"/>
      <c r="U122" s="12"/>
      <c r="V122" s="88"/>
      <c r="W122" s="1626" t="s">
        <v>301</v>
      </c>
      <c r="X122" s="1627"/>
      <c r="Y122" s="1627"/>
      <c r="Z122" s="1627"/>
      <c r="AA122" s="1627"/>
      <c r="AB122" s="1627"/>
      <c r="AC122" s="1628"/>
      <c r="AD122" s="1273" t="s">
        <v>388</v>
      </c>
      <c r="AE122" s="950"/>
      <c r="AF122" s="950"/>
      <c r="AG122" s="950"/>
      <c r="AH122" s="950"/>
      <c r="AI122" s="950"/>
      <c r="AJ122" s="951"/>
      <c r="AL122" s="1620"/>
      <c r="AM122" s="1621"/>
      <c r="AN122" s="1621"/>
      <c r="AO122" s="1621"/>
      <c r="AP122" s="1621"/>
      <c r="AQ122" s="1621"/>
      <c r="AR122" s="1621"/>
      <c r="AS122" s="1621"/>
      <c r="AT122" s="1621"/>
      <c r="AU122" s="1621"/>
      <c r="AV122" s="1621"/>
      <c r="AW122" s="1621"/>
      <c r="AX122" s="1621"/>
      <c r="AY122" s="1621"/>
      <c r="AZ122" s="1621"/>
      <c r="BA122" s="1621"/>
      <c r="BB122" s="1621"/>
      <c r="BC122" s="1621"/>
      <c r="BD122" s="1621"/>
      <c r="BE122" s="1621"/>
      <c r="BF122" s="1621"/>
      <c r="BG122" s="1621"/>
      <c r="BH122" s="1621"/>
      <c r="BI122" s="1621"/>
      <c r="BJ122" s="1621"/>
      <c r="BK122" s="1621"/>
      <c r="BL122" s="1622"/>
      <c r="BM122" s="128"/>
    </row>
    <row r="123" spans="1:65" s="4" customFormat="1" ht="20.100000000000001" customHeight="1" x14ac:dyDescent="0.15">
      <c r="B123" s="59" t="s">
        <v>136</v>
      </c>
      <c r="C123" s="12"/>
      <c r="D123" s="12"/>
      <c r="E123" s="12"/>
      <c r="F123" s="12"/>
      <c r="G123" s="12"/>
      <c r="H123" s="12"/>
      <c r="I123" s="12"/>
      <c r="J123" s="12"/>
      <c r="K123" s="12"/>
      <c r="L123" s="12"/>
      <c r="M123" s="12"/>
      <c r="N123" s="12"/>
      <c r="O123" s="12"/>
      <c r="P123" s="12"/>
      <c r="Q123" s="12"/>
      <c r="R123" s="12"/>
      <c r="S123" s="12"/>
      <c r="T123" s="12"/>
      <c r="U123" s="12"/>
      <c r="V123" s="88"/>
      <c r="W123" s="1626" t="s">
        <v>301</v>
      </c>
      <c r="X123" s="1627"/>
      <c r="Y123" s="1627"/>
      <c r="Z123" s="1627"/>
      <c r="AA123" s="1627"/>
      <c r="AB123" s="1627"/>
      <c r="AC123" s="1628"/>
      <c r="AD123" s="1273" t="s">
        <v>388</v>
      </c>
      <c r="AE123" s="950"/>
      <c r="AF123" s="950"/>
      <c r="AG123" s="950"/>
      <c r="AH123" s="950"/>
      <c r="AI123" s="950"/>
      <c r="AJ123" s="951"/>
      <c r="AL123" s="1620"/>
      <c r="AM123" s="1621"/>
      <c r="AN123" s="1621"/>
      <c r="AO123" s="1621"/>
      <c r="AP123" s="1621"/>
      <c r="AQ123" s="1621"/>
      <c r="AR123" s="1621"/>
      <c r="AS123" s="1621"/>
      <c r="AT123" s="1621"/>
      <c r="AU123" s="1621"/>
      <c r="AV123" s="1621"/>
      <c r="AW123" s="1621"/>
      <c r="AX123" s="1621"/>
      <c r="AY123" s="1621"/>
      <c r="AZ123" s="1621"/>
      <c r="BA123" s="1621"/>
      <c r="BB123" s="1621"/>
      <c r="BC123" s="1621"/>
      <c r="BD123" s="1621"/>
      <c r="BE123" s="1621"/>
      <c r="BF123" s="1621"/>
      <c r="BG123" s="1621"/>
      <c r="BH123" s="1621"/>
      <c r="BI123" s="1621"/>
      <c r="BJ123" s="1621"/>
      <c r="BK123" s="1621"/>
      <c r="BL123" s="1622"/>
      <c r="BM123" s="128"/>
    </row>
    <row r="124" spans="1:65" s="4" customFormat="1" ht="20.100000000000001" customHeight="1" x14ac:dyDescent="0.15">
      <c r="B124" s="59" t="s">
        <v>302</v>
      </c>
      <c r="C124" s="12"/>
      <c r="D124" s="12"/>
      <c r="E124" s="12"/>
      <c r="F124" s="12"/>
      <c r="G124" s="12"/>
      <c r="H124" s="12"/>
      <c r="I124" s="12"/>
      <c r="J124" s="12"/>
      <c r="K124" s="12"/>
      <c r="L124" s="12"/>
      <c r="M124" s="12"/>
      <c r="N124" s="12"/>
      <c r="O124" s="12"/>
      <c r="P124" s="12"/>
      <c r="Q124" s="12"/>
      <c r="R124" s="12"/>
      <c r="S124" s="12"/>
      <c r="T124" s="12"/>
      <c r="U124" s="12"/>
      <c r="V124" s="88"/>
      <c r="W124" s="1626" t="s">
        <v>303</v>
      </c>
      <c r="X124" s="1627"/>
      <c r="Y124" s="1627"/>
      <c r="Z124" s="1627"/>
      <c r="AA124" s="1627"/>
      <c r="AB124" s="1627"/>
      <c r="AC124" s="1628"/>
      <c r="AD124" s="1273" t="s">
        <v>388</v>
      </c>
      <c r="AE124" s="950"/>
      <c r="AF124" s="950"/>
      <c r="AG124" s="950"/>
      <c r="AH124" s="950"/>
      <c r="AI124" s="950"/>
      <c r="AJ124" s="951"/>
      <c r="AL124" s="1620"/>
      <c r="AM124" s="1621"/>
      <c r="AN124" s="1621"/>
      <c r="AO124" s="1621"/>
      <c r="AP124" s="1621"/>
      <c r="AQ124" s="1621"/>
      <c r="AR124" s="1621"/>
      <c r="AS124" s="1621"/>
      <c r="AT124" s="1621"/>
      <c r="AU124" s="1621"/>
      <c r="AV124" s="1621"/>
      <c r="AW124" s="1621"/>
      <c r="AX124" s="1621"/>
      <c r="AY124" s="1621"/>
      <c r="AZ124" s="1621"/>
      <c r="BA124" s="1621"/>
      <c r="BB124" s="1621"/>
      <c r="BC124" s="1621"/>
      <c r="BD124" s="1621"/>
      <c r="BE124" s="1621"/>
      <c r="BF124" s="1621"/>
      <c r="BG124" s="1621"/>
      <c r="BH124" s="1621"/>
      <c r="BI124" s="1621"/>
      <c r="BJ124" s="1621"/>
      <c r="BK124" s="1621"/>
      <c r="BL124" s="1622"/>
      <c r="BM124" s="128"/>
    </row>
    <row r="125" spans="1:65" s="77" customFormat="1" ht="14.1" customHeight="1" x14ac:dyDescent="0.15">
      <c r="B125" s="35" t="s">
        <v>512</v>
      </c>
      <c r="C125" s="10"/>
      <c r="D125" s="10"/>
      <c r="E125" s="10"/>
      <c r="F125" s="10"/>
      <c r="G125" s="10"/>
      <c r="H125" s="10"/>
      <c r="I125" s="10"/>
      <c r="J125" s="10"/>
      <c r="K125" s="10"/>
      <c r="L125" s="10"/>
      <c r="M125" s="10"/>
      <c r="N125" s="10"/>
      <c r="O125" s="10"/>
      <c r="P125" s="10"/>
      <c r="Q125" s="10"/>
      <c r="R125" s="10"/>
      <c r="S125" s="10"/>
      <c r="T125" s="10"/>
      <c r="U125" s="10"/>
      <c r="V125" s="10"/>
      <c r="W125" s="137"/>
      <c r="X125" s="137"/>
      <c r="Y125" s="137"/>
      <c r="Z125" s="137"/>
      <c r="AA125" s="137"/>
      <c r="AB125" s="137"/>
      <c r="AC125" s="137"/>
      <c r="AD125" s="31"/>
      <c r="AE125" s="31"/>
      <c r="AF125" s="31"/>
      <c r="AG125" s="31"/>
      <c r="AH125" s="31"/>
      <c r="AI125" s="31"/>
      <c r="AJ125" s="31"/>
      <c r="AL125" s="1620"/>
      <c r="AM125" s="1621"/>
      <c r="AN125" s="1621"/>
      <c r="AO125" s="1621"/>
      <c r="AP125" s="1621"/>
      <c r="AQ125" s="1621"/>
      <c r="AR125" s="1621"/>
      <c r="AS125" s="1621"/>
      <c r="AT125" s="1621"/>
      <c r="AU125" s="1621"/>
      <c r="AV125" s="1621"/>
      <c r="AW125" s="1621"/>
      <c r="AX125" s="1621"/>
      <c r="AY125" s="1621"/>
      <c r="AZ125" s="1621"/>
      <c r="BA125" s="1621"/>
      <c r="BB125" s="1621"/>
      <c r="BC125" s="1621"/>
      <c r="BD125" s="1621"/>
      <c r="BE125" s="1621"/>
      <c r="BF125" s="1621"/>
      <c r="BG125" s="1621"/>
      <c r="BH125" s="1621"/>
      <c r="BI125" s="1621"/>
      <c r="BJ125" s="1621"/>
      <c r="BK125" s="1621"/>
      <c r="BL125" s="1622"/>
      <c r="BM125" s="132"/>
    </row>
    <row r="126" spans="1:65" s="4" customFormat="1" ht="20.100000000000001" customHeight="1" x14ac:dyDescent="0.15">
      <c r="B126" s="3" t="s">
        <v>304</v>
      </c>
      <c r="C126" s="10"/>
      <c r="D126" s="10"/>
      <c r="E126" s="10"/>
      <c r="F126" s="10"/>
      <c r="G126" s="31"/>
      <c r="H126" s="31"/>
      <c r="I126" s="14"/>
      <c r="J126" s="14"/>
      <c r="K126" s="14"/>
      <c r="L126" s="14"/>
      <c r="M126" s="14"/>
      <c r="N126" s="14"/>
      <c r="O126" s="14"/>
      <c r="P126" s="14"/>
      <c r="Q126" s="14"/>
      <c r="R126" s="14"/>
      <c r="S126" s="30"/>
      <c r="T126" s="30"/>
      <c r="U126" s="30"/>
      <c r="V126" s="14"/>
      <c r="W126" s="14"/>
      <c r="X126" s="14"/>
      <c r="Y126" s="14"/>
      <c r="Z126" s="14"/>
      <c r="AA126" s="30"/>
      <c r="AB126" s="30"/>
      <c r="AC126" s="30"/>
      <c r="AD126" s="14"/>
      <c r="AE126" s="14"/>
      <c r="AF126" s="14"/>
      <c r="AG126" s="14"/>
      <c r="AH126" s="14"/>
      <c r="AI126" s="14"/>
      <c r="AJ126" s="14"/>
      <c r="AL126" s="1620"/>
      <c r="AM126" s="1621"/>
      <c r="AN126" s="1621"/>
      <c r="AO126" s="1621"/>
      <c r="AP126" s="1621"/>
      <c r="AQ126" s="1621"/>
      <c r="AR126" s="1621"/>
      <c r="AS126" s="1621"/>
      <c r="AT126" s="1621"/>
      <c r="AU126" s="1621"/>
      <c r="AV126" s="1621"/>
      <c r="AW126" s="1621"/>
      <c r="AX126" s="1621"/>
      <c r="AY126" s="1621"/>
      <c r="AZ126" s="1621"/>
      <c r="BA126" s="1621"/>
      <c r="BB126" s="1621"/>
      <c r="BC126" s="1621"/>
      <c r="BD126" s="1621"/>
      <c r="BE126" s="1621"/>
      <c r="BF126" s="1621"/>
      <c r="BG126" s="1621"/>
      <c r="BH126" s="1621"/>
      <c r="BI126" s="1621"/>
      <c r="BJ126" s="1621"/>
      <c r="BK126" s="1621"/>
      <c r="BL126" s="1622"/>
      <c r="BM126" s="128"/>
    </row>
    <row r="127" spans="1:65" s="4" customFormat="1" ht="20.100000000000001" customHeight="1" x14ac:dyDescent="0.15">
      <c r="B127" s="162" t="s">
        <v>451</v>
      </c>
      <c r="C127" s="163"/>
      <c r="D127" s="163"/>
      <c r="E127" s="163"/>
      <c r="F127" s="164"/>
      <c r="G127" s="162" t="s">
        <v>37</v>
      </c>
      <c r="H127" s="163"/>
      <c r="I127" s="163"/>
      <c r="J127" s="163"/>
      <c r="K127" s="163"/>
      <c r="L127" s="163"/>
      <c r="M127" s="163"/>
      <c r="N127" s="163"/>
      <c r="O127" s="163"/>
      <c r="P127" s="163"/>
      <c r="Q127" s="163"/>
      <c r="R127" s="163"/>
      <c r="S127" s="163"/>
      <c r="T127" s="163"/>
      <c r="U127" s="164"/>
      <c r="V127" s="162" t="s">
        <v>21</v>
      </c>
      <c r="W127" s="163"/>
      <c r="X127" s="163"/>
      <c r="Y127" s="163"/>
      <c r="Z127" s="163"/>
      <c r="AA127" s="163"/>
      <c r="AB127" s="163"/>
      <c r="AC127" s="163"/>
      <c r="AD127" s="163"/>
      <c r="AE127" s="163"/>
      <c r="AF127" s="163"/>
      <c r="AG127" s="163"/>
      <c r="AH127" s="163"/>
      <c r="AI127" s="163"/>
      <c r="AJ127" s="164"/>
      <c r="AL127" s="1620"/>
      <c r="AM127" s="1621"/>
      <c r="AN127" s="1621"/>
      <c r="AO127" s="1621"/>
      <c r="AP127" s="1621"/>
      <c r="AQ127" s="1621"/>
      <c r="AR127" s="1621"/>
      <c r="AS127" s="1621"/>
      <c r="AT127" s="1621"/>
      <c r="AU127" s="1621"/>
      <c r="AV127" s="1621"/>
      <c r="AW127" s="1621"/>
      <c r="AX127" s="1621"/>
      <c r="AY127" s="1621"/>
      <c r="AZ127" s="1621"/>
      <c r="BA127" s="1621"/>
      <c r="BB127" s="1621"/>
      <c r="BC127" s="1621"/>
      <c r="BD127" s="1621"/>
      <c r="BE127" s="1621"/>
      <c r="BF127" s="1621"/>
      <c r="BG127" s="1621"/>
      <c r="BH127" s="1621"/>
      <c r="BI127" s="1621"/>
      <c r="BJ127" s="1621"/>
      <c r="BK127" s="1621"/>
      <c r="BL127" s="1622"/>
      <c r="BM127" s="128"/>
    </row>
    <row r="128" spans="1:65" s="4" customFormat="1" ht="14.1" customHeight="1" x14ac:dyDescent="0.15">
      <c r="B128" s="932"/>
      <c r="C128" s="938"/>
      <c r="D128" s="938"/>
      <c r="E128" s="938"/>
      <c r="F128" s="933"/>
      <c r="G128" s="17"/>
      <c r="H128" s="18"/>
      <c r="I128" s="18"/>
      <c r="J128" s="18"/>
      <c r="K128" s="18"/>
      <c r="L128" s="18"/>
      <c r="M128" s="18"/>
      <c r="N128" s="18"/>
      <c r="O128" s="18"/>
      <c r="P128" s="18"/>
      <c r="Q128" s="18"/>
      <c r="R128" s="18"/>
      <c r="S128" s="18"/>
      <c r="T128" s="18"/>
      <c r="U128" s="22"/>
      <c r="V128" s="1494"/>
      <c r="W128" s="1343"/>
      <c r="X128" s="1343"/>
      <c r="Y128" s="1343"/>
      <c r="Z128" s="1343"/>
      <c r="AA128" s="1343"/>
      <c r="AB128" s="1343"/>
      <c r="AC128" s="1343"/>
      <c r="AD128" s="1343"/>
      <c r="AE128" s="1343"/>
      <c r="AF128" s="1343"/>
      <c r="AG128" s="1343"/>
      <c r="AH128" s="1343"/>
      <c r="AI128" s="1343"/>
      <c r="AJ128" s="1495"/>
      <c r="AL128" s="1623"/>
      <c r="AM128" s="1624"/>
      <c r="AN128" s="1624"/>
      <c r="AO128" s="1624"/>
      <c r="AP128" s="1624"/>
      <c r="AQ128" s="1624"/>
      <c r="AR128" s="1624"/>
      <c r="AS128" s="1624"/>
      <c r="AT128" s="1624"/>
      <c r="AU128" s="1624"/>
      <c r="AV128" s="1624"/>
      <c r="AW128" s="1624"/>
      <c r="AX128" s="1624"/>
      <c r="AY128" s="1624"/>
      <c r="AZ128" s="1624"/>
      <c r="BA128" s="1624"/>
      <c r="BB128" s="1624"/>
      <c r="BC128" s="1624"/>
      <c r="BD128" s="1624"/>
      <c r="BE128" s="1624"/>
      <c r="BF128" s="1624"/>
      <c r="BG128" s="1624"/>
      <c r="BH128" s="1624"/>
      <c r="BI128" s="1624"/>
      <c r="BJ128" s="1624"/>
      <c r="BK128" s="1624"/>
      <c r="BL128" s="1625"/>
      <c r="BM128" s="128"/>
    </row>
    <row r="129" spans="1:65" s="4" customFormat="1" ht="18.75" customHeight="1" x14ac:dyDescent="0.15">
      <c r="B129" s="940"/>
      <c r="C129" s="949"/>
      <c r="D129" s="949"/>
      <c r="E129" s="949"/>
      <c r="F129" s="1246"/>
      <c r="G129" s="23"/>
      <c r="H129" s="14"/>
      <c r="I129" s="14"/>
      <c r="J129" s="14"/>
      <c r="K129" s="14"/>
      <c r="L129" s="14"/>
      <c r="M129" s="14"/>
      <c r="N129" s="14"/>
      <c r="O129" s="14"/>
      <c r="P129" s="14"/>
      <c r="Q129" s="14"/>
      <c r="R129" s="14"/>
      <c r="S129" s="14"/>
      <c r="T129" s="14"/>
      <c r="U129" s="16"/>
      <c r="V129" s="1496"/>
      <c r="W129" s="1292"/>
      <c r="X129" s="1292"/>
      <c r="Y129" s="1292"/>
      <c r="Z129" s="1292"/>
      <c r="AA129" s="1292"/>
      <c r="AB129" s="1292"/>
      <c r="AC129" s="1292"/>
      <c r="AD129" s="1292"/>
      <c r="AE129" s="1292"/>
      <c r="AF129" s="1292"/>
      <c r="AG129" s="1292"/>
      <c r="AH129" s="1292"/>
      <c r="AI129" s="1292"/>
      <c r="AJ129" s="1497"/>
      <c r="AL129" s="134"/>
      <c r="AM129" s="134"/>
      <c r="AN129" s="134"/>
      <c r="AO129" s="134"/>
      <c r="AP129" s="134"/>
      <c r="AQ129" s="134"/>
      <c r="AR129" s="134"/>
      <c r="AS129" s="134"/>
      <c r="AT129" s="134"/>
      <c r="AU129" s="134"/>
      <c r="AV129" s="134"/>
      <c r="AW129" s="134"/>
      <c r="AX129" s="134"/>
      <c r="AY129" s="134"/>
      <c r="AZ129" s="134"/>
      <c r="BA129" s="134"/>
      <c r="BB129" s="134"/>
      <c r="BC129" s="134"/>
      <c r="BD129" s="134"/>
      <c r="BE129" s="134"/>
      <c r="BF129" s="134"/>
      <c r="BG129" s="134"/>
      <c r="BH129" s="134"/>
      <c r="BI129" s="134"/>
      <c r="BJ129" s="134"/>
      <c r="BK129" s="134"/>
      <c r="BL129" s="134"/>
      <c r="BM129" s="128"/>
    </row>
    <row r="130" spans="1:65" s="4" customFormat="1" ht="14.1" customHeight="1" x14ac:dyDescent="0.15">
      <c r="B130" s="940"/>
      <c r="C130" s="949"/>
      <c r="D130" s="949"/>
      <c r="E130" s="949"/>
      <c r="F130" s="1246"/>
      <c r="G130" s="23"/>
      <c r="H130" s="14"/>
      <c r="I130" s="14"/>
      <c r="J130" s="14"/>
      <c r="K130" s="14"/>
      <c r="L130" s="14"/>
      <c r="M130" s="14"/>
      <c r="N130" s="14"/>
      <c r="O130" s="14"/>
      <c r="P130" s="14"/>
      <c r="Q130" s="14"/>
      <c r="R130" s="14"/>
      <c r="S130" s="14"/>
      <c r="T130" s="14"/>
      <c r="U130" s="16"/>
      <c r="V130" s="1496"/>
      <c r="W130" s="1292"/>
      <c r="X130" s="1292"/>
      <c r="Y130" s="1292"/>
      <c r="Z130" s="1292"/>
      <c r="AA130" s="1292"/>
      <c r="AB130" s="1292"/>
      <c r="AC130" s="1292"/>
      <c r="AD130" s="1292"/>
      <c r="AE130" s="1292"/>
      <c r="AF130" s="1292"/>
      <c r="AG130" s="1292"/>
      <c r="AH130" s="1292"/>
      <c r="AI130" s="1292"/>
      <c r="AJ130" s="1497"/>
      <c r="AL130" s="135"/>
      <c r="AM130" s="135"/>
      <c r="AN130" s="135"/>
      <c r="AO130" s="135"/>
      <c r="AP130" s="135"/>
      <c r="AQ130" s="135"/>
      <c r="AR130" s="135"/>
      <c r="AS130" s="135"/>
      <c r="AT130" s="135"/>
      <c r="AU130" s="135"/>
      <c r="AV130" s="135"/>
      <c r="AW130" s="135"/>
      <c r="AX130" s="135"/>
      <c r="AY130" s="135"/>
      <c r="AZ130" s="135"/>
      <c r="BA130" s="135"/>
      <c r="BB130" s="135"/>
      <c r="BC130" s="135"/>
      <c r="BD130" s="135"/>
      <c r="BE130" s="135"/>
      <c r="BF130" s="135"/>
      <c r="BG130" s="135"/>
      <c r="BH130" s="135"/>
      <c r="BI130" s="135"/>
      <c r="BJ130" s="135"/>
      <c r="BK130" s="135"/>
      <c r="BL130" s="135"/>
      <c r="BM130" s="128"/>
    </row>
    <row r="131" spans="1:65" s="4" customFormat="1" ht="15.75" customHeight="1" x14ac:dyDescent="0.15">
      <c r="A131" s="35"/>
      <c r="B131" s="934"/>
      <c r="C131" s="939"/>
      <c r="D131" s="939"/>
      <c r="E131" s="939"/>
      <c r="F131" s="935"/>
      <c r="G131" s="24"/>
      <c r="H131" s="25"/>
      <c r="I131" s="25"/>
      <c r="J131" s="25"/>
      <c r="K131" s="25"/>
      <c r="L131" s="25"/>
      <c r="M131" s="25"/>
      <c r="N131" s="25"/>
      <c r="O131" s="25"/>
      <c r="P131" s="25"/>
      <c r="Q131" s="25"/>
      <c r="R131" s="25"/>
      <c r="S131" s="25"/>
      <c r="T131" s="25"/>
      <c r="U131" s="26"/>
      <c r="V131" s="1498"/>
      <c r="W131" s="1499"/>
      <c r="X131" s="1499"/>
      <c r="Y131" s="1499"/>
      <c r="Z131" s="1499"/>
      <c r="AA131" s="1499"/>
      <c r="AB131" s="1499"/>
      <c r="AC131" s="1499"/>
      <c r="AD131" s="1499"/>
      <c r="AE131" s="1499"/>
      <c r="AF131" s="1499"/>
      <c r="AG131" s="1499"/>
      <c r="AH131" s="1499"/>
      <c r="AI131" s="1499"/>
      <c r="AJ131" s="1500"/>
      <c r="AL131" s="133"/>
      <c r="AM131" s="133"/>
      <c r="AN131" s="133"/>
      <c r="AO131" s="133"/>
      <c r="AP131" s="133"/>
      <c r="AQ131" s="133"/>
      <c r="AR131" s="133"/>
      <c r="AS131" s="133"/>
      <c r="AT131" s="133"/>
      <c r="AU131" s="133"/>
      <c r="AV131" s="133"/>
      <c r="AW131" s="133"/>
      <c r="AX131" s="133"/>
      <c r="AY131" s="133"/>
      <c r="AZ131" s="133"/>
      <c r="BA131" s="133"/>
      <c r="BB131" s="133"/>
      <c r="BC131" s="133"/>
      <c r="BD131" s="133"/>
      <c r="BE131" s="133"/>
      <c r="BF131" s="133"/>
      <c r="BG131" s="133"/>
      <c r="BH131" s="133"/>
      <c r="BI131" s="133"/>
      <c r="BJ131" s="133"/>
      <c r="BK131" s="133"/>
      <c r="BL131" s="133"/>
      <c r="BM131" s="128"/>
    </row>
    <row r="132" spans="1:65" s="4" customFormat="1" ht="15.75" customHeight="1" x14ac:dyDescent="0.15">
      <c r="A132" s="35"/>
      <c r="B132" s="35" t="s">
        <v>507</v>
      </c>
      <c r="C132" s="31"/>
      <c r="D132" s="31"/>
      <c r="E132" s="31"/>
      <c r="F132" s="31"/>
      <c r="G132" s="14"/>
      <c r="H132" s="14"/>
      <c r="I132" s="14"/>
      <c r="J132" s="14"/>
      <c r="K132" s="14"/>
      <c r="L132" s="14"/>
      <c r="M132" s="14"/>
      <c r="N132" s="14"/>
      <c r="O132" s="14"/>
      <c r="P132" s="14"/>
      <c r="Q132" s="14"/>
      <c r="R132" s="14"/>
      <c r="S132" s="14"/>
      <c r="T132" s="14"/>
      <c r="U132" s="14"/>
      <c r="V132" s="190"/>
      <c r="W132" s="190"/>
      <c r="X132" s="190"/>
      <c r="Y132" s="190"/>
      <c r="Z132" s="190"/>
      <c r="AA132" s="190"/>
      <c r="AB132" s="190"/>
      <c r="AC132" s="190"/>
      <c r="AD132" s="190"/>
      <c r="AE132" s="190"/>
      <c r="AF132" s="190"/>
      <c r="AG132" s="190"/>
      <c r="AH132" s="190"/>
      <c r="AI132" s="190"/>
      <c r="AJ132" s="190"/>
      <c r="AL132" s="133"/>
      <c r="AM132" s="133"/>
      <c r="AN132" s="133"/>
      <c r="AO132" s="133"/>
      <c r="AP132" s="133"/>
      <c r="AQ132" s="133"/>
      <c r="AR132" s="133"/>
      <c r="AS132" s="133"/>
      <c r="AT132" s="133"/>
      <c r="AU132" s="133"/>
      <c r="AV132" s="133"/>
      <c r="AW132" s="133"/>
      <c r="AX132" s="133"/>
      <c r="AY132" s="133"/>
      <c r="AZ132" s="133"/>
      <c r="BA132" s="133"/>
      <c r="BB132" s="133"/>
      <c r="BC132" s="133"/>
      <c r="BD132" s="133"/>
      <c r="BE132" s="133"/>
      <c r="BF132" s="133"/>
      <c r="BG132" s="133"/>
      <c r="BH132" s="133"/>
      <c r="BI132" s="133"/>
      <c r="BJ132" s="133"/>
      <c r="BK132" s="133"/>
      <c r="BL132" s="133"/>
      <c r="BM132" s="128"/>
    </row>
    <row r="133" spans="1:65" s="35" customFormat="1" ht="30" customHeight="1" x14ac:dyDescent="0.15">
      <c r="A133" s="20"/>
      <c r="C133" s="53"/>
      <c r="D133" s="53"/>
      <c r="E133" s="53"/>
      <c r="F133" s="53"/>
      <c r="G133" s="66"/>
      <c r="H133" s="66"/>
      <c r="I133" s="44"/>
      <c r="J133" s="44"/>
      <c r="K133" s="44"/>
      <c r="L133" s="44"/>
      <c r="M133" s="44"/>
      <c r="N133" s="44"/>
      <c r="O133" s="44"/>
      <c r="P133" s="44"/>
      <c r="Q133" s="44"/>
      <c r="R133" s="191"/>
      <c r="S133" s="118"/>
      <c r="T133" s="118"/>
      <c r="U133" s="118"/>
      <c r="V133" s="44"/>
      <c r="W133" s="44"/>
      <c r="X133" s="44"/>
      <c r="Y133" s="44"/>
      <c r="Z133" s="44"/>
      <c r="AA133" s="118"/>
      <c r="AB133" s="118"/>
      <c r="AC133" s="118"/>
      <c r="AD133" s="44"/>
      <c r="AE133" s="44"/>
      <c r="AF133" s="44"/>
      <c r="AG133" s="44"/>
      <c r="AH133" s="44"/>
      <c r="AI133" s="44"/>
      <c r="AJ133" s="44"/>
      <c r="AL133" s="133"/>
      <c r="AM133" s="133"/>
      <c r="AN133" s="133"/>
      <c r="AO133" s="133"/>
      <c r="AP133" s="133"/>
      <c r="AQ133" s="133"/>
      <c r="AR133" s="133"/>
      <c r="AS133" s="133"/>
      <c r="AT133" s="133"/>
      <c r="AU133" s="133"/>
      <c r="AV133" s="133"/>
      <c r="AW133" s="133"/>
      <c r="AX133" s="133"/>
      <c r="AY133" s="133"/>
      <c r="AZ133" s="133"/>
      <c r="BA133" s="133"/>
      <c r="BB133" s="133"/>
      <c r="BC133" s="133"/>
      <c r="BD133" s="133"/>
      <c r="BE133" s="133"/>
      <c r="BF133" s="133"/>
      <c r="BG133" s="133"/>
      <c r="BH133" s="133"/>
      <c r="BI133" s="133"/>
      <c r="BJ133" s="133"/>
      <c r="BK133" s="133"/>
      <c r="BL133" s="133"/>
      <c r="BM133" s="130"/>
    </row>
  </sheetData>
  <mergeCells count="115">
    <mergeCell ref="N66:Q66"/>
    <mergeCell ref="R66:AJ66"/>
    <mergeCell ref="N67:Q67"/>
    <mergeCell ref="R67:AJ67"/>
    <mergeCell ref="N68:Q68"/>
    <mergeCell ref="R68:AJ68"/>
    <mergeCell ref="N69:Q69"/>
    <mergeCell ref="R69:AJ69"/>
    <mergeCell ref="N70:Q70"/>
    <mergeCell ref="R70:AJ70"/>
    <mergeCell ref="N63:Q63"/>
    <mergeCell ref="R63:AJ63"/>
    <mergeCell ref="N64:Q64"/>
    <mergeCell ref="R64:AJ64"/>
    <mergeCell ref="N65:Q65"/>
    <mergeCell ref="R65:AJ65"/>
    <mergeCell ref="B59:K60"/>
    <mergeCell ref="L59:M59"/>
    <mergeCell ref="N59:Q60"/>
    <mergeCell ref="R59:AJ60"/>
    <mergeCell ref="N61:Q61"/>
    <mergeCell ref="R61:AJ61"/>
    <mergeCell ref="N62:Q62"/>
    <mergeCell ref="R62:AJ62"/>
    <mergeCell ref="N82:Q82"/>
    <mergeCell ref="R82:AJ82"/>
    <mergeCell ref="N79:Q79"/>
    <mergeCell ref="R79:AJ79"/>
    <mergeCell ref="N80:Q80"/>
    <mergeCell ref="R80:AJ80"/>
    <mergeCell ref="N81:Q81"/>
    <mergeCell ref="R81:AJ81"/>
    <mergeCell ref="N71:Q71"/>
    <mergeCell ref="R71:AJ71"/>
    <mergeCell ref="B72:AJ73"/>
    <mergeCell ref="B77:K78"/>
    <mergeCell ref="L77:M77"/>
    <mergeCell ref="N77:Q78"/>
    <mergeCell ref="R77:AJ78"/>
    <mergeCell ref="AD119:AJ119"/>
    <mergeCell ref="AD120:AJ120"/>
    <mergeCell ref="V97:AJ97"/>
    <mergeCell ref="V98:AJ98"/>
    <mergeCell ref="AD124:AJ124"/>
    <mergeCell ref="W124:AC124"/>
    <mergeCell ref="W122:AC122"/>
    <mergeCell ref="W123:AC123"/>
    <mergeCell ref="W119:AC119"/>
    <mergeCell ref="AD122:AJ122"/>
    <mergeCell ref="AD123:AJ123"/>
    <mergeCell ref="AD121:AJ121"/>
    <mergeCell ref="C96:H96"/>
    <mergeCell ref="Q101:U101"/>
    <mergeCell ref="Q100:U100"/>
    <mergeCell ref="Q99:U99"/>
    <mergeCell ref="B101:H101"/>
    <mergeCell ref="I101:P101"/>
    <mergeCell ref="Q97:U97"/>
    <mergeCell ref="AE114:AI114"/>
    <mergeCell ref="AE113:AI113"/>
    <mergeCell ref="AE111:AI112"/>
    <mergeCell ref="Q103:U103"/>
    <mergeCell ref="V99:AJ99"/>
    <mergeCell ref="V100:AJ100"/>
    <mergeCell ref="AJ111:AJ112"/>
    <mergeCell ref="C111:AC112"/>
    <mergeCell ref="B104:H104"/>
    <mergeCell ref="B105:H105"/>
    <mergeCell ref="I106:P106"/>
    <mergeCell ref="V102:AJ102"/>
    <mergeCell ref="B93:B96"/>
    <mergeCell ref="Q94:U94"/>
    <mergeCell ref="Q98:U98"/>
    <mergeCell ref="B98:H98"/>
    <mergeCell ref="B97:H97"/>
    <mergeCell ref="I98:P98"/>
    <mergeCell ref="I97:P97"/>
    <mergeCell ref="V104:AJ104"/>
    <mergeCell ref="V106:AJ106"/>
    <mergeCell ref="Q106:U106"/>
    <mergeCell ref="I100:P100"/>
    <mergeCell ref="B102:H102"/>
    <mergeCell ref="I102:P102"/>
    <mergeCell ref="B103:H103"/>
    <mergeCell ref="V103:AJ103"/>
    <mergeCell ref="Q102:U102"/>
    <mergeCell ref="I103:P103"/>
    <mergeCell ref="I104:P104"/>
    <mergeCell ref="B100:H100"/>
    <mergeCell ref="I99:P99"/>
    <mergeCell ref="B99:H99"/>
    <mergeCell ref="C4:K4"/>
    <mergeCell ref="B5:B14"/>
    <mergeCell ref="B3:B4"/>
    <mergeCell ref="AL118:BL128"/>
    <mergeCell ref="AD27:AE27"/>
    <mergeCell ref="AD28:AE28"/>
    <mergeCell ref="N4:V4"/>
    <mergeCell ref="AD111:AD112"/>
    <mergeCell ref="B128:F131"/>
    <mergeCell ref="V128:AJ131"/>
    <mergeCell ref="W120:AC120"/>
    <mergeCell ref="W121:AC121"/>
    <mergeCell ref="AL110:BL115"/>
    <mergeCell ref="B15:B43"/>
    <mergeCell ref="N15:N19"/>
    <mergeCell ref="Q92:U92"/>
    <mergeCell ref="Q105:U105"/>
    <mergeCell ref="Q104:U104"/>
    <mergeCell ref="V101:AJ101"/>
    <mergeCell ref="V105:AJ105"/>
    <mergeCell ref="I92:P92"/>
    <mergeCell ref="B92:H92"/>
    <mergeCell ref="B106:H106"/>
    <mergeCell ref="I105:P105"/>
  </mergeCells>
  <phoneticPr fontId="2"/>
  <dataValidations count="4">
    <dataValidation imeMode="hiragana" allowBlank="1" showInputMessage="1" showErrorMessage="1" sqref="C98:H99 G128:AJ132 J98:P99 I97:I106 B97:B106 C102:H106 Q97:V106 J102:P106 AL110 B119:V124"/>
    <dataValidation type="list" allowBlank="1" showInputMessage="1" showErrorMessage="1" sqref="AD119:AD124">
      <formula1>"有・無,有,無"</formula1>
    </dataValidation>
    <dataValidation type="list" allowBlank="1" showInputMessage="1" showErrorMessage="1" sqref="AE111:AI111 AE113:AI114">
      <formula1>"い　る　・　いない,い な い,い　　る"</formula1>
    </dataValidation>
    <dataValidation type="list" allowBlank="1" showInputMessage="1" showErrorMessage="1" sqref="L5:M43 AH5:AI43 W5:X43 L79:M82 L61:M71 L74:M74">
      <formula1>"○"</formula1>
    </dataValidation>
  </dataValidations>
  <printOptions horizontalCentered="1"/>
  <pageMargins left="0.39370078740157483" right="0.39370078740157483" top="0.59055118110236227" bottom="0.39370078740157483" header="0.51181102362204722" footer="0.51181102362204722"/>
  <pageSetup paperSize="9" scale="95" firstPageNumber="14" pageOrder="overThenDown" orientation="portrait" blackAndWhite="1" cellComments="asDisplayed" useFirstPageNumber="1" r:id="rId1"/>
  <headerFooter alignWithMargins="0">
    <oddFooter>&amp;C&amp;P</oddFooter>
  </headerFooter>
  <rowBreaks count="1" manualBreakCount="1">
    <brk id="90" max="35" man="1"/>
  </rowBreaks>
  <colBreaks count="1" manualBreakCount="1">
    <brk id="36"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U547"/>
  <sheetViews>
    <sheetView view="pageBreakPreview" topLeftCell="A288" zoomScaleNormal="100" zoomScaleSheetLayoutView="100" workbookViewId="0">
      <selection activeCell="W301" sqref="W301"/>
    </sheetView>
  </sheetViews>
  <sheetFormatPr defaultColWidth="11.125" defaultRowHeight="12" x14ac:dyDescent="0.15"/>
  <cols>
    <col min="1" max="36" width="2.625" style="378" customWidth="1"/>
    <col min="37" max="64" width="0" style="380" hidden="1" customWidth="1"/>
    <col min="65" max="255" width="0.5" style="380" hidden="1" customWidth="1"/>
    <col min="256" max="16384" width="11.125" style="380"/>
  </cols>
  <sheetData>
    <row r="1" spans="1:36" s="356" customFormat="1" ht="20.100000000000001" customHeight="1" x14ac:dyDescent="0.15">
      <c r="A1" s="354" t="s">
        <v>905</v>
      </c>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row>
    <row r="2" spans="1:36" s="356" customFormat="1" ht="20.100000000000001" customHeight="1" x14ac:dyDescent="0.15">
      <c r="A2" s="355"/>
      <c r="B2" s="355" t="s">
        <v>906</v>
      </c>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row>
    <row r="3" spans="1:36" s="366" customFormat="1" ht="26.1" customHeight="1" x14ac:dyDescent="0.15">
      <c r="A3" s="358"/>
      <c r="B3" s="359" t="s">
        <v>907</v>
      </c>
      <c r="C3" s="360"/>
      <c r="D3" s="360"/>
      <c r="E3" s="360"/>
      <c r="F3" s="360"/>
      <c r="G3" s="361" t="s">
        <v>908</v>
      </c>
      <c r="H3" s="362"/>
      <c r="I3" s="363" t="s">
        <v>909</v>
      </c>
      <c r="J3" s="363"/>
      <c r="K3" s="363"/>
      <c r="L3" s="364"/>
      <c r="M3" s="363"/>
      <c r="N3" s="363"/>
      <c r="O3" s="363"/>
      <c r="P3" s="363"/>
      <c r="Q3" s="363"/>
      <c r="R3" s="363"/>
      <c r="S3" s="363"/>
      <c r="T3" s="363"/>
      <c r="U3" s="363"/>
      <c r="V3" s="363"/>
      <c r="W3" s="363"/>
      <c r="X3" s="363"/>
      <c r="Y3" s="363"/>
      <c r="Z3" s="363"/>
      <c r="AA3" s="363"/>
      <c r="AB3" s="363"/>
      <c r="AC3" s="363"/>
      <c r="AD3" s="363"/>
      <c r="AE3" s="363"/>
      <c r="AF3" s="365"/>
      <c r="AG3" s="1662" t="s">
        <v>910</v>
      </c>
      <c r="AH3" s="1665"/>
      <c r="AI3" s="1665"/>
      <c r="AJ3" s="1663"/>
    </row>
    <row r="4" spans="1:36" s="366" customFormat="1" ht="20.100000000000001" customHeight="1" x14ac:dyDescent="0.15">
      <c r="A4" s="358"/>
      <c r="B4" s="367" t="s">
        <v>911</v>
      </c>
      <c r="C4" s="368"/>
      <c r="D4" s="368"/>
      <c r="E4" s="368"/>
      <c r="F4" s="368"/>
      <c r="G4" s="1659" t="s">
        <v>388</v>
      </c>
      <c r="H4" s="1660"/>
      <c r="I4" s="370"/>
      <c r="J4" s="371" t="s">
        <v>912</v>
      </c>
      <c r="K4" s="371"/>
      <c r="L4" s="371"/>
      <c r="M4" s="89"/>
      <c r="N4" s="371" t="s">
        <v>913</v>
      </c>
      <c r="O4" s="371"/>
      <c r="P4" s="371"/>
      <c r="Q4" s="372"/>
      <c r="R4" s="89"/>
      <c r="S4" s="371" t="s">
        <v>914</v>
      </c>
      <c r="T4" s="371"/>
      <c r="U4" s="371"/>
      <c r="V4" s="89"/>
      <c r="W4" s="371" t="s">
        <v>915</v>
      </c>
      <c r="X4" s="371"/>
      <c r="Y4" s="371" t="s">
        <v>916</v>
      </c>
      <c r="Z4" s="1661"/>
      <c r="AA4" s="1661"/>
      <c r="AB4" s="1661"/>
      <c r="AC4" s="1661"/>
      <c r="AD4" s="1661"/>
      <c r="AE4" s="1661"/>
      <c r="AF4" s="373" t="s">
        <v>917</v>
      </c>
      <c r="AG4" s="1273" t="s">
        <v>388</v>
      </c>
      <c r="AH4" s="950"/>
      <c r="AI4" s="950"/>
      <c r="AJ4" s="951"/>
    </row>
    <row r="5" spans="1:36" s="366" customFormat="1" ht="20.100000000000001" customHeight="1" x14ac:dyDescent="0.15">
      <c r="A5" s="358"/>
      <c r="B5" s="374" t="s">
        <v>918</v>
      </c>
      <c r="C5" s="375"/>
      <c r="D5" s="375"/>
      <c r="E5" s="375"/>
      <c r="F5" s="375"/>
      <c r="G5" s="1659" t="s">
        <v>388</v>
      </c>
      <c r="H5" s="1660"/>
      <c r="I5" s="370"/>
      <c r="J5" s="371" t="s">
        <v>912</v>
      </c>
      <c r="K5" s="371"/>
      <c r="L5" s="371"/>
      <c r="M5" s="89"/>
      <c r="N5" s="371" t="s">
        <v>913</v>
      </c>
      <c r="O5" s="371"/>
      <c r="P5" s="371"/>
      <c r="Q5" s="372"/>
      <c r="R5" s="89"/>
      <c r="S5" s="371" t="s">
        <v>914</v>
      </c>
      <c r="T5" s="371"/>
      <c r="U5" s="371"/>
      <c r="V5" s="89"/>
      <c r="W5" s="371" t="s">
        <v>915</v>
      </c>
      <c r="X5" s="371"/>
      <c r="Y5" s="371" t="s">
        <v>919</v>
      </c>
      <c r="Z5" s="1661"/>
      <c r="AA5" s="1661"/>
      <c r="AB5" s="1661"/>
      <c r="AC5" s="1661"/>
      <c r="AD5" s="1661"/>
      <c r="AE5" s="1661"/>
      <c r="AF5" s="373" t="s">
        <v>917</v>
      </c>
      <c r="AG5" s="1273" t="s">
        <v>388</v>
      </c>
      <c r="AH5" s="950"/>
      <c r="AI5" s="950"/>
      <c r="AJ5" s="951"/>
    </row>
    <row r="6" spans="1:36" s="366" customFormat="1" ht="20.100000000000001" customHeight="1" x14ac:dyDescent="0.15">
      <c r="A6" s="358"/>
      <c r="B6" s="376" t="s">
        <v>920</v>
      </c>
      <c r="C6" s="377"/>
      <c r="D6" s="377"/>
      <c r="E6" s="377"/>
      <c r="F6" s="377"/>
      <c r="G6" s="1659" t="s">
        <v>388</v>
      </c>
      <c r="H6" s="1660"/>
      <c r="I6" s="370"/>
      <c r="J6" s="371" t="s">
        <v>914</v>
      </c>
      <c r="K6" s="371"/>
      <c r="L6" s="371"/>
      <c r="M6" s="89"/>
      <c r="N6" s="371" t="s">
        <v>915</v>
      </c>
      <c r="O6" s="371"/>
      <c r="P6" s="371" t="s">
        <v>919</v>
      </c>
      <c r="Q6" s="1661"/>
      <c r="R6" s="1661"/>
      <c r="S6" s="1661"/>
      <c r="T6" s="1661"/>
      <c r="U6" s="1661"/>
      <c r="V6" s="1661"/>
      <c r="W6" s="1661"/>
      <c r="X6" s="1661"/>
      <c r="Y6" s="1661"/>
      <c r="Z6" s="1661"/>
      <c r="AA6" s="1661"/>
      <c r="AB6" s="1661"/>
      <c r="AC6" s="1661"/>
      <c r="AD6" s="1661"/>
      <c r="AE6" s="1661"/>
      <c r="AF6" s="373" t="s">
        <v>921</v>
      </c>
      <c r="AG6" s="1273" t="s">
        <v>388</v>
      </c>
      <c r="AH6" s="950"/>
      <c r="AI6" s="950"/>
      <c r="AJ6" s="951"/>
    </row>
    <row r="7" spans="1:36" ht="20.100000000000001" customHeight="1" x14ac:dyDescent="0.15">
      <c r="X7" s="379"/>
    </row>
    <row r="8" spans="1:36" s="356" customFormat="1" ht="20.100000000000001" customHeight="1" x14ac:dyDescent="0.15">
      <c r="A8" s="357"/>
      <c r="B8" s="357" t="s">
        <v>922</v>
      </c>
      <c r="C8" s="357"/>
      <c r="D8" s="357"/>
      <c r="E8" s="357"/>
      <c r="F8" s="357"/>
      <c r="G8" s="357"/>
      <c r="H8" s="357"/>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57"/>
      <c r="AJ8" s="357"/>
    </row>
    <row r="9" spans="1:36" s="356" customFormat="1" ht="20.100000000000001" customHeight="1" x14ac:dyDescent="0.15">
      <c r="A9" s="357"/>
      <c r="B9" s="359" t="s">
        <v>907</v>
      </c>
      <c r="C9" s="381"/>
      <c r="D9" s="381"/>
      <c r="E9" s="381"/>
      <c r="F9" s="381"/>
      <c r="G9" s="381"/>
      <c r="H9" s="381"/>
      <c r="I9" s="381"/>
      <c r="J9" s="381"/>
      <c r="K9" s="381"/>
      <c r="L9" s="381"/>
      <c r="M9" s="381"/>
      <c r="N9" s="1662" t="s">
        <v>923</v>
      </c>
      <c r="O9" s="1663"/>
      <c r="P9" s="359" t="s">
        <v>924</v>
      </c>
      <c r="Q9" s="382"/>
      <c r="R9" s="382"/>
      <c r="S9" s="383"/>
      <c r="T9" s="360"/>
      <c r="U9" s="360"/>
      <c r="V9" s="360"/>
      <c r="W9" s="360"/>
      <c r="X9" s="360"/>
      <c r="Y9" s="360"/>
      <c r="Z9" s="360"/>
      <c r="AA9" s="360"/>
      <c r="AB9" s="360"/>
      <c r="AC9" s="360"/>
      <c r="AD9" s="360"/>
      <c r="AE9" s="360"/>
      <c r="AF9" s="360"/>
      <c r="AG9" s="360"/>
      <c r="AH9" s="360"/>
      <c r="AI9" s="360"/>
      <c r="AJ9" s="365"/>
    </row>
    <row r="10" spans="1:36" s="366" customFormat="1" ht="20.100000000000001" customHeight="1" x14ac:dyDescent="0.15">
      <c r="A10" s="358"/>
      <c r="B10" s="384" t="s">
        <v>925</v>
      </c>
      <c r="C10" s="385"/>
      <c r="D10" s="385"/>
      <c r="E10" s="385"/>
      <c r="F10" s="385"/>
      <c r="G10" s="385"/>
      <c r="H10" s="385"/>
      <c r="I10" s="385"/>
      <c r="J10" s="385"/>
      <c r="K10" s="385"/>
      <c r="L10" s="385"/>
      <c r="M10" s="385"/>
      <c r="N10" s="1659" t="s">
        <v>388</v>
      </c>
      <c r="O10" s="1660"/>
      <c r="P10" s="384" t="s">
        <v>926</v>
      </c>
      <c r="Q10" s="386"/>
      <c r="R10" s="386"/>
      <c r="S10" s="387"/>
      <c r="T10" s="387"/>
      <c r="U10" s="387"/>
      <c r="V10" s="387"/>
      <c r="W10" s="387"/>
      <c r="X10" s="387"/>
      <c r="Y10" s="387"/>
      <c r="Z10" s="387"/>
      <c r="AA10" s="387"/>
      <c r="AB10" s="387"/>
      <c r="AC10" s="387"/>
      <c r="AD10" s="387"/>
      <c r="AE10" s="387"/>
      <c r="AF10" s="387"/>
      <c r="AG10" s="387"/>
      <c r="AH10" s="387"/>
      <c r="AI10" s="387"/>
      <c r="AJ10" s="388"/>
    </row>
    <row r="11" spans="1:36" s="366" customFormat="1" ht="20.100000000000001" customHeight="1" x14ac:dyDescent="0.15">
      <c r="A11" s="358"/>
      <c r="B11" s="384" t="s">
        <v>927</v>
      </c>
      <c r="C11" s="385"/>
      <c r="D11" s="385"/>
      <c r="E11" s="385"/>
      <c r="F11" s="385"/>
      <c r="G11" s="385"/>
      <c r="H11" s="385"/>
      <c r="I11" s="385"/>
      <c r="J11" s="385"/>
      <c r="K11" s="385"/>
      <c r="L11" s="385"/>
      <c r="M11" s="385"/>
      <c r="N11" s="1664" t="s">
        <v>388</v>
      </c>
      <c r="O11" s="1664"/>
      <c r="P11" s="384" t="s">
        <v>928</v>
      </c>
      <c r="Q11" s="386"/>
      <c r="R11" s="386"/>
      <c r="S11" s="387"/>
      <c r="T11" s="387"/>
      <c r="U11" s="387"/>
      <c r="V11" s="387"/>
      <c r="W11" s="387"/>
      <c r="X11" s="387"/>
      <c r="Y11" s="387"/>
      <c r="Z11" s="387"/>
      <c r="AA11" s="387"/>
      <c r="AB11" s="387"/>
      <c r="AC11" s="387"/>
      <c r="AD11" s="387"/>
      <c r="AE11" s="387"/>
      <c r="AF11" s="387"/>
      <c r="AG11" s="387"/>
      <c r="AH11" s="387"/>
      <c r="AI11" s="387"/>
      <c r="AJ11" s="388"/>
    </row>
    <row r="12" spans="1:36" s="366" customFormat="1" ht="20.100000000000001" customHeight="1" x14ac:dyDescent="0.15">
      <c r="A12" s="358"/>
      <c r="B12" s="384" t="s">
        <v>929</v>
      </c>
      <c r="C12" s="385"/>
      <c r="D12" s="385"/>
      <c r="E12" s="385"/>
      <c r="F12" s="385"/>
      <c r="G12" s="385"/>
      <c r="H12" s="385"/>
      <c r="I12" s="385"/>
      <c r="J12" s="385"/>
      <c r="K12" s="385"/>
      <c r="L12" s="385"/>
      <c r="M12" s="385"/>
      <c r="N12" s="1664" t="s">
        <v>388</v>
      </c>
      <c r="O12" s="1664"/>
      <c r="P12" s="389" t="s">
        <v>930</v>
      </c>
      <c r="Q12" s="390"/>
      <c r="R12" s="390"/>
      <c r="S12" s="1682"/>
      <c r="T12" s="1683"/>
      <c r="U12" s="1683"/>
      <c r="V12" s="1683"/>
      <c r="W12" s="1683"/>
      <c r="X12" s="1684"/>
      <c r="Y12" s="390" t="s">
        <v>931</v>
      </c>
      <c r="Z12" s="390"/>
      <c r="AA12" s="390"/>
      <c r="AB12" s="1685"/>
      <c r="AC12" s="1686"/>
      <c r="AD12" s="1686"/>
      <c r="AE12" s="1686"/>
      <c r="AF12" s="1686"/>
      <c r="AG12" s="1686"/>
      <c r="AH12" s="1686"/>
      <c r="AI12" s="1686"/>
      <c r="AJ12" s="1687"/>
    </row>
    <row r="13" spans="1:36" s="366" customFormat="1" ht="20.100000000000001" customHeight="1" x14ac:dyDescent="0.15">
      <c r="A13" s="358"/>
      <c r="B13" s="1688" t="s">
        <v>932</v>
      </c>
      <c r="C13" s="385" t="s">
        <v>933</v>
      </c>
      <c r="N13" s="1659" t="s">
        <v>388</v>
      </c>
      <c r="O13" s="1660"/>
      <c r="P13" s="384" t="s">
        <v>934</v>
      </c>
      <c r="Q13" s="386"/>
      <c r="R13" s="386"/>
      <c r="S13" s="387"/>
      <c r="T13" s="387"/>
      <c r="U13" s="387"/>
      <c r="V13" s="387"/>
      <c r="W13" s="387"/>
      <c r="X13" s="387"/>
      <c r="Y13" s="387"/>
      <c r="Z13" s="387"/>
      <c r="AA13" s="387"/>
      <c r="AB13" s="387"/>
      <c r="AC13" s="387"/>
      <c r="AD13" s="387"/>
      <c r="AE13" s="387"/>
      <c r="AF13" s="387"/>
      <c r="AG13" s="387"/>
      <c r="AH13" s="387"/>
      <c r="AI13" s="387"/>
      <c r="AJ13" s="388"/>
    </row>
    <row r="14" spans="1:36" s="392" customFormat="1" ht="20.100000000000001" customHeight="1" x14ac:dyDescent="0.15">
      <c r="A14" s="391"/>
      <c r="B14" s="1689"/>
      <c r="C14" s="1691" t="s">
        <v>935</v>
      </c>
      <c r="D14" s="1692"/>
      <c r="E14" s="1692"/>
      <c r="F14" s="1692"/>
      <c r="G14" s="1692"/>
      <c r="H14" s="1692"/>
      <c r="I14" s="1692"/>
      <c r="J14" s="1692"/>
      <c r="K14" s="1692"/>
      <c r="L14" s="1692"/>
      <c r="M14" s="1693"/>
      <c r="N14" s="1659" t="s">
        <v>388</v>
      </c>
      <c r="O14" s="1660"/>
      <c r="P14" s="384" t="s">
        <v>936</v>
      </c>
      <c r="Q14" s="385"/>
      <c r="R14" s="385"/>
      <c r="S14" s="1659" t="s">
        <v>388</v>
      </c>
      <c r="T14" s="1660"/>
      <c r="U14" s="385" t="s">
        <v>937</v>
      </c>
      <c r="V14" s="385"/>
      <c r="W14" s="385"/>
      <c r="X14" s="385"/>
      <c r="Y14" s="385"/>
      <c r="AA14" s="1659" t="s">
        <v>388</v>
      </c>
      <c r="AB14" s="1660"/>
      <c r="AC14" s="385" t="s">
        <v>938</v>
      </c>
      <c r="AD14" s="385"/>
      <c r="AE14" s="385"/>
      <c r="AF14" s="385"/>
      <c r="AG14" s="385"/>
      <c r="AH14" s="385"/>
      <c r="AI14" s="1659" t="s">
        <v>388</v>
      </c>
      <c r="AJ14" s="1660"/>
    </row>
    <row r="15" spans="1:36" s="356" customFormat="1" ht="20.100000000000001" customHeight="1" x14ac:dyDescent="0.15">
      <c r="A15" s="357"/>
      <c r="B15" s="1689"/>
      <c r="C15" s="385" t="s">
        <v>939</v>
      </c>
      <c r="D15" s="393"/>
      <c r="E15" s="393"/>
      <c r="F15" s="393"/>
      <c r="G15" s="393"/>
      <c r="H15" s="393"/>
      <c r="I15" s="393"/>
      <c r="J15" s="393"/>
      <c r="K15" s="393"/>
      <c r="L15" s="393"/>
      <c r="M15" s="393"/>
      <c r="N15" s="1659" t="s">
        <v>388</v>
      </c>
      <c r="O15" s="1660"/>
      <c r="P15" s="384" t="s">
        <v>940</v>
      </c>
      <c r="Q15" s="393"/>
      <c r="R15" s="393"/>
      <c r="S15" s="393"/>
      <c r="T15" s="393"/>
      <c r="U15" s="393"/>
      <c r="V15" s="393"/>
      <c r="W15" s="393"/>
      <c r="X15" s="393"/>
      <c r="Y15" s="393"/>
      <c r="Z15" s="393"/>
      <c r="AA15" s="393"/>
      <c r="AB15" s="393"/>
      <c r="AC15" s="393"/>
      <c r="AD15" s="393"/>
      <c r="AE15" s="393"/>
      <c r="AF15" s="393"/>
      <c r="AG15" s="393"/>
      <c r="AH15" s="393"/>
      <c r="AI15" s="393"/>
      <c r="AJ15" s="394"/>
    </row>
    <row r="16" spans="1:36" s="366" customFormat="1" ht="20.100000000000001" customHeight="1" x14ac:dyDescent="0.15">
      <c r="B16" s="1689"/>
      <c r="C16" s="395" t="s">
        <v>941</v>
      </c>
      <c r="D16" s="396"/>
      <c r="E16" s="396"/>
      <c r="F16" s="396"/>
      <c r="G16" s="396"/>
      <c r="H16" s="396"/>
      <c r="I16" s="396"/>
      <c r="J16" s="396"/>
      <c r="K16" s="396"/>
      <c r="L16" s="396"/>
      <c r="M16" s="396"/>
      <c r="N16" s="1669" t="s">
        <v>388</v>
      </c>
      <c r="O16" s="1670"/>
      <c r="P16" s="384" t="s">
        <v>942</v>
      </c>
      <c r="Q16" s="386"/>
      <c r="R16" s="386"/>
      <c r="S16" s="386"/>
      <c r="T16" s="386"/>
      <c r="U16" s="386"/>
      <c r="V16" s="386"/>
      <c r="W16" s="386"/>
      <c r="X16" s="386"/>
      <c r="Y16" s="386"/>
      <c r="Z16" s="386"/>
      <c r="AA16" s="386"/>
      <c r="AB16" s="386"/>
      <c r="AC16" s="386"/>
      <c r="AD16" s="386"/>
      <c r="AE16" s="386"/>
      <c r="AF16" s="386"/>
      <c r="AG16" s="386"/>
      <c r="AH16" s="386"/>
      <c r="AI16" s="386"/>
      <c r="AJ16" s="398"/>
    </row>
    <row r="17" spans="1:36" s="366" customFormat="1" ht="20.100000000000001" customHeight="1" x14ac:dyDescent="0.15">
      <c r="B17" s="1690"/>
      <c r="C17" s="395" t="s">
        <v>943</v>
      </c>
      <c r="D17" s="399"/>
      <c r="E17" s="399"/>
      <c r="F17" s="399"/>
      <c r="G17" s="399"/>
      <c r="H17" s="399"/>
      <c r="I17" s="399"/>
      <c r="J17" s="399"/>
      <c r="K17" s="399"/>
      <c r="L17" s="399"/>
      <c r="M17" s="399"/>
      <c r="N17" s="1669" t="s">
        <v>388</v>
      </c>
      <c r="O17" s="1670"/>
      <c r="P17" s="395" t="s">
        <v>944</v>
      </c>
      <c r="Q17" s="400"/>
      <c r="R17" s="400"/>
      <c r="S17" s="400"/>
      <c r="T17" s="400"/>
      <c r="U17" s="400"/>
      <c r="V17" s="400"/>
      <c r="W17" s="400"/>
      <c r="X17" s="400"/>
      <c r="Y17" s="400"/>
      <c r="Z17" s="400"/>
      <c r="AA17" s="400"/>
      <c r="AB17" s="400"/>
      <c r="AC17" s="400"/>
      <c r="AD17" s="400"/>
      <c r="AE17" s="400"/>
      <c r="AF17" s="400"/>
      <c r="AG17" s="400"/>
      <c r="AH17" s="400"/>
      <c r="AI17" s="400"/>
      <c r="AJ17" s="401"/>
    </row>
    <row r="18" spans="1:36" s="366" customFormat="1" ht="14.1" customHeight="1" x14ac:dyDescent="0.15">
      <c r="A18" s="358"/>
      <c r="B18" s="1671" t="s">
        <v>945</v>
      </c>
      <c r="C18" s="1672"/>
      <c r="D18" s="1672"/>
      <c r="E18" s="1672"/>
      <c r="F18" s="1672"/>
      <c r="G18" s="1672"/>
      <c r="H18" s="1672"/>
      <c r="I18" s="1672"/>
      <c r="J18" s="1672"/>
      <c r="K18" s="1672"/>
      <c r="L18" s="1672"/>
      <c r="M18" s="1673"/>
      <c r="N18" s="1677" t="s">
        <v>388</v>
      </c>
      <c r="O18" s="1678"/>
      <c r="P18" s="367" t="s">
        <v>946</v>
      </c>
      <c r="Q18" s="402"/>
      <c r="R18" s="402"/>
      <c r="S18" s="403"/>
      <c r="T18" s="403"/>
      <c r="U18" s="403"/>
      <c r="V18" s="403"/>
      <c r="W18" s="403"/>
      <c r="X18" s="403"/>
      <c r="Y18" s="403"/>
      <c r="Z18" s="403"/>
      <c r="AA18" s="403"/>
      <c r="AB18" s="403"/>
      <c r="AC18" s="403"/>
      <c r="AD18" s="403"/>
      <c r="AE18" s="403"/>
      <c r="AF18" s="403"/>
      <c r="AG18" s="403"/>
      <c r="AH18" s="403"/>
      <c r="AI18" s="403"/>
      <c r="AJ18" s="404"/>
    </row>
    <row r="19" spans="1:36" s="366" customFormat="1" ht="36" customHeight="1" x14ac:dyDescent="0.15">
      <c r="A19" s="358"/>
      <c r="B19" s="1674"/>
      <c r="C19" s="1675"/>
      <c r="D19" s="1675"/>
      <c r="E19" s="1675"/>
      <c r="F19" s="1675"/>
      <c r="G19" s="1675"/>
      <c r="H19" s="1675"/>
      <c r="I19" s="1675"/>
      <c r="J19" s="1675"/>
      <c r="K19" s="1675"/>
      <c r="L19" s="1675"/>
      <c r="M19" s="1676"/>
      <c r="N19" s="1669"/>
      <c r="O19" s="1670"/>
      <c r="P19" s="1679"/>
      <c r="Q19" s="1680"/>
      <c r="R19" s="1680"/>
      <c r="S19" s="1680"/>
      <c r="T19" s="1680"/>
      <c r="U19" s="1680"/>
      <c r="V19" s="1680"/>
      <c r="W19" s="1680"/>
      <c r="X19" s="1680"/>
      <c r="Y19" s="1680"/>
      <c r="Z19" s="1680"/>
      <c r="AA19" s="1680"/>
      <c r="AB19" s="1680"/>
      <c r="AC19" s="1680"/>
      <c r="AD19" s="1680"/>
      <c r="AE19" s="1680"/>
      <c r="AF19" s="1680"/>
      <c r="AG19" s="1680"/>
      <c r="AH19" s="1680"/>
      <c r="AI19" s="1680"/>
      <c r="AJ19" s="1681"/>
    </row>
    <row r="20" spans="1:36" s="366" customFormat="1" ht="14.1" customHeight="1" x14ac:dyDescent="0.15">
      <c r="B20" s="35" t="s">
        <v>947</v>
      </c>
    </row>
    <row r="21" spans="1:36" s="366" customFormat="1" ht="14.1" customHeight="1" x14ac:dyDescent="0.15">
      <c r="B21" s="35"/>
    </row>
    <row r="22" spans="1:36" s="366" customFormat="1" ht="8.25" customHeight="1" x14ac:dyDescent="0.15">
      <c r="B22" s="35"/>
    </row>
    <row r="23" spans="1:36" s="366" customFormat="1" ht="20.100000000000001" customHeight="1" x14ac:dyDescent="0.15">
      <c r="B23" s="358" t="s">
        <v>948</v>
      </c>
      <c r="C23" s="358"/>
      <c r="D23" s="358"/>
    </row>
    <row r="24" spans="1:36" s="366" customFormat="1" ht="20.100000000000001" customHeight="1" x14ac:dyDescent="0.15">
      <c r="B24" s="35"/>
      <c r="C24" s="406" t="s">
        <v>949</v>
      </c>
      <c r="D24" s="358"/>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407"/>
      <c r="AC24" s="407"/>
      <c r="AD24" s="408" t="s">
        <v>950</v>
      </c>
      <c r="AE24" s="1666" t="s">
        <v>411</v>
      </c>
      <c r="AF24" s="1666"/>
      <c r="AG24" s="1666"/>
      <c r="AH24" s="1666"/>
      <c r="AI24" s="1666"/>
      <c r="AJ24" s="408" t="s">
        <v>921</v>
      </c>
    </row>
    <row r="25" spans="1:36" ht="20.100000000000001" customHeight="1" x14ac:dyDescent="0.15">
      <c r="B25" s="391"/>
    </row>
    <row r="26" spans="1:36" ht="20.100000000000001" customHeight="1" x14ac:dyDescent="0.15">
      <c r="A26" s="410" t="s">
        <v>951</v>
      </c>
      <c r="B26" s="411"/>
      <c r="C26" s="412"/>
      <c r="D26" s="412"/>
      <c r="E26" s="411"/>
      <c r="F26" s="411"/>
      <c r="G26" s="411"/>
      <c r="H26" s="411"/>
      <c r="I26" s="411"/>
      <c r="J26" s="411"/>
      <c r="K26" s="411"/>
      <c r="L26" s="411"/>
      <c r="M26" s="411"/>
      <c r="N26" s="411"/>
      <c r="O26" s="411"/>
      <c r="P26" s="411"/>
      <c r="Q26" s="413"/>
      <c r="R26" s="414"/>
      <c r="S26" s="414"/>
      <c r="T26" s="412"/>
      <c r="U26" s="412"/>
      <c r="V26" s="412"/>
      <c r="W26" s="412"/>
      <c r="X26" s="412"/>
      <c r="Y26" s="412"/>
      <c r="Z26" s="412"/>
      <c r="AA26" s="412"/>
      <c r="AB26" s="412"/>
      <c r="AC26" s="412"/>
      <c r="AD26" s="412"/>
      <c r="AE26" s="412"/>
      <c r="AF26" s="412"/>
      <c r="AG26" s="412"/>
      <c r="AH26" s="412"/>
      <c r="AI26" s="412"/>
      <c r="AJ26" s="412"/>
    </row>
    <row r="27" spans="1:36" s="356" customFormat="1" ht="20.100000000000001" customHeight="1" x14ac:dyDescent="0.15">
      <c r="A27" s="357"/>
      <c r="B27" s="357" t="s">
        <v>952</v>
      </c>
      <c r="C27" s="357"/>
      <c r="D27" s="357"/>
      <c r="E27" s="357"/>
      <c r="F27" s="357"/>
      <c r="G27" s="357"/>
      <c r="H27" s="357"/>
      <c r="I27" s="357"/>
      <c r="J27" s="357"/>
      <c r="K27" s="357"/>
      <c r="L27" s="357"/>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row>
    <row r="28" spans="1:36" s="356" customFormat="1" ht="20.100000000000001" customHeight="1" x14ac:dyDescent="0.15">
      <c r="A28" s="357"/>
      <c r="B28" s="1667" t="s">
        <v>953</v>
      </c>
      <c r="C28" s="1667"/>
      <c r="D28" s="1667"/>
      <c r="E28" s="1667"/>
      <c r="F28" s="1667"/>
      <c r="G28" s="1667" t="s">
        <v>954</v>
      </c>
      <c r="H28" s="1667"/>
      <c r="I28" s="1667"/>
      <c r="J28" s="1667"/>
      <c r="K28" s="1667" t="s">
        <v>955</v>
      </c>
      <c r="L28" s="1667"/>
      <c r="M28" s="1667"/>
      <c r="N28" s="1667"/>
      <c r="O28" s="1667" t="s">
        <v>956</v>
      </c>
      <c r="P28" s="1667"/>
      <c r="Q28" s="1667"/>
      <c r="R28" s="1667"/>
      <c r="S28" s="1668" t="s">
        <v>957</v>
      </c>
      <c r="T28" s="1668"/>
      <c r="U28" s="1668"/>
      <c r="V28" s="1668"/>
      <c r="W28" s="1668"/>
      <c r="X28" s="1668"/>
      <c r="Y28" s="1668"/>
      <c r="Z28" s="1668"/>
      <c r="AA28" s="1668"/>
      <c r="AB28" s="1667" t="s">
        <v>958</v>
      </c>
      <c r="AC28" s="1667"/>
      <c r="AD28" s="1667"/>
      <c r="AE28" s="1667"/>
      <c r="AF28" s="1667"/>
      <c r="AG28" s="1667"/>
      <c r="AH28" s="1667"/>
      <c r="AI28" s="1667"/>
      <c r="AJ28" s="1667"/>
    </row>
    <row r="29" spans="1:36" s="366" customFormat="1" ht="20.100000000000001" customHeight="1" x14ac:dyDescent="0.15">
      <c r="A29" s="358"/>
      <c r="B29" s="1667"/>
      <c r="C29" s="1667"/>
      <c r="D29" s="1667"/>
      <c r="E29" s="1667"/>
      <c r="F29" s="1667"/>
      <c r="G29" s="1667"/>
      <c r="H29" s="1667"/>
      <c r="I29" s="1667"/>
      <c r="J29" s="1667"/>
      <c r="K29" s="1667"/>
      <c r="L29" s="1667"/>
      <c r="M29" s="1667"/>
      <c r="N29" s="1667"/>
      <c r="O29" s="1667"/>
      <c r="P29" s="1667"/>
      <c r="Q29" s="1667"/>
      <c r="R29" s="1667"/>
      <c r="S29" s="1668"/>
      <c r="T29" s="1668"/>
      <c r="U29" s="1668"/>
      <c r="V29" s="1668"/>
      <c r="W29" s="1668"/>
      <c r="X29" s="1668"/>
      <c r="Y29" s="1668"/>
      <c r="Z29" s="1668"/>
      <c r="AA29" s="1668"/>
      <c r="AB29" s="1667"/>
      <c r="AC29" s="1667"/>
      <c r="AD29" s="1667"/>
      <c r="AE29" s="1667"/>
      <c r="AF29" s="1667"/>
      <c r="AG29" s="1667"/>
      <c r="AH29" s="1667"/>
      <c r="AI29" s="1667"/>
      <c r="AJ29" s="1667"/>
    </row>
    <row r="30" spans="1:36" s="366" customFormat="1" ht="26.1" customHeight="1" x14ac:dyDescent="0.15">
      <c r="A30" s="358"/>
      <c r="B30" s="1705" t="s">
        <v>959</v>
      </c>
      <c r="C30" s="1706"/>
      <c r="D30" s="1706"/>
      <c r="E30" s="1706"/>
      <c r="F30" s="1702"/>
      <c r="G30" s="418" t="s">
        <v>960</v>
      </c>
      <c r="H30" s="419"/>
      <c r="I30" s="419"/>
      <c r="J30" s="420"/>
      <c r="K30" s="1709"/>
      <c r="L30" s="1710"/>
      <c r="M30" s="1710"/>
      <c r="N30" s="417" t="s">
        <v>961</v>
      </c>
      <c r="O30" s="1709"/>
      <c r="P30" s="1710"/>
      <c r="Q30" s="1710"/>
      <c r="R30" s="417" t="s">
        <v>961</v>
      </c>
      <c r="S30" s="1711"/>
      <c r="T30" s="1711"/>
      <c r="U30" s="1711"/>
      <c r="V30" s="1711"/>
      <c r="W30" s="1711"/>
      <c r="X30" s="1711"/>
      <c r="Y30" s="1711"/>
      <c r="Z30" s="1711"/>
      <c r="AA30" s="1711"/>
      <c r="AB30" s="1712"/>
      <c r="AC30" s="1712"/>
      <c r="AD30" s="1712"/>
      <c r="AE30" s="1712"/>
      <c r="AF30" s="1712"/>
      <c r="AG30" s="1712"/>
      <c r="AH30" s="1712"/>
      <c r="AI30" s="1712"/>
      <c r="AJ30" s="1712"/>
    </row>
    <row r="31" spans="1:36" s="366" customFormat="1" ht="26.1" customHeight="1" x14ac:dyDescent="0.15">
      <c r="A31" s="358"/>
      <c r="B31" s="1707"/>
      <c r="C31" s="1708"/>
      <c r="D31" s="1708"/>
      <c r="E31" s="1708"/>
      <c r="F31" s="1704"/>
      <c r="G31" s="389" t="s">
        <v>962</v>
      </c>
      <c r="H31" s="390"/>
      <c r="I31" s="390"/>
      <c r="J31" s="425"/>
      <c r="K31" s="1709"/>
      <c r="L31" s="1710"/>
      <c r="M31" s="1710"/>
      <c r="N31" s="417" t="s">
        <v>961</v>
      </c>
      <c r="O31" s="1709"/>
      <c r="P31" s="1710"/>
      <c r="Q31" s="1710"/>
      <c r="R31" s="417" t="s">
        <v>961</v>
      </c>
      <c r="S31" s="1711"/>
      <c r="T31" s="1711"/>
      <c r="U31" s="1711"/>
      <c r="V31" s="1711"/>
      <c r="W31" s="1711"/>
      <c r="X31" s="1711"/>
      <c r="Y31" s="1711"/>
      <c r="Z31" s="1711"/>
      <c r="AA31" s="1711"/>
      <c r="AB31" s="1712"/>
      <c r="AC31" s="1712"/>
      <c r="AD31" s="1712"/>
      <c r="AE31" s="1712"/>
      <c r="AF31" s="1712"/>
      <c r="AG31" s="1712"/>
      <c r="AH31" s="1712"/>
      <c r="AI31" s="1712"/>
      <c r="AJ31" s="1712"/>
    </row>
    <row r="32" spans="1:36" s="366" customFormat="1" ht="20.100000000000001" customHeight="1" x14ac:dyDescent="0.15">
      <c r="A32" s="358"/>
      <c r="B32" s="1694" t="s">
        <v>963</v>
      </c>
      <c r="C32" s="1697"/>
      <c r="D32" s="1698"/>
      <c r="E32" s="1698"/>
      <c r="F32" s="1699"/>
      <c r="G32" s="1697"/>
      <c r="H32" s="1698"/>
      <c r="I32" s="1698"/>
      <c r="J32" s="1699"/>
      <c r="K32" s="1700"/>
      <c r="L32" s="1701"/>
      <c r="M32" s="1701"/>
      <c r="N32" s="1702" t="s">
        <v>961</v>
      </c>
      <c r="O32" s="1700"/>
      <c r="P32" s="1701"/>
      <c r="Q32" s="1701"/>
      <c r="R32" s="1702" t="s">
        <v>961</v>
      </c>
      <c r="S32" s="367"/>
      <c r="T32" s="368"/>
      <c r="U32" s="368"/>
      <c r="V32" s="368"/>
      <c r="W32" s="368"/>
      <c r="X32" s="368"/>
      <c r="Y32" s="402"/>
      <c r="Z32" s="402"/>
      <c r="AA32" s="428"/>
      <c r="AB32" s="429"/>
      <c r="AC32" s="402"/>
      <c r="AD32" s="402"/>
      <c r="AE32" s="368"/>
      <c r="AF32" s="368"/>
      <c r="AG32" s="368"/>
      <c r="AH32" s="368"/>
      <c r="AI32" s="368"/>
      <c r="AJ32" s="426"/>
    </row>
    <row r="33" spans="1:36" s="366" customFormat="1" ht="20.100000000000001" customHeight="1" x14ac:dyDescent="0.15">
      <c r="A33" s="358"/>
      <c r="B33" s="1695"/>
      <c r="C33" s="1713"/>
      <c r="D33" s="1714"/>
      <c r="E33" s="1714"/>
      <c r="F33" s="1715"/>
      <c r="G33" s="1713"/>
      <c r="H33" s="1714"/>
      <c r="I33" s="1714"/>
      <c r="J33" s="1715"/>
      <c r="K33" s="1716"/>
      <c r="L33" s="1717"/>
      <c r="M33" s="1717"/>
      <c r="N33" s="1703"/>
      <c r="O33" s="1716"/>
      <c r="P33" s="1717"/>
      <c r="Q33" s="1717"/>
      <c r="R33" s="1703"/>
      <c r="S33" s="430"/>
      <c r="T33" s="431"/>
      <c r="U33" s="431"/>
      <c r="V33" s="431"/>
      <c r="W33" s="431"/>
      <c r="X33" s="431"/>
      <c r="Y33" s="400"/>
      <c r="Z33" s="400"/>
      <c r="AA33" s="401"/>
      <c r="AB33" s="435"/>
      <c r="AC33" s="400"/>
      <c r="AD33" s="400"/>
      <c r="AE33" s="431"/>
      <c r="AF33" s="431"/>
      <c r="AG33" s="431"/>
      <c r="AH33" s="431"/>
      <c r="AI33" s="431"/>
      <c r="AJ33" s="432"/>
    </row>
    <row r="34" spans="1:36" s="366" customFormat="1" ht="20.100000000000001" customHeight="1" x14ac:dyDescent="0.15">
      <c r="A34" s="358"/>
      <c r="B34" s="1695"/>
      <c r="C34" s="1713"/>
      <c r="D34" s="1714"/>
      <c r="E34" s="1714"/>
      <c r="F34" s="1715"/>
      <c r="G34" s="1713"/>
      <c r="H34" s="1714"/>
      <c r="I34" s="1714"/>
      <c r="J34" s="1715"/>
      <c r="K34" s="1716"/>
      <c r="L34" s="1717"/>
      <c r="M34" s="1717"/>
      <c r="N34" s="1704"/>
      <c r="O34" s="1716"/>
      <c r="P34" s="1717"/>
      <c r="Q34" s="1717"/>
      <c r="R34" s="1704"/>
      <c r="S34" s="430"/>
      <c r="T34" s="431"/>
      <c r="U34" s="431"/>
      <c r="V34" s="431"/>
      <c r="W34" s="431"/>
      <c r="X34" s="431"/>
      <c r="Y34" s="400"/>
      <c r="Z34" s="400"/>
      <c r="AA34" s="401"/>
      <c r="AB34" s="435"/>
      <c r="AC34" s="400"/>
      <c r="AD34" s="400"/>
      <c r="AE34" s="431"/>
      <c r="AF34" s="431"/>
      <c r="AG34" s="431"/>
      <c r="AH34" s="431"/>
      <c r="AI34" s="431"/>
      <c r="AJ34" s="432"/>
    </row>
    <row r="35" spans="1:36" s="366" customFormat="1" ht="20.100000000000001" customHeight="1" x14ac:dyDescent="0.15">
      <c r="A35" s="358"/>
      <c r="B35" s="1695"/>
      <c r="C35" s="1697"/>
      <c r="D35" s="1698"/>
      <c r="E35" s="1698"/>
      <c r="F35" s="1699"/>
      <c r="G35" s="1697"/>
      <c r="H35" s="1698"/>
      <c r="I35" s="1698"/>
      <c r="J35" s="1699"/>
      <c r="K35" s="1700"/>
      <c r="L35" s="1701"/>
      <c r="M35" s="1701"/>
      <c r="N35" s="1702" t="s">
        <v>961</v>
      </c>
      <c r="O35" s="1700"/>
      <c r="P35" s="1701"/>
      <c r="Q35" s="1701"/>
      <c r="R35" s="1702" t="s">
        <v>961</v>
      </c>
      <c r="S35" s="367"/>
      <c r="T35" s="368"/>
      <c r="U35" s="368"/>
      <c r="V35" s="368"/>
      <c r="W35" s="368"/>
      <c r="X35" s="368"/>
      <c r="Y35" s="402"/>
      <c r="Z35" s="402"/>
      <c r="AA35" s="428"/>
      <c r="AB35" s="429"/>
      <c r="AC35" s="402"/>
      <c r="AD35" s="402"/>
      <c r="AE35" s="368"/>
      <c r="AF35" s="368"/>
      <c r="AG35" s="368"/>
      <c r="AH35" s="368"/>
      <c r="AI35" s="368"/>
      <c r="AJ35" s="426"/>
    </row>
    <row r="36" spans="1:36" s="366" customFormat="1" ht="20.100000000000001" customHeight="1" x14ac:dyDescent="0.15">
      <c r="A36" s="358"/>
      <c r="B36" s="1695"/>
      <c r="C36" s="1713"/>
      <c r="D36" s="1714"/>
      <c r="E36" s="1714"/>
      <c r="F36" s="1715"/>
      <c r="G36" s="1713"/>
      <c r="H36" s="1714"/>
      <c r="I36" s="1714"/>
      <c r="J36" s="1715"/>
      <c r="K36" s="1716"/>
      <c r="L36" s="1717"/>
      <c r="M36" s="1717"/>
      <c r="N36" s="1703"/>
      <c r="O36" s="1716"/>
      <c r="P36" s="1717"/>
      <c r="Q36" s="1717"/>
      <c r="R36" s="1703"/>
      <c r="S36" s="436"/>
      <c r="T36" s="437"/>
      <c r="U36" s="437"/>
      <c r="V36" s="437"/>
      <c r="W36" s="437"/>
      <c r="X36" s="437"/>
      <c r="Y36" s="400"/>
      <c r="Z36" s="400"/>
      <c r="AA36" s="401"/>
      <c r="AB36" s="435"/>
      <c r="AC36" s="400"/>
      <c r="AD36" s="400"/>
      <c r="AE36" s="431"/>
      <c r="AF36" s="431"/>
      <c r="AG36" s="431"/>
      <c r="AH36" s="431"/>
      <c r="AI36" s="431"/>
      <c r="AJ36" s="432"/>
    </row>
    <row r="37" spans="1:36" s="366" customFormat="1" ht="20.100000000000001" customHeight="1" x14ac:dyDescent="0.15">
      <c r="A37" s="358"/>
      <c r="B37" s="1696"/>
      <c r="C37" s="1679"/>
      <c r="D37" s="1680"/>
      <c r="E37" s="1680"/>
      <c r="F37" s="1681"/>
      <c r="G37" s="1679"/>
      <c r="H37" s="1680"/>
      <c r="I37" s="1680"/>
      <c r="J37" s="1681"/>
      <c r="K37" s="1718"/>
      <c r="L37" s="1719"/>
      <c r="M37" s="1719"/>
      <c r="N37" s="1704"/>
      <c r="O37" s="1718"/>
      <c r="P37" s="1719"/>
      <c r="Q37" s="1719"/>
      <c r="R37" s="1704"/>
      <c r="S37" s="438"/>
      <c r="T37" s="439"/>
      <c r="U37" s="439"/>
      <c r="V37" s="439"/>
      <c r="W37" s="439"/>
      <c r="X37" s="439"/>
      <c r="Y37" s="440"/>
      <c r="Z37" s="440"/>
      <c r="AA37" s="441"/>
      <c r="AB37" s="442"/>
      <c r="AC37" s="440"/>
      <c r="AD37" s="440"/>
      <c r="AE37" s="377"/>
      <c r="AF37" s="377"/>
      <c r="AG37" s="377"/>
      <c r="AH37" s="377"/>
      <c r="AI37" s="377"/>
      <c r="AJ37" s="405"/>
    </row>
    <row r="38" spans="1:36" s="392" customFormat="1" ht="14.1" customHeight="1" x14ac:dyDescent="0.15">
      <c r="A38" s="391"/>
      <c r="B38" s="44" t="s">
        <v>964</v>
      </c>
      <c r="C38" s="391"/>
      <c r="D38" s="391"/>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1"/>
      <c r="AJ38" s="391"/>
    </row>
    <row r="39" spans="1:36" s="392" customFormat="1" ht="14.1" customHeight="1" x14ac:dyDescent="0.15">
      <c r="A39" s="391"/>
      <c r="B39" s="44"/>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row>
    <row r="40" spans="1:36" s="392" customFormat="1" ht="9" customHeight="1" x14ac:dyDescent="0.15">
      <c r="A40" s="391"/>
      <c r="B40" s="443"/>
      <c r="C40" s="391"/>
      <c r="D40" s="391"/>
      <c r="E40" s="391"/>
      <c r="F40" s="391"/>
      <c r="G40" s="391"/>
      <c r="H40" s="391"/>
      <c r="I40" s="391"/>
      <c r="J40" s="391"/>
      <c r="K40" s="391"/>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391"/>
    </row>
    <row r="41" spans="1:36" s="366" customFormat="1" ht="20.100000000000001" customHeight="1" x14ac:dyDescent="0.15">
      <c r="A41" s="358"/>
      <c r="B41" s="358" t="s">
        <v>948</v>
      </c>
      <c r="C41" s="358"/>
      <c r="D41" s="358"/>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row>
    <row r="42" spans="1:36" s="366" customFormat="1" ht="21.95" customHeight="1" x14ac:dyDescent="0.15">
      <c r="A42" s="358"/>
      <c r="B42" s="358"/>
      <c r="C42" s="444" t="s">
        <v>965</v>
      </c>
      <c r="D42" s="1732" t="s">
        <v>966</v>
      </c>
      <c r="E42" s="1732"/>
      <c r="F42" s="1732"/>
      <c r="G42" s="1732"/>
      <c r="H42" s="1732"/>
      <c r="I42" s="1732"/>
      <c r="J42" s="1732"/>
      <c r="K42" s="1732"/>
      <c r="L42" s="1732"/>
      <c r="M42" s="1732"/>
      <c r="N42" s="1732"/>
      <c r="O42" s="1732"/>
      <c r="P42" s="1732"/>
      <c r="Q42" s="1732"/>
      <c r="R42" s="1732"/>
      <c r="S42" s="1732"/>
      <c r="T42" s="1732"/>
      <c r="U42" s="1732"/>
      <c r="V42" s="1732"/>
      <c r="W42" s="1732"/>
      <c r="X42" s="1732"/>
      <c r="Y42" s="1732"/>
      <c r="Z42" s="1732"/>
      <c r="AA42" s="445"/>
      <c r="AB42" s="1733" t="s">
        <v>967</v>
      </c>
      <c r="AC42" s="1733"/>
      <c r="AD42" s="408" t="s">
        <v>968</v>
      </c>
      <c r="AE42" s="1666" t="s">
        <v>411</v>
      </c>
      <c r="AF42" s="1666"/>
      <c r="AG42" s="1666"/>
      <c r="AH42" s="1666"/>
      <c r="AI42" s="1666"/>
      <c r="AJ42" s="408" t="s">
        <v>969</v>
      </c>
    </row>
    <row r="43" spans="1:36" s="366" customFormat="1" ht="21.95" customHeight="1" x14ac:dyDescent="0.15">
      <c r="A43" s="358"/>
      <c r="B43" s="358"/>
      <c r="C43" s="408"/>
      <c r="D43" s="1732"/>
      <c r="E43" s="1732"/>
      <c r="F43" s="1732"/>
      <c r="G43" s="1732"/>
      <c r="H43" s="1732"/>
      <c r="I43" s="1732"/>
      <c r="J43" s="1732"/>
      <c r="K43" s="1732"/>
      <c r="L43" s="1732"/>
      <c r="M43" s="1732"/>
      <c r="N43" s="1732"/>
      <c r="O43" s="1732"/>
      <c r="P43" s="1732"/>
      <c r="Q43" s="1732"/>
      <c r="R43" s="1732"/>
      <c r="S43" s="1732"/>
      <c r="T43" s="1732"/>
      <c r="U43" s="1732"/>
      <c r="V43" s="1732"/>
      <c r="W43" s="1732"/>
      <c r="X43" s="1732"/>
      <c r="Y43" s="1732"/>
      <c r="Z43" s="1732"/>
      <c r="AA43" s="445"/>
      <c r="AB43" s="1733" t="s">
        <v>970</v>
      </c>
      <c r="AC43" s="1733"/>
      <c r="AD43" s="408" t="s">
        <v>968</v>
      </c>
      <c r="AE43" s="1666" t="s">
        <v>411</v>
      </c>
      <c r="AF43" s="1666"/>
      <c r="AG43" s="1666"/>
      <c r="AH43" s="1666"/>
      <c r="AI43" s="1666"/>
      <c r="AJ43" s="408" t="s">
        <v>969</v>
      </c>
    </row>
    <row r="44" spans="1:36" s="366" customFormat="1" ht="15" customHeight="1" x14ac:dyDescent="0.15">
      <c r="A44" s="358"/>
      <c r="B44" s="358"/>
      <c r="C44" s="407" t="s">
        <v>971</v>
      </c>
      <c r="D44" s="1732" t="s">
        <v>972</v>
      </c>
      <c r="E44" s="1732"/>
      <c r="F44" s="1732"/>
      <c r="G44" s="1732"/>
      <c r="H44" s="1732"/>
      <c r="I44" s="1732"/>
      <c r="J44" s="1732"/>
      <c r="K44" s="1732"/>
      <c r="L44" s="1732"/>
      <c r="M44" s="1732"/>
      <c r="N44" s="1732"/>
      <c r="O44" s="1732"/>
      <c r="P44" s="1732"/>
      <c r="Q44" s="1732"/>
      <c r="R44" s="1732"/>
      <c r="S44" s="1732"/>
      <c r="T44" s="1732"/>
      <c r="U44" s="1732"/>
      <c r="V44" s="1732"/>
      <c r="W44" s="1732"/>
      <c r="X44" s="1732"/>
      <c r="Y44" s="1732"/>
      <c r="Z44" s="1732"/>
      <c r="AA44" s="1732"/>
      <c r="AB44" s="447"/>
      <c r="AC44" s="447"/>
      <c r="AD44" s="408" t="s">
        <v>968</v>
      </c>
      <c r="AE44" s="1666" t="s">
        <v>411</v>
      </c>
      <c r="AF44" s="1666"/>
      <c r="AG44" s="1666"/>
      <c r="AH44" s="1666"/>
      <c r="AI44" s="1666"/>
      <c r="AJ44" s="408" t="s">
        <v>969</v>
      </c>
    </row>
    <row r="45" spans="1:36" s="366" customFormat="1" ht="15" customHeight="1" x14ac:dyDescent="0.15">
      <c r="A45" s="358"/>
      <c r="B45" s="358"/>
      <c r="C45" s="408"/>
      <c r="D45" s="1732"/>
      <c r="E45" s="1732"/>
      <c r="F45" s="1732"/>
      <c r="G45" s="1732"/>
      <c r="H45" s="1732"/>
      <c r="I45" s="1732"/>
      <c r="J45" s="1732"/>
      <c r="K45" s="1732"/>
      <c r="L45" s="1732"/>
      <c r="M45" s="1732"/>
      <c r="N45" s="1732"/>
      <c r="O45" s="1732"/>
      <c r="P45" s="1732"/>
      <c r="Q45" s="1732"/>
      <c r="R45" s="1732"/>
      <c r="S45" s="1732"/>
      <c r="T45" s="1732"/>
      <c r="U45" s="1732"/>
      <c r="V45" s="1732"/>
      <c r="W45" s="1732"/>
      <c r="X45" s="1732"/>
      <c r="Y45" s="1732"/>
      <c r="Z45" s="1732"/>
      <c r="AA45" s="1732"/>
      <c r="AB45" s="447"/>
      <c r="AC45" s="447"/>
      <c r="AD45" s="408"/>
      <c r="AE45" s="446"/>
      <c r="AF45" s="446"/>
      <c r="AG45" s="446"/>
      <c r="AH45" s="446"/>
      <c r="AI45" s="446"/>
      <c r="AJ45" s="408"/>
    </row>
    <row r="46" spans="1:36" s="366" customFormat="1" ht="15" customHeight="1" x14ac:dyDescent="0.15">
      <c r="A46" s="358"/>
      <c r="B46" s="358"/>
      <c r="C46" s="448" t="s">
        <v>973</v>
      </c>
      <c r="D46" s="1725" t="s">
        <v>974</v>
      </c>
      <c r="E46" s="1725"/>
      <c r="F46" s="1725"/>
      <c r="G46" s="1725"/>
      <c r="H46" s="1725"/>
      <c r="I46" s="1725"/>
      <c r="J46" s="1725"/>
      <c r="K46" s="1725"/>
      <c r="L46" s="1725"/>
      <c r="M46" s="1725"/>
      <c r="N46" s="1725"/>
      <c r="O46" s="1725"/>
      <c r="P46" s="1725"/>
      <c r="Q46" s="1725"/>
      <c r="R46" s="1725"/>
      <c r="S46" s="1725"/>
      <c r="T46" s="1725"/>
      <c r="U46" s="1725"/>
      <c r="V46" s="1725"/>
      <c r="W46" s="1725"/>
      <c r="X46" s="1725"/>
      <c r="Y46" s="1725"/>
      <c r="Z46" s="1725"/>
      <c r="AA46" s="1725"/>
      <c r="AB46" s="407"/>
      <c r="AC46" s="407"/>
      <c r="AD46" s="408" t="s">
        <v>968</v>
      </c>
      <c r="AE46" s="1666" t="s">
        <v>411</v>
      </c>
      <c r="AF46" s="1666"/>
      <c r="AG46" s="1666"/>
      <c r="AH46" s="1666"/>
      <c r="AI46" s="1666"/>
      <c r="AJ46" s="408" t="s">
        <v>969</v>
      </c>
    </row>
    <row r="47" spans="1:36" s="366" customFormat="1" ht="15" customHeight="1" x14ac:dyDescent="0.15">
      <c r="A47" s="358"/>
      <c r="B47" s="358"/>
      <c r="C47" s="448" t="s">
        <v>975</v>
      </c>
      <c r="D47" s="1725" t="s">
        <v>976</v>
      </c>
      <c r="E47" s="1725"/>
      <c r="F47" s="1725"/>
      <c r="G47" s="1725"/>
      <c r="H47" s="1725"/>
      <c r="I47" s="1725"/>
      <c r="J47" s="1725"/>
      <c r="K47" s="1725"/>
      <c r="L47" s="1725"/>
      <c r="M47" s="1725"/>
      <c r="N47" s="1725"/>
      <c r="O47" s="1725"/>
      <c r="P47" s="1725"/>
      <c r="Q47" s="1725"/>
      <c r="R47" s="1725"/>
      <c r="S47" s="1725"/>
      <c r="T47" s="1725"/>
      <c r="U47" s="1725"/>
      <c r="V47" s="1725"/>
      <c r="W47" s="1725"/>
      <c r="X47" s="1725"/>
      <c r="Y47" s="1725"/>
      <c r="Z47" s="1725"/>
      <c r="AA47" s="1725"/>
      <c r="AB47" s="407"/>
      <c r="AC47" s="407"/>
      <c r="AD47" s="408" t="s">
        <v>968</v>
      </c>
      <c r="AE47" s="1666" t="s">
        <v>411</v>
      </c>
      <c r="AF47" s="1666"/>
      <c r="AG47" s="1666"/>
      <c r="AH47" s="1666"/>
      <c r="AI47" s="1666"/>
      <c r="AJ47" s="408" t="s">
        <v>969</v>
      </c>
    </row>
    <row r="48" spans="1:36" s="366" customFormat="1" ht="15" customHeight="1" x14ac:dyDescent="0.15">
      <c r="A48" s="358"/>
      <c r="B48" s="358"/>
      <c r="C48" s="448" t="s">
        <v>977</v>
      </c>
      <c r="D48" s="406"/>
      <c r="E48" s="406"/>
      <c r="F48" s="406"/>
      <c r="G48" s="406"/>
      <c r="H48" s="406"/>
      <c r="I48" s="406"/>
      <c r="J48" s="406"/>
      <c r="K48" s="406"/>
      <c r="L48" s="406"/>
      <c r="M48" s="406"/>
      <c r="N48" s="406"/>
      <c r="O48" s="406"/>
      <c r="P48" s="406"/>
      <c r="Q48" s="406"/>
      <c r="R48" s="406"/>
      <c r="S48" s="406"/>
      <c r="T48" s="406"/>
      <c r="U48" s="406"/>
      <c r="V48" s="406"/>
      <c r="W48" s="406"/>
      <c r="X48" s="406"/>
      <c r="Y48" s="406"/>
      <c r="Z48" s="406"/>
      <c r="AA48" s="406"/>
      <c r="AB48" s="407"/>
      <c r="AC48" s="407"/>
      <c r="AD48" s="408" t="s">
        <v>968</v>
      </c>
      <c r="AE48" s="1666" t="s">
        <v>411</v>
      </c>
      <c r="AF48" s="1666"/>
      <c r="AG48" s="1666"/>
      <c r="AH48" s="1666"/>
      <c r="AI48" s="1666"/>
      <c r="AJ48" s="408" t="s">
        <v>969</v>
      </c>
    </row>
    <row r="49" spans="1:36" s="356" customFormat="1" ht="20.100000000000001" customHeight="1" x14ac:dyDescent="0.15">
      <c r="A49" s="358"/>
      <c r="B49" s="358"/>
      <c r="C49" s="407"/>
      <c r="D49" s="407"/>
      <c r="E49" s="407"/>
      <c r="F49" s="407"/>
      <c r="G49" s="407"/>
      <c r="H49" s="407"/>
      <c r="I49" s="407"/>
      <c r="J49" s="407"/>
      <c r="K49" s="407"/>
      <c r="L49" s="407"/>
      <c r="M49" s="407"/>
      <c r="N49" s="407"/>
      <c r="O49" s="407"/>
      <c r="P49" s="407"/>
      <c r="Q49" s="407"/>
      <c r="R49" s="407"/>
      <c r="S49" s="407"/>
      <c r="T49" s="407"/>
      <c r="U49" s="407"/>
      <c r="V49" s="407"/>
      <c r="W49" s="407"/>
      <c r="X49" s="407"/>
      <c r="Y49" s="407"/>
      <c r="Z49" s="407"/>
      <c r="AA49" s="407"/>
      <c r="AB49" s="407"/>
      <c r="AC49" s="407"/>
      <c r="AD49" s="408"/>
      <c r="AE49" s="446"/>
      <c r="AF49" s="446"/>
      <c r="AG49" s="446"/>
      <c r="AH49" s="446"/>
      <c r="AI49" s="446"/>
      <c r="AJ49" s="408"/>
    </row>
    <row r="50" spans="1:36" s="400" customFormat="1" ht="18" customHeight="1" x14ac:dyDescent="0.15">
      <c r="A50" s="357"/>
      <c r="B50" s="3" t="s">
        <v>978</v>
      </c>
      <c r="C50" s="357"/>
      <c r="D50" s="357"/>
      <c r="E50" s="357"/>
      <c r="F50" s="357"/>
      <c r="G50" s="357"/>
      <c r="H50" s="357"/>
      <c r="I50" s="357"/>
      <c r="J50" s="357"/>
      <c r="L50" s="357"/>
      <c r="M50" s="357"/>
      <c r="N50" s="3" t="s">
        <v>979</v>
      </c>
      <c r="O50" s="357"/>
      <c r="P50" s="357"/>
      <c r="Q50" s="357"/>
      <c r="R50" s="357"/>
      <c r="S50" s="357"/>
      <c r="T50" s="357"/>
      <c r="U50" s="357"/>
      <c r="V50" s="357"/>
      <c r="W50" s="357"/>
      <c r="X50" s="357"/>
      <c r="Y50" s="357"/>
      <c r="Z50" s="357"/>
      <c r="AA50" s="357"/>
      <c r="AB50" s="357"/>
      <c r="AC50" s="357"/>
      <c r="AD50" s="357"/>
      <c r="AE50" s="357"/>
      <c r="AF50" s="357"/>
      <c r="AG50" s="357"/>
      <c r="AH50" s="357"/>
      <c r="AI50" s="357"/>
      <c r="AJ50" s="357"/>
    </row>
    <row r="51" spans="1:36" s="400" customFormat="1" ht="18" customHeight="1" x14ac:dyDescent="0.15">
      <c r="A51" s="412"/>
      <c r="B51" s="1667" t="s">
        <v>980</v>
      </c>
      <c r="C51" s="449" t="s">
        <v>955</v>
      </c>
      <c r="D51" s="449"/>
      <c r="E51" s="449"/>
      <c r="F51" s="449"/>
      <c r="G51" s="449"/>
      <c r="H51" s="449"/>
      <c r="I51" s="449"/>
      <c r="J51" s="449"/>
      <c r="K51" s="449" t="s">
        <v>956</v>
      </c>
      <c r="L51" s="449"/>
      <c r="M51" s="449"/>
      <c r="N51" s="449"/>
      <c r="O51" s="449"/>
      <c r="P51" s="449"/>
      <c r="Q51" s="449"/>
      <c r="R51" s="449"/>
      <c r="S51" s="1668" t="s">
        <v>981</v>
      </c>
      <c r="T51" s="1668"/>
      <c r="U51" s="1667"/>
      <c r="V51" s="1667"/>
      <c r="W51" s="1726" t="s">
        <v>958</v>
      </c>
      <c r="X51" s="1727"/>
      <c r="Y51" s="1727"/>
      <c r="Z51" s="1727"/>
      <c r="AA51" s="1727"/>
      <c r="AB51" s="1727"/>
      <c r="AC51" s="1728"/>
      <c r="AD51" s="412"/>
      <c r="AE51" s="406" t="s">
        <v>982</v>
      </c>
      <c r="AF51" s="412"/>
      <c r="AG51" s="412"/>
      <c r="AH51" s="412"/>
      <c r="AI51" s="412"/>
      <c r="AJ51" s="412"/>
    </row>
    <row r="52" spans="1:36" s="400" customFormat="1" ht="18" customHeight="1" x14ac:dyDescent="0.15">
      <c r="A52" s="412"/>
      <c r="B52" s="1667"/>
      <c r="C52" s="449" t="s">
        <v>983</v>
      </c>
      <c r="D52" s="449"/>
      <c r="E52" s="449"/>
      <c r="F52" s="449"/>
      <c r="G52" s="449" t="s">
        <v>984</v>
      </c>
      <c r="H52" s="449"/>
      <c r="I52" s="449"/>
      <c r="J52" s="449"/>
      <c r="K52" s="449" t="s">
        <v>983</v>
      </c>
      <c r="L52" s="449"/>
      <c r="M52" s="449"/>
      <c r="N52" s="449"/>
      <c r="O52" s="449" t="s">
        <v>984</v>
      </c>
      <c r="P52" s="449"/>
      <c r="Q52" s="449"/>
      <c r="R52" s="449"/>
      <c r="S52" s="1667"/>
      <c r="T52" s="1667"/>
      <c r="U52" s="1667"/>
      <c r="V52" s="1667"/>
      <c r="W52" s="1729"/>
      <c r="X52" s="1730"/>
      <c r="Y52" s="1730"/>
      <c r="Z52" s="1730"/>
      <c r="AA52" s="1730"/>
      <c r="AB52" s="1730"/>
      <c r="AC52" s="1731"/>
      <c r="AD52" s="412"/>
      <c r="AE52" s="449" t="s">
        <v>985</v>
      </c>
      <c r="AF52" s="449"/>
      <c r="AG52" s="449"/>
      <c r="AH52" s="449"/>
      <c r="AI52" s="449"/>
      <c r="AJ52" s="449"/>
    </row>
    <row r="53" spans="1:36" s="400" customFormat="1" ht="18" customHeight="1" x14ac:dyDescent="0.15">
      <c r="A53" s="412"/>
      <c r="B53" s="422"/>
      <c r="C53" s="1720"/>
      <c r="D53" s="1721"/>
      <c r="E53" s="1721"/>
      <c r="F53" s="450" t="s">
        <v>961</v>
      </c>
      <c r="G53" s="1720"/>
      <c r="H53" s="1721"/>
      <c r="I53" s="1721"/>
      <c r="J53" s="450" t="s">
        <v>961</v>
      </c>
      <c r="K53" s="1720"/>
      <c r="L53" s="1721"/>
      <c r="M53" s="1721"/>
      <c r="N53" s="450" t="s">
        <v>961</v>
      </c>
      <c r="O53" s="1720"/>
      <c r="P53" s="1721"/>
      <c r="Q53" s="1721"/>
      <c r="R53" s="450" t="s">
        <v>961</v>
      </c>
      <c r="S53" s="1664" t="s">
        <v>986</v>
      </c>
      <c r="T53" s="1664"/>
      <c r="U53" s="1664"/>
      <c r="V53" s="1664"/>
      <c r="W53" s="1722"/>
      <c r="X53" s="1723"/>
      <c r="Y53" s="1723"/>
      <c r="Z53" s="1723"/>
      <c r="AA53" s="1723"/>
      <c r="AB53" s="1723"/>
      <c r="AC53" s="1724"/>
      <c r="AD53" s="412"/>
      <c r="AE53" s="370"/>
      <c r="AF53" s="374" t="s">
        <v>987</v>
      </c>
      <c r="AG53" s="375"/>
      <c r="AH53" s="375"/>
      <c r="AI53" s="375"/>
      <c r="AJ53" s="451"/>
    </row>
    <row r="54" spans="1:36" s="400" customFormat="1" ht="18" customHeight="1" x14ac:dyDescent="0.15">
      <c r="A54" s="412"/>
      <c r="B54" s="422"/>
      <c r="C54" s="1720"/>
      <c r="D54" s="1721"/>
      <c r="E54" s="1721"/>
      <c r="F54" s="450" t="s">
        <v>961</v>
      </c>
      <c r="G54" s="1720"/>
      <c r="H54" s="1721"/>
      <c r="I54" s="1721"/>
      <c r="J54" s="450" t="s">
        <v>961</v>
      </c>
      <c r="K54" s="1720"/>
      <c r="L54" s="1721"/>
      <c r="M54" s="1721"/>
      <c r="N54" s="450" t="s">
        <v>961</v>
      </c>
      <c r="O54" s="1720"/>
      <c r="P54" s="1721"/>
      <c r="Q54" s="1721"/>
      <c r="R54" s="450" t="s">
        <v>961</v>
      </c>
      <c r="S54" s="1664" t="s">
        <v>986</v>
      </c>
      <c r="T54" s="1664"/>
      <c r="U54" s="1664"/>
      <c r="V54" s="1664"/>
      <c r="W54" s="1722"/>
      <c r="X54" s="1723"/>
      <c r="Y54" s="1723"/>
      <c r="Z54" s="1723"/>
      <c r="AA54" s="1723"/>
      <c r="AB54" s="1723"/>
      <c r="AC54" s="1724"/>
      <c r="AD54" s="412"/>
      <c r="AE54" s="370"/>
      <c r="AF54" s="374" t="s">
        <v>988</v>
      </c>
      <c r="AG54" s="375"/>
      <c r="AH54" s="375"/>
      <c r="AI54" s="375"/>
      <c r="AJ54" s="451"/>
    </row>
    <row r="55" spans="1:36" s="400" customFormat="1" ht="18" customHeight="1" x14ac:dyDescent="0.15">
      <c r="A55" s="412"/>
      <c r="B55" s="422"/>
      <c r="C55" s="1720"/>
      <c r="D55" s="1721"/>
      <c r="E55" s="1721"/>
      <c r="F55" s="450" t="s">
        <v>961</v>
      </c>
      <c r="G55" s="1720"/>
      <c r="H55" s="1721"/>
      <c r="I55" s="1721"/>
      <c r="J55" s="450" t="s">
        <v>961</v>
      </c>
      <c r="K55" s="1720"/>
      <c r="L55" s="1721"/>
      <c r="M55" s="1721"/>
      <c r="N55" s="450" t="s">
        <v>961</v>
      </c>
      <c r="O55" s="1720"/>
      <c r="P55" s="1721"/>
      <c r="Q55" s="1721"/>
      <c r="R55" s="450" t="s">
        <v>961</v>
      </c>
      <c r="S55" s="1664" t="s">
        <v>986</v>
      </c>
      <c r="T55" s="1664"/>
      <c r="U55" s="1664"/>
      <c r="V55" s="1664"/>
      <c r="W55" s="1722"/>
      <c r="X55" s="1723"/>
      <c r="Y55" s="1723"/>
      <c r="Z55" s="1723"/>
      <c r="AA55" s="1723"/>
      <c r="AB55" s="1723"/>
      <c r="AC55" s="1724"/>
      <c r="AD55" s="412"/>
      <c r="AE55" s="370"/>
      <c r="AF55" s="374" t="s">
        <v>989</v>
      </c>
      <c r="AG55" s="375"/>
      <c r="AH55" s="375"/>
      <c r="AI55" s="375"/>
      <c r="AJ55" s="451"/>
    </row>
    <row r="56" spans="1:36" s="400" customFormat="1" ht="18" customHeight="1" x14ac:dyDescent="0.15">
      <c r="A56" s="412"/>
      <c r="B56" s="422"/>
      <c r="C56" s="1720"/>
      <c r="D56" s="1721"/>
      <c r="E56" s="1721"/>
      <c r="F56" s="450" t="s">
        <v>961</v>
      </c>
      <c r="G56" s="1720"/>
      <c r="H56" s="1721"/>
      <c r="I56" s="1721"/>
      <c r="J56" s="450" t="s">
        <v>961</v>
      </c>
      <c r="K56" s="1720"/>
      <c r="L56" s="1721"/>
      <c r="M56" s="1721"/>
      <c r="N56" s="450" t="s">
        <v>961</v>
      </c>
      <c r="O56" s="1720"/>
      <c r="P56" s="1721"/>
      <c r="Q56" s="1721"/>
      <c r="R56" s="450" t="s">
        <v>961</v>
      </c>
      <c r="S56" s="1664" t="s">
        <v>986</v>
      </c>
      <c r="T56" s="1664"/>
      <c r="U56" s="1664"/>
      <c r="V56" s="1664"/>
      <c r="W56" s="1722"/>
      <c r="X56" s="1723"/>
      <c r="Y56" s="1723"/>
      <c r="Z56" s="1723"/>
      <c r="AA56" s="1723"/>
      <c r="AB56" s="1723"/>
      <c r="AC56" s="1724"/>
      <c r="AD56" s="412"/>
      <c r="AE56" s="370"/>
      <c r="AF56" s="374" t="s">
        <v>990</v>
      </c>
      <c r="AG56" s="375"/>
      <c r="AH56" s="375"/>
      <c r="AI56" s="375"/>
      <c r="AJ56" s="451"/>
    </row>
    <row r="57" spans="1:36" s="400" customFormat="1" ht="18" customHeight="1" x14ac:dyDescent="0.15">
      <c r="A57" s="412"/>
      <c r="B57" s="422"/>
      <c r="C57" s="1720"/>
      <c r="D57" s="1721"/>
      <c r="E57" s="1721"/>
      <c r="F57" s="450" t="s">
        <v>961</v>
      </c>
      <c r="G57" s="1720"/>
      <c r="H57" s="1721"/>
      <c r="I57" s="1721"/>
      <c r="J57" s="450" t="s">
        <v>961</v>
      </c>
      <c r="K57" s="1720"/>
      <c r="L57" s="1721"/>
      <c r="M57" s="1721"/>
      <c r="N57" s="450" t="s">
        <v>961</v>
      </c>
      <c r="O57" s="1720"/>
      <c r="P57" s="1721"/>
      <c r="Q57" s="1721"/>
      <c r="R57" s="450" t="s">
        <v>961</v>
      </c>
      <c r="S57" s="1664" t="s">
        <v>986</v>
      </c>
      <c r="T57" s="1664"/>
      <c r="U57" s="1664"/>
      <c r="V57" s="1664"/>
      <c r="W57" s="1722"/>
      <c r="X57" s="1723"/>
      <c r="Y57" s="1723"/>
      <c r="Z57" s="1723"/>
      <c r="AA57" s="1723"/>
      <c r="AB57" s="1723"/>
      <c r="AC57" s="1724"/>
      <c r="AD57" s="412"/>
      <c r="AE57" s="370"/>
      <c r="AF57" s="1734" t="s">
        <v>991</v>
      </c>
      <c r="AG57" s="1735"/>
      <c r="AH57" s="1735"/>
      <c r="AI57" s="1735"/>
      <c r="AJ57" s="1736"/>
    </row>
    <row r="58" spans="1:36" s="400" customFormat="1" ht="18" customHeight="1" x14ac:dyDescent="0.15">
      <c r="A58" s="412"/>
      <c r="B58" s="422"/>
      <c r="C58" s="1720"/>
      <c r="D58" s="1721"/>
      <c r="E58" s="1721"/>
      <c r="F58" s="450" t="s">
        <v>961</v>
      </c>
      <c r="G58" s="1720"/>
      <c r="H58" s="1721"/>
      <c r="I58" s="1721"/>
      <c r="J58" s="450" t="s">
        <v>961</v>
      </c>
      <c r="K58" s="1720"/>
      <c r="L58" s="1721"/>
      <c r="M58" s="1721"/>
      <c r="N58" s="450" t="s">
        <v>961</v>
      </c>
      <c r="O58" s="1720"/>
      <c r="P58" s="1721"/>
      <c r="Q58" s="1721"/>
      <c r="R58" s="450" t="s">
        <v>961</v>
      </c>
      <c r="S58" s="1664" t="s">
        <v>986</v>
      </c>
      <c r="T58" s="1664"/>
      <c r="U58" s="1664"/>
      <c r="V58" s="1664"/>
      <c r="W58" s="1722"/>
      <c r="X58" s="1723"/>
      <c r="Y58" s="1723"/>
      <c r="Z58" s="1723"/>
      <c r="AA58" s="1723"/>
      <c r="AB58" s="1723"/>
      <c r="AC58" s="1724"/>
      <c r="AD58" s="412"/>
      <c r="AE58" s="370"/>
      <c r="AF58" s="452"/>
      <c r="AG58" s="375"/>
      <c r="AH58" s="375"/>
      <c r="AI58" s="375"/>
      <c r="AJ58" s="453"/>
    </row>
    <row r="59" spans="1:36" s="400" customFormat="1" ht="18" customHeight="1" x14ac:dyDescent="0.15">
      <c r="A59" s="412"/>
      <c r="B59" s="422"/>
      <c r="C59" s="1720"/>
      <c r="D59" s="1721"/>
      <c r="E59" s="1721"/>
      <c r="F59" s="450" t="s">
        <v>961</v>
      </c>
      <c r="G59" s="1720"/>
      <c r="H59" s="1721"/>
      <c r="I59" s="1721"/>
      <c r="J59" s="450" t="s">
        <v>961</v>
      </c>
      <c r="K59" s="1720"/>
      <c r="L59" s="1721"/>
      <c r="M59" s="1721"/>
      <c r="N59" s="450" t="s">
        <v>961</v>
      </c>
      <c r="O59" s="1720"/>
      <c r="P59" s="1721"/>
      <c r="Q59" s="1721"/>
      <c r="R59" s="450" t="s">
        <v>961</v>
      </c>
      <c r="S59" s="1664" t="s">
        <v>986</v>
      </c>
      <c r="T59" s="1664"/>
      <c r="U59" s="1664"/>
      <c r="V59" s="1664"/>
      <c r="W59" s="1722"/>
      <c r="X59" s="1723"/>
      <c r="Y59" s="1723"/>
      <c r="Z59" s="1723"/>
      <c r="AA59" s="1723"/>
      <c r="AB59" s="1723"/>
      <c r="AC59" s="1724"/>
      <c r="AD59" s="412"/>
      <c r="AE59" s="370"/>
      <c r="AF59" s="374"/>
      <c r="AG59" s="375"/>
      <c r="AH59" s="375"/>
      <c r="AI59" s="375"/>
      <c r="AJ59" s="451"/>
    </row>
    <row r="60" spans="1:36" s="400" customFormat="1" ht="18" customHeight="1" x14ac:dyDescent="0.15">
      <c r="A60" s="412"/>
      <c r="B60" s="422"/>
      <c r="C60" s="1720"/>
      <c r="D60" s="1721"/>
      <c r="E60" s="1721"/>
      <c r="F60" s="450" t="s">
        <v>961</v>
      </c>
      <c r="G60" s="1720"/>
      <c r="H60" s="1721"/>
      <c r="I60" s="1721"/>
      <c r="J60" s="450" t="s">
        <v>961</v>
      </c>
      <c r="K60" s="1720"/>
      <c r="L60" s="1721"/>
      <c r="M60" s="1721"/>
      <c r="N60" s="450" t="s">
        <v>961</v>
      </c>
      <c r="O60" s="1720"/>
      <c r="P60" s="1721"/>
      <c r="Q60" s="1721"/>
      <c r="R60" s="450" t="s">
        <v>961</v>
      </c>
      <c r="S60" s="1664" t="s">
        <v>986</v>
      </c>
      <c r="T60" s="1664"/>
      <c r="U60" s="1664"/>
      <c r="V60" s="1664"/>
      <c r="W60" s="1722"/>
      <c r="X60" s="1723"/>
      <c r="Y60" s="1723"/>
      <c r="Z60" s="1723"/>
      <c r="AA60" s="1723"/>
      <c r="AB60" s="1723"/>
      <c r="AC60" s="1724"/>
      <c r="AD60" s="412"/>
      <c r="AE60" s="454"/>
      <c r="AF60" s="454"/>
      <c r="AG60" s="454"/>
      <c r="AH60" s="454"/>
      <c r="AI60" s="454"/>
      <c r="AJ60" s="454"/>
    </row>
    <row r="61" spans="1:36" s="400" customFormat="1" ht="18" customHeight="1" x14ac:dyDescent="0.15">
      <c r="A61" s="412"/>
      <c r="B61" s="422"/>
      <c r="C61" s="1720"/>
      <c r="D61" s="1721"/>
      <c r="E61" s="1721"/>
      <c r="F61" s="450" t="s">
        <v>961</v>
      </c>
      <c r="G61" s="1720"/>
      <c r="H61" s="1721"/>
      <c r="I61" s="1721"/>
      <c r="J61" s="450" t="s">
        <v>961</v>
      </c>
      <c r="K61" s="1720"/>
      <c r="L61" s="1721"/>
      <c r="M61" s="1721"/>
      <c r="N61" s="450" t="s">
        <v>961</v>
      </c>
      <c r="O61" s="1720"/>
      <c r="P61" s="1721"/>
      <c r="Q61" s="1721"/>
      <c r="R61" s="450" t="s">
        <v>961</v>
      </c>
      <c r="S61" s="1664" t="s">
        <v>986</v>
      </c>
      <c r="T61" s="1664"/>
      <c r="U61" s="1664"/>
      <c r="V61" s="1664"/>
      <c r="W61" s="1722"/>
      <c r="X61" s="1723"/>
      <c r="Y61" s="1723"/>
      <c r="Z61" s="1723"/>
      <c r="AA61" s="1723"/>
      <c r="AB61" s="1723"/>
      <c r="AC61" s="1724"/>
      <c r="AD61" s="412"/>
      <c r="AE61" s="455"/>
      <c r="AF61" s="455"/>
      <c r="AG61" s="455"/>
      <c r="AH61" s="455"/>
      <c r="AI61" s="455"/>
      <c r="AJ61" s="455"/>
    </row>
    <row r="62" spans="1:36" s="400" customFormat="1" ht="18" customHeight="1" x14ac:dyDescent="0.15">
      <c r="A62" s="412"/>
      <c r="B62" s="422"/>
      <c r="C62" s="1720"/>
      <c r="D62" s="1721"/>
      <c r="E62" s="1721"/>
      <c r="F62" s="450" t="s">
        <v>961</v>
      </c>
      <c r="G62" s="1720"/>
      <c r="H62" s="1721"/>
      <c r="I62" s="1721"/>
      <c r="J62" s="450" t="s">
        <v>961</v>
      </c>
      <c r="K62" s="1720"/>
      <c r="L62" s="1721"/>
      <c r="M62" s="1721"/>
      <c r="N62" s="450" t="s">
        <v>961</v>
      </c>
      <c r="O62" s="1720"/>
      <c r="P62" s="1721"/>
      <c r="Q62" s="1721"/>
      <c r="R62" s="450" t="s">
        <v>961</v>
      </c>
      <c r="S62" s="1664" t="s">
        <v>986</v>
      </c>
      <c r="T62" s="1664"/>
      <c r="U62" s="1664"/>
      <c r="V62" s="1664"/>
      <c r="W62" s="1722"/>
      <c r="X62" s="1723"/>
      <c r="Y62" s="1723"/>
      <c r="Z62" s="1723"/>
      <c r="AA62" s="1723"/>
      <c r="AB62" s="1723"/>
      <c r="AC62" s="1724"/>
      <c r="AD62" s="412"/>
      <c r="AE62" s="412"/>
      <c r="AF62" s="412"/>
      <c r="AG62" s="412"/>
      <c r="AH62" s="412"/>
      <c r="AI62" s="412"/>
      <c r="AJ62" s="412"/>
    </row>
    <row r="63" spans="1:36" s="400" customFormat="1" ht="18" customHeight="1" x14ac:dyDescent="0.15">
      <c r="A63" s="412"/>
      <c r="B63" s="422"/>
      <c r="C63" s="1720"/>
      <c r="D63" s="1721"/>
      <c r="E63" s="1721"/>
      <c r="F63" s="450" t="s">
        <v>961</v>
      </c>
      <c r="G63" s="1720"/>
      <c r="H63" s="1721"/>
      <c r="I63" s="1721"/>
      <c r="J63" s="450" t="s">
        <v>961</v>
      </c>
      <c r="K63" s="1720"/>
      <c r="L63" s="1721"/>
      <c r="M63" s="1721"/>
      <c r="N63" s="450" t="s">
        <v>961</v>
      </c>
      <c r="O63" s="1720"/>
      <c r="P63" s="1721"/>
      <c r="Q63" s="1721"/>
      <c r="R63" s="450" t="s">
        <v>961</v>
      </c>
      <c r="S63" s="1664" t="s">
        <v>986</v>
      </c>
      <c r="T63" s="1664"/>
      <c r="U63" s="1664"/>
      <c r="V63" s="1664"/>
      <c r="W63" s="1722"/>
      <c r="X63" s="1723"/>
      <c r="Y63" s="1723"/>
      <c r="Z63" s="1723"/>
      <c r="AA63" s="1723"/>
      <c r="AB63" s="1723"/>
      <c r="AC63" s="1724"/>
      <c r="AD63" s="412"/>
      <c r="AE63" s="412"/>
      <c r="AF63" s="412"/>
      <c r="AG63" s="412"/>
      <c r="AH63" s="412"/>
      <c r="AI63" s="412"/>
      <c r="AJ63" s="412"/>
    </row>
    <row r="64" spans="1:36" s="400" customFormat="1" ht="18" customHeight="1" x14ac:dyDescent="0.15">
      <c r="A64" s="412"/>
      <c r="B64" s="422"/>
      <c r="C64" s="1720"/>
      <c r="D64" s="1721"/>
      <c r="E64" s="1721"/>
      <c r="F64" s="450" t="s">
        <v>961</v>
      </c>
      <c r="G64" s="1720"/>
      <c r="H64" s="1721"/>
      <c r="I64" s="1721"/>
      <c r="J64" s="450" t="s">
        <v>961</v>
      </c>
      <c r="K64" s="1720"/>
      <c r="L64" s="1721"/>
      <c r="M64" s="1721"/>
      <c r="N64" s="450" t="s">
        <v>961</v>
      </c>
      <c r="O64" s="1720"/>
      <c r="P64" s="1721"/>
      <c r="Q64" s="1721"/>
      <c r="R64" s="450" t="s">
        <v>961</v>
      </c>
      <c r="S64" s="1664" t="s">
        <v>986</v>
      </c>
      <c r="T64" s="1664"/>
      <c r="U64" s="1664"/>
      <c r="V64" s="1664"/>
      <c r="W64" s="1722"/>
      <c r="X64" s="1723"/>
      <c r="Y64" s="1723"/>
      <c r="Z64" s="1723"/>
      <c r="AA64" s="1723"/>
      <c r="AB64" s="1723"/>
      <c r="AC64" s="1724"/>
      <c r="AD64" s="412"/>
      <c r="AE64" s="412"/>
      <c r="AF64" s="412"/>
      <c r="AG64" s="412"/>
      <c r="AH64" s="412"/>
      <c r="AI64" s="412"/>
      <c r="AJ64" s="412"/>
    </row>
    <row r="65" spans="1:36" x14ac:dyDescent="0.15">
      <c r="A65" s="412"/>
      <c r="B65" s="35" t="s">
        <v>992</v>
      </c>
      <c r="C65" s="414"/>
      <c r="D65" s="414"/>
      <c r="E65" s="414"/>
      <c r="F65" s="414"/>
      <c r="G65" s="414"/>
      <c r="H65" s="414"/>
      <c r="I65" s="414"/>
      <c r="J65" s="414"/>
      <c r="K65" s="414"/>
      <c r="L65" s="414"/>
      <c r="M65" s="414"/>
      <c r="N65" s="414"/>
      <c r="O65" s="414"/>
      <c r="P65" s="414"/>
      <c r="Q65" s="414"/>
      <c r="R65" s="456"/>
      <c r="S65" s="456"/>
      <c r="T65" s="456"/>
      <c r="U65" s="456"/>
      <c r="V65" s="456"/>
      <c r="W65" s="456"/>
      <c r="X65" s="456"/>
      <c r="Y65" s="456"/>
      <c r="Z65" s="456"/>
      <c r="AA65" s="456"/>
      <c r="AB65" s="456"/>
      <c r="AC65" s="414"/>
      <c r="AD65" s="414"/>
      <c r="AE65" s="414"/>
      <c r="AF65" s="414"/>
      <c r="AG65" s="414"/>
      <c r="AH65" s="414"/>
      <c r="AI65" s="414"/>
      <c r="AJ65" s="414"/>
    </row>
    <row r="66" spans="1:36" ht="19.5" customHeight="1" x14ac:dyDescent="0.15">
      <c r="A66" s="412"/>
      <c r="B66" s="35"/>
      <c r="C66" s="414"/>
      <c r="D66" s="414"/>
      <c r="E66" s="414"/>
      <c r="F66" s="414"/>
      <c r="G66" s="414"/>
      <c r="H66" s="414"/>
      <c r="I66" s="414"/>
      <c r="J66" s="414"/>
      <c r="K66" s="414"/>
      <c r="L66" s="414"/>
      <c r="M66" s="414"/>
      <c r="N66" s="414"/>
      <c r="O66" s="414"/>
      <c r="P66" s="414"/>
      <c r="Q66" s="414"/>
      <c r="R66" s="456"/>
      <c r="S66" s="456"/>
      <c r="T66" s="456"/>
      <c r="U66" s="456"/>
      <c r="V66" s="456"/>
      <c r="W66" s="456"/>
      <c r="X66" s="456"/>
      <c r="Y66" s="456"/>
      <c r="Z66" s="456"/>
      <c r="AA66" s="456"/>
      <c r="AB66" s="456"/>
      <c r="AC66" s="414"/>
      <c r="AD66" s="414"/>
      <c r="AE66" s="414"/>
      <c r="AF66" s="414"/>
      <c r="AG66" s="414"/>
      <c r="AH66" s="414"/>
      <c r="AI66" s="414"/>
      <c r="AJ66" s="414"/>
    </row>
    <row r="67" spans="1:36" s="356" customFormat="1" ht="20.100000000000001" customHeight="1" x14ac:dyDescent="0.15">
      <c r="A67" s="410" t="s">
        <v>993</v>
      </c>
      <c r="B67" s="357"/>
      <c r="C67" s="357"/>
      <c r="D67" s="357"/>
      <c r="E67" s="357"/>
      <c r="F67" s="357"/>
      <c r="G67" s="357"/>
      <c r="H67" s="357"/>
      <c r="I67" s="357"/>
      <c r="J67" s="357"/>
      <c r="K67" s="357"/>
      <c r="L67" s="357"/>
      <c r="M67" s="357"/>
      <c r="N67" s="357"/>
      <c r="O67" s="357"/>
      <c r="P67" s="357"/>
      <c r="Q67" s="357"/>
      <c r="R67" s="357"/>
      <c r="S67" s="357"/>
      <c r="T67" s="357"/>
      <c r="U67" s="357"/>
      <c r="V67" s="357"/>
      <c r="W67" s="357"/>
      <c r="X67" s="357"/>
      <c r="Y67" s="357"/>
      <c r="Z67" s="357"/>
      <c r="AA67" s="357"/>
      <c r="AB67" s="357"/>
      <c r="AC67" s="357"/>
      <c r="AD67" s="357"/>
      <c r="AE67" s="357"/>
      <c r="AF67" s="357"/>
      <c r="AG67" s="357"/>
      <c r="AH67" s="357"/>
      <c r="AI67" s="357"/>
      <c r="AJ67" s="357"/>
    </row>
    <row r="68" spans="1:36" s="356" customFormat="1" ht="20.100000000000001" customHeight="1" x14ac:dyDescent="0.15">
      <c r="A68" s="357"/>
      <c r="B68" s="357" t="s">
        <v>994</v>
      </c>
      <c r="C68" s="357"/>
      <c r="D68" s="357"/>
      <c r="E68" s="357"/>
      <c r="F68" s="357"/>
      <c r="G68" s="357"/>
      <c r="H68" s="357"/>
      <c r="I68" s="357"/>
      <c r="J68" s="357"/>
      <c r="K68" s="357"/>
      <c r="L68" s="357"/>
      <c r="M68" s="357"/>
      <c r="N68" s="357"/>
      <c r="O68" s="357"/>
      <c r="P68" s="357"/>
      <c r="Q68" s="357"/>
      <c r="R68" s="357"/>
      <c r="S68" s="357"/>
      <c r="T68" s="357"/>
      <c r="U68" s="357"/>
      <c r="V68" s="357"/>
      <c r="W68" s="357"/>
      <c r="X68" s="357"/>
      <c r="Y68" s="357"/>
      <c r="Z68" s="357"/>
      <c r="AA68" s="357"/>
      <c r="AB68" s="357"/>
      <c r="AC68" s="357"/>
      <c r="AD68" s="357"/>
      <c r="AE68" s="357"/>
      <c r="AF68" s="357"/>
      <c r="AG68" s="357"/>
      <c r="AH68" s="357"/>
      <c r="AI68" s="357"/>
      <c r="AJ68" s="357"/>
    </row>
    <row r="69" spans="1:36" s="366" customFormat="1" ht="20.100000000000001" customHeight="1" x14ac:dyDescent="0.15">
      <c r="A69" s="358"/>
      <c r="B69" s="359" t="s">
        <v>995</v>
      </c>
      <c r="C69" s="360"/>
      <c r="D69" s="360"/>
      <c r="E69" s="365"/>
      <c r="F69" s="359" t="s">
        <v>996</v>
      </c>
      <c r="G69" s="360"/>
      <c r="H69" s="360"/>
      <c r="I69" s="360"/>
      <c r="J69" s="360"/>
      <c r="K69" s="360"/>
      <c r="L69" s="360"/>
      <c r="M69" s="360"/>
      <c r="N69" s="365"/>
      <c r="O69" s="359" t="s">
        <v>997</v>
      </c>
      <c r="P69" s="360"/>
      <c r="Q69" s="360"/>
      <c r="R69" s="360"/>
      <c r="S69" s="360"/>
      <c r="T69" s="360"/>
      <c r="U69" s="360"/>
      <c r="V69" s="360"/>
      <c r="W69" s="360"/>
      <c r="X69" s="360"/>
      <c r="Y69" s="365"/>
      <c r="Z69" s="359" t="s">
        <v>998</v>
      </c>
      <c r="AA69" s="360"/>
      <c r="AB69" s="360"/>
      <c r="AC69" s="360"/>
      <c r="AD69" s="365"/>
      <c r="AE69" s="359" t="s">
        <v>999</v>
      </c>
      <c r="AF69" s="360"/>
      <c r="AG69" s="360"/>
      <c r="AH69" s="360"/>
      <c r="AI69" s="360"/>
      <c r="AJ69" s="365"/>
    </row>
    <row r="70" spans="1:36" s="366" customFormat="1" ht="20.100000000000001" customHeight="1" x14ac:dyDescent="0.15">
      <c r="A70" s="358"/>
      <c r="B70" s="1737"/>
      <c r="C70" s="1738"/>
      <c r="D70" s="1738"/>
      <c r="E70" s="1739"/>
      <c r="F70" s="1740"/>
      <c r="G70" s="1741"/>
      <c r="H70" s="1741"/>
      <c r="I70" s="1741"/>
      <c r="J70" s="1741"/>
      <c r="K70" s="1741"/>
      <c r="L70" s="1741"/>
      <c r="M70" s="1741"/>
      <c r="N70" s="1742"/>
      <c r="O70" s="1740"/>
      <c r="P70" s="1741"/>
      <c r="Q70" s="1741"/>
      <c r="R70" s="1741"/>
      <c r="S70" s="1741"/>
      <c r="T70" s="1741"/>
      <c r="U70" s="1741"/>
      <c r="V70" s="1741"/>
      <c r="W70" s="1741"/>
      <c r="X70" s="1741"/>
      <c r="Y70" s="1742"/>
      <c r="Z70" s="1740"/>
      <c r="AA70" s="1741"/>
      <c r="AB70" s="1741"/>
      <c r="AC70" s="1741"/>
      <c r="AD70" s="1742"/>
      <c r="AE70" s="1740"/>
      <c r="AF70" s="1741"/>
      <c r="AG70" s="1741"/>
      <c r="AH70" s="1741"/>
      <c r="AI70" s="1741"/>
      <c r="AJ70" s="1742"/>
    </row>
    <row r="71" spans="1:36" s="366" customFormat="1" ht="20.100000000000001" customHeight="1" x14ac:dyDescent="0.15">
      <c r="A71" s="358"/>
      <c r="B71" s="1737"/>
      <c r="C71" s="1738"/>
      <c r="D71" s="1738"/>
      <c r="E71" s="1739"/>
      <c r="F71" s="1740"/>
      <c r="G71" s="1741"/>
      <c r="H71" s="1741"/>
      <c r="I71" s="1741"/>
      <c r="J71" s="1741"/>
      <c r="K71" s="1741"/>
      <c r="L71" s="1741"/>
      <c r="M71" s="1741"/>
      <c r="N71" s="1742"/>
      <c r="O71" s="1740"/>
      <c r="P71" s="1741"/>
      <c r="Q71" s="1741"/>
      <c r="R71" s="1741"/>
      <c r="S71" s="1741"/>
      <c r="T71" s="1741"/>
      <c r="U71" s="1741"/>
      <c r="V71" s="1741"/>
      <c r="W71" s="1741"/>
      <c r="X71" s="1741"/>
      <c r="Y71" s="1742"/>
      <c r="Z71" s="1740"/>
      <c r="AA71" s="1741"/>
      <c r="AB71" s="1741"/>
      <c r="AC71" s="1741"/>
      <c r="AD71" s="1742"/>
      <c r="AE71" s="1740"/>
      <c r="AF71" s="1741"/>
      <c r="AG71" s="1741"/>
      <c r="AH71" s="1741"/>
      <c r="AI71" s="1741"/>
      <c r="AJ71" s="1742"/>
    </row>
    <row r="72" spans="1:36" s="366" customFormat="1" ht="20.100000000000001" customHeight="1" x14ac:dyDescent="0.15">
      <c r="A72" s="358"/>
      <c r="B72" s="1737"/>
      <c r="C72" s="1738"/>
      <c r="D72" s="1738"/>
      <c r="E72" s="1739"/>
      <c r="F72" s="1740"/>
      <c r="G72" s="1741"/>
      <c r="H72" s="1741"/>
      <c r="I72" s="1741"/>
      <c r="J72" s="1741"/>
      <c r="K72" s="1741"/>
      <c r="L72" s="1741"/>
      <c r="M72" s="1741"/>
      <c r="N72" s="1742"/>
      <c r="O72" s="1740"/>
      <c r="P72" s="1741"/>
      <c r="Q72" s="1741"/>
      <c r="R72" s="1741"/>
      <c r="S72" s="1741"/>
      <c r="T72" s="1741"/>
      <c r="U72" s="1741"/>
      <c r="V72" s="1741"/>
      <c r="W72" s="1741"/>
      <c r="X72" s="1741"/>
      <c r="Y72" s="1742"/>
      <c r="Z72" s="1740"/>
      <c r="AA72" s="1741"/>
      <c r="AB72" s="1741"/>
      <c r="AC72" s="1741"/>
      <c r="AD72" s="1742"/>
      <c r="AE72" s="1740"/>
      <c r="AF72" s="1741"/>
      <c r="AG72" s="1741"/>
      <c r="AH72" s="1741"/>
      <c r="AI72" s="1741"/>
      <c r="AJ72" s="1742"/>
    </row>
    <row r="73" spans="1:36" s="366" customFormat="1" ht="20.100000000000001" customHeight="1" x14ac:dyDescent="0.15">
      <c r="A73" s="358"/>
      <c r="B73" s="1737"/>
      <c r="C73" s="1738"/>
      <c r="D73" s="1738"/>
      <c r="E73" s="1739"/>
      <c r="F73" s="1740"/>
      <c r="G73" s="1741"/>
      <c r="H73" s="1741"/>
      <c r="I73" s="1741"/>
      <c r="J73" s="1741"/>
      <c r="K73" s="1741"/>
      <c r="L73" s="1741"/>
      <c r="M73" s="1741"/>
      <c r="N73" s="1742"/>
      <c r="O73" s="1740"/>
      <c r="P73" s="1741"/>
      <c r="Q73" s="1741"/>
      <c r="R73" s="1741"/>
      <c r="S73" s="1741"/>
      <c r="T73" s="1741"/>
      <c r="U73" s="1741"/>
      <c r="V73" s="1741"/>
      <c r="W73" s="1741"/>
      <c r="X73" s="1741"/>
      <c r="Y73" s="1742"/>
      <c r="Z73" s="1740"/>
      <c r="AA73" s="1741"/>
      <c r="AB73" s="1741"/>
      <c r="AC73" s="1741"/>
      <c r="AD73" s="1742"/>
      <c r="AE73" s="1740"/>
      <c r="AF73" s="1741"/>
      <c r="AG73" s="1741"/>
      <c r="AH73" s="1741"/>
      <c r="AI73" s="1741"/>
      <c r="AJ73" s="1742"/>
    </row>
    <row r="74" spans="1:36" s="366" customFormat="1" ht="20.100000000000001" customHeight="1" x14ac:dyDescent="0.15">
      <c r="A74" s="358"/>
      <c r="B74" s="1737"/>
      <c r="C74" s="1738"/>
      <c r="D74" s="1738"/>
      <c r="E74" s="1739"/>
      <c r="F74" s="1740"/>
      <c r="G74" s="1741"/>
      <c r="H74" s="1741"/>
      <c r="I74" s="1741"/>
      <c r="J74" s="1741"/>
      <c r="K74" s="1741"/>
      <c r="L74" s="1741"/>
      <c r="M74" s="1741"/>
      <c r="N74" s="1742"/>
      <c r="O74" s="1740"/>
      <c r="P74" s="1741"/>
      <c r="Q74" s="1741"/>
      <c r="R74" s="1741"/>
      <c r="S74" s="1741"/>
      <c r="T74" s="1741"/>
      <c r="U74" s="1741"/>
      <c r="V74" s="1741"/>
      <c r="W74" s="1741"/>
      <c r="X74" s="1741"/>
      <c r="Y74" s="1742"/>
      <c r="Z74" s="1740"/>
      <c r="AA74" s="1741"/>
      <c r="AB74" s="1741"/>
      <c r="AC74" s="1741"/>
      <c r="AD74" s="1742"/>
      <c r="AE74" s="1740"/>
      <c r="AF74" s="1741"/>
      <c r="AG74" s="1741"/>
      <c r="AH74" s="1741"/>
      <c r="AI74" s="1741"/>
      <c r="AJ74" s="1742"/>
    </row>
    <row r="75" spans="1:36" s="366" customFormat="1" ht="20.100000000000001" customHeight="1" x14ac:dyDescent="0.15">
      <c r="A75" s="358"/>
      <c r="B75" s="1737"/>
      <c r="C75" s="1738"/>
      <c r="D75" s="1738"/>
      <c r="E75" s="1739"/>
      <c r="F75" s="1740"/>
      <c r="G75" s="1741"/>
      <c r="H75" s="1741"/>
      <c r="I75" s="1741"/>
      <c r="J75" s="1741"/>
      <c r="K75" s="1741"/>
      <c r="L75" s="1741"/>
      <c r="M75" s="1741"/>
      <c r="N75" s="1742"/>
      <c r="O75" s="1740"/>
      <c r="P75" s="1741"/>
      <c r="Q75" s="1741"/>
      <c r="R75" s="1741"/>
      <c r="S75" s="1741"/>
      <c r="T75" s="1741"/>
      <c r="U75" s="1741"/>
      <c r="V75" s="1741"/>
      <c r="W75" s="1741"/>
      <c r="X75" s="1741"/>
      <c r="Y75" s="1742"/>
      <c r="Z75" s="1740"/>
      <c r="AA75" s="1741"/>
      <c r="AB75" s="1741"/>
      <c r="AC75" s="1741"/>
      <c r="AD75" s="1742"/>
      <c r="AE75" s="1740"/>
      <c r="AF75" s="1741"/>
      <c r="AG75" s="1741"/>
      <c r="AH75" s="1741"/>
      <c r="AI75" s="1741"/>
      <c r="AJ75" s="1742"/>
    </row>
    <row r="76" spans="1:36" s="366" customFormat="1" ht="20.100000000000001" customHeight="1" x14ac:dyDescent="0.15">
      <c r="A76" s="358"/>
      <c r="B76" s="1737"/>
      <c r="C76" s="1738"/>
      <c r="D76" s="1738"/>
      <c r="E76" s="1739"/>
      <c r="F76" s="1740"/>
      <c r="G76" s="1741"/>
      <c r="H76" s="1741"/>
      <c r="I76" s="1741"/>
      <c r="J76" s="1741"/>
      <c r="K76" s="1741"/>
      <c r="L76" s="1741"/>
      <c r="M76" s="1741"/>
      <c r="N76" s="1742"/>
      <c r="O76" s="1740"/>
      <c r="P76" s="1741"/>
      <c r="Q76" s="1741"/>
      <c r="R76" s="1741"/>
      <c r="S76" s="1741"/>
      <c r="T76" s="1741"/>
      <c r="U76" s="1741"/>
      <c r="V76" s="1741"/>
      <c r="W76" s="1741"/>
      <c r="X76" s="1741"/>
      <c r="Y76" s="1742"/>
      <c r="Z76" s="1740"/>
      <c r="AA76" s="1741"/>
      <c r="AB76" s="1741"/>
      <c r="AC76" s="1741"/>
      <c r="AD76" s="1742"/>
      <c r="AE76" s="1740"/>
      <c r="AF76" s="1741"/>
      <c r="AG76" s="1741"/>
      <c r="AH76" s="1741"/>
      <c r="AI76" s="1741"/>
      <c r="AJ76" s="1742"/>
    </row>
    <row r="77" spans="1:36" s="366" customFormat="1" ht="20.100000000000001" customHeight="1" x14ac:dyDescent="0.15">
      <c r="A77" s="358"/>
      <c r="B77" s="1743"/>
      <c r="C77" s="1744"/>
      <c r="D77" s="1744"/>
      <c r="E77" s="1745"/>
      <c r="F77" s="1722"/>
      <c r="G77" s="1723"/>
      <c r="H77" s="1723"/>
      <c r="I77" s="1723"/>
      <c r="J77" s="1723"/>
      <c r="K77" s="1723"/>
      <c r="L77" s="1723"/>
      <c r="M77" s="1723"/>
      <c r="N77" s="1724"/>
      <c r="O77" s="1722"/>
      <c r="P77" s="1723"/>
      <c r="Q77" s="1723"/>
      <c r="R77" s="1723"/>
      <c r="S77" s="1723"/>
      <c r="T77" s="1723"/>
      <c r="U77" s="1723"/>
      <c r="V77" s="1723"/>
      <c r="W77" s="1723"/>
      <c r="X77" s="1723"/>
      <c r="Y77" s="1724"/>
      <c r="Z77" s="1722"/>
      <c r="AA77" s="1723"/>
      <c r="AB77" s="1723"/>
      <c r="AC77" s="1723"/>
      <c r="AD77" s="1724"/>
      <c r="AE77" s="1722"/>
      <c r="AF77" s="1723"/>
      <c r="AG77" s="1723"/>
      <c r="AH77" s="1723"/>
      <c r="AI77" s="1723"/>
      <c r="AJ77" s="1724"/>
    </row>
    <row r="78" spans="1:36" s="392" customFormat="1" ht="14.1" customHeight="1" x14ac:dyDescent="0.15">
      <c r="A78" s="391"/>
      <c r="B78" s="35" t="s">
        <v>1000</v>
      </c>
      <c r="C78" s="391"/>
      <c r="D78" s="391"/>
      <c r="E78" s="391"/>
      <c r="F78" s="391"/>
      <c r="G78" s="391"/>
      <c r="H78" s="391"/>
      <c r="I78" s="391"/>
      <c r="J78" s="391"/>
      <c r="K78" s="391"/>
      <c r="L78" s="391"/>
      <c r="M78" s="391"/>
      <c r="N78" s="391"/>
      <c r="O78" s="391"/>
      <c r="P78" s="391"/>
      <c r="Q78" s="391"/>
      <c r="R78" s="391"/>
      <c r="S78" s="391"/>
      <c r="T78" s="391"/>
      <c r="U78" s="391"/>
      <c r="V78" s="391"/>
      <c r="W78" s="391"/>
      <c r="X78" s="391"/>
      <c r="Y78" s="391"/>
      <c r="Z78" s="391"/>
      <c r="AA78" s="391"/>
      <c r="AB78" s="391"/>
      <c r="AC78" s="391"/>
      <c r="AD78" s="391"/>
      <c r="AE78" s="391"/>
      <c r="AF78" s="391"/>
      <c r="AG78" s="391"/>
      <c r="AH78" s="391"/>
      <c r="AI78" s="391"/>
      <c r="AJ78" s="391"/>
    </row>
    <row r="79" spans="1:36" s="366" customFormat="1" ht="11.25" customHeight="1" x14ac:dyDescent="0.15">
      <c r="A79" s="358"/>
      <c r="B79" s="358"/>
      <c r="C79" s="358"/>
      <c r="D79" s="358"/>
      <c r="E79" s="358"/>
      <c r="F79" s="358"/>
      <c r="G79" s="358"/>
      <c r="H79" s="358"/>
      <c r="I79" s="358"/>
      <c r="J79" s="358"/>
      <c r="K79" s="358"/>
      <c r="L79" s="358"/>
      <c r="M79" s="358"/>
      <c r="N79" s="358"/>
      <c r="O79" s="358"/>
      <c r="P79" s="358"/>
      <c r="Q79" s="358"/>
      <c r="R79" s="358"/>
      <c r="S79" s="358"/>
      <c r="T79" s="358"/>
      <c r="U79" s="358"/>
      <c r="V79" s="358"/>
      <c r="W79" s="358"/>
      <c r="X79" s="358"/>
      <c r="Y79" s="358"/>
      <c r="Z79" s="358"/>
      <c r="AA79" s="358"/>
      <c r="AB79" s="358"/>
      <c r="AC79" s="358"/>
      <c r="AD79" s="358"/>
      <c r="AE79" s="358"/>
      <c r="AF79" s="358"/>
      <c r="AG79" s="358"/>
      <c r="AH79" s="358"/>
      <c r="AI79" s="358"/>
      <c r="AJ79" s="358"/>
    </row>
    <row r="80" spans="1:36" s="356" customFormat="1" ht="20.100000000000001" customHeight="1" x14ac:dyDescent="0.15">
      <c r="A80" s="357"/>
      <c r="B80" s="357" t="s">
        <v>1001</v>
      </c>
      <c r="C80" s="357"/>
      <c r="D80" s="357"/>
      <c r="E80" s="357"/>
      <c r="F80" s="357"/>
      <c r="G80" s="357"/>
      <c r="H80" s="357"/>
      <c r="I80" s="357"/>
      <c r="J80" s="357"/>
      <c r="K80" s="357"/>
      <c r="L80" s="357"/>
      <c r="M80" s="357"/>
      <c r="N80" s="357"/>
      <c r="O80" s="357"/>
      <c r="P80" s="357"/>
      <c r="Q80" s="357"/>
      <c r="R80" s="357"/>
      <c r="S80" s="357"/>
      <c r="T80" s="357"/>
      <c r="U80" s="357"/>
      <c r="V80" s="357"/>
      <c r="W80" s="357"/>
      <c r="X80" s="357"/>
      <c r="Y80" s="357"/>
      <c r="Z80" s="357"/>
      <c r="AA80" s="357"/>
      <c r="AB80" s="357"/>
      <c r="AC80" s="357"/>
      <c r="AD80" s="357"/>
      <c r="AE80" s="357"/>
      <c r="AF80" s="357"/>
      <c r="AG80" s="357"/>
      <c r="AH80" s="357"/>
      <c r="AI80" s="357"/>
      <c r="AJ80" s="357"/>
    </row>
    <row r="81" spans="1:36" s="366" customFormat="1" ht="20.100000000000001" customHeight="1" x14ac:dyDescent="0.15">
      <c r="A81" s="358"/>
      <c r="B81" s="359" t="s">
        <v>995</v>
      </c>
      <c r="C81" s="360"/>
      <c r="D81" s="360"/>
      <c r="E81" s="365"/>
      <c r="F81" s="359" t="s">
        <v>1002</v>
      </c>
      <c r="G81" s="360"/>
      <c r="H81" s="360"/>
      <c r="I81" s="360"/>
      <c r="J81" s="360"/>
      <c r="K81" s="360"/>
      <c r="L81" s="360"/>
      <c r="M81" s="360"/>
      <c r="N81" s="365"/>
      <c r="O81" s="359" t="s">
        <v>997</v>
      </c>
      <c r="P81" s="360"/>
      <c r="Q81" s="360"/>
      <c r="R81" s="360"/>
      <c r="S81" s="360"/>
      <c r="T81" s="360"/>
      <c r="U81" s="360"/>
      <c r="V81" s="360"/>
      <c r="W81" s="360"/>
      <c r="X81" s="360"/>
      <c r="Y81" s="360"/>
      <c r="Z81" s="365"/>
      <c r="AA81" s="359" t="s">
        <v>1003</v>
      </c>
      <c r="AB81" s="360"/>
      <c r="AC81" s="360"/>
      <c r="AD81" s="360"/>
      <c r="AE81" s="360"/>
      <c r="AF81" s="360"/>
      <c r="AG81" s="360"/>
      <c r="AH81" s="360"/>
      <c r="AI81" s="360"/>
      <c r="AJ81" s="365"/>
    </row>
    <row r="82" spans="1:36" s="366" customFormat="1" ht="20.100000000000001" customHeight="1" x14ac:dyDescent="0.15">
      <c r="A82" s="358"/>
      <c r="B82" s="1743"/>
      <c r="C82" s="1744"/>
      <c r="D82" s="1744"/>
      <c r="E82" s="1745"/>
      <c r="F82" s="1722"/>
      <c r="G82" s="1723"/>
      <c r="H82" s="1723"/>
      <c r="I82" s="1723"/>
      <c r="J82" s="1723"/>
      <c r="K82" s="1723"/>
      <c r="L82" s="1723"/>
      <c r="M82" s="1723"/>
      <c r="N82" s="1724"/>
      <c r="O82" s="1722"/>
      <c r="P82" s="1723"/>
      <c r="Q82" s="1723"/>
      <c r="R82" s="1723"/>
      <c r="S82" s="1723"/>
      <c r="T82" s="1723"/>
      <c r="U82" s="1723"/>
      <c r="V82" s="1723"/>
      <c r="W82" s="1723"/>
      <c r="X82" s="1723"/>
      <c r="Y82" s="1723"/>
      <c r="Z82" s="1724"/>
      <c r="AA82" s="1722"/>
      <c r="AB82" s="1723"/>
      <c r="AC82" s="1723"/>
      <c r="AD82" s="1723"/>
      <c r="AE82" s="1724"/>
      <c r="AF82" s="1722"/>
      <c r="AG82" s="1723"/>
      <c r="AH82" s="1723"/>
      <c r="AI82" s="1723"/>
      <c r="AJ82" s="1724"/>
    </row>
    <row r="83" spans="1:36" s="366" customFormat="1" ht="20.100000000000001" customHeight="1" x14ac:dyDescent="0.15">
      <c r="A83" s="358"/>
      <c r="B83" s="1743"/>
      <c r="C83" s="1744"/>
      <c r="D83" s="1744"/>
      <c r="E83" s="1745"/>
      <c r="F83" s="1722"/>
      <c r="G83" s="1723"/>
      <c r="H83" s="1723"/>
      <c r="I83" s="1723"/>
      <c r="J83" s="1723"/>
      <c r="K83" s="1723"/>
      <c r="L83" s="1723"/>
      <c r="M83" s="1723"/>
      <c r="N83" s="1724"/>
      <c r="O83" s="1722"/>
      <c r="P83" s="1723"/>
      <c r="Q83" s="1723"/>
      <c r="R83" s="1723"/>
      <c r="S83" s="1723"/>
      <c r="T83" s="1723"/>
      <c r="U83" s="1723"/>
      <c r="V83" s="1723"/>
      <c r="W83" s="1723"/>
      <c r="X83" s="1723"/>
      <c r="Y83" s="1723"/>
      <c r="Z83" s="1724"/>
      <c r="AA83" s="1722"/>
      <c r="AB83" s="1723"/>
      <c r="AC83" s="1723"/>
      <c r="AD83" s="1723"/>
      <c r="AE83" s="1724"/>
      <c r="AF83" s="1722"/>
      <c r="AG83" s="1723"/>
      <c r="AH83" s="1723"/>
      <c r="AI83" s="1723"/>
      <c r="AJ83" s="1724"/>
    </row>
    <row r="84" spans="1:36" s="366" customFormat="1" ht="20.100000000000001" customHeight="1" x14ac:dyDescent="0.15">
      <c r="A84" s="358"/>
      <c r="B84" s="1743"/>
      <c r="C84" s="1744"/>
      <c r="D84" s="1744"/>
      <c r="E84" s="1745"/>
      <c r="F84" s="1722"/>
      <c r="G84" s="1723"/>
      <c r="H84" s="1723"/>
      <c r="I84" s="1723"/>
      <c r="J84" s="1723"/>
      <c r="K84" s="1723"/>
      <c r="L84" s="1723"/>
      <c r="M84" s="1723"/>
      <c r="N84" s="1724"/>
      <c r="O84" s="1722"/>
      <c r="P84" s="1723"/>
      <c r="Q84" s="1723"/>
      <c r="R84" s="1723"/>
      <c r="S84" s="1723"/>
      <c r="T84" s="1723"/>
      <c r="U84" s="1723"/>
      <c r="V84" s="1723"/>
      <c r="W84" s="1723"/>
      <c r="X84" s="1723"/>
      <c r="Y84" s="1723"/>
      <c r="Z84" s="1724"/>
      <c r="AA84" s="1722"/>
      <c r="AB84" s="1723"/>
      <c r="AC84" s="1723"/>
      <c r="AD84" s="1723"/>
      <c r="AE84" s="1724"/>
      <c r="AF84" s="1722"/>
      <c r="AG84" s="1723"/>
      <c r="AH84" s="1723"/>
      <c r="AI84" s="1723"/>
      <c r="AJ84" s="1724"/>
    </row>
    <row r="85" spans="1:36" s="366" customFormat="1" ht="20.100000000000001" customHeight="1" x14ac:dyDescent="0.15">
      <c r="A85" s="358"/>
      <c r="B85" s="1743"/>
      <c r="C85" s="1744"/>
      <c r="D85" s="1744"/>
      <c r="E85" s="1745"/>
      <c r="F85" s="1722"/>
      <c r="G85" s="1723"/>
      <c r="H85" s="1723"/>
      <c r="I85" s="1723"/>
      <c r="J85" s="1723"/>
      <c r="K85" s="1723"/>
      <c r="L85" s="1723"/>
      <c r="M85" s="1723"/>
      <c r="N85" s="1724"/>
      <c r="O85" s="1722"/>
      <c r="P85" s="1723"/>
      <c r="Q85" s="1723"/>
      <c r="R85" s="1723"/>
      <c r="S85" s="1723"/>
      <c r="T85" s="1723"/>
      <c r="U85" s="1723"/>
      <c r="V85" s="1723"/>
      <c r="W85" s="1723"/>
      <c r="X85" s="1723"/>
      <c r="Y85" s="1723"/>
      <c r="Z85" s="1724"/>
      <c r="AA85" s="1722"/>
      <c r="AB85" s="1723"/>
      <c r="AC85" s="1723"/>
      <c r="AD85" s="1723"/>
      <c r="AE85" s="1724"/>
      <c r="AF85" s="1722"/>
      <c r="AG85" s="1723"/>
      <c r="AH85" s="1723"/>
      <c r="AI85" s="1723"/>
      <c r="AJ85" s="1724"/>
    </row>
    <row r="86" spans="1:36" s="366" customFormat="1" ht="20.100000000000001" customHeight="1" x14ac:dyDescent="0.15">
      <c r="A86" s="358"/>
      <c r="B86" s="1743"/>
      <c r="C86" s="1744"/>
      <c r="D86" s="1744"/>
      <c r="E86" s="1745"/>
      <c r="F86" s="1722"/>
      <c r="G86" s="1723"/>
      <c r="H86" s="1723"/>
      <c r="I86" s="1723"/>
      <c r="J86" s="1723"/>
      <c r="K86" s="1723"/>
      <c r="L86" s="1723"/>
      <c r="M86" s="1723"/>
      <c r="N86" s="1724"/>
      <c r="O86" s="1722"/>
      <c r="P86" s="1723"/>
      <c r="Q86" s="1723"/>
      <c r="R86" s="1723"/>
      <c r="S86" s="1723"/>
      <c r="T86" s="1723"/>
      <c r="U86" s="1723"/>
      <c r="V86" s="1723"/>
      <c r="W86" s="1723"/>
      <c r="X86" s="1723"/>
      <c r="Y86" s="1723"/>
      <c r="Z86" s="1724"/>
      <c r="AA86" s="1722"/>
      <c r="AB86" s="1723"/>
      <c r="AC86" s="1723"/>
      <c r="AD86" s="1723"/>
      <c r="AE86" s="1724"/>
      <c r="AF86" s="1722"/>
      <c r="AG86" s="1723"/>
      <c r="AH86" s="1723"/>
      <c r="AI86" s="1723"/>
      <c r="AJ86" s="1724"/>
    </row>
    <row r="87" spans="1:36" s="366" customFormat="1" ht="20.100000000000001" customHeight="1" x14ac:dyDescent="0.15">
      <c r="A87" s="358"/>
      <c r="B87" s="1743"/>
      <c r="C87" s="1744"/>
      <c r="D87" s="1744"/>
      <c r="E87" s="1745"/>
      <c r="F87" s="1722"/>
      <c r="G87" s="1723"/>
      <c r="H87" s="1723"/>
      <c r="I87" s="1723"/>
      <c r="J87" s="1723"/>
      <c r="K87" s="1723"/>
      <c r="L87" s="1723"/>
      <c r="M87" s="1723"/>
      <c r="N87" s="1724"/>
      <c r="O87" s="1722"/>
      <c r="P87" s="1723"/>
      <c r="Q87" s="1723"/>
      <c r="R87" s="1723"/>
      <c r="S87" s="1723"/>
      <c r="T87" s="1723"/>
      <c r="U87" s="1723"/>
      <c r="V87" s="1723"/>
      <c r="W87" s="1723"/>
      <c r="X87" s="1723"/>
      <c r="Y87" s="1723"/>
      <c r="Z87" s="1724"/>
      <c r="AA87" s="1722"/>
      <c r="AB87" s="1723"/>
      <c r="AC87" s="1723"/>
      <c r="AD87" s="1723"/>
      <c r="AE87" s="1724"/>
      <c r="AF87" s="1722"/>
      <c r="AG87" s="1723"/>
      <c r="AH87" s="1723"/>
      <c r="AI87" s="1723"/>
      <c r="AJ87" s="1724"/>
    </row>
    <row r="88" spans="1:36" s="366" customFormat="1" ht="20.100000000000001" customHeight="1" x14ac:dyDescent="0.15">
      <c r="A88" s="358"/>
      <c r="B88" s="1743"/>
      <c r="C88" s="1744"/>
      <c r="D88" s="1744"/>
      <c r="E88" s="1745"/>
      <c r="F88" s="1722"/>
      <c r="G88" s="1723"/>
      <c r="H88" s="1723"/>
      <c r="I88" s="1723"/>
      <c r="J88" s="1723"/>
      <c r="K88" s="1723"/>
      <c r="L88" s="1723"/>
      <c r="M88" s="1723"/>
      <c r="N88" s="1724"/>
      <c r="O88" s="1722"/>
      <c r="P88" s="1723"/>
      <c r="Q88" s="1723"/>
      <c r="R88" s="1723"/>
      <c r="S88" s="1723"/>
      <c r="T88" s="1723"/>
      <c r="U88" s="1723"/>
      <c r="V88" s="1723"/>
      <c r="W88" s="1723"/>
      <c r="X88" s="1723"/>
      <c r="Y88" s="1723"/>
      <c r="Z88" s="1724"/>
      <c r="AA88" s="1722"/>
      <c r="AB88" s="1723"/>
      <c r="AC88" s="1723"/>
      <c r="AD88" s="1723"/>
      <c r="AE88" s="1724"/>
      <c r="AF88" s="1722"/>
      <c r="AG88" s="1723"/>
      <c r="AH88" s="1723"/>
      <c r="AI88" s="1723"/>
      <c r="AJ88" s="1724"/>
    </row>
    <row r="89" spans="1:36" s="366" customFormat="1" ht="20.100000000000001" customHeight="1" x14ac:dyDescent="0.15">
      <c r="A89" s="358"/>
      <c r="B89" s="1743"/>
      <c r="C89" s="1744"/>
      <c r="D89" s="1744"/>
      <c r="E89" s="1745"/>
      <c r="F89" s="1722"/>
      <c r="G89" s="1723"/>
      <c r="H89" s="1723"/>
      <c r="I89" s="1723"/>
      <c r="J89" s="1723"/>
      <c r="K89" s="1723"/>
      <c r="L89" s="1723"/>
      <c r="M89" s="1723"/>
      <c r="N89" s="1724"/>
      <c r="O89" s="1722"/>
      <c r="P89" s="1723"/>
      <c r="Q89" s="1723"/>
      <c r="R89" s="1723"/>
      <c r="S89" s="1723"/>
      <c r="T89" s="1723"/>
      <c r="U89" s="1723"/>
      <c r="V89" s="1723"/>
      <c r="W89" s="1723"/>
      <c r="X89" s="1723"/>
      <c r="Y89" s="1723"/>
      <c r="Z89" s="1724"/>
      <c r="AA89" s="1722"/>
      <c r="AB89" s="1723"/>
      <c r="AC89" s="1723"/>
      <c r="AD89" s="1723"/>
      <c r="AE89" s="1724"/>
      <c r="AF89" s="1722"/>
      <c r="AG89" s="1723"/>
      <c r="AH89" s="1723"/>
      <c r="AI89" s="1723"/>
      <c r="AJ89" s="1724"/>
    </row>
    <row r="90" spans="1:36" ht="3.75" customHeight="1" x14ac:dyDescent="0.15"/>
    <row r="91" spans="1:36" ht="11.25" customHeight="1" x14ac:dyDescent="0.15">
      <c r="B91" s="358" t="s">
        <v>948</v>
      </c>
    </row>
    <row r="92" spans="1:36" s="392" customFormat="1" ht="21" customHeight="1" x14ac:dyDescent="0.15">
      <c r="A92" s="378"/>
      <c r="B92" s="391"/>
      <c r="C92" s="458" t="s">
        <v>1004</v>
      </c>
      <c r="D92" s="1544" t="s">
        <v>1005</v>
      </c>
      <c r="E92" s="1544"/>
      <c r="F92" s="1544"/>
      <c r="G92" s="1544"/>
      <c r="H92" s="1544"/>
      <c r="I92" s="1544"/>
      <c r="J92" s="1544"/>
      <c r="K92" s="1544"/>
      <c r="L92" s="1544"/>
      <c r="M92" s="1544"/>
      <c r="N92" s="1544"/>
      <c r="O92" s="1544"/>
      <c r="P92" s="1544"/>
      <c r="Q92" s="1544"/>
      <c r="R92" s="1544"/>
      <c r="S92" s="1544"/>
      <c r="T92" s="1544"/>
      <c r="U92" s="1544"/>
      <c r="V92" s="1544"/>
      <c r="W92" s="1544"/>
      <c r="X92" s="1544"/>
      <c r="Y92" s="1544"/>
      <c r="Z92" s="1544"/>
      <c r="AA92" s="1544"/>
      <c r="AB92" s="1544"/>
      <c r="AC92" s="1544"/>
      <c r="AD92" s="408" t="s">
        <v>1006</v>
      </c>
      <c r="AE92" s="1666" t="s">
        <v>411</v>
      </c>
      <c r="AF92" s="1666"/>
      <c r="AG92" s="1666"/>
      <c r="AH92" s="1666"/>
      <c r="AI92" s="1666"/>
      <c r="AJ92" s="408" t="s">
        <v>1007</v>
      </c>
    </row>
    <row r="93" spans="1:36" s="366" customFormat="1" ht="15" customHeight="1" x14ac:dyDescent="0.15">
      <c r="A93" s="358"/>
      <c r="B93" s="358"/>
      <c r="C93" s="459" t="s">
        <v>1008</v>
      </c>
      <c r="D93" s="1749" t="s">
        <v>1009</v>
      </c>
      <c r="E93" s="1749"/>
      <c r="F93" s="1749"/>
      <c r="G93" s="1749"/>
      <c r="H93" s="1749"/>
      <c r="I93" s="1749"/>
      <c r="J93" s="1749"/>
      <c r="K93" s="1749"/>
      <c r="L93" s="1749"/>
      <c r="M93" s="1749"/>
      <c r="N93" s="1749"/>
      <c r="O93" s="1749"/>
      <c r="P93" s="1749"/>
      <c r="Q93" s="1749"/>
      <c r="R93" s="1749"/>
      <c r="S93" s="1749"/>
      <c r="T93" s="1749"/>
      <c r="U93" s="1749"/>
      <c r="V93" s="1749"/>
      <c r="W93" s="1749"/>
      <c r="X93" s="1749"/>
      <c r="Y93" s="1749"/>
      <c r="Z93" s="1749"/>
      <c r="AA93" s="1749"/>
      <c r="AB93" s="1749"/>
      <c r="AC93" s="1749"/>
      <c r="AD93" s="408" t="s">
        <v>1006</v>
      </c>
      <c r="AE93" s="1666" t="s">
        <v>411</v>
      </c>
      <c r="AF93" s="1666"/>
      <c r="AG93" s="1666"/>
      <c r="AH93" s="1666"/>
      <c r="AI93" s="1666"/>
      <c r="AJ93" s="408" t="s">
        <v>1010</v>
      </c>
    </row>
    <row r="94" spans="1:36" s="366" customFormat="1" ht="15" customHeight="1" x14ac:dyDescent="0.15">
      <c r="A94" s="358"/>
      <c r="B94" s="358"/>
      <c r="C94" s="459" t="s">
        <v>1011</v>
      </c>
      <c r="D94" s="1750" t="s">
        <v>1012</v>
      </c>
      <c r="E94" s="1750"/>
      <c r="F94" s="1750"/>
      <c r="G94" s="1750"/>
      <c r="H94" s="1750"/>
      <c r="I94" s="1750"/>
      <c r="J94" s="1750"/>
      <c r="K94" s="1750"/>
      <c r="L94" s="1750"/>
      <c r="M94" s="1750"/>
      <c r="N94" s="1750"/>
      <c r="O94" s="1750"/>
      <c r="P94" s="1750"/>
      <c r="Q94" s="1750"/>
      <c r="R94" s="1750"/>
      <c r="S94" s="1750"/>
      <c r="T94" s="1750"/>
      <c r="U94" s="1750"/>
      <c r="V94" s="1750"/>
      <c r="W94" s="1750"/>
      <c r="X94" s="1750"/>
      <c r="Y94" s="1750"/>
      <c r="Z94" s="1750"/>
      <c r="AA94" s="1750"/>
      <c r="AB94" s="1750"/>
      <c r="AC94" s="1750"/>
      <c r="AD94" s="358"/>
      <c r="AE94" s="358"/>
      <c r="AF94" s="358"/>
      <c r="AG94" s="358"/>
      <c r="AH94" s="358"/>
      <c r="AI94" s="358"/>
      <c r="AJ94" s="358"/>
    </row>
    <row r="95" spans="1:36" s="366" customFormat="1" ht="15" customHeight="1" x14ac:dyDescent="0.15">
      <c r="A95" s="358"/>
      <c r="B95" s="431"/>
      <c r="C95" s="431"/>
      <c r="D95" s="1751"/>
      <c r="E95" s="1752"/>
      <c r="F95" s="1752"/>
      <c r="G95" s="1752"/>
      <c r="H95" s="1752"/>
      <c r="I95" s="1752"/>
      <c r="J95" s="1752"/>
      <c r="K95" s="1752"/>
      <c r="L95" s="1752"/>
      <c r="M95" s="1752"/>
      <c r="N95" s="1752"/>
      <c r="O95" s="1752"/>
      <c r="P95" s="1752"/>
      <c r="Q95" s="1752"/>
      <c r="R95" s="1752"/>
      <c r="S95" s="1752"/>
      <c r="T95" s="1752"/>
      <c r="U95" s="1752"/>
      <c r="V95" s="1752"/>
      <c r="W95" s="1752"/>
      <c r="X95" s="1752"/>
      <c r="Y95" s="1752"/>
      <c r="Z95" s="1752"/>
      <c r="AA95" s="1752"/>
      <c r="AB95" s="1752"/>
      <c r="AC95" s="1752"/>
      <c r="AD95" s="1752"/>
      <c r="AE95" s="1752"/>
      <c r="AF95" s="1752"/>
      <c r="AG95" s="1752"/>
      <c r="AH95" s="1752"/>
      <c r="AI95" s="1752"/>
      <c r="AJ95" s="1753"/>
    </row>
    <row r="96" spans="1:36" s="366" customFormat="1" ht="15" customHeight="1" x14ac:dyDescent="0.15">
      <c r="A96" s="358"/>
      <c r="B96" s="431"/>
      <c r="C96" s="431"/>
      <c r="D96" s="1754"/>
      <c r="E96" s="1755"/>
      <c r="F96" s="1755"/>
      <c r="G96" s="1755"/>
      <c r="H96" s="1755"/>
      <c r="I96" s="1755"/>
      <c r="J96" s="1755"/>
      <c r="K96" s="1755"/>
      <c r="L96" s="1755"/>
      <c r="M96" s="1755"/>
      <c r="N96" s="1755"/>
      <c r="O96" s="1755"/>
      <c r="P96" s="1755"/>
      <c r="Q96" s="1755"/>
      <c r="R96" s="1755"/>
      <c r="S96" s="1755"/>
      <c r="T96" s="1755"/>
      <c r="U96" s="1755"/>
      <c r="V96" s="1755"/>
      <c r="W96" s="1755"/>
      <c r="X96" s="1755"/>
      <c r="Y96" s="1755"/>
      <c r="Z96" s="1755"/>
      <c r="AA96" s="1755"/>
      <c r="AB96" s="1755"/>
      <c r="AC96" s="1755"/>
      <c r="AD96" s="1755"/>
      <c r="AE96" s="1755"/>
      <c r="AF96" s="1755"/>
      <c r="AG96" s="1755"/>
      <c r="AH96" s="1755"/>
      <c r="AI96" s="1755"/>
      <c r="AJ96" s="1756"/>
    </row>
    <row r="97" spans="1:36" s="366" customFormat="1" ht="20.100000000000001" customHeight="1" x14ac:dyDescent="0.15">
      <c r="A97" s="358"/>
      <c r="B97" s="358"/>
      <c r="C97" s="358" t="s">
        <v>1013</v>
      </c>
      <c r="D97" s="1698" t="s">
        <v>1014</v>
      </c>
      <c r="E97" s="1698"/>
      <c r="F97" s="1698"/>
      <c r="G97" s="1698"/>
      <c r="H97" s="1698"/>
      <c r="I97" s="1698"/>
      <c r="J97" s="1698"/>
      <c r="K97" s="1698"/>
      <c r="L97" s="1698"/>
      <c r="M97" s="1698"/>
      <c r="N97" s="1698"/>
      <c r="O97" s="1698"/>
      <c r="P97" s="1698"/>
      <c r="Q97" s="1698"/>
      <c r="R97" s="1698"/>
      <c r="S97" s="1698"/>
      <c r="T97" s="1698"/>
      <c r="U97" s="1698"/>
      <c r="V97" s="1698"/>
      <c r="W97" s="1698"/>
      <c r="X97" s="1698"/>
      <c r="Y97" s="1698"/>
      <c r="Z97" s="1698"/>
      <c r="AA97" s="408"/>
      <c r="AB97" s="358"/>
      <c r="AC97" s="392"/>
      <c r="AD97" s="408" t="s">
        <v>1015</v>
      </c>
      <c r="AE97" s="1666" t="s">
        <v>411</v>
      </c>
      <c r="AF97" s="1666"/>
      <c r="AG97" s="1666"/>
      <c r="AH97" s="1666"/>
      <c r="AI97" s="1666"/>
      <c r="AJ97" s="408" t="s">
        <v>1007</v>
      </c>
    </row>
    <row r="98" spans="1:36" s="366" customFormat="1" ht="20.100000000000001" customHeight="1" x14ac:dyDescent="0.15">
      <c r="A98" s="358"/>
      <c r="B98" s="358"/>
      <c r="C98" s="358" t="s">
        <v>1016</v>
      </c>
      <c r="D98" s="431"/>
      <c r="E98" s="431"/>
      <c r="F98" s="431"/>
      <c r="G98" s="431"/>
      <c r="H98" s="431"/>
      <c r="I98" s="431"/>
      <c r="J98" s="431"/>
      <c r="K98" s="431"/>
      <c r="L98" s="431"/>
      <c r="M98" s="431"/>
      <c r="N98" s="431"/>
      <c r="O98" s="431"/>
      <c r="P98" s="431"/>
      <c r="Q98" s="431"/>
      <c r="R98" s="431"/>
      <c r="S98" s="431"/>
      <c r="T98" s="431"/>
      <c r="U98" s="431"/>
      <c r="V98" s="431"/>
      <c r="W98" s="431"/>
      <c r="X98" s="431"/>
      <c r="Y98" s="431"/>
      <c r="Z98" s="431"/>
      <c r="AA98" s="408"/>
      <c r="AB98" s="358"/>
      <c r="AC98" s="392"/>
      <c r="AD98" s="408" t="s">
        <v>1006</v>
      </c>
      <c r="AE98" s="1666" t="s">
        <v>411</v>
      </c>
      <c r="AF98" s="1666"/>
      <c r="AG98" s="1666"/>
      <c r="AH98" s="1666"/>
      <c r="AI98" s="1666"/>
      <c r="AJ98" s="408" t="s">
        <v>1007</v>
      </c>
    </row>
    <row r="99" spans="1:36" s="366" customFormat="1" ht="20.100000000000001" customHeight="1" x14ac:dyDescent="0.15">
      <c r="A99" s="358"/>
      <c r="B99" s="358"/>
      <c r="C99" s="358"/>
      <c r="D99" s="431"/>
      <c r="E99" s="431"/>
      <c r="F99" s="431"/>
      <c r="G99" s="431"/>
      <c r="H99" s="431"/>
      <c r="I99" s="431"/>
      <c r="J99" s="431"/>
      <c r="K99" s="431"/>
      <c r="L99" s="431"/>
      <c r="M99" s="431"/>
      <c r="N99" s="431"/>
      <c r="O99" s="431"/>
      <c r="P99" s="431"/>
      <c r="Q99" s="431"/>
      <c r="R99" s="431"/>
      <c r="S99" s="431"/>
      <c r="T99" s="431"/>
      <c r="U99" s="431"/>
      <c r="V99" s="431"/>
      <c r="W99" s="431"/>
      <c r="X99" s="431"/>
      <c r="Y99" s="431"/>
      <c r="Z99" s="431"/>
      <c r="AA99" s="408"/>
      <c r="AB99" s="358"/>
      <c r="AC99" s="392"/>
      <c r="AD99" s="408"/>
      <c r="AE99" s="409"/>
      <c r="AF99" s="409"/>
      <c r="AG99" s="409"/>
      <c r="AH99" s="409"/>
      <c r="AI99" s="409"/>
      <c r="AJ99" s="408"/>
    </row>
    <row r="100" spans="1:36" s="356" customFormat="1" ht="20.100000000000001" customHeight="1" x14ac:dyDescent="0.15">
      <c r="A100" s="410" t="s">
        <v>1017</v>
      </c>
      <c r="B100" s="357"/>
      <c r="C100" s="357"/>
      <c r="D100" s="357"/>
      <c r="E100" s="357"/>
      <c r="F100" s="357"/>
      <c r="G100" s="357"/>
      <c r="H100" s="357"/>
      <c r="I100" s="357"/>
      <c r="J100" s="357"/>
      <c r="K100" s="357"/>
      <c r="L100" s="357"/>
      <c r="M100" s="357"/>
      <c r="N100" s="357"/>
      <c r="O100" s="357"/>
      <c r="P100" s="357"/>
      <c r="Q100" s="357"/>
      <c r="R100" s="357"/>
      <c r="S100" s="357"/>
      <c r="T100" s="357"/>
      <c r="U100" s="357"/>
      <c r="V100" s="357"/>
      <c r="W100" s="357"/>
      <c r="X100" s="357"/>
      <c r="Y100" s="357"/>
      <c r="Z100" s="357"/>
      <c r="AA100" s="357"/>
      <c r="AB100" s="357"/>
      <c r="AC100" s="357"/>
      <c r="AD100" s="357"/>
      <c r="AE100" s="357"/>
      <c r="AF100" s="357"/>
      <c r="AG100" s="357"/>
      <c r="AH100" s="357"/>
      <c r="AI100" s="357"/>
      <c r="AJ100" s="357"/>
    </row>
    <row r="101" spans="1:36" s="356" customFormat="1" ht="20.100000000000001" customHeight="1" x14ac:dyDescent="0.15">
      <c r="A101" s="357"/>
      <c r="B101" s="357" t="s">
        <v>1018</v>
      </c>
      <c r="C101" s="357"/>
      <c r="D101" s="357"/>
      <c r="E101" s="357"/>
      <c r="F101" s="357"/>
      <c r="G101" s="357"/>
      <c r="H101" s="357"/>
      <c r="I101" s="357"/>
      <c r="J101" s="357"/>
      <c r="K101" s="357"/>
      <c r="L101" s="357"/>
      <c r="M101" s="357"/>
      <c r="N101" s="357"/>
      <c r="O101" s="357"/>
      <c r="P101" s="357"/>
      <c r="Q101" s="357"/>
      <c r="R101" s="357"/>
      <c r="S101" s="357"/>
      <c r="T101" s="357"/>
      <c r="U101" s="357"/>
      <c r="V101" s="357"/>
      <c r="W101" s="357"/>
      <c r="X101" s="357"/>
      <c r="Y101" s="357"/>
      <c r="Z101" s="357"/>
      <c r="AA101" s="357"/>
      <c r="AB101" s="357"/>
      <c r="AC101" s="357"/>
      <c r="AD101" s="357"/>
      <c r="AE101" s="357"/>
      <c r="AF101" s="357"/>
      <c r="AG101" s="357"/>
      <c r="AH101" s="357"/>
      <c r="AI101" s="357"/>
      <c r="AJ101" s="357"/>
    </row>
    <row r="102" spans="1:36" s="366" customFormat="1" ht="20.100000000000001" customHeight="1" x14ac:dyDescent="0.15">
      <c r="A102" s="358"/>
      <c r="B102" s="359" t="s">
        <v>907</v>
      </c>
      <c r="C102" s="360"/>
      <c r="D102" s="360"/>
      <c r="E102" s="360"/>
      <c r="F102" s="360"/>
      <c r="G102" s="360"/>
      <c r="H102" s="360"/>
      <c r="I102" s="360"/>
      <c r="J102" s="360"/>
      <c r="K102" s="360"/>
      <c r="L102" s="365"/>
      <c r="M102" s="1662" t="s">
        <v>1019</v>
      </c>
      <c r="N102" s="1663"/>
      <c r="O102" s="359" t="s">
        <v>924</v>
      </c>
      <c r="P102" s="360"/>
      <c r="Q102" s="360"/>
      <c r="R102" s="360"/>
      <c r="S102" s="360"/>
      <c r="T102" s="360"/>
      <c r="U102" s="360"/>
      <c r="V102" s="360"/>
      <c r="W102" s="360"/>
      <c r="X102" s="360"/>
      <c r="Y102" s="360"/>
      <c r="Z102" s="360"/>
      <c r="AA102" s="360"/>
      <c r="AB102" s="360"/>
      <c r="AC102" s="360"/>
      <c r="AD102" s="360"/>
      <c r="AE102" s="360"/>
      <c r="AF102" s="360"/>
      <c r="AG102" s="360"/>
      <c r="AH102" s="360"/>
      <c r="AI102" s="360"/>
      <c r="AJ102" s="365"/>
    </row>
    <row r="103" spans="1:36" s="366" customFormat="1" ht="20.100000000000001" customHeight="1" x14ac:dyDescent="0.15">
      <c r="A103" s="358"/>
      <c r="B103" s="1746" t="s">
        <v>1020</v>
      </c>
      <c r="C103" s="374" t="s">
        <v>1021</v>
      </c>
      <c r="D103" s="375"/>
      <c r="E103" s="375"/>
      <c r="F103" s="375"/>
      <c r="G103" s="375"/>
      <c r="H103" s="375"/>
      <c r="I103" s="375"/>
      <c r="J103" s="375"/>
      <c r="K103" s="375"/>
      <c r="L103" s="451"/>
      <c r="M103" s="1664" t="s">
        <v>388</v>
      </c>
      <c r="N103" s="1664"/>
      <c r="O103" s="466" t="s">
        <v>1022</v>
      </c>
      <c r="P103" s="466"/>
      <c r="Q103" s="466"/>
      <c r="R103" s="1748"/>
      <c r="S103" s="1748"/>
      <c r="T103" s="1748"/>
      <c r="U103" s="1748"/>
      <c r="V103" s="1748"/>
      <c r="W103" s="1748"/>
      <c r="X103" s="1748"/>
      <c r="Y103" s="1748"/>
      <c r="Z103" s="1748"/>
      <c r="AA103" s="1748"/>
      <c r="AB103" s="1748"/>
      <c r="AC103" s="1748"/>
      <c r="AD103" s="1748"/>
      <c r="AE103" s="1748"/>
      <c r="AF103" s="1748"/>
      <c r="AG103" s="1748"/>
      <c r="AH103" s="1748"/>
      <c r="AI103" s="1748"/>
      <c r="AJ103" s="1748"/>
    </row>
    <row r="104" spans="1:36" s="366" customFormat="1" ht="20.100000000000001" customHeight="1" x14ac:dyDescent="0.15">
      <c r="A104" s="358"/>
      <c r="B104" s="1747"/>
      <c r="C104" s="374" t="s">
        <v>1023</v>
      </c>
      <c r="D104" s="375"/>
      <c r="E104" s="375"/>
      <c r="F104" s="375"/>
      <c r="G104" s="375"/>
      <c r="H104" s="375"/>
      <c r="I104" s="375"/>
      <c r="J104" s="375"/>
      <c r="K104" s="375"/>
      <c r="L104" s="451"/>
      <c r="M104" s="1664" t="s">
        <v>388</v>
      </c>
      <c r="N104" s="1664"/>
      <c r="O104" s="466" t="s">
        <v>930</v>
      </c>
      <c r="P104" s="466"/>
      <c r="Q104" s="466"/>
      <c r="R104" s="1748"/>
      <c r="S104" s="1748"/>
      <c r="T104" s="1748"/>
      <c r="U104" s="1748"/>
      <c r="V104" s="1748"/>
      <c r="W104" s="1748"/>
      <c r="X104" s="466" t="s">
        <v>931</v>
      </c>
      <c r="Y104" s="466"/>
      <c r="Z104" s="466"/>
      <c r="AA104" s="1748"/>
      <c r="AB104" s="1748"/>
      <c r="AC104" s="1748"/>
      <c r="AD104" s="1748"/>
      <c r="AE104" s="1748"/>
      <c r="AF104" s="1748"/>
      <c r="AG104" s="1748"/>
      <c r="AH104" s="1748"/>
      <c r="AI104" s="1748"/>
      <c r="AJ104" s="1748"/>
    </row>
    <row r="105" spans="1:36" s="366" customFormat="1" ht="20.100000000000001" customHeight="1" x14ac:dyDescent="0.15">
      <c r="A105" s="358"/>
      <c r="B105" s="1747"/>
      <c r="C105" s="374" t="s">
        <v>1024</v>
      </c>
      <c r="D105" s="375"/>
      <c r="E105" s="375"/>
      <c r="F105" s="375"/>
      <c r="G105" s="375"/>
      <c r="H105" s="375"/>
      <c r="I105" s="375"/>
      <c r="J105" s="375"/>
      <c r="K105" s="375"/>
      <c r="L105" s="451"/>
      <c r="M105" s="1664" t="s">
        <v>388</v>
      </c>
      <c r="N105" s="1664"/>
      <c r="O105" s="466" t="s">
        <v>930</v>
      </c>
      <c r="P105" s="466"/>
      <c r="Q105" s="466"/>
      <c r="R105" s="1748"/>
      <c r="S105" s="1748"/>
      <c r="T105" s="1748"/>
      <c r="U105" s="1748"/>
      <c r="V105" s="1748"/>
      <c r="W105" s="1748"/>
      <c r="X105" s="466" t="s">
        <v>931</v>
      </c>
      <c r="Y105" s="466"/>
      <c r="Z105" s="466"/>
      <c r="AA105" s="1748"/>
      <c r="AB105" s="1748"/>
      <c r="AC105" s="1748"/>
      <c r="AD105" s="1748"/>
      <c r="AE105" s="1748"/>
      <c r="AF105" s="1748"/>
      <c r="AG105" s="1748"/>
      <c r="AH105" s="1748"/>
      <c r="AI105" s="1748"/>
      <c r="AJ105" s="1748"/>
    </row>
    <row r="106" spans="1:36" s="366" customFormat="1" ht="20.100000000000001" customHeight="1" x14ac:dyDescent="0.15">
      <c r="A106" s="358"/>
      <c r="B106" s="1747"/>
      <c r="C106" s="1748" t="s">
        <v>1025</v>
      </c>
      <c r="D106" s="1748"/>
      <c r="E106" s="1748"/>
      <c r="F106" s="1748"/>
      <c r="G106" s="1748"/>
      <c r="H106" s="1748"/>
      <c r="I106" s="1748"/>
      <c r="J106" s="1748"/>
      <c r="K106" s="1748"/>
      <c r="L106" s="1748"/>
      <c r="M106" s="1664" t="s">
        <v>388</v>
      </c>
      <c r="N106" s="1664"/>
      <c r="O106" s="466" t="s">
        <v>930</v>
      </c>
      <c r="P106" s="466"/>
      <c r="Q106" s="466"/>
      <c r="R106" s="1748"/>
      <c r="S106" s="1748"/>
      <c r="T106" s="1748"/>
      <c r="U106" s="1748"/>
      <c r="V106" s="1748"/>
      <c r="W106" s="1748"/>
      <c r="X106" s="466" t="s">
        <v>931</v>
      </c>
      <c r="Y106" s="466"/>
      <c r="Z106" s="466"/>
      <c r="AA106" s="1748"/>
      <c r="AB106" s="1748"/>
      <c r="AC106" s="1748"/>
      <c r="AD106" s="1748"/>
      <c r="AE106" s="1748"/>
      <c r="AF106" s="1748"/>
      <c r="AG106" s="1748"/>
      <c r="AH106" s="1748"/>
      <c r="AI106" s="1748"/>
      <c r="AJ106" s="1748"/>
    </row>
    <row r="107" spans="1:36" s="366" customFormat="1" ht="20.100000000000001" customHeight="1" x14ac:dyDescent="0.15">
      <c r="A107" s="358"/>
      <c r="B107" s="1747"/>
      <c r="C107" s="1748"/>
      <c r="D107" s="1748"/>
      <c r="E107" s="1748"/>
      <c r="F107" s="1748"/>
      <c r="G107" s="1748"/>
      <c r="H107" s="1748"/>
      <c r="I107" s="1748"/>
      <c r="J107" s="1748"/>
      <c r="K107" s="1748"/>
      <c r="L107" s="1748"/>
      <c r="M107" s="1664"/>
      <c r="N107" s="1664"/>
      <c r="O107" s="466" t="s">
        <v>930</v>
      </c>
      <c r="P107" s="466"/>
      <c r="Q107" s="466"/>
      <c r="R107" s="1748"/>
      <c r="S107" s="1748"/>
      <c r="T107" s="1748"/>
      <c r="U107" s="1748"/>
      <c r="V107" s="1748"/>
      <c r="W107" s="1748"/>
      <c r="X107" s="466" t="s">
        <v>931</v>
      </c>
      <c r="Y107" s="466"/>
      <c r="Z107" s="466"/>
      <c r="AA107" s="1748"/>
      <c r="AB107" s="1748"/>
      <c r="AC107" s="1748"/>
      <c r="AD107" s="1748"/>
      <c r="AE107" s="1748"/>
      <c r="AF107" s="1748"/>
      <c r="AG107" s="1748"/>
      <c r="AH107" s="1748"/>
      <c r="AI107" s="1748"/>
      <c r="AJ107" s="1748"/>
    </row>
    <row r="108" spans="1:36" s="366" customFormat="1" ht="20.100000000000001" customHeight="1" x14ac:dyDescent="0.15">
      <c r="A108" s="358"/>
      <c r="B108" s="1747"/>
      <c r="C108" s="1748"/>
      <c r="D108" s="1748"/>
      <c r="E108" s="1748"/>
      <c r="F108" s="1748"/>
      <c r="G108" s="1748"/>
      <c r="H108" s="1748"/>
      <c r="I108" s="1748"/>
      <c r="J108" s="1748"/>
      <c r="K108" s="1748"/>
      <c r="L108" s="1748"/>
      <c r="M108" s="1664"/>
      <c r="N108" s="1664"/>
      <c r="O108" s="466" t="s">
        <v>930</v>
      </c>
      <c r="P108" s="466"/>
      <c r="Q108" s="466"/>
      <c r="R108" s="1748"/>
      <c r="S108" s="1748"/>
      <c r="T108" s="1748"/>
      <c r="U108" s="1748"/>
      <c r="V108" s="1748"/>
      <c r="W108" s="1748"/>
      <c r="X108" s="466" t="s">
        <v>931</v>
      </c>
      <c r="Y108" s="466"/>
      <c r="Z108" s="466"/>
      <c r="AA108" s="1748"/>
      <c r="AB108" s="1748"/>
      <c r="AC108" s="1748"/>
      <c r="AD108" s="1748"/>
      <c r="AE108" s="1748"/>
      <c r="AF108" s="1748"/>
      <c r="AG108" s="1748"/>
      <c r="AH108" s="1748"/>
      <c r="AI108" s="1748"/>
      <c r="AJ108" s="1748"/>
    </row>
    <row r="109" spans="1:36" s="366" customFormat="1" ht="20.100000000000001" customHeight="1" x14ac:dyDescent="0.15">
      <c r="A109" s="358"/>
      <c r="B109" s="1747"/>
      <c r="C109" s="1757" t="s">
        <v>1026</v>
      </c>
      <c r="D109" s="1757"/>
      <c r="E109" s="1757"/>
      <c r="F109" s="1757"/>
      <c r="G109" s="1757"/>
      <c r="H109" s="1757"/>
      <c r="I109" s="1757"/>
      <c r="J109" s="1757"/>
      <c r="K109" s="1757"/>
      <c r="L109" s="1757"/>
      <c r="M109" s="1664" t="s">
        <v>388</v>
      </c>
      <c r="N109" s="1664"/>
      <c r="O109" s="374" t="s">
        <v>1027</v>
      </c>
      <c r="P109" s="375"/>
      <c r="Q109" s="375"/>
      <c r="R109" s="375"/>
      <c r="S109" s="375"/>
      <c r="T109" s="375"/>
      <c r="U109" s="451"/>
      <c r="V109" s="1664" t="s">
        <v>388</v>
      </c>
      <c r="W109" s="1664"/>
      <c r="X109" s="374" t="s">
        <v>1028</v>
      </c>
      <c r="Y109" s="375"/>
      <c r="Z109" s="375"/>
      <c r="AA109" s="375"/>
      <c r="AB109" s="375"/>
      <c r="AC109" s="375"/>
      <c r="AD109" s="375"/>
      <c r="AE109" s="375"/>
      <c r="AF109" s="375"/>
      <c r="AG109" s="375"/>
      <c r="AH109" s="451"/>
      <c r="AI109" s="1664" t="s">
        <v>388</v>
      </c>
      <c r="AJ109" s="1664"/>
    </row>
    <row r="110" spans="1:36" s="366" customFormat="1" ht="20.100000000000001" customHeight="1" x14ac:dyDescent="0.15">
      <c r="A110" s="358"/>
      <c r="B110" s="1747"/>
      <c r="C110" s="1757"/>
      <c r="D110" s="1757"/>
      <c r="E110" s="1757"/>
      <c r="F110" s="1757"/>
      <c r="G110" s="1757"/>
      <c r="H110" s="1757"/>
      <c r="I110" s="1757"/>
      <c r="J110" s="1757"/>
      <c r="K110" s="1757"/>
      <c r="L110" s="1757"/>
      <c r="M110" s="1664"/>
      <c r="N110" s="1664"/>
      <c r="O110" s="374" t="s">
        <v>1029</v>
      </c>
      <c r="P110" s="375"/>
      <c r="Q110" s="375"/>
      <c r="R110" s="375"/>
      <c r="S110" s="375"/>
      <c r="T110" s="375"/>
      <c r="U110" s="451"/>
      <c r="V110" s="1664" t="s">
        <v>388</v>
      </c>
      <c r="W110" s="1664"/>
      <c r="X110" s="467" t="s">
        <v>915</v>
      </c>
      <c r="Y110" s="374"/>
      <c r="Z110" s="457" t="s">
        <v>1030</v>
      </c>
      <c r="AA110" s="1723"/>
      <c r="AB110" s="1723"/>
      <c r="AC110" s="1723"/>
      <c r="AD110" s="1723"/>
      <c r="AE110" s="1723"/>
      <c r="AF110" s="1723"/>
      <c r="AG110" s="1723"/>
      <c r="AH110" s="1723"/>
      <c r="AI110" s="1723"/>
      <c r="AJ110" s="453" t="s">
        <v>1031</v>
      </c>
    </row>
    <row r="111" spans="1:36" s="366" customFormat="1" ht="20.100000000000001" customHeight="1" x14ac:dyDescent="0.15">
      <c r="A111" s="358"/>
      <c r="B111" s="1746" t="s">
        <v>1032</v>
      </c>
      <c r="C111" s="374" t="s">
        <v>1033</v>
      </c>
      <c r="D111" s="375"/>
      <c r="E111" s="375"/>
      <c r="F111" s="375"/>
      <c r="G111" s="375"/>
      <c r="H111" s="375"/>
      <c r="I111" s="375"/>
      <c r="J111" s="375"/>
      <c r="K111" s="375"/>
      <c r="L111" s="451"/>
      <c r="M111" s="452"/>
      <c r="N111" s="453" t="s">
        <v>1034</v>
      </c>
      <c r="O111" s="1711" t="s">
        <v>1035</v>
      </c>
      <c r="P111" s="1711"/>
      <c r="Q111" s="1711"/>
      <c r="R111" s="1711"/>
      <c r="S111" s="1711"/>
      <c r="T111" s="1711"/>
      <c r="U111" s="1711"/>
      <c r="V111" s="1711"/>
      <c r="W111" s="1711"/>
      <c r="X111" s="1711"/>
      <c r="Y111" s="1711"/>
      <c r="Z111" s="1711"/>
      <c r="AA111" s="1711"/>
      <c r="AB111" s="1711"/>
      <c r="AC111" s="1711"/>
      <c r="AD111" s="1711"/>
      <c r="AE111" s="1711"/>
      <c r="AF111" s="1711"/>
      <c r="AG111" s="1711"/>
      <c r="AH111" s="1711"/>
      <c r="AI111" s="1711"/>
      <c r="AJ111" s="1711"/>
    </row>
    <row r="112" spans="1:36" s="366" customFormat="1" ht="20.100000000000001" customHeight="1" x14ac:dyDescent="0.15">
      <c r="A112" s="358"/>
      <c r="B112" s="1747"/>
      <c r="C112" s="374" t="s">
        <v>1036</v>
      </c>
      <c r="D112" s="375"/>
      <c r="E112" s="375"/>
      <c r="F112" s="375"/>
      <c r="G112" s="375"/>
      <c r="H112" s="375"/>
      <c r="I112" s="375"/>
      <c r="J112" s="375"/>
      <c r="K112" s="375"/>
      <c r="L112" s="451"/>
      <c r="M112" s="452"/>
      <c r="N112" s="453" t="s">
        <v>1034</v>
      </c>
      <c r="O112" s="452" t="s">
        <v>1037</v>
      </c>
      <c r="P112" s="1764"/>
      <c r="Q112" s="1764"/>
      <c r="R112" s="1764"/>
      <c r="S112" s="1764"/>
      <c r="T112" s="1764"/>
      <c r="U112" s="1764"/>
      <c r="V112" s="1764"/>
      <c r="W112" s="1764"/>
      <c r="X112" s="1764"/>
      <c r="Y112" s="1764"/>
      <c r="Z112" s="1764"/>
      <c r="AA112" s="1764"/>
      <c r="AB112" s="1764"/>
      <c r="AC112" s="1764"/>
      <c r="AD112" s="1764"/>
      <c r="AE112" s="1764"/>
      <c r="AF112" s="1764"/>
      <c r="AG112" s="1764"/>
      <c r="AH112" s="1764"/>
      <c r="AI112" s="1764"/>
      <c r="AJ112" s="1764"/>
    </row>
    <row r="113" spans="1:36" s="366" customFormat="1" ht="20.100000000000001" customHeight="1" x14ac:dyDescent="0.15">
      <c r="A113" s="358"/>
      <c r="B113" s="1747"/>
      <c r="C113" s="374" t="s">
        <v>1038</v>
      </c>
      <c r="D113" s="375"/>
      <c r="E113" s="375"/>
      <c r="F113" s="375"/>
      <c r="G113" s="375"/>
      <c r="H113" s="375"/>
      <c r="I113" s="375"/>
      <c r="J113" s="375"/>
      <c r="K113" s="375"/>
      <c r="L113" s="451"/>
      <c r="M113" s="452"/>
      <c r="N113" s="453" t="s">
        <v>1034</v>
      </c>
      <c r="O113" s="452" t="s">
        <v>1039</v>
      </c>
      <c r="P113" s="1764"/>
      <c r="Q113" s="1764"/>
      <c r="R113" s="1764"/>
      <c r="S113" s="1764"/>
      <c r="T113" s="1764"/>
      <c r="U113" s="1764"/>
      <c r="V113" s="1764"/>
      <c r="W113" s="1764"/>
      <c r="X113" s="1764"/>
      <c r="Y113" s="1764"/>
      <c r="Z113" s="1764"/>
      <c r="AA113" s="1764"/>
      <c r="AB113" s="1764"/>
      <c r="AC113" s="1764"/>
      <c r="AD113" s="1764"/>
      <c r="AE113" s="1764"/>
      <c r="AF113" s="1764"/>
      <c r="AG113" s="1764"/>
      <c r="AH113" s="1764"/>
      <c r="AI113" s="1764"/>
      <c r="AJ113" s="1764"/>
    </row>
    <row r="114" spans="1:36" s="366" customFormat="1" ht="20.100000000000001" customHeight="1" x14ac:dyDescent="0.15">
      <c r="A114" s="358"/>
      <c r="B114" s="1747"/>
      <c r="C114" s="374" t="s">
        <v>1040</v>
      </c>
      <c r="D114" s="375"/>
      <c r="E114" s="375"/>
      <c r="F114" s="375"/>
      <c r="G114" s="375"/>
      <c r="H114" s="375"/>
      <c r="I114" s="375"/>
      <c r="J114" s="375"/>
      <c r="K114" s="375"/>
      <c r="L114" s="451"/>
      <c r="M114" s="1664" t="s">
        <v>388</v>
      </c>
      <c r="N114" s="1664"/>
      <c r="O114" s="452" t="s">
        <v>1041</v>
      </c>
      <c r="P114" s="1764"/>
      <c r="Q114" s="1764"/>
      <c r="R114" s="1764"/>
      <c r="S114" s="1764"/>
      <c r="T114" s="1764"/>
      <c r="U114" s="1764"/>
      <c r="V114" s="1764"/>
      <c r="W114" s="1764"/>
      <c r="X114" s="1764"/>
      <c r="Y114" s="1764"/>
      <c r="Z114" s="1764"/>
      <c r="AA114" s="1764"/>
      <c r="AB114" s="1764"/>
      <c r="AC114" s="1764"/>
      <c r="AD114" s="1764"/>
      <c r="AE114" s="1764"/>
      <c r="AF114" s="1764"/>
      <c r="AG114" s="1764"/>
      <c r="AH114" s="1764"/>
      <c r="AI114" s="1764"/>
      <c r="AJ114" s="1764"/>
    </row>
    <row r="115" spans="1:36" s="366" customFormat="1" ht="20.100000000000001" customHeight="1" x14ac:dyDescent="0.15">
      <c r="A115" s="358"/>
      <c r="B115" s="1747"/>
      <c r="C115" s="374" t="s">
        <v>1042</v>
      </c>
      <c r="D115" s="375"/>
      <c r="E115" s="375"/>
      <c r="F115" s="375"/>
      <c r="G115" s="375"/>
      <c r="H115" s="375"/>
      <c r="I115" s="375"/>
      <c r="J115" s="375"/>
      <c r="K115" s="375"/>
      <c r="L115" s="451"/>
      <c r="M115" s="452"/>
      <c r="N115" s="453" t="s">
        <v>1034</v>
      </c>
      <c r="O115" s="452" t="s">
        <v>1043</v>
      </c>
      <c r="P115" s="1764"/>
      <c r="Q115" s="1764"/>
      <c r="R115" s="1764"/>
      <c r="S115" s="1764"/>
      <c r="T115" s="1764"/>
      <c r="U115" s="1764"/>
      <c r="V115" s="1764"/>
      <c r="W115" s="1764"/>
      <c r="X115" s="1764"/>
      <c r="Y115" s="1764"/>
      <c r="Z115" s="1764"/>
      <c r="AA115" s="1764"/>
      <c r="AB115" s="1764"/>
      <c r="AC115" s="1764"/>
      <c r="AD115" s="1764"/>
      <c r="AE115" s="1764"/>
      <c r="AF115" s="1764"/>
      <c r="AG115" s="1764"/>
      <c r="AH115" s="1764"/>
      <c r="AI115" s="1764"/>
      <c r="AJ115" s="1764"/>
    </row>
    <row r="116" spans="1:36" s="366" customFormat="1" ht="14.1" customHeight="1" x14ac:dyDescent="0.15">
      <c r="A116" s="358"/>
      <c r="B116" s="1747"/>
      <c r="C116" s="1748" t="s">
        <v>1044</v>
      </c>
      <c r="D116" s="1748"/>
      <c r="E116" s="1748"/>
      <c r="F116" s="1748"/>
      <c r="G116" s="1748"/>
      <c r="H116" s="1748"/>
      <c r="I116" s="1748"/>
      <c r="J116" s="1748"/>
      <c r="K116" s="1748"/>
      <c r="L116" s="1748"/>
      <c r="M116" s="1664" t="s">
        <v>388</v>
      </c>
      <c r="N116" s="1664"/>
      <c r="O116" s="367" t="s">
        <v>1045</v>
      </c>
      <c r="P116" s="419"/>
      <c r="Q116" s="419"/>
      <c r="R116" s="419"/>
      <c r="S116" s="419"/>
      <c r="T116" s="419"/>
      <c r="U116" s="419"/>
      <c r="V116" s="419"/>
      <c r="W116" s="368"/>
      <c r="X116" s="368"/>
      <c r="Y116" s="368"/>
      <c r="Z116" s="368"/>
      <c r="AA116" s="368"/>
      <c r="AB116" s="368"/>
      <c r="AC116" s="368"/>
      <c r="AD116" s="368"/>
      <c r="AE116" s="368"/>
      <c r="AF116" s="368"/>
      <c r="AG116" s="368"/>
      <c r="AH116" s="368"/>
      <c r="AI116" s="368"/>
      <c r="AJ116" s="426"/>
    </row>
    <row r="117" spans="1:36" s="366" customFormat="1" ht="36" customHeight="1" x14ac:dyDescent="0.15">
      <c r="A117" s="358"/>
      <c r="B117" s="1763"/>
      <c r="C117" s="1748"/>
      <c r="D117" s="1748"/>
      <c r="E117" s="1748"/>
      <c r="F117" s="1748"/>
      <c r="G117" s="1748"/>
      <c r="H117" s="1748"/>
      <c r="I117" s="1748"/>
      <c r="J117" s="1748"/>
      <c r="K117" s="1748"/>
      <c r="L117" s="1748"/>
      <c r="M117" s="1664"/>
      <c r="N117" s="1664"/>
      <c r="O117" s="1754"/>
      <c r="P117" s="1755"/>
      <c r="Q117" s="1755"/>
      <c r="R117" s="1755"/>
      <c r="S117" s="1755"/>
      <c r="T117" s="1755"/>
      <c r="U117" s="1755"/>
      <c r="V117" s="1755"/>
      <c r="W117" s="1755"/>
      <c r="X117" s="1755"/>
      <c r="Y117" s="1755"/>
      <c r="Z117" s="1755"/>
      <c r="AA117" s="1755"/>
      <c r="AB117" s="1755"/>
      <c r="AC117" s="1755"/>
      <c r="AD117" s="1755"/>
      <c r="AE117" s="1755"/>
      <c r="AF117" s="1755"/>
      <c r="AG117" s="1755"/>
      <c r="AH117" s="1755"/>
      <c r="AI117" s="1755"/>
      <c r="AJ117" s="1756"/>
    </row>
    <row r="118" spans="1:36" s="392" customFormat="1" ht="14.1" customHeight="1" x14ac:dyDescent="0.15">
      <c r="A118" s="391"/>
      <c r="B118" s="35" t="s">
        <v>1046</v>
      </c>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91"/>
      <c r="AG118" s="391"/>
      <c r="AH118" s="391"/>
      <c r="AI118" s="391"/>
      <c r="AJ118" s="391"/>
    </row>
    <row r="119" spans="1:36" s="392" customFormat="1" ht="14.1" customHeight="1" x14ac:dyDescent="0.15">
      <c r="A119" s="391"/>
      <c r="B119" s="35" t="s">
        <v>1047</v>
      </c>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91"/>
      <c r="AG119" s="391"/>
      <c r="AH119" s="391"/>
      <c r="AI119" s="391"/>
      <c r="AJ119" s="391"/>
    </row>
    <row r="120" spans="1:36" s="392" customFormat="1" ht="14.1" customHeight="1" x14ac:dyDescent="0.15">
      <c r="A120" s="391"/>
      <c r="B120" s="35" t="s">
        <v>1048</v>
      </c>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91"/>
      <c r="AG120" s="391"/>
      <c r="AH120" s="391"/>
      <c r="AI120" s="391"/>
      <c r="AJ120" s="391"/>
    </row>
    <row r="121" spans="1:36" s="366" customFormat="1" ht="20.100000000000001" customHeight="1" x14ac:dyDescent="0.15">
      <c r="A121" s="358"/>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358"/>
      <c r="AG121" s="358"/>
      <c r="AH121" s="358"/>
      <c r="AI121" s="358"/>
      <c r="AJ121" s="358"/>
    </row>
    <row r="122" spans="1:36" s="356" customFormat="1" ht="20.100000000000001" customHeight="1" x14ac:dyDescent="0.15">
      <c r="A122" s="357"/>
      <c r="B122" s="357" t="s">
        <v>1049</v>
      </c>
      <c r="C122" s="357"/>
      <c r="D122" s="357"/>
      <c r="E122" s="357"/>
      <c r="F122" s="357"/>
      <c r="G122" s="357"/>
      <c r="H122" s="357"/>
      <c r="I122" s="357"/>
      <c r="J122" s="357"/>
      <c r="K122" s="357"/>
      <c r="L122" s="357"/>
      <c r="M122" s="357"/>
      <c r="N122" s="357"/>
      <c r="O122" s="357"/>
      <c r="P122" s="357"/>
      <c r="Q122" s="357"/>
      <c r="R122" s="357"/>
      <c r="S122" s="357"/>
      <c r="T122" s="357"/>
      <c r="U122" s="357"/>
      <c r="V122" s="357"/>
      <c r="W122" s="357"/>
      <c r="X122" s="357"/>
      <c r="Y122" s="357"/>
      <c r="Z122" s="357"/>
      <c r="AA122" s="357"/>
      <c r="AB122" s="357"/>
      <c r="AC122" s="357"/>
      <c r="AD122" s="357"/>
      <c r="AE122" s="357"/>
      <c r="AF122" s="357"/>
      <c r="AG122" s="357"/>
      <c r="AH122" s="357"/>
      <c r="AI122" s="357"/>
      <c r="AJ122" s="357"/>
    </row>
    <row r="123" spans="1:36" s="366" customFormat="1" ht="20.100000000000001" customHeight="1" x14ac:dyDescent="0.15">
      <c r="A123" s="358"/>
      <c r="B123" s="359" t="s">
        <v>907</v>
      </c>
      <c r="C123" s="360"/>
      <c r="D123" s="360"/>
      <c r="E123" s="360"/>
      <c r="F123" s="360"/>
      <c r="G123" s="365"/>
      <c r="H123" s="1662" t="s">
        <v>1050</v>
      </c>
      <c r="I123" s="1663"/>
      <c r="J123" s="359" t="s">
        <v>924</v>
      </c>
      <c r="K123" s="360"/>
      <c r="L123" s="360"/>
      <c r="M123" s="360"/>
      <c r="N123" s="360"/>
      <c r="O123" s="360"/>
      <c r="P123" s="360"/>
      <c r="Q123" s="360"/>
      <c r="R123" s="360"/>
      <c r="S123" s="360"/>
      <c r="T123" s="360"/>
      <c r="U123" s="360"/>
      <c r="V123" s="360"/>
      <c r="W123" s="360"/>
      <c r="X123" s="360"/>
      <c r="Y123" s="360"/>
      <c r="Z123" s="360"/>
      <c r="AA123" s="360"/>
      <c r="AB123" s="360"/>
      <c r="AC123" s="360"/>
      <c r="AD123" s="360"/>
      <c r="AE123" s="360"/>
      <c r="AF123" s="360"/>
      <c r="AG123" s="360"/>
      <c r="AH123" s="360"/>
      <c r="AI123" s="360"/>
      <c r="AJ123" s="365"/>
    </row>
    <row r="124" spans="1:36" s="366" customFormat="1" ht="20.100000000000001" customHeight="1" x14ac:dyDescent="0.15">
      <c r="A124" s="358"/>
      <c r="B124" s="1671" t="s">
        <v>1051</v>
      </c>
      <c r="C124" s="1698"/>
      <c r="D124" s="1698"/>
      <c r="E124" s="1698"/>
      <c r="F124" s="1698"/>
      <c r="G124" s="1699"/>
      <c r="H124" s="1677" t="s">
        <v>388</v>
      </c>
      <c r="I124" s="1678"/>
      <c r="J124" s="1758" t="s">
        <v>1052</v>
      </c>
      <c r="K124" s="1759"/>
      <c r="L124" s="1759"/>
      <c r="M124" s="1759"/>
      <c r="N124" s="1759"/>
      <c r="O124" s="1759"/>
      <c r="P124" s="1759"/>
      <c r="Q124" s="1759"/>
      <c r="R124" s="1759"/>
      <c r="S124" s="1759"/>
      <c r="T124" s="1759"/>
      <c r="U124" s="1759"/>
      <c r="V124" s="1759"/>
      <c r="W124" s="1759"/>
      <c r="X124" s="1759"/>
      <c r="Y124" s="1759"/>
      <c r="Z124" s="1759"/>
      <c r="AA124" s="1759"/>
      <c r="AB124" s="1759"/>
      <c r="AC124" s="1759"/>
      <c r="AD124" s="1759"/>
      <c r="AE124" s="1759"/>
      <c r="AF124" s="1759"/>
      <c r="AG124" s="1759"/>
      <c r="AH124" s="1759"/>
      <c r="AI124" s="1759"/>
      <c r="AJ124" s="1760"/>
    </row>
    <row r="125" spans="1:36" s="366" customFormat="1" ht="20.100000000000001" customHeight="1" x14ac:dyDescent="0.15">
      <c r="A125" s="358"/>
      <c r="B125" s="1679"/>
      <c r="C125" s="1680"/>
      <c r="D125" s="1680"/>
      <c r="E125" s="1680"/>
      <c r="F125" s="1680"/>
      <c r="G125" s="1681"/>
      <c r="H125" s="1669"/>
      <c r="I125" s="1670"/>
      <c r="J125" s="1761"/>
      <c r="K125" s="1750"/>
      <c r="L125" s="1750"/>
      <c r="M125" s="1750"/>
      <c r="N125" s="1750"/>
      <c r="O125" s="1750"/>
      <c r="P125" s="1750"/>
      <c r="Q125" s="1750"/>
      <c r="R125" s="1750"/>
      <c r="S125" s="1750"/>
      <c r="T125" s="1750"/>
      <c r="U125" s="1750"/>
      <c r="V125" s="1750"/>
      <c r="W125" s="1750"/>
      <c r="X125" s="1750"/>
      <c r="Y125" s="1750"/>
      <c r="Z125" s="1750"/>
      <c r="AA125" s="1750"/>
      <c r="AB125" s="1750"/>
      <c r="AC125" s="1750"/>
      <c r="AD125" s="1750"/>
      <c r="AE125" s="1750"/>
      <c r="AF125" s="1750"/>
      <c r="AG125" s="1750"/>
      <c r="AH125" s="1750"/>
      <c r="AI125" s="1750"/>
      <c r="AJ125" s="1762"/>
    </row>
    <row r="126" spans="1:36" s="366" customFormat="1" ht="14.1" customHeight="1" x14ac:dyDescent="0.15">
      <c r="A126" s="358"/>
      <c r="B126" s="1697" t="s">
        <v>1053</v>
      </c>
      <c r="C126" s="1698"/>
      <c r="D126" s="1698"/>
      <c r="E126" s="1698"/>
      <c r="F126" s="1698"/>
      <c r="G126" s="1699"/>
      <c r="H126" s="1677" t="s">
        <v>388</v>
      </c>
      <c r="I126" s="1678"/>
      <c r="J126" s="367" t="s">
        <v>1054</v>
      </c>
      <c r="K126" s="368"/>
      <c r="L126" s="419"/>
      <c r="M126" s="419"/>
      <c r="N126" s="419"/>
      <c r="O126" s="419"/>
      <c r="P126" s="468"/>
      <c r="Q126" s="468"/>
      <c r="R126" s="468"/>
      <c r="S126" s="468"/>
      <c r="T126" s="468"/>
      <c r="U126" s="468"/>
      <c r="V126" s="468"/>
      <c r="W126" s="468"/>
      <c r="X126" s="468"/>
      <c r="Y126" s="468"/>
      <c r="Z126" s="468"/>
      <c r="AA126" s="468"/>
      <c r="AB126" s="468"/>
      <c r="AC126" s="468"/>
      <c r="AD126" s="468"/>
      <c r="AE126" s="468"/>
      <c r="AF126" s="468"/>
      <c r="AG126" s="468"/>
      <c r="AH126" s="468"/>
      <c r="AI126" s="468"/>
      <c r="AJ126" s="469"/>
    </row>
    <row r="127" spans="1:36" s="366" customFormat="1" ht="36" customHeight="1" x14ac:dyDescent="0.15">
      <c r="A127" s="358"/>
      <c r="B127" s="1679"/>
      <c r="C127" s="1680"/>
      <c r="D127" s="1680"/>
      <c r="E127" s="1680"/>
      <c r="F127" s="1680"/>
      <c r="G127" s="1681"/>
      <c r="H127" s="1669"/>
      <c r="I127" s="1670"/>
      <c r="J127" s="1754"/>
      <c r="K127" s="1755"/>
      <c r="L127" s="1755"/>
      <c r="M127" s="1755"/>
      <c r="N127" s="1755"/>
      <c r="O127" s="1755"/>
      <c r="P127" s="1755"/>
      <c r="Q127" s="1755"/>
      <c r="R127" s="1755"/>
      <c r="S127" s="1755"/>
      <c r="T127" s="1755"/>
      <c r="U127" s="1755"/>
      <c r="V127" s="1755"/>
      <c r="W127" s="1755"/>
      <c r="X127" s="1755"/>
      <c r="Y127" s="1755"/>
      <c r="Z127" s="1755"/>
      <c r="AA127" s="1755"/>
      <c r="AB127" s="1755"/>
      <c r="AC127" s="1755"/>
      <c r="AD127" s="1755"/>
      <c r="AE127" s="1755"/>
      <c r="AF127" s="1755"/>
      <c r="AG127" s="1755"/>
      <c r="AH127" s="1755"/>
      <c r="AI127" s="1755"/>
      <c r="AJ127" s="1756"/>
    </row>
    <row r="128" spans="1:36" s="366" customFormat="1" ht="14.1" customHeight="1" x14ac:dyDescent="0.15">
      <c r="A128" s="358"/>
      <c r="B128" s="1697" t="s">
        <v>1055</v>
      </c>
      <c r="C128" s="1698"/>
      <c r="D128" s="1698"/>
      <c r="E128" s="1698"/>
      <c r="F128" s="1698"/>
      <c r="G128" s="1699"/>
      <c r="H128" s="1677" t="s">
        <v>388</v>
      </c>
      <c r="I128" s="1678"/>
      <c r="J128" s="367" t="s">
        <v>1045</v>
      </c>
      <c r="K128" s="368"/>
      <c r="L128" s="419"/>
      <c r="M128" s="419"/>
      <c r="N128" s="419"/>
      <c r="O128" s="419"/>
      <c r="P128" s="419"/>
      <c r="Q128" s="419"/>
      <c r="R128" s="419"/>
      <c r="S128" s="419"/>
      <c r="T128" s="368"/>
      <c r="U128" s="368"/>
      <c r="V128" s="368"/>
      <c r="W128" s="368"/>
      <c r="X128" s="368"/>
      <c r="Y128" s="368"/>
      <c r="Z128" s="368"/>
      <c r="AA128" s="368"/>
      <c r="AB128" s="368"/>
      <c r="AC128" s="368"/>
      <c r="AD128" s="368"/>
      <c r="AE128" s="368"/>
      <c r="AF128" s="368"/>
      <c r="AG128" s="368"/>
      <c r="AH128" s="468"/>
      <c r="AI128" s="468"/>
      <c r="AJ128" s="469"/>
    </row>
    <row r="129" spans="1:36" s="366" customFormat="1" ht="36" customHeight="1" x14ac:dyDescent="0.15">
      <c r="A129" s="358"/>
      <c r="B129" s="1679"/>
      <c r="C129" s="1680"/>
      <c r="D129" s="1680"/>
      <c r="E129" s="1680"/>
      <c r="F129" s="1680"/>
      <c r="G129" s="1681"/>
      <c r="H129" s="1669"/>
      <c r="I129" s="1670"/>
      <c r="J129" s="1754"/>
      <c r="K129" s="1755"/>
      <c r="L129" s="1755"/>
      <c r="M129" s="1755"/>
      <c r="N129" s="1755"/>
      <c r="O129" s="1755"/>
      <c r="P129" s="1755"/>
      <c r="Q129" s="1755"/>
      <c r="R129" s="1755"/>
      <c r="S129" s="1755"/>
      <c r="T129" s="1755"/>
      <c r="U129" s="1755"/>
      <c r="V129" s="1755"/>
      <c r="W129" s="1755"/>
      <c r="X129" s="1755"/>
      <c r="Y129" s="1755"/>
      <c r="Z129" s="1755"/>
      <c r="AA129" s="1755"/>
      <c r="AB129" s="1755"/>
      <c r="AC129" s="1755"/>
      <c r="AD129" s="1755"/>
      <c r="AE129" s="1755"/>
      <c r="AF129" s="1755"/>
      <c r="AG129" s="1755"/>
      <c r="AH129" s="1755"/>
      <c r="AI129" s="1755"/>
      <c r="AJ129" s="1756"/>
    </row>
    <row r="130" spans="1:36" s="392" customFormat="1" ht="14.1" customHeight="1" x14ac:dyDescent="0.15">
      <c r="A130" s="391"/>
      <c r="B130" s="470" t="s">
        <v>1056</v>
      </c>
      <c r="C130" s="1488" t="s">
        <v>1057</v>
      </c>
      <c r="D130" s="1488"/>
      <c r="E130" s="1488"/>
      <c r="F130" s="1488"/>
      <c r="G130" s="1488"/>
      <c r="H130" s="1488"/>
      <c r="I130" s="1488"/>
      <c r="J130" s="1488"/>
      <c r="K130" s="1488"/>
      <c r="L130" s="1488"/>
      <c r="M130" s="1488"/>
      <c r="N130" s="1488"/>
      <c r="O130" s="1488"/>
      <c r="P130" s="1488"/>
      <c r="Q130" s="1488"/>
      <c r="R130" s="1488"/>
      <c r="S130" s="1488"/>
      <c r="T130" s="1488"/>
      <c r="U130" s="1488"/>
      <c r="V130" s="1488"/>
      <c r="W130" s="1488"/>
      <c r="X130" s="1488"/>
      <c r="Y130" s="1488"/>
      <c r="Z130" s="1488"/>
      <c r="AA130" s="1488"/>
      <c r="AB130" s="1488"/>
      <c r="AC130" s="1488"/>
      <c r="AD130" s="1488"/>
      <c r="AE130" s="1488"/>
      <c r="AF130" s="1488"/>
      <c r="AG130" s="1488"/>
      <c r="AH130" s="1488"/>
      <c r="AI130" s="1488"/>
      <c r="AJ130" s="1488"/>
    </row>
    <row r="131" spans="1:36" s="392" customFormat="1" ht="14.1" customHeight="1" x14ac:dyDescent="0.15">
      <c r="A131" s="391"/>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row>
    <row r="132" spans="1:36" s="392" customFormat="1" ht="14.1" customHeight="1" x14ac:dyDescent="0.15">
      <c r="A132" s="391"/>
      <c r="B132" s="35"/>
      <c r="C132" s="35"/>
      <c r="D132" s="35"/>
      <c r="E132" s="35"/>
      <c r="F132" s="35"/>
      <c r="G132" s="35"/>
      <c r="H132" s="391"/>
      <c r="I132" s="391"/>
      <c r="J132" s="391"/>
      <c r="K132" s="391"/>
      <c r="L132" s="391"/>
      <c r="M132" s="391"/>
      <c r="N132" s="391"/>
      <c r="O132" s="391"/>
      <c r="P132" s="391"/>
      <c r="Q132" s="391"/>
      <c r="R132" s="391"/>
      <c r="S132" s="391"/>
      <c r="T132" s="391"/>
      <c r="U132" s="391"/>
      <c r="V132" s="391"/>
      <c r="W132" s="391"/>
      <c r="X132" s="391"/>
      <c r="Y132" s="391"/>
      <c r="Z132" s="391"/>
      <c r="AA132" s="391"/>
      <c r="AB132" s="391"/>
      <c r="AC132" s="391"/>
      <c r="AD132" s="391"/>
      <c r="AE132" s="391"/>
      <c r="AF132" s="391"/>
      <c r="AG132" s="391"/>
      <c r="AH132" s="391"/>
      <c r="AI132" s="391"/>
      <c r="AJ132" s="391"/>
    </row>
    <row r="133" spans="1:36" s="366" customFormat="1" ht="13.5" customHeight="1" x14ac:dyDescent="0.15">
      <c r="A133" s="358"/>
      <c r="B133" s="358"/>
      <c r="C133" s="358"/>
      <c r="D133" s="358"/>
      <c r="E133" s="358"/>
      <c r="F133" s="358"/>
      <c r="G133" s="358"/>
      <c r="H133" s="358"/>
      <c r="I133" s="358"/>
      <c r="J133" s="358"/>
      <c r="K133" s="358"/>
      <c r="L133" s="358"/>
      <c r="M133" s="358"/>
      <c r="N133" s="358"/>
      <c r="O133" s="358"/>
      <c r="P133" s="358"/>
      <c r="Q133" s="358"/>
      <c r="R133" s="358"/>
      <c r="S133" s="358"/>
      <c r="T133" s="358"/>
      <c r="U133" s="358"/>
      <c r="V133" s="358"/>
      <c r="W133" s="358"/>
      <c r="X133" s="358"/>
      <c r="Y133" s="358"/>
      <c r="Z133" s="358"/>
      <c r="AA133" s="358"/>
      <c r="AB133" s="358"/>
      <c r="AC133" s="358"/>
      <c r="AD133" s="358"/>
      <c r="AE133" s="358"/>
      <c r="AF133" s="358"/>
      <c r="AG133" s="358"/>
      <c r="AH133" s="358"/>
      <c r="AI133" s="358"/>
      <c r="AJ133" s="358"/>
    </row>
    <row r="134" spans="1:36" s="356" customFormat="1" ht="20.100000000000001" customHeight="1" x14ac:dyDescent="0.15">
      <c r="A134" s="357"/>
      <c r="B134" s="357" t="s">
        <v>1058</v>
      </c>
      <c r="C134" s="357"/>
      <c r="D134" s="357"/>
      <c r="E134" s="357"/>
      <c r="F134" s="357"/>
      <c r="G134" s="357"/>
      <c r="H134" s="357"/>
      <c r="I134" s="357"/>
      <c r="J134" s="357"/>
      <c r="K134" s="357"/>
      <c r="L134" s="357"/>
      <c r="M134" s="357"/>
      <c r="N134" s="357"/>
      <c r="O134" s="357"/>
      <c r="P134" s="357"/>
      <c r="Q134" s="357"/>
      <c r="R134" s="357"/>
      <c r="S134" s="357"/>
      <c r="T134" s="357"/>
      <c r="U134" s="357"/>
      <c r="V134" s="357"/>
      <c r="W134" s="357"/>
      <c r="X134" s="357"/>
      <c r="Y134" s="357"/>
      <c r="Z134" s="357"/>
      <c r="AA134" s="357"/>
      <c r="AB134" s="357"/>
      <c r="AC134" s="357"/>
      <c r="AD134" s="357"/>
      <c r="AE134" s="357"/>
      <c r="AF134" s="357"/>
      <c r="AG134" s="357"/>
      <c r="AH134" s="357"/>
      <c r="AI134" s="357"/>
      <c r="AJ134" s="357"/>
    </row>
    <row r="135" spans="1:36" s="366" customFormat="1" ht="20.100000000000001" customHeight="1" x14ac:dyDescent="0.15">
      <c r="A135" s="358"/>
      <c r="B135" s="359" t="s">
        <v>907</v>
      </c>
      <c r="C135" s="360"/>
      <c r="D135" s="360"/>
      <c r="E135" s="360"/>
      <c r="F135" s="360"/>
      <c r="G135" s="365"/>
      <c r="H135" s="1662" t="s">
        <v>1019</v>
      </c>
      <c r="I135" s="1663"/>
      <c r="J135" s="359" t="s">
        <v>1059</v>
      </c>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5"/>
    </row>
    <row r="136" spans="1:36" s="366" customFormat="1" ht="20.100000000000001" customHeight="1" x14ac:dyDescent="0.15">
      <c r="A136" s="358"/>
      <c r="B136" s="1697" t="s">
        <v>1060</v>
      </c>
      <c r="C136" s="1698"/>
      <c r="D136" s="1698"/>
      <c r="E136" s="1698"/>
      <c r="F136" s="1698"/>
      <c r="G136" s="1699"/>
      <c r="H136" s="1677" t="s">
        <v>388</v>
      </c>
      <c r="I136" s="1678"/>
      <c r="J136" s="1768" t="s">
        <v>1061</v>
      </c>
      <c r="K136" s="1705" t="s">
        <v>1062</v>
      </c>
      <c r="L136" s="1774"/>
      <c r="M136" s="1774"/>
      <c r="N136" s="1774"/>
      <c r="O136" s="1702" t="s">
        <v>1063</v>
      </c>
      <c r="P136" s="1768" t="s">
        <v>1064</v>
      </c>
      <c r="Q136" s="466" t="s">
        <v>1065</v>
      </c>
      <c r="R136" s="466"/>
      <c r="S136" s="466"/>
      <c r="T136" s="1748"/>
      <c r="U136" s="1748"/>
      <c r="V136" s="1748"/>
      <c r="W136" s="1748"/>
      <c r="X136" s="1748"/>
      <c r="Y136" s="1748"/>
      <c r="Z136" s="466" t="s">
        <v>931</v>
      </c>
      <c r="AA136" s="466"/>
      <c r="AB136" s="466"/>
      <c r="AC136" s="1722"/>
      <c r="AD136" s="1723"/>
      <c r="AE136" s="1723"/>
      <c r="AF136" s="1723"/>
      <c r="AG136" s="1723"/>
      <c r="AH136" s="1723"/>
      <c r="AI136" s="1723"/>
      <c r="AJ136" s="1724"/>
    </row>
    <row r="137" spans="1:36" s="366" customFormat="1" ht="20.100000000000001" customHeight="1" x14ac:dyDescent="0.15">
      <c r="A137" s="358"/>
      <c r="B137" s="1713"/>
      <c r="C137" s="1714"/>
      <c r="D137" s="1714"/>
      <c r="E137" s="1714"/>
      <c r="F137" s="1714"/>
      <c r="G137" s="1715"/>
      <c r="H137" s="1771"/>
      <c r="I137" s="1772"/>
      <c r="J137" s="1769"/>
      <c r="K137" s="1773"/>
      <c r="L137" s="1775"/>
      <c r="M137" s="1775"/>
      <c r="N137" s="1775"/>
      <c r="O137" s="1703"/>
      <c r="P137" s="1769"/>
      <c r="Q137" s="466" t="s">
        <v>1065</v>
      </c>
      <c r="R137" s="466"/>
      <c r="S137" s="466"/>
      <c r="T137" s="1748"/>
      <c r="U137" s="1748"/>
      <c r="V137" s="1748"/>
      <c r="W137" s="1748"/>
      <c r="X137" s="1748"/>
      <c r="Y137" s="1748"/>
      <c r="Z137" s="466" t="s">
        <v>931</v>
      </c>
      <c r="AA137" s="466"/>
      <c r="AB137" s="466"/>
      <c r="AC137" s="1722"/>
      <c r="AD137" s="1723"/>
      <c r="AE137" s="1723"/>
      <c r="AF137" s="1723"/>
      <c r="AG137" s="1723"/>
      <c r="AH137" s="1723"/>
      <c r="AI137" s="1723"/>
      <c r="AJ137" s="1724"/>
    </row>
    <row r="138" spans="1:36" s="366" customFormat="1" ht="20.100000000000001" customHeight="1" x14ac:dyDescent="0.15">
      <c r="A138" s="358"/>
      <c r="B138" s="1713"/>
      <c r="C138" s="1714"/>
      <c r="D138" s="1714"/>
      <c r="E138" s="1714"/>
      <c r="F138" s="1714"/>
      <c r="G138" s="1715"/>
      <c r="H138" s="1771"/>
      <c r="I138" s="1772"/>
      <c r="J138" s="1769"/>
      <c r="K138" s="1773"/>
      <c r="L138" s="1775"/>
      <c r="M138" s="1775"/>
      <c r="N138" s="1775"/>
      <c r="O138" s="1703"/>
      <c r="P138" s="1769"/>
      <c r="Q138" s="466" t="s">
        <v>1065</v>
      </c>
      <c r="R138" s="466"/>
      <c r="S138" s="466"/>
      <c r="T138" s="1748"/>
      <c r="U138" s="1748"/>
      <c r="V138" s="1748"/>
      <c r="W138" s="1748"/>
      <c r="X138" s="1748"/>
      <c r="Y138" s="1748"/>
      <c r="Z138" s="466" t="s">
        <v>931</v>
      </c>
      <c r="AA138" s="466"/>
      <c r="AB138" s="466"/>
      <c r="AC138" s="1722"/>
      <c r="AD138" s="1723"/>
      <c r="AE138" s="1723"/>
      <c r="AF138" s="1723"/>
      <c r="AG138" s="1723"/>
      <c r="AH138" s="1723"/>
      <c r="AI138" s="1723"/>
      <c r="AJ138" s="1724"/>
    </row>
    <row r="139" spans="1:36" s="366" customFormat="1" ht="20.100000000000001" customHeight="1" x14ac:dyDescent="0.15">
      <c r="A139" s="358"/>
      <c r="B139" s="1679"/>
      <c r="C139" s="1680"/>
      <c r="D139" s="1680"/>
      <c r="E139" s="1680"/>
      <c r="F139" s="1680"/>
      <c r="G139" s="1681"/>
      <c r="H139" s="1669"/>
      <c r="I139" s="1670"/>
      <c r="J139" s="1770"/>
      <c r="K139" s="1707"/>
      <c r="L139" s="1776"/>
      <c r="M139" s="1776"/>
      <c r="N139" s="1776"/>
      <c r="O139" s="1704"/>
      <c r="P139" s="1770"/>
      <c r="Q139" s="466" t="s">
        <v>1065</v>
      </c>
      <c r="R139" s="466"/>
      <c r="S139" s="466"/>
      <c r="T139" s="1748"/>
      <c r="U139" s="1748"/>
      <c r="V139" s="1748"/>
      <c r="W139" s="1748"/>
      <c r="X139" s="1748"/>
      <c r="Y139" s="1748"/>
      <c r="Z139" s="466" t="s">
        <v>931</v>
      </c>
      <c r="AA139" s="466"/>
      <c r="AB139" s="466"/>
      <c r="AC139" s="1722"/>
      <c r="AD139" s="1723"/>
      <c r="AE139" s="1723"/>
      <c r="AF139" s="1723"/>
      <c r="AG139" s="1723"/>
      <c r="AH139" s="1723"/>
      <c r="AI139" s="1723"/>
      <c r="AJ139" s="1724"/>
    </row>
    <row r="140" spans="1:36" s="366" customFormat="1" ht="14.1" customHeight="1" x14ac:dyDescent="0.15">
      <c r="A140" s="358"/>
      <c r="B140" s="1697" t="s">
        <v>1066</v>
      </c>
      <c r="C140" s="1698"/>
      <c r="D140" s="1698"/>
      <c r="E140" s="1698"/>
      <c r="F140" s="1698"/>
      <c r="G140" s="1699"/>
      <c r="H140" s="1677" t="s">
        <v>388</v>
      </c>
      <c r="I140" s="1678"/>
      <c r="J140" s="367" t="s">
        <v>1054</v>
      </c>
      <c r="K140" s="419"/>
      <c r="L140" s="419"/>
      <c r="M140" s="419"/>
      <c r="N140" s="419"/>
      <c r="O140" s="468"/>
      <c r="P140" s="468"/>
      <c r="Q140" s="468"/>
      <c r="R140" s="468"/>
      <c r="S140" s="468"/>
      <c r="T140" s="468"/>
      <c r="U140" s="468"/>
      <c r="V140" s="468"/>
      <c r="W140" s="468"/>
      <c r="X140" s="468"/>
      <c r="Y140" s="468"/>
      <c r="Z140" s="468"/>
      <c r="AA140" s="468"/>
      <c r="AB140" s="468"/>
      <c r="AC140" s="468"/>
      <c r="AD140" s="468"/>
      <c r="AE140" s="468"/>
      <c r="AF140" s="468"/>
      <c r="AG140" s="468"/>
      <c r="AH140" s="468"/>
      <c r="AI140" s="468"/>
      <c r="AJ140" s="469"/>
    </row>
    <row r="141" spans="1:36" s="366" customFormat="1" ht="36" customHeight="1" x14ac:dyDescent="0.15">
      <c r="A141" s="358"/>
      <c r="B141" s="1679"/>
      <c r="C141" s="1680"/>
      <c r="D141" s="1680"/>
      <c r="E141" s="1680"/>
      <c r="F141" s="1680"/>
      <c r="G141" s="1681"/>
      <c r="H141" s="1669"/>
      <c r="I141" s="1670"/>
      <c r="J141" s="1754"/>
      <c r="K141" s="1755"/>
      <c r="L141" s="1755"/>
      <c r="M141" s="1755"/>
      <c r="N141" s="1755"/>
      <c r="O141" s="1755"/>
      <c r="P141" s="1755"/>
      <c r="Q141" s="1755"/>
      <c r="R141" s="1755"/>
      <c r="S141" s="1755"/>
      <c r="T141" s="1755"/>
      <c r="U141" s="1755"/>
      <c r="V141" s="1755"/>
      <c r="W141" s="1755"/>
      <c r="X141" s="1755"/>
      <c r="Y141" s="1755"/>
      <c r="Z141" s="1755"/>
      <c r="AA141" s="1755"/>
      <c r="AB141" s="1755"/>
      <c r="AC141" s="1755"/>
      <c r="AD141" s="1755"/>
      <c r="AE141" s="1755"/>
      <c r="AF141" s="1755"/>
      <c r="AG141" s="1755"/>
      <c r="AH141" s="1755"/>
      <c r="AI141" s="1755"/>
      <c r="AJ141" s="1756"/>
    </row>
    <row r="142" spans="1:36" s="392" customFormat="1" ht="14.1" customHeight="1" x14ac:dyDescent="0.15">
      <c r="A142" s="391"/>
      <c r="B142" s="35" t="s">
        <v>1067</v>
      </c>
      <c r="C142" s="391"/>
      <c r="D142" s="391"/>
      <c r="E142" s="391"/>
      <c r="F142" s="391"/>
      <c r="G142" s="391"/>
      <c r="H142" s="391"/>
      <c r="I142" s="391"/>
      <c r="J142" s="391"/>
      <c r="K142" s="391"/>
      <c r="L142" s="391"/>
      <c r="M142" s="391"/>
      <c r="N142" s="391"/>
      <c r="O142" s="391"/>
      <c r="P142" s="391"/>
      <c r="Q142" s="391"/>
      <c r="R142" s="391"/>
      <c r="S142" s="391"/>
      <c r="T142" s="391"/>
      <c r="U142" s="391"/>
      <c r="V142" s="391"/>
      <c r="W142" s="391"/>
      <c r="X142" s="391"/>
      <c r="Y142" s="391"/>
      <c r="Z142" s="391"/>
      <c r="AA142" s="391"/>
      <c r="AB142" s="391"/>
      <c r="AC142" s="391"/>
      <c r="AD142" s="391"/>
      <c r="AE142" s="391"/>
      <c r="AF142" s="391"/>
      <c r="AG142" s="391"/>
      <c r="AH142" s="391"/>
      <c r="AI142" s="391"/>
      <c r="AJ142" s="391"/>
    </row>
    <row r="143" spans="1:36" s="356" customFormat="1" ht="20.100000000000001" customHeight="1" x14ac:dyDescent="0.15">
      <c r="A143" s="410" t="s">
        <v>1068</v>
      </c>
      <c r="B143" s="357"/>
      <c r="C143" s="357"/>
      <c r="D143" s="357"/>
      <c r="E143" s="357"/>
      <c r="F143" s="357"/>
      <c r="G143" s="357"/>
      <c r="H143" s="357"/>
      <c r="I143" s="357"/>
      <c r="J143" s="357"/>
      <c r="K143" s="357"/>
      <c r="L143" s="357"/>
      <c r="M143" s="357"/>
      <c r="N143" s="357"/>
      <c r="O143" s="357"/>
      <c r="P143" s="357"/>
      <c r="Q143" s="357"/>
      <c r="R143" s="357"/>
      <c r="S143" s="357"/>
      <c r="T143" s="357"/>
      <c r="U143" s="357"/>
      <c r="V143" s="357"/>
      <c r="W143" s="357"/>
      <c r="X143" s="357"/>
      <c r="Y143" s="357"/>
      <c r="Z143" s="357"/>
      <c r="AA143" s="357"/>
      <c r="AB143" s="357"/>
      <c r="AC143" s="357"/>
      <c r="AD143" s="357"/>
      <c r="AE143" s="357"/>
      <c r="AF143" s="357"/>
      <c r="AG143" s="357"/>
      <c r="AH143" s="357"/>
      <c r="AI143" s="357"/>
      <c r="AJ143" s="357"/>
    </row>
    <row r="144" spans="1:36" s="366" customFormat="1" ht="20.100000000000001" customHeight="1" x14ac:dyDescent="0.15">
      <c r="A144" s="358"/>
      <c r="B144" s="1765" t="s">
        <v>907</v>
      </c>
      <c r="C144" s="1766"/>
      <c r="D144" s="1766"/>
      <c r="E144" s="1766"/>
      <c r="F144" s="1766"/>
      <c r="G144" s="1766"/>
      <c r="H144" s="1766"/>
      <c r="I144" s="1766"/>
      <c r="J144" s="1766"/>
      <c r="K144" s="1766"/>
      <c r="L144" s="1767"/>
      <c r="M144" s="1662" t="s">
        <v>1050</v>
      </c>
      <c r="N144" s="1663"/>
      <c r="O144" s="1765" t="s">
        <v>1069</v>
      </c>
      <c r="P144" s="1766"/>
      <c r="Q144" s="1766"/>
      <c r="R144" s="1766"/>
      <c r="S144" s="1766"/>
      <c r="T144" s="1766"/>
      <c r="U144" s="1766"/>
      <c r="V144" s="1766"/>
      <c r="W144" s="1766"/>
      <c r="X144" s="1766"/>
      <c r="Y144" s="1766"/>
      <c r="Z144" s="1766"/>
      <c r="AA144" s="1766"/>
      <c r="AB144" s="1766"/>
      <c r="AC144" s="1766"/>
      <c r="AD144" s="1766"/>
      <c r="AE144" s="1766"/>
      <c r="AF144" s="1766"/>
      <c r="AG144" s="1766"/>
      <c r="AH144" s="1766"/>
      <c r="AI144" s="1766"/>
      <c r="AJ144" s="1767"/>
    </row>
    <row r="145" spans="1:36" s="366" customFormat="1" ht="20.100000000000001" customHeight="1" x14ac:dyDescent="0.15">
      <c r="A145" s="358"/>
      <c r="B145" s="59" t="s">
        <v>1070</v>
      </c>
      <c r="C145" s="375"/>
      <c r="D145" s="375"/>
      <c r="E145" s="375"/>
      <c r="F145" s="375"/>
      <c r="G145" s="375"/>
      <c r="H145" s="375"/>
      <c r="I145" s="375"/>
      <c r="J145" s="375"/>
      <c r="K145" s="375"/>
      <c r="L145" s="451"/>
      <c r="M145" s="1780" t="s">
        <v>388</v>
      </c>
      <c r="N145" s="1781"/>
      <c r="O145" s="1743"/>
      <c r="P145" s="1744"/>
      <c r="Q145" s="1744"/>
      <c r="R145" s="1744"/>
      <c r="S145" s="1744"/>
      <c r="T145" s="1744"/>
      <c r="U145" s="1744"/>
      <c r="V145" s="1744"/>
      <c r="W145" s="1744"/>
      <c r="X145" s="1744"/>
      <c r="Y145" s="1744"/>
      <c r="Z145" s="1744"/>
      <c r="AA145" s="1744"/>
      <c r="AB145" s="1744"/>
      <c r="AC145" s="1744"/>
      <c r="AD145" s="1744"/>
      <c r="AE145" s="1744"/>
      <c r="AF145" s="1744"/>
      <c r="AG145" s="1744"/>
      <c r="AH145" s="1744"/>
      <c r="AI145" s="1744"/>
      <c r="AJ145" s="1745"/>
    </row>
    <row r="146" spans="1:36" s="366" customFormat="1" ht="20.100000000000001" customHeight="1" x14ac:dyDescent="0.15">
      <c r="A146" s="473"/>
      <c r="B146" s="367" t="s">
        <v>1071</v>
      </c>
      <c r="C146" s="375"/>
      <c r="D146" s="375"/>
      <c r="E146" s="375"/>
      <c r="F146" s="375"/>
      <c r="G146" s="375"/>
      <c r="H146" s="375"/>
      <c r="I146" s="375"/>
      <c r="J146" s="375"/>
      <c r="K146" s="375"/>
      <c r="L146" s="451"/>
      <c r="M146" s="375"/>
      <c r="N146" s="451"/>
      <c r="O146" s="1784" t="s">
        <v>1072</v>
      </c>
      <c r="P146" s="1784"/>
      <c r="Q146" s="1784"/>
      <c r="R146" s="1784"/>
      <c r="S146" s="466" t="s">
        <v>1073</v>
      </c>
      <c r="T146" s="466"/>
      <c r="U146" s="466"/>
      <c r="V146" s="466"/>
      <c r="W146" s="466"/>
      <c r="X146" s="466"/>
      <c r="Y146" s="1785" t="s">
        <v>1074</v>
      </c>
      <c r="Z146" s="1786"/>
      <c r="AA146" s="1786"/>
      <c r="AB146" s="1786"/>
      <c r="AC146" s="1787" t="s">
        <v>1075</v>
      </c>
      <c r="AD146" s="1788"/>
      <c r="AE146" s="1788"/>
      <c r="AF146" s="1789"/>
      <c r="AG146" s="1793" t="s">
        <v>1076</v>
      </c>
      <c r="AH146" s="1794"/>
      <c r="AI146" s="1794"/>
      <c r="AJ146" s="1795"/>
    </row>
    <row r="147" spans="1:36" s="366" customFormat="1" ht="20.100000000000001" customHeight="1" x14ac:dyDescent="0.15">
      <c r="A147" s="473"/>
      <c r="B147" s="1763"/>
      <c r="C147" s="1779" t="s">
        <v>1077</v>
      </c>
      <c r="D147" s="374" t="s">
        <v>1078</v>
      </c>
      <c r="E147" s="375"/>
      <c r="F147" s="375"/>
      <c r="G147" s="375"/>
      <c r="H147" s="375"/>
      <c r="I147" s="375"/>
      <c r="J147" s="375"/>
      <c r="K147" s="375"/>
      <c r="L147" s="451"/>
      <c r="M147" s="1780" t="s">
        <v>388</v>
      </c>
      <c r="N147" s="1781"/>
      <c r="O147" s="1784"/>
      <c r="P147" s="1784"/>
      <c r="Q147" s="1784"/>
      <c r="R147" s="1784"/>
      <c r="S147" s="466" t="s">
        <v>1079</v>
      </c>
      <c r="T147" s="466"/>
      <c r="U147" s="466" t="s">
        <v>1080</v>
      </c>
      <c r="V147" s="466"/>
      <c r="W147" s="466" t="s">
        <v>1081</v>
      </c>
      <c r="X147" s="466"/>
      <c r="Y147" s="1786"/>
      <c r="Z147" s="1786"/>
      <c r="AA147" s="1786"/>
      <c r="AB147" s="1786"/>
      <c r="AC147" s="1790"/>
      <c r="AD147" s="1791"/>
      <c r="AE147" s="1791"/>
      <c r="AF147" s="1792"/>
      <c r="AG147" s="1796"/>
      <c r="AH147" s="1797"/>
      <c r="AI147" s="1797"/>
      <c r="AJ147" s="1798"/>
    </row>
    <row r="148" spans="1:36" s="366" customFormat="1" ht="20.100000000000001" customHeight="1" x14ac:dyDescent="0.15">
      <c r="A148" s="473"/>
      <c r="B148" s="1779"/>
      <c r="C148" s="1779"/>
      <c r="D148" s="374" t="s">
        <v>1082</v>
      </c>
      <c r="E148" s="375"/>
      <c r="F148" s="375"/>
      <c r="G148" s="375"/>
      <c r="H148" s="375"/>
      <c r="I148" s="375"/>
      <c r="J148" s="375"/>
      <c r="K148" s="375"/>
      <c r="L148" s="451"/>
      <c r="M148" s="1659" t="s">
        <v>388</v>
      </c>
      <c r="N148" s="1660"/>
      <c r="O148" s="1782" t="s">
        <v>389</v>
      </c>
      <c r="P148" s="1783"/>
      <c r="Q148" s="1783"/>
      <c r="R148" s="1781"/>
      <c r="S148" s="1780" t="s">
        <v>388</v>
      </c>
      <c r="T148" s="1781"/>
      <c r="U148" s="1780" t="s">
        <v>388</v>
      </c>
      <c r="V148" s="1781"/>
      <c r="W148" s="1780" t="s">
        <v>388</v>
      </c>
      <c r="X148" s="1781"/>
      <c r="Y148" s="1782" t="s">
        <v>389</v>
      </c>
      <c r="Z148" s="1783"/>
      <c r="AA148" s="1783"/>
      <c r="AB148" s="1781"/>
      <c r="AC148" s="1782" t="s">
        <v>389</v>
      </c>
      <c r="AD148" s="1783"/>
      <c r="AE148" s="1783"/>
      <c r="AF148" s="1781"/>
      <c r="AG148" s="1782" t="s">
        <v>389</v>
      </c>
      <c r="AH148" s="1783"/>
      <c r="AI148" s="1783"/>
      <c r="AJ148" s="1781"/>
    </row>
    <row r="149" spans="1:36" s="366" customFormat="1" ht="20.100000000000001" customHeight="1" x14ac:dyDescent="0.15">
      <c r="A149" s="358"/>
      <c r="B149" s="367" t="s">
        <v>1083</v>
      </c>
      <c r="C149" s="368"/>
      <c r="D149" s="368"/>
      <c r="E149" s="368"/>
      <c r="F149" s="368"/>
      <c r="G149" s="368"/>
      <c r="H149" s="368"/>
      <c r="I149" s="368"/>
      <c r="J149" s="368"/>
      <c r="K149" s="368"/>
      <c r="L149" s="426"/>
      <c r="M149" s="375"/>
      <c r="N149" s="451"/>
      <c r="O149" s="474" t="s">
        <v>1084</v>
      </c>
      <c r="P149" s="419"/>
      <c r="Q149" s="419"/>
      <c r="R149" s="419"/>
      <c r="S149" s="419"/>
      <c r="T149" s="419"/>
      <c r="U149" s="419"/>
      <c r="V149" s="419"/>
      <c r="W149" s="419"/>
      <c r="X149" s="419"/>
      <c r="Y149" s="419"/>
      <c r="Z149" s="419"/>
      <c r="AA149" s="419"/>
      <c r="AB149" s="419"/>
      <c r="AC149" s="419"/>
      <c r="AD149" s="419"/>
      <c r="AE149" s="419"/>
      <c r="AF149" s="419"/>
      <c r="AG149" s="419"/>
      <c r="AH149" s="419"/>
      <c r="AI149" s="419"/>
      <c r="AJ149" s="420"/>
    </row>
    <row r="150" spans="1:36" s="366" customFormat="1" ht="20.100000000000001" customHeight="1" x14ac:dyDescent="0.15">
      <c r="A150" s="358"/>
      <c r="B150" s="1777"/>
      <c r="C150" s="1698" t="s">
        <v>1085</v>
      </c>
      <c r="D150" s="1698"/>
      <c r="E150" s="1698"/>
      <c r="F150" s="1698"/>
      <c r="G150" s="1698"/>
      <c r="H150" s="1698"/>
      <c r="I150" s="1698"/>
      <c r="J150" s="1698"/>
      <c r="K150" s="1698"/>
      <c r="L150" s="1699"/>
      <c r="M150" s="1677" t="s">
        <v>388</v>
      </c>
      <c r="N150" s="1678"/>
      <c r="O150" s="1751"/>
      <c r="P150" s="1752"/>
      <c r="Q150" s="1752"/>
      <c r="R150" s="1752"/>
      <c r="S150" s="1752"/>
      <c r="T150" s="1752"/>
      <c r="U150" s="1752"/>
      <c r="V150" s="1752"/>
      <c r="W150" s="1752"/>
      <c r="X150" s="1752"/>
      <c r="Y150" s="1752"/>
      <c r="Z150" s="1752"/>
      <c r="AA150" s="1752"/>
      <c r="AB150" s="1752"/>
      <c r="AC150" s="1752"/>
      <c r="AD150" s="1752"/>
      <c r="AE150" s="1752"/>
      <c r="AF150" s="1752"/>
      <c r="AG150" s="1752"/>
      <c r="AH150" s="1752"/>
      <c r="AI150" s="1752"/>
      <c r="AJ150" s="1753"/>
    </row>
    <row r="151" spans="1:36" s="366" customFormat="1" ht="20.100000000000001" customHeight="1" x14ac:dyDescent="0.15">
      <c r="A151" s="358"/>
      <c r="B151" s="1777"/>
      <c r="C151" s="1680"/>
      <c r="D151" s="1680"/>
      <c r="E151" s="1680"/>
      <c r="F151" s="1680"/>
      <c r="G151" s="1680"/>
      <c r="H151" s="1680"/>
      <c r="I151" s="1680"/>
      <c r="J151" s="1680"/>
      <c r="K151" s="1680"/>
      <c r="L151" s="1681"/>
      <c r="M151" s="1669"/>
      <c r="N151" s="1670"/>
      <c r="O151" s="1754"/>
      <c r="P151" s="1755"/>
      <c r="Q151" s="1755"/>
      <c r="R151" s="1755"/>
      <c r="S151" s="1755"/>
      <c r="T151" s="1755"/>
      <c r="U151" s="1755"/>
      <c r="V151" s="1755"/>
      <c r="W151" s="1755"/>
      <c r="X151" s="1755"/>
      <c r="Y151" s="1755"/>
      <c r="Z151" s="1755"/>
      <c r="AA151" s="1755"/>
      <c r="AB151" s="1755"/>
      <c r="AC151" s="1755"/>
      <c r="AD151" s="1755"/>
      <c r="AE151" s="1755"/>
      <c r="AF151" s="1755"/>
      <c r="AG151" s="1755"/>
      <c r="AH151" s="1755"/>
      <c r="AI151" s="1755"/>
      <c r="AJ151" s="1756"/>
    </row>
    <row r="152" spans="1:36" s="366" customFormat="1" ht="20.100000000000001" customHeight="1" x14ac:dyDescent="0.15">
      <c r="A152" s="358"/>
      <c r="B152" s="1777"/>
      <c r="C152" s="1698" t="s">
        <v>1086</v>
      </c>
      <c r="D152" s="1698"/>
      <c r="E152" s="1698"/>
      <c r="F152" s="1698"/>
      <c r="G152" s="1698"/>
      <c r="H152" s="1698"/>
      <c r="I152" s="1698"/>
      <c r="J152" s="1698"/>
      <c r="K152" s="1698"/>
      <c r="L152" s="1699"/>
      <c r="M152" s="1677" t="s">
        <v>388</v>
      </c>
      <c r="N152" s="1678"/>
      <c r="O152" s="1751"/>
      <c r="P152" s="1752"/>
      <c r="Q152" s="1752"/>
      <c r="R152" s="1752"/>
      <c r="S152" s="1752"/>
      <c r="T152" s="1752"/>
      <c r="U152" s="1752"/>
      <c r="V152" s="1752"/>
      <c r="W152" s="1752"/>
      <c r="X152" s="1752"/>
      <c r="Y152" s="1752"/>
      <c r="Z152" s="1752"/>
      <c r="AA152" s="1752"/>
      <c r="AB152" s="1752"/>
      <c r="AC152" s="1752"/>
      <c r="AD152" s="1752"/>
      <c r="AE152" s="1752"/>
      <c r="AF152" s="1752"/>
      <c r="AG152" s="1752"/>
      <c r="AH152" s="1752"/>
      <c r="AI152" s="1752"/>
      <c r="AJ152" s="1753"/>
    </row>
    <row r="153" spans="1:36" s="366" customFormat="1" ht="20.100000000000001" customHeight="1" x14ac:dyDescent="0.15">
      <c r="A153" s="358"/>
      <c r="B153" s="1777"/>
      <c r="C153" s="1680"/>
      <c r="D153" s="1680"/>
      <c r="E153" s="1680"/>
      <c r="F153" s="1680"/>
      <c r="G153" s="1680"/>
      <c r="H153" s="1680"/>
      <c r="I153" s="1680"/>
      <c r="J153" s="1680"/>
      <c r="K153" s="1680"/>
      <c r="L153" s="1681"/>
      <c r="M153" s="1669"/>
      <c r="N153" s="1670"/>
      <c r="O153" s="1754"/>
      <c r="P153" s="1755"/>
      <c r="Q153" s="1755"/>
      <c r="R153" s="1755"/>
      <c r="S153" s="1755"/>
      <c r="T153" s="1755"/>
      <c r="U153" s="1755"/>
      <c r="V153" s="1755"/>
      <c r="W153" s="1755"/>
      <c r="X153" s="1755"/>
      <c r="Y153" s="1755"/>
      <c r="Z153" s="1755"/>
      <c r="AA153" s="1755"/>
      <c r="AB153" s="1755"/>
      <c r="AC153" s="1755"/>
      <c r="AD153" s="1755"/>
      <c r="AE153" s="1755"/>
      <c r="AF153" s="1755"/>
      <c r="AG153" s="1755"/>
      <c r="AH153" s="1755"/>
      <c r="AI153" s="1755"/>
      <c r="AJ153" s="1756"/>
    </row>
    <row r="154" spans="1:36" s="366" customFormat="1" ht="20.100000000000001" customHeight="1" x14ac:dyDescent="0.15">
      <c r="A154" s="358"/>
      <c r="B154" s="1777"/>
      <c r="C154" s="1698" t="s">
        <v>1087</v>
      </c>
      <c r="D154" s="1698"/>
      <c r="E154" s="1698"/>
      <c r="F154" s="1698"/>
      <c r="G154" s="1698"/>
      <c r="H154" s="1698"/>
      <c r="I154" s="1698"/>
      <c r="J154" s="1698"/>
      <c r="K154" s="1698"/>
      <c r="L154" s="1699"/>
      <c r="M154" s="1677" t="s">
        <v>388</v>
      </c>
      <c r="N154" s="1678"/>
      <c r="O154" s="1751"/>
      <c r="P154" s="1752"/>
      <c r="Q154" s="1752"/>
      <c r="R154" s="1752"/>
      <c r="S154" s="1752"/>
      <c r="T154" s="1752"/>
      <c r="U154" s="1752"/>
      <c r="V154" s="1752"/>
      <c r="W154" s="1752"/>
      <c r="X154" s="1752"/>
      <c r="Y154" s="1752"/>
      <c r="Z154" s="1752"/>
      <c r="AA154" s="1752"/>
      <c r="AB154" s="1752"/>
      <c r="AC154" s="1752"/>
      <c r="AD154" s="1752"/>
      <c r="AE154" s="1752"/>
      <c r="AF154" s="1752"/>
      <c r="AG154" s="1752"/>
      <c r="AH154" s="1752"/>
      <c r="AI154" s="1752"/>
      <c r="AJ154" s="1753"/>
    </row>
    <row r="155" spans="1:36" s="366" customFormat="1" ht="20.100000000000001" customHeight="1" x14ac:dyDescent="0.15">
      <c r="A155" s="358"/>
      <c r="B155" s="1777"/>
      <c r="C155" s="1680"/>
      <c r="D155" s="1680"/>
      <c r="E155" s="1680"/>
      <c r="F155" s="1680"/>
      <c r="G155" s="1680"/>
      <c r="H155" s="1680"/>
      <c r="I155" s="1680"/>
      <c r="J155" s="1680"/>
      <c r="K155" s="1680"/>
      <c r="L155" s="1681"/>
      <c r="M155" s="1669"/>
      <c r="N155" s="1670"/>
      <c r="O155" s="1754"/>
      <c r="P155" s="1755"/>
      <c r="Q155" s="1755"/>
      <c r="R155" s="1755"/>
      <c r="S155" s="1755"/>
      <c r="T155" s="1755"/>
      <c r="U155" s="1755"/>
      <c r="V155" s="1755"/>
      <c r="W155" s="1755"/>
      <c r="X155" s="1755"/>
      <c r="Y155" s="1755"/>
      <c r="Z155" s="1755"/>
      <c r="AA155" s="1755"/>
      <c r="AB155" s="1755"/>
      <c r="AC155" s="1755"/>
      <c r="AD155" s="1755"/>
      <c r="AE155" s="1755"/>
      <c r="AF155" s="1755"/>
      <c r="AG155" s="1755"/>
      <c r="AH155" s="1755"/>
      <c r="AI155" s="1755"/>
      <c r="AJ155" s="1756"/>
    </row>
    <row r="156" spans="1:36" s="366" customFormat="1" ht="20.100000000000001" customHeight="1" x14ac:dyDescent="0.15">
      <c r="A156" s="358"/>
      <c r="B156" s="1777"/>
      <c r="C156" s="1698" t="s">
        <v>1088</v>
      </c>
      <c r="D156" s="1698"/>
      <c r="E156" s="1698"/>
      <c r="F156" s="1698"/>
      <c r="G156" s="1698"/>
      <c r="H156" s="1698"/>
      <c r="I156" s="1698"/>
      <c r="J156" s="1698"/>
      <c r="K156" s="1698"/>
      <c r="L156" s="1699"/>
      <c r="M156" s="1677" t="s">
        <v>388</v>
      </c>
      <c r="N156" s="1678"/>
      <c r="O156" s="1751"/>
      <c r="P156" s="1752"/>
      <c r="Q156" s="1752"/>
      <c r="R156" s="1752"/>
      <c r="S156" s="1752"/>
      <c r="T156" s="1752"/>
      <c r="U156" s="1752"/>
      <c r="V156" s="1752"/>
      <c r="W156" s="1752"/>
      <c r="X156" s="1752"/>
      <c r="Y156" s="1752"/>
      <c r="Z156" s="1752"/>
      <c r="AA156" s="1752"/>
      <c r="AB156" s="1752"/>
      <c r="AC156" s="1752"/>
      <c r="AD156" s="1752"/>
      <c r="AE156" s="1752"/>
      <c r="AF156" s="1752"/>
      <c r="AG156" s="1752"/>
      <c r="AH156" s="1752"/>
      <c r="AI156" s="1752"/>
      <c r="AJ156" s="1753"/>
    </row>
    <row r="157" spans="1:36" s="366" customFormat="1" ht="20.100000000000001" customHeight="1" x14ac:dyDescent="0.15">
      <c r="A157" s="358"/>
      <c r="B157" s="1777"/>
      <c r="C157" s="1680"/>
      <c r="D157" s="1680"/>
      <c r="E157" s="1680"/>
      <c r="F157" s="1680"/>
      <c r="G157" s="1680"/>
      <c r="H157" s="1680"/>
      <c r="I157" s="1680"/>
      <c r="J157" s="1680"/>
      <c r="K157" s="1680"/>
      <c r="L157" s="1681"/>
      <c r="M157" s="1669"/>
      <c r="N157" s="1670"/>
      <c r="O157" s="1754"/>
      <c r="P157" s="1755"/>
      <c r="Q157" s="1755"/>
      <c r="R157" s="1755"/>
      <c r="S157" s="1755"/>
      <c r="T157" s="1755"/>
      <c r="U157" s="1755"/>
      <c r="V157" s="1755"/>
      <c r="W157" s="1755"/>
      <c r="X157" s="1755"/>
      <c r="Y157" s="1755"/>
      <c r="Z157" s="1755"/>
      <c r="AA157" s="1755"/>
      <c r="AB157" s="1755"/>
      <c r="AC157" s="1755"/>
      <c r="AD157" s="1755"/>
      <c r="AE157" s="1755"/>
      <c r="AF157" s="1755"/>
      <c r="AG157" s="1755"/>
      <c r="AH157" s="1755"/>
      <c r="AI157" s="1755"/>
      <c r="AJ157" s="1756"/>
    </row>
    <row r="158" spans="1:36" s="366" customFormat="1" ht="20.100000000000001" customHeight="1" x14ac:dyDescent="0.15">
      <c r="A158" s="358"/>
      <c r="B158" s="1777"/>
      <c r="C158" s="1697" t="s">
        <v>915</v>
      </c>
      <c r="D158" s="1698"/>
      <c r="E158" s="1706" t="s">
        <v>1089</v>
      </c>
      <c r="F158" s="1706"/>
      <c r="G158" s="1706"/>
      <c r="H158" s="1706"/>
      <c r="I158" s="1706"/>
      <c r="J158" s="1706"/>
      <c r="K158" s="1706"/>
      <c r="L158" s="1702" t="s">
        <v>1031</v>
      </c>
      <c r="M158" s="367"/>
      <c r="N158" s="426"/>
      <c r="O158" s="1751"/>
      <c r="P158" s="1752"/>
      <c r="Q158" s="1752"/>
      <c r="R158" s="1752"/>
      <c r="S158" s="1752"/>
      <c r="T158" s="1752"/>
      <c r="U158" s="1752"/>
      <c r="V158" s="1752"/>
      <c r="W158" s="1752"/>
      <c r="X158" s="1752"/>
      <c r="Y158" s="1752"/>
      <c r="Z158" s="1752"/>
      <c r="AA158" s="1752"/>
      <c r="AB158" s="1752"/>
      <c r="AC158" s="1752"/>
      <c r="AD158" s="1752"/>
      <c r="AE158" s="1752"/>
      <c r="AF158" s="1752"/>
      <c r="AG158" s="1752"/>
      <c r="AH158" s="1752"/>
      <c r="AI158" s="1752"/>
      <c r="AJ158" s="1753"/>
    </row>
    <row r="159" spans="1:36" s="366" customFormat="1" ht="20.100000000000001" customHeight="1" x14ac:dyDescent="0.15">
      <c r="A159" s="358"/>
      <c r="B159" s="1778"/>
      <c r="C159" s="1679"/>
      <c r="D159" s="1680"/>
      <c r="E159" s="1708"/>
      <c r="F159" s="1708"/>
      <c r="G159" s="1708"/>
      <c r="H159" s="1708"/>
      <c r="I159" s="1708"/>
      <c r="J159" s="1708"/>
      <c r="K159" s="1708"/>
      <c r="L159" s="1704"/>
      <c r="M159" s="376"/>
      <c r="N159" s="405"/>
      <c r="O159" s="1754"/>
      <c r="P159" s="1755"/>
      <c r="Q159" s="1755"/>
      <c r="R159" s="1755"/>
      <c r="S159" s="1755"/>
      <c r="T159" s="1755"/>
      <c r="U159" s="1755"/>
      <c r="V159" s="1755"/>
      <c r="W159" s="1755"/>
      <c r="X159" s="1755"/>
      <c r="Y159" s="1755"/>
      <c r="Z159" s="1755"/>
      <c r="AA159" s="1755"/>
      <c r="AB159" s="1755"/>
      <c r="AC159" s="1755"/>
      <c r="AD159" s="1755"/>
      <c r="AE159" s="1755"/>
      <c r="AF159" s="1755"/>
      <c r="AG159" s="1755"/>
      <c r="AH159" s="1755"/>
      <c r="AI159" s="1755"/>
      <c r="AJ159" s="1756"/>
    </row>
    <row r="160" spans="1:36" s="366" customFormat="1" ht="20.100000000000001" customHeight="1" x14ac:dyDescent="0.15">
      <c r="A160" s="358"/>
      <c r="B160" s="367" t="s">
        <v>1090</v>
      </c>
      <c r="C160" s="368"/>
      <c r="D160" s="368"/>
      <c r="E160" s="368"/>
      <c r="F160" s="368"/>
      <c r="G160" s="368"/>
      <c r="H160" s="368"/>
      <c r="I160" s="368"/>
      <c r="J160" s="368"/>
      <c r="K160" s="368"/>
      <c r="L160" s="426"/>
      <c r="M160" s="375"/>
      <c r="N160" s="451"/>
      <c r="O160" s="466" t="s">
        <v>1091</v>
      </c>
      <c r="P160" s="466"/>
      <c r="Q160" s="466"/>
      <c r="R160" s="466"/>
      <c r="S160" s="466"/>
      <c r="T160" s="466"/>
      <c r="U160" s="1799" t="s">
        <v>1092</v>
      </c>
      <c r="V160" s="1800"/>
      <c r="W160" s="466" t="s">
        <v>1093</v>
      </c>
      <c r="X160" s="466"/>
      <c r="Y160" s="466"/>
      <c r="Z160" s="466"/>
      <c r="AA160" s="466"/>
      <c r="AB160" s="466"/>
      <c r="AC160" s="466"/>
      <c r="AD160" s="466"/>
      <c r="AE160" s="466"/>
      <c r="AF160" s="466"/>
      <c r="AG160" s="466"/>
      <c r="AH160" s="466"/>
      <c r="AI160" s="466"/>
      <c r="AJ160" s="466"/>
    </row>
    <row r="161" spans="1:36" s="366" customFormat="1" ht="20.100000000000001" customHeight="1" x14ac:dyDescent="0.15">
      <c r="A161" s="358"/>
      <c r="B161" s="1773"/>
      <c r="C161" s="374" t="s">
        <v>1094</v>
      </c>
      <c r="D161" s="375"/>
      <c r="E161" s="375"/>
      <c r="F161" s="375"/>
      <c r="G161" s="375"/>
      <c r="H161" s="375"/>
      <c r="I161" s="375"/>
      <c r="J161" s="375"/>
      <c r="K161" s="375"/>
      <c r="L161" s="451"/>
      <c r="M161" s="1659" t="s">
        <v>388</v>
      </c>
      <c r="N161" s="1660"/>
      <c r="O161" s="1748" t="s">
        <v>1095</v>
      </c>
      <c r="P161" s="1748"/>
      <c r="Q161" s="1748"/>
      <c r="R161" s="1748"/>
      <c r="S161" s="1748"/>
      <c r="T161" s="1748"/>
      <c r="U161" s="1677" t="s">
        <v>388</v>
      </c>
      <c r="V161" s="1678"/>
      <c r="W161" s="1711" t="s">
        <v>1096</v>
      </c>
      <c r="X161" s="1711"/>
      <c r="Y161" s="1711"/>
      <c r="Z161" s="1711"/>
      <c r="AA161" s="1751"/>
      <c r="AB161" s="1752"/>
      <c r="AC161" s="1752"/>
      <c r="AD161" s="1752"/>
      <c r="AE161" s="1752"/>
      <c r="AF161" s="1752"/>
      <c r="AG161" s="1752"/>
      <c r="AH161" s="1752"/>
      <c r="AI161" s="1752"/>
      <c r="AJ161" s="1753"/>
    </row>
    <row r="162" spans="1:36" s="366" customFormat="1" ht="20.100000000000001" customHeight="1" x14ac:dyDescent="0.15">
      <c r="A162" s="358"/>
      <c r="B162" s="1773"/>
      <c r="C162" s="374" t="s">
        <v>1097</v>
      </c>
      <c r="D162" s="375"/>
      <c r="E162" s="375"/>
      <c r="F162" s="375"/>
      <c r="G162" s="375"/>
      <c r="H162" s="375"/>
      <c r="I162" s="375"/>
      <c r="J162" s="375"/>
      <c r="K162" s="375"/>
      <c r="L162" s="451"/>
      <c r="M162" s="1659" t="s">
        <v>388</v>
      </c>
      <c r="N162" s="1660"/>
      <c r="O162" s="1748"/>
      <c r="P162" s="1748"/>
      <c r="Q162" s="1748"/>
      <c r="R162" s="1748"/>
      <c r="S162" s="1748"/>
      <c r="T162" s="1748"/>
      <c r="U162" s="1669"/>
      <c r="V162" s="1670"/>
      <c r="W162" s="1711"/>
      <c r="X162" s="1711"/>
      <c r="Y162" s="1711"/>
      <c r="Z162" s="1711"/>
      <c r="AA162" s="1754"/>
      <c r="AB162" s="1755"/>
      <c r="AC162" s="1755"/>
      <c r="AD162" s="1755"/>
      <c r="AE162" s="1755"/>
      <c r="AF162" s="1755"/>
      <c r="AG162" s="1755"/>
      <c r="AH162" s="1755"/>
      <c r="AI162" s="1755"/>
      <c r="AJ162" s="1756"/>
    </row>
    <row r="163" spans="1:36" s="366" customFormat="1" ht="20.100000000000001" customHeight="1" x14ac:dyDescent="0.15">
      <c r="A163" s="358"/>
      <c r="B163" s="1773"/>
      <c r="C163" s="374" t="s">
        <v>1098</v>
      </c>
      <c r="D163" s="375"/>
      <c r="E163" s="375"/>
      <c r="F163" s="375"/>
      <c r="G163" s="375"/>
      <c r="H163" s="375"/>
      <c r="I163" s="375"/>
      <c r="J163" s="375"/>
      <c r="K163" s="375"/>
      <c r="L163" s="451"/>
      <c r="M163" s="1659" t="s">
        <v>388</v>
      </c>
      <c r="N163" s="1660"/>
      <c r="O163" s="1748" t="s">
        <v>1099</v>
      </c>
      <c r="P163" s="1748"/>
      <c r="Q163" s="1748"/>
      <c r="R163" s="1748"/>
      <c r="S163" s="1748"/>
      <c r="T163" s="1748"/>
      <c r="U163" s="1659" t="s">
        <v>388</v>
      </c>
      <c r="V163" s="1660"/>
      <c r="W163" s="367" t="s">
        <v>1100</v>
      </c>
      <c r="X163" s="368"/>
      <c r="Y163" s="368"/>
      <c r="Z163" s="368"/>
      <c r="AA163" s="368"/>
      <c r="AB163" s="368"/>
      <c r="AC163" s="368"/>
      <c r="AD163" s="368"/>
      <c r="AE163" s="368"/>
      <c r="AF163" s="368"/>
      <c r="AG163" s="368"/>
      <c r="AH163" s="426"/>
      <c r="AI163" s="1677" t="s">
        <v>388</v>
      </c>
      <c r="AJ163" s="1678"/>
    </row>
    <row r="164" spans="1:36" s="366" customFormat="1" ht="20.100000000000001" customHeight="1" x14ac:dyDescent="0.15">
      <c r="A164" s="358"/>
      <c r="B164" s="1773"/>
      <c r="C164" s="374" t="s">
        <v>1102</v>
      </c>
      <c r="D164" s="375"/>
      <c r="E164" s="375"/>
      <c r="F164" s="375"/>
      <c r="G164" s="375"/>
      <c r="H164" s="375"/>
      <c r="I164" s="375"/>
      <c r="J164" s="375"/>
      <c r="K164" s="375"/>
      <c r="L164" s="451"/>
      <c r="M164" s="1659" t="s">
        <v>388</v>
      </c>
      <c r="N164" s="1660"/>
      <c r="O164" s="1748"/>
      <c r="P164" s="1748"/>
      <c r="Q164" s="1748"/>
      <c r="R164" s="1748"/>
      <c r="S164" s="1748"/>
      <c r="T164" s="1748"/>
      <c r="U164" s="1659"/>
      <c r="V164" s="1660"/>
      <c r="W164" s="1803" t="s">
        <v>1103</v>
      </c>
      <c r="X164" s="1804"/>
      <c r="Y164" s="1804"/>
      <c r="Z164" s="1804"/>
      <c r="AA164" s="1804"/>
      <c r="AB164" s="1804"/>
      <c r="AC164" s="1804"/>
      <c r="AD164" s="1804"/>
      <c r="AE164" s="1804"/>
      <c r="AF164" s="1804"/>
      <c r="AG164" s="1804"/>
      <c r="AH164" s="1805"/>
      <c r="AI164" s="1771"/>
      <c r="AJ164" s="1772"/>
    </row>
    <row r="165" spans="1:36" s="366" customFormat="1" ht="20.100000000000001" customHeight="1" x14ac:dyDescent="0.15">
      <c r="A165" s="358"/>
      <c r="B165" s="1773"/>
      <c r="C165" s="374" t="s">
        <v>1104</v>
      </c>
      <c r="D165" s="375"/>
      <c r="E165" s="375"/>
      <c r="F165" s="375"/>
      <c r="G165" s="375"/>
      <c r="H165" s="375"/>
      <c r="I165" s="375"/>
      <c r="J165" s="375"/>
      <c r="K165" s="375"/>
      <c r="L165" s="451"/>
      <c r="M165" s="1659" t="s">
        <v>388</v>
      </c>
      <c r="N165" s="1660"/>
      <c r="O165" s="1748"/>
      <c r="P165" s="1748"/>
      <c r="Q165" s="1748"/>
      <c r="R165" s="1748"/>
      <c r="S165" s="1748"/>
      <c r="T165" s="1748"/>
      <c r="U165" s="1659"/>
      <c r="V165" s="1660"/>
      <c r="W165" s="1806"/>
      <c r="X165" s="1807"/>
      <c r="Y165" s="1807"/>
      <c r="Z165" s="1807"/>
      <c r="AA165" s="1807"/>
      <c r="AB165" s="1807"/>
      <c r="AC165" s="1807"/>
      <c r="AD165" s="1807"/>
      <c r="AE165" s="1807"/>
      <c r="AF165" s="1807"/>
      <c r="AG165" s="1807"/>
      <c r="AH165" s="1808"/>
      <c r="AI165" s="1801"/>
      <c r="AJ165" s="1802"/>
    </row>
    <row r="166" spans="1:36" s="366" customFormat="1" ht="20.100000000000001" customHeight="1" x14ac:dyDescent="0.15">
      <c r="A166" s="358"/>
      <c r="B166" s="1773"/>
      <c r="C166" s="59" t="s">
        <v>1105</v>
      </c>
      <c r="D166" s="12"/>
      <c r="E166" s="12"/>
      <c r="F166" s="12"/>
      <c r="G166" s="12"/>
      <c r="H166" s="12"/>
      <c r="I166" s="12"/>
      <c r="J166" s="12"/>
      <c r="K166" s="12"/>
      <c r="L166" s="88"/>
      <c r="M166" s="1273" t="s">
        <v>388</v>
      </c>
      <c r="N166" s="951"/>
      <c r="O166" s="1809" t="s">
        <v>1106</v>
      </c>
      <c r="P166" s="1809"/>
      <c r="Q166" s="1809"/>
      <c r="R166" s="1809"/>
      <c r="S166" s="1809"/>
      <c r="T166" s="1809"/>
      <c r="U166" s="1659" t="s">
        <v>388</v>
      </c>
      <c r="V166" s="1660"/>
      <c r="W166" s="1705" t="s">
        <v>1107</v>
      </c>
      <c r="X166" s="1706"/>
      <c r="Y166" s="1706"/>
      <c r="Z166" s="1706"/>
      <c r="AA166" s="416"/>
      <c r="AB166" s="416"/>
      <c r="AC166" s="416"/>
      <c r="AD166" s="416"/>
      <c r="AE166" s="416"/>
      <c r="AF166" s="416"/>
      <c r="AG166" s="416"/>
      <c r="AH166" s="416"/>
      <c r="AI166" s="416"/>
      <c r="AJ166" s="417"/>
    </row>
    <row r="167" spans="1:36" s="366" customFormat="1" ht="20.100000000000001" customHeight="1" x14ac:dyDescent="0.15">
      <c r="A167" s="358"/>
      <c r="B167" s="1773"/>
      <c r="C167" s="59" t="s">
        <v>1108</v>
      </c>
      <c r="D167" s="12"/>
      <c r="E167" s="12"/>
      <c r="F167" s="12"/>
      <c r="G167" s="12"/>
      <c r="H167" s="12"/>
      <c r="I167" s="12"/>
      <c r="J167" s="12"/>
      <c r="K167" s="12"/>
      <c r="L167" s="88"/>
      <c r="M167" s="1273" t="s">
        <v>388</v>
      </c>
      <c r="N167" s="951"/>
      <c r="O167" s="1809"/>
      <c r="P167" s="1809"/>
      <c r="Q167" s="1809"/>
      <c r="R167" s="1809"/>
      <c r="S167" s="1809"/>
      <c r="T167" s="1809"/>
      <c r="U167" s="1659"/>
      <c r="V167" s="1660"/>
      <c r="W167" s="1810"/>
      <c r="X167" s="1811"/>
      <c r="Y167" s="1811"/>
      <c r="Z167" s="1811"/>
      <c r="AA167" s="1811"/>
      <c r="AB167" s="1811"/>
      <c r="AC167" s="1811"/>
      <c r="AD167" s="1811"/>
      <c r="AE167" s="1811"/>
      <c r="AF167" s="1811"/>
      <c r="AG167" s="1811"/>
      <c r="AH167" s="1811"/>
      <c r="AI167" s="1811"/>
      <c r="AJ167" s="1812"/>
    </row>
    <row r="168" spans="1:36" s="366" customFormat="1" ht="20.100000000000001" customHeight="1" x14ac:dyDescent="0.15">
      <c r="A168" s="358"/>
      <c r="B168" s="1707"/>
      <c r="C168" s="59" t="s">
        <v>1109</v>
      </c>
      <c r="D168" s="12"/>
      <c r="E168" s="12"/>
      <c r="F168" s="12"/>
      <c r="G168" s="12"/>
      <c r="H168" s="12"/>
      <c r="I168" s="12"/>
      <c r="J168" s="12"/>
      <c r="K168" s="12"/>
      <c r="L168" s="88"/>
      <c r="M168" s="1273" t="s">
        <v>388</v>
      </c>
      <c r="N168" s="951"/>
      <c r="O168" s="1809"/>
      <c r="P168" s="1809"/>
      <c r="Q168" s="1809"/>
      <c r="R168" s="1809"/>
      <c r="S168" s="1809"/>
      <c r="T168" s="1809"/>
      <c r="U168" s="1659"/>
      <c r="V168" s="1660"/>
      <c r="W168" s="1813"/>
      <c r="X168" s="1814"/>
      <c r="Y168" s="1814"/>
      <c r="Z168" s="1814"/>
      <c r="AA168" s="1814"/>
      <c r="AB168" s="1814"/>
      <c r="AC168" s="1814"/>
      <c r="AD168" s="1814"/>
      <c r="AE168" s="1814"/>
      <c r="AF168" s="1814"/>
      <c r="AG168" s="1814"/>
      <c r="AH168" s="1814"/>
      <c r="AI168" s="1814"/>
      <c r="AJ168" s="1815"/>
    </row>
    <row r="169" spans="1:36" s="392" customFormat="1" ht="14.1" customHeight="1" x14ac:dyDescent="0.15">
      <c r="A169" s="391"/>
      <c r="B169" s="52" t="s">
        <v>1110</v>
      </c>
      <c r="C169" s="35"/>
      <c r="D169" s="35"/>
      <c r="E169" s="35"/>
      <c r="F169" s="35"/>
      <c r="G169" s="35"/>
      <c r="H169" s="35"/>
      <c r="I169" s="35"/>
      <c r="J169" s="35"/>
      <c r="K169" s="35"/>
      <c r="L169" s="35"/>
      <c r="M169" s="35"/>
      <c r="N169" s="35"/>
      <c r="O169" s="35"/>
      <c r="P169" s="35"/>
      <c r="Q169" s="35"/>
      <c r="R169" s="35"/>
      <c r="S169" s="35"/>
      <c r="T169" s="35"/>
      <c r="U169" s="391"/>
      <c r="V169" s="391"/>
      <c r="W169" s="391"/>
      <c r="X169" s="391"/>
      <c r="Y169" s="391"/>
      <c r="Z169" s="391"/>
      <c r="AA169" s="391"/>
      <c r="AB169" s="391"/>
      <c r="AC169" s="391"/>
      <c r="AD169" s="391"/>
      <c r="AE169" s="391"/>
      <c r="AF169" s="391"/>
      <c r="AG169" s="391"/>
      <c r="AH169" s="391"/>
      <c r="AI169" s="391"/>
      <c r="AJ169" s="391"/>
    </row>
    <row r="170" spans="1:36" s="475" customFormat="1" ht="20.100000000000001" customHeight="1" x14ac:dyDescent="0.15">
      <c r="A170" s="357" t="s">
        <v>1111</v>
      </c>
      <c r="B170" s="179"/>
      <c r="C170" s="179"/>
      <c r="D170" s="179"/>
      <c r="E170" s="179"/>
      <c r="F170" s="179"/>
      <c r="G170" s="179"/>
      <c r="H170" s="179"/>
      <c r="I170" s="179"/>
      <c r="J170" s="179"/>
      <c r="K170" s="179"/>
      <c r="L170" s="179"/>
      <c r="M170" s="179"/>
      <c r="N170" s="179"/>
      <c r="O170" s="179"/>
      <c r="P170" s="179"/>
      <c r="Q170" s="179"/>
      <c r="R170" s="179"/>
      <c r="S170" s="179"/>
      <c r="T170" s="179"/>
      <c r="U170" s="179"/>
      <c r="V170" s="179"/>
      <c r="W170" s="179"/>
      <c r="X170" s="179"/>
      <c r="Y170" s="179"/>
      <c r="Z170" s="179"/>
      <c r="AA170" s="179"/>
      <c r="AB170" s="179"/>
      <c r="AC170" s="179"/>
      <c r="AD170" s="179"/>
      <c r="AE170" s="179"/>
      <c r="AF170" s="179"/>
      <c r="AG170" s="179"/>
      <c r="AH170" s="179"/>
      <c r="AI170" s="179"/>
      <c r="AJ170" s="179"/>
    </row>
    <row r="171" spans="1:36" s="356" customFormat="1" ht="20.100000000000001" customHeight="1" x14ac:dyDescent="0.15">
      <c r="A171" s="357"/>
      <c r="B171" s="357" t="s">
        <v>1112</v>
      </c>
      <c r="C171" s="357"/>
      <c r="D171" s="357"/>
      <c r="E171" s="357"/>
      <c r="F171" s="357"/>
      <c r="G171" s="357"/>
      <c r="H171" s="357"/>
      <c r="I171" s="357"/>
      <c r="J171" s="357"/>
      <c r="K171" s="357"/>
      <c r="L171" s="357"/>
      <c r="M171" s="357"/>
      <c r="N171" s="357"/>
      <c r="O171" s="357"/>
      <c r="P171" s="357"/>
      <c r="Q171" s="357"/>
      <c r="R171" s="357"/>
      <c r="S171" s="357"/>
      <c r="T171" s="357"/>
      <c r="U171" s="357"/>
      <c r="V171" s="357"/>
      <c r="W171" s="357"/>
      <c r="X171" s="357"/>
      <c r="Y171" s="357"/>
      <c r="Z171" s="357"/>
      <c r="AA171" s="357"/>
      <c r="AB171" s="357"/>
      <c r="AC171" s="357"/>
      <c r="AD171" s="357"/>
      <c r="AE171" s="357"/>
      <c r="AF171" s="357"/>
      <c r="AG171" s="357"/>
      <c r="AH171" s="357"/>
      <c r="AI171" s="357"/>
      <c r="AJ171" s="357"/>
    </row>
    <row r="172" spans="1:36" s="366" customFormat="1" ht="20.100000000000001" customHeight="1" x14ac:dyDescent="0.15">
      <c r="A172" s="358"/>
      <c r="B172" s="1821" t="s">
        <v>1113</v>
      </c>
      <c r="C172" s="367" t="s">
        <v>1114</v>
      </c>
      <c r="D172" s="368"/>
      <c r="E172" s="368"/>
      <c r="F172" s="368"/>
      <c r="G172" s="368"/>
      <c r="H172" s="368"/>
      <c r="I172" s="368"/>
      <c r="J172" s="426"/>
      <c r="K172" s="1824"/>
      <c r="L172" s="1825"/>
      <c r="M172" s="1825"/>
      <c r="N172" s="1825"/>
      <c r="O172" s="1825"/>
      <c r="P172" s="1825"/>
      <c r="Q172" s="1825"/>
      <c r="R172" s="1825"/>
      <c r="S172" s="1825"/>
      <c r="T172" s="1825"/>
      <c r="U172" s="417" t="s">
        <v>1115</v>
      </c>
      <c r="V172" s="1821" t="s">
        <v>1116</v>
      </c>
      <c r="W172" s="1751"/>
      <c r="X172" s="1752"/>
      <c r="Y172" s="1752"/>
      <c r="Z172" s="1752"/>
      <c r="AA172" s="1752"/>
      <c r="AB172" s="1752"/>
      <c r="AC172" s="1752"/>
      <c r="AD172" s="1752"/>
      <c r="AE172" s="1752"/>
      <c r="AF172" s="1752"/>
      <c r="AG172" s="1752"/>
      <c r="AH172" s="1752"/>
      <c r="AI172" s="1753"/>
      <c r="AJ172" s="358"/>
    </row>
    <row r="173" spans="1:36" s="366" customFormat="1" ht="20.100000000000001" customHeight="1" x14ac:dyDescent="0.15">
      <c r="A173" s="358"/>
      <c r="B173" s="1822"/>
      <c r="C173" s="374" t="s">
        <v>1117</v>
      </c>
      <c r="D173" s="375"/>
      <c r="E173" s="375"/>
      <c r="F173" s="375"/>
      <c r="G173" s="375"/>
      <c r="H173" s="375"/>
      <c r="I173" s="375"/>
      <c r="J173" s="451"/>
      <c r="K173" s="1829"/>
      <c r="L173" s="1830"/>
      <c r="M173" s="1830"/>
      <c r="N173" s="1830"/>
      <c r="O173" s="1830"/>
      <c r="P173" s="1830"/>
      <c r="Q173" s="1830"/>
      <c r="R173" s="1830"/>
      <c r="S173" s="1830"/>
      <c r="T173" s="1830"/>
      <c r="U173" s="453" t="s">
        <v>1115</v>
      </c>
      <c r="V173" s="1822"/>
      <c r="W173" s="1826"/>
      <c r="X173" s="1827"/>
      <c r="Y173" s="1827"/>
      <c r="Z173" s="1827"/>
      <c r="AA173" s="1827"/>
      <c r="AB173" s="1827"/>
      <c r="AC173" s="1827"/>
      <c r="AD173" s="1827"/>
      <c r="AE173" s="1827"/>
      <c r="AF173" s="1827"/>
      <c r="AG173" s="1827"/>
      <c r="AH173" s="1827"/>
      <c r="AI173" s="1828"/>
      <c r="AJ173" s="358"/>
    </row>
    <row r="174" spans="1:36" s="366" customFormat="1" ht="20.100000000000001" customHeight="1" x14ac:dyDescent="0.15">
      <c r="A174" s="358"/>
      <c r="B174" s="1822"/>
      <c r="C174" s="1743" t="s">
        <v>1118</v>
      </c>
      <c r="D174" s="1744"/>
      <c r="E174" s="1744"/>
      <c r="F174" s="1744"/>
      <c r="G174" s="1744"/>
      <c r="H174" s="1744"/>
      <c r="I174" s="1744"/>
      <c r="J174" s="1745"/>
      <c r="K174" s="1831">
        <f>SUM(K172:T173)</f>
        <v>0</v>
      </c>
      <c r="L174" s="1832"/>
      <c r="M174" s="1832"/>
      <c r="N174" s="1832"/>
      <c r="O174" s="1832"/>
      <c r="P174" s="1832"/>
      <c r="Q174" s="1832"/>
      <c r="R174" s="1832"/>
      <c r="S174" s="1832"/>
      <c r="T174" s="1832"/>
      <c r="U174" s="477" t="s">
        <v>1115</v>
      </c>
      <c r="V174" s="1822"/>
      <c r="W174" s="1826"/>
      <c r="X174" s="1827"/>
      <c r="Y174" s="1827"/>
      <c r="Z174" s="1827"/>
      <c r="AA174" s="1827"/>
      <c r="AB174" s="1827"/>
      <c r="AC174" s="1827"/>
      <c r="AD174" s="1827"/>
      <c r="AE174" s="1827"/>
      <c r="AF174" s="1827"/>
      <c r="AG174" s="1827"/>
      <c r="AH174" s="1827"/>
      <c r="AI174" s="1828"/>
      <c r="AJ174" s="358"/>
    </row>
    <row r="175" spans="1:36" s="366" customFormat="1" ht="20.100000000000001" customHeight="1" x14ac:dyDescent="0.15">
      <c r="A175" s="358"/>
      <c r="B175" s="1822"/>
      <c r="C175" s="374" t="s">
        <v>1119</v>
      </c>
      <c r="D175" s="478"/>
      <c r="E175" s="478"/>
      <c r="F175" s="478"/>
      <c r="G175" s="478"/>
      <c r="H175" s="478"/>
      <c r="I175" s="478"/>
      <c r="J175" s="479"/>
      <c r="K175" s="1829"/>
      <c r="L175" s="1830"/>
      <c r="M175" s="1830"/>
      <c r="N175" s="1830"/>
      <c r="O175" s="1830"/>
      <c r="P175" s="1830"/>
      <c r="Q175" s="1830"/>
      <c r="R175" s="1830"/>
      <c r="S175" s="1830"/>
      <c r="T175" s="1830"/>
      <c r="U175" s="453" t="s">
        <v>1115</v>
      </c>
      <c r="V175" s="1822"/>
      <c r="W175" s="1826"/>
      <c r="X175" s="1827"/>
      <c r="Y175" s="1827"/>
      <c r="Z175" s="1827"/>
      <c r="AA175" s="1827"/>
      <c r="AB175" s="1827"/>
      <c r="AC175" s="1827"/>
      <c r="AD175" s="1827"/>
      <c r="AE175" s="1827"/>
      <c r="AF175" s="1827"/>
      <c r="AG175" s="1827"/>
      <c r="AH175" s="1827"/>
      <c r="AI175" s="1828"/>
      <c r="AJ175" s="358"/>
    </row>
    <row r="176" spans="1:36" s="366" customFormat="1" ht="14.1" customHeight="1" x14ac:dyDescent="0.15">
      <c r="A176" s="358"/>
      <c r="B176" s="1822"/>
      <c r="C176" s="1671" t="s">
        <v>1120</v>
      </c>
      <c r="D176" s="1672"/>
      <c r="E176" s="1672"/>
      <c r="F176" s="1672"/>
      <c r="G176" s="1672"/>
      <c r="H176" s="1672"/>
      <c r="I176" s="1672"/>
      <c r="J176" s="1673"/>
      <c r="K176" s="1697"/>
      <c r="L176" s="1698"/>
      <c r="M176" s="1698"/>
      <c r="N176" s="1698"/>
      <c r="O176" s="1698"/>
      <c r="P176" s="1698"/>
      <c r="Q176" s="1698"/>
      <c r="R176" s="1698"/>
      <c r="S176" s="1698"/>
      <c r="T176" s="1698"/>
      <c r="U176" s="1699"/>
      <c r="V176" s="1822"/>
      <c r="W176" s="1826"/>
      <c r="X176" s="1827"/>
      <c r="Y176" s="1827"/>
      <c r="Z176" s="1827"/>
      <c r="AA176" s="1827"/>
      <c r="AB176" s="1827"/>
      <c r="AC176" s="1827"/>
      <c r="AD176" s="1827"/>
      <c r="AE176" s="1827"/>
      <c r="AF176" s="1827"/>
      <c r="AG176" s="1827"/>
      <c r="AH176" s="1827"/>
      <c r="AI176" s="1828"/>
      <c r="AJ176" s="358"/>
    </row>
    <row r="177" spans="1:36" s="366" customFormat="1" ht="14.1" customHeight="1" x14ac:dyDescent="0.15">
      <c r="A177" s="358"/>
      <c r="B177" s="1823"/>
      <c r="C177" s="1674"/>
      <c r="D177" s="1675"/>
      <c r="E177" s="1675"/>
      <c r="F177" s="1675"/>
      <c r="G177" s="1675"/>
      <c r="H177" s="1675"/>
      <c r="I177" s="1675"/>
      <c r="J177" s="1676"/>
      <c r="K177" s="1679"/>
      <c r="L177" s="1680"/>
      <c r="M177" s="1680"/>
      <c r="N177" s="1680"/>
      <c r="O177" s="1680"/>
      <c r="P177" s="1680"/>
      <c r="Q177" s="1680"/>
      <c r="R177" s="1680"/>
      <c r="S177" s="1680"/>
      <c r="T177" s="1680"/>
      <c r="U177" s="1681"/>
      <c r="V177" s="1822"/>
      <c r="W177" s="1826"/>
      <c r="X177" s="1827"/>
      <c r="Y177" s="1827"/>
      <c r="Z177" s="1827"/>
      <c r="AA177" s="1827"/>
      <c r="AB177" s="1827"/>
      <c r="AC177" s="1827"/>
      <c r="AD177" s="1827"/>
      <c r="AE177" s="1827"/>
      <c r="AF177" s="1827"/>
      <c r="AG177" s="1827"/>
      <c r="AH177" s="1827"/>
      <c r="AI177" s="1828"/>
      <c r="AJ177" s="358"/>
    </row>
    <row r="178" spans="1:36" s="366" customFormat="1" ht="20.100000000000001" customHeight="1" x14ac:dyDescent="0.15">
      <c r="A178" s="358"/>
      <c r="B178" s="1816" t="s">
        <v>1121</v>
      </c>
      <c r="C178" s="374" t="s">
        <v>1122</v>
      </c>
      <c r="D178" s="375"/>
      <c r="E178" s="375"/>
      <c r="F178" s="375"/>
      <c r="G178" s="375"/>
      <c r="H178" s="375"/>
      <c r="I178" s="375"/>
      <c r="J178" s="451"/>
      <c r="K178" s="384"/>
      <c r="L178" s="385"/>
      <c r="M178" s="385"/>
      <c r="N178" s="421"/>
      <c r="O178" s="421"/>
      <c r="P178" s="421"/>
      <c r="Q178" s="421"/>
      <c r="R178" s="480"/>
      <c r="S178" s="481"/>
      <c r="T178" s="481"/>
      <c r="U178" s="481" t="s">
        <v>1123</v>
      </c>
      <c r="V178" s="1822"/>
      <c r="W178" s="1826"/>
      <c r="X178" s="1827"/>
      <c r="Y178" s="1827"/>
      <c r="Z178" s="1827"/>
      <c r="AA178" s="1827"/>
      <c r="AB178" s="1827"/>
      <c r="AC178" s="1827"/>
      <c r="AD178" s="1827"/>
      <c r="AE178" s="1827"/>
      <c r="AF178" s="1827"/>
      <c r="AG178" s="1827"/>
      <c r="AH178" s="1827"/>
      <c r="AI178" s="1828"/>
      <c r="AJ178" s="358"/>
    </row>
    <row r="179" spans="1:36" s="366" customFormat="1" ht="20.100000000000001" customHeight="1" x14ac:dyDescent="0.15">
      <c r="A179" s="358"/>
      <c r="B179" s="1816"/>
      <c r="C179" s="374" t="s">
        <v>1124</v>
      </c>
      <c r="D179" s="375"/>
      <c r="E179" s="375"/>
      <c r="F179" s="375"/>
      <c r="G179" s="375"/>
      <c r="H179" s="375"/>
      <c r="I179" s="375"/>
      <c r="J179" s="451"/>
      <c r="K179" s="384"/>
      <c r="L179" s="385"/>
      <c r="M179" s="385"/>
      <c r="N179" s="421"/>
      <c r="O179" s="421"/>
      <c r="P179" s="421"/>
      <c r="Q179" s="421"/>
      <c r="R179" s="480"/>
      <c r="S179" s="481"/>
      <c r="T179" s="481"/>
      <c r="U179" s="481" t="s">
        <v>1123</v>
      </c>
      <c r="V179" s="1822"/>
      <c r="W179" s="1826"/>
      <c r="X179" s="1827"/>
      <c r="Y179" s="1827"/>
      <c r="Z179" s="1827"/>
      <c r="AA179" s="1827"/>
      <c r="AB179" s="1827"/>
      <c r="AC179" s="1827"/>
      <c r="AD179" s="1827"/>
      <c r="AE179" s="1827"/>
      <c r="AF179" s="1827"/>
      <c r="AG179" s="1827"/>
      <c r="AH179" s="1827"/>
      <c r="AI179" s="1828"/>
      <c r="AJ179" s="358"/>
    </row>
    <row r="180" spans="1:36" s="366" customFormat="1" ht="20.100000000000001" customHeight="1" x14ac:dyDescent="0.15">
      <c r="A180" s="358"/>
      <c r="B180" s="1816"/>
      <c r="C180" s="1779" t="s">
        <v>1125</v>
      </c>
      <c r="D180" s="367" t="s">
        <v>1126</v>
      </c>
      <c r="E180" s="368"/>
      <c r="F180" s="416" t="s">
        <v>1127</v>
      </c>
      <c r="G180" s="1744"/>
      <c r="H180" s="1744"/>
      <c r="I180" s="1744"/>
      <c r="J180" s="482" t="s">
        <v>1128</v>
      </c>
      <c r="K180" s="1700"/>
      <c r="L180" s="1701"/>
      <c r="M180" s="1701"/>
      <c r="N180" s="368"/>
      <c r="O180" s="482" t="s">
        <v>1129</v>
      </c>
      <c r="P180" s="1817"/>
      <c r="Q180" s="1818"/>
      <c r="R180" s="1818"/>
      <c r="S180" s="1818"/>
      <c r="T180" s="1818"/>
      <c r="U180" s="417" t="s">
        <v>1115</v>
      </c>
      <c r="V180" s="1822"/>
      <c r="W180" s="1826"/>
      <c r="X180" s="1827"/>
      <c r="Y180" s="1827"/>
      <c r="Z180" s="1827"/>
      <c r="AA180" s="1827"/>
      <c r="AB180" s="1827"/>
      <c r="AC180" s="1827"/>
      <c r="AD180" s="1827"/>
      <c r="AE180" s="1827"/>
      <c r="AF180" s="1827"/>
      <c r="AG180" s="1827"/>
      <c r="AH180" s="1827"/>
      <c r="AI180" s="1828"/>
      <c r="AJ180" s="358"/>
    </row>
    <row r="181" spans="1:36" s="366" customFormat="1" ht="20.100000000000001" customHeight="1" x14ac:dyDescent="0.15">
      <c r="A181" s="358"/>
      <c r="B181" s="1816"/>
      <c r="C181" s="1779"/>
      <c r="D181" s="374" t="s">
        <v>1130</v>
      </c>
      <c r="E181" s="375"/>
      <c r="F181" s="416" t="s">
        <v>1127</v>
      </c>
      <c r="G181" s="1744"/>
      <c r="H181" s="1744"/>
      <c r="I181" s="1744"/>
      <c r="J181" s="482" t="s">
        <v>1128</v>
      </c>
      <c r="K181" s="1709"/>
      <c r="L181" s="1710"/>
      <c r="M181" s="1710"/>
      <c r="N181" s="375"/>
      <c r="O181" s="480" t="s">
        <v>1129</v>
      </c>
      <c r="P181" s="1819"/>
      <c r="Q181" s="1820"/>
      <c r="R181" s="1820"/>
      <c r="S181" s="1820"/>
      <c r="T181" s="1820"/>
      <c r="U181" s="453" t="s">
        <v>1115</v>
      </c>
      <c r="V181" s="1822"/>
      <c r="W181" s="1826"/>
      <c r="X181" s="1827"/>
      <c r="Y181" s="1827"/>
      <c r="Z181" s="1827"/>
      <c r="AA181" s="1827"/>
      <c r="AB181" s="1827"/>
      <c r="AC181" s="1827"/>
      <c r="AD181" s="1827"/>
      <c r="AE181" s="1827"/>
      <c r="AF181" s="1827"/>
      <c r="AG181" s="1827"/>
      <c r="AH181" s="1827"/>
      <c r="AI181" s="1828"/>
      <c r="AJ181" s="358"/>
    </row>
    <row r="182" spans="1:36" s="366" customFormat="1" ht="20.100000000000001" customHeight="1" x14ac:dyDescent="0.15">
      <c r="A182" s="358"/>
      <c r="B182" s="1816"/>
      <c r="C182" s="1779"/>
      <c r="D182" s="376" t="s">
        <v>1131</v>
      </c>
      <c r="E182" s="377"/>
      <c r="F182" s="416" t="s">
        <v>1127</v>
      </c>
      <c r="G182" s="1744"/>
      <c r="H182" s="1744"/>
      <c r="I182" s="1744"/>
      <c r="J182" s="482" t="s">
        <v>1128</v>
      </c>
      <c r="K182" s="1718"/>
      <c r="L182" s="1719"/>
      <c r="M182" s="1719"/>
      <c r="N182" s="377"/>
      <c r="O182" s="483" t="s">
        <v>1129</v>
      </c>
      <c r="P182" s="1834"/>
      <c r="Q182" s="1835"/>
      <c r="R182" s="1835"/>
      <c r="S182" s="1835"/>
      <c r="T182" s="1835"/>
      <c r="U182" s="424" t="s">
        <v>1115</v>
      </c>
      <c r="V182" s="1822"/>
      <c r="W182" s="1826"/>
      <c r="X182" s="1827"/>
      <c r="Y182" s="1827"/>
      <c r="Z182" s="1827"/>
      <c r="AA182" s="1827"/>
      <c r="AB182" s="1827"/>
      <c r="AC182" s="1827"/>
      <c r="AD182" s="1827"/>
      <c r="AE182" s="1827"/>
      <c r="AF182" s="1827"/>
      <c r="AG182" s="1827"/>
      <c r="AH182" s="1827"/>
      <c r="AI182" s="1828"/>
      <c r="AJ182" s="358"/>
    </row>
    <row r="183" spans="1:36" s="366" customFormat="1" ht="20.100000000000001" customHeight="1" x14ac:dyDescent="0.15">
      <c r="A183" s="358"/>
      <c r="B183" s="1816"/>
      <c r="C183" s="1779"/>
      <c r="D183" s="1743" t="s">
        <v>1132</v>
      </c>
      <c r="E183" s="1744"/>
      <c r="F183" s="1744"/>
      <c r="G183" s="1744"/>
      <c r="H183" s="1744"/>
      <c r="I183" s="1744"/>
      <c r="J183" s="1744"/>
      <c r="K183" s="1744"/>
      <c r="L183" s="1744"/>
      <c r="M183" s="1744"/>
      <c r="N183" s="1744"/>
      <c r="O183" s="1745"/>
      <c r="P183" s="1836">
        <f>SUM(P180:T182)</f>
        <v>0</v>
      </c>
      <c r="Q183" s="1837"/>
      <c r="R183" s="1837"/>
      <c r="S183" s="1837"/>
      <c r="T183" s="1837"/>
      <c r="U183" s="477" t="s">
        <v>1115</v>
      </c>
      <c r="V183" s="1823"/>
      <c r="W183" s="1754"/>
      <c r="X183" s="1755"/>
      <c r="Y183" s="1755"/>
      <c r="Z183" s="1755"/>
      <c r="AA183" s="1755"/>
      <c r="AB183" s="1755"/>
      <c r="AC183" s="1755"/>
      <c r="AD183" s="1755"/>
      <c r="AE183" s="1755"/>
      <c r="AF183" s="1755"/>
      <c r="AG183" s="1755"/>
      <c r="AH183" s="1755"/>
      <c r="AI183" s="1756"/>
      <c r="AJ183" s="358"/>
    </row>
    <row r="184" spans="1:36" s="366" customFormat="1" ht="14.1" customHeight="1" x14ac:dyDescent="0.15">
      <c r="A184" s="358"/>
      <c r="B184" s="358"/>
      <c r="C184" s="358"/>
      <c r="D184" s="358"/>
      <c r="E184" s="358"/>
      <c r="F184" s="358"/>
      <c r="G184" s="358"/>
      <c r="H184" s="358"/>
      <c r="I184" s="358"/>
      <c r="J184" s="358"/>
      <c r="K184" s="358"/>
      <c r="L184" s="358"/>
      <c r="M184" s="358"/>
      <c r="N184" s="358"/>
      <c r="O184" s="358"/>
      <c r="P184" s="358"/>
      <c r="Q184" s="358"/>
      <c r="R184" s="358"/>
      <c r="S184" s="358"/>
      <c r="T184" s="358"/>
      <c r="U184" s="358"/>
      <c r="V184" s="358"/>
      <c r="W184" s="358"/>
      <c r="X184" s="358"/>
      <c r="Y184" s="358"/>
      <c r="Z184" s="358"/>
      <c r="AA184" s="358"/>
      <c r="AB184" s="358"/>
      <c r="AC184" s="358"/>
      <c r="AD184" s="358"/>
      <c r="AE184" s="358"/>
      <c r="AF184" s="358"/>
      <c r="AG184" s="358"/>
      <c r="AH184" s="358"/>
      <c r="AI184" s="358"/>
      <c r="AJ184" s="358"/>
    </row>
    <row r="185" spans="1:36" s="366" customFormat="1" ht="20.100000000000001" customHeight="1" x14ac:dyDescent="0.15">
      <c r="A185" s="358"/>
      <c r="B185" s="359" t="s">
        <v>1133</v>
      </c>
      <c r="C185" s="360"/>
      <c r="D185" s="360"/>
      <c r="E185" s="360"/>
      <c r="F185" s="360"/>
      <c r="G185" s="360"/>
      <c r="H185" s="360"/>
      <c r="I185" s="365"/>
      <c r="J185" s="359" t="s">
        <v>1135</v>
      </c>
      <c r="K185" s="360"/>
      <c r="L185" s="360"/>
      <c r="M185" s="365"/>
      <c r="N185" s="359" t="s">
        <v>1136</v>
      </c>
      <c r="O185" s="360"/>
      <c r="P185" s="360"/>
      <c r="Q185" s="360"/>
      <c r="R185" s="365"/>
      <c r="S185" s="359" t="s">
        <v>1133</v>
      </c>
      <c r="T185" s="360"/>
      <c r="U185" s="360"/>
      <c r="V185" s="360"/>
      <c r="W185" s="360"/>
      <c r="X185" s="360"/>
      <c r="Y185" s="360"/>
      <c r="Z185" s="365"/>
      <c r="AA185" s="359" t="s">
        <v>1137</v>
      </c>
      <c r="AB185" s="360"/>
      <c r="AC185" s="360"/>
      <c r="AD185" s="365"/>
      <c r="AE185" s="359" t="s">
        <v>1136</v>
      </c>
      <c r="AF185" s="360"/>
      <c r="AG185" s="360"/>
      <c r="AH185" s="360"/>
      <c r="AI185" s="365"/>
      <c r="AJ185" s="358"/>
    </row>
    <row r="186" spans="1:36" s="366" customFormat="1" ht="20.100000000000001" customHeight="1" x14ac:dyDescent="0.15">
      <c r="A186" s="358"/>
      <c r="B186" s="1763" t="s">
        <v>1138</v>
      </c>
      <c r="C186" s="1838" t="s">
        <v>1139</v>
      </c>
      <c r="D186" s="1659" t="s">
        <v>1140</v>
      </c>
      <c r="E186" s="1833"/>
      <c r="F186" s="1833"/>
      <c r="G186" s="1744" t="s">
        <v>1141</v>
      </c>
      <c r="H186" s="1744"/>
      <c r="I186" s="1745"/>
      <c r="J186" s="1709"/>
      <c r="K186" s="1710"/>
      <c r="L186" s="1710"/>
      <c r="M186" s="453" t="s">
        <v>1142</v>
      </c>
      <c r="N186" s="1824"/>
      <c r="O186" s="1825"/>
      <c r="P186" s="1825"/>
      <c r="Q186" s="1825"/>
      <c r="R186" s="417" t="s">
        <v>1115</v>
      </c>
      <c r="S186" s="374" t="s">
        <v>1143</v>
      </c>
      <c r="T186" s="375"/>
      <c r="U186" s="375"/>
      <c r="V186" s="375"/>
      <c r="W186" s="375"/>
      <c r="X186" s="375"/>
      <c r="Y186" s="375"/>
      <c r="Z186" s="451"/>
      <c r="AA186" s="1709"/>
      <c r="AB186" s="1710"/>
      <c r="AC186" s="1710"/>
      <c r="AD186" s="453" t="s">
        <v>1144</v>
      </c>
      <c r="AE186" s="1829"/>
      <c r="AF186" s="1830"/>
      <c r="AG186" s="1830"/>
      <c r="AH186" s="1830"/>
      <c r="AI186" s="453" t="s">
        <v>1115</v>
      </c>
    </row>
    <row r="187" spans="1:36" s="366" customFormat="1" ht="20.100000000000001" customHeight="1" x14ac:dyDescent="0.15">
      <c r="A187" s="358"/>
      <c r="B187" s="1779"/>
      <c r="C187" s="1839"/>
      <c r="D187" s="1659" t="s">
        <v>1145</v>
      </c>
      <c r="E187" s="1833"/>
      <c r="F187" s="1833"/>
      <c r="G187" s="1744" t="s">
        <v>1141</v>
      </c>
      <c r="H187" s="1744"/>
      <c r="I187" s="1745"/>
      <c r="J187" s="1709"/>
      <c r="K187" s="1710"/>
      <c r="L187" s="1710"/>
      <c r="M187" s="453" t="s">
        <v>1142</v>
      </c>
      <c r="N187" s="1829"/>
      <c r="O187" s="1830"/>
      <c r="P187" s="1830"/>
      <c r="Q187" s="1830"/>
      <c r="R187" s="453" t="s">
        <v>1115</v>
      </c>
      <c r="S187" s="374" t="s">
        <v>1146</v>
      </c>
      <c r="T187" s="375"/>
      <c r="U187" s="375"/>
      <c r="V187" s="375"/>
      <c r="W187" s="375"/>
      <c r="X187" s="375"/>
      <c r="Y187" s="375"/>
      <c r="Z187" s="451"/>
      <c r="AA187" s="1709"/>
      <c r="AB187" s="1710"/>
      <c r="AC187" s="1710"/>
      <c r="AD187" s="453" t="s">
        <v>1144</v>
      </c>
      <c r="AE187" s="1829"/>
      <c r="AF187" s="1830"/>
      <c r="AG187" s="1830"/>
      <c r="AH187" s="1830"/>
      <c r="AI187" s="453" t="s">
        <v>1115</v>
      </c>
      <c r="AJ187" s="358"/>
    </row>
    <row r="188" spans="1:36" s="366" customFormat="1" ht="20.100000000000001" customHeight="1" x14ac:dyDescent="0.15">
      <c r="A188" s="358"/>
      <c r="B188" s="1779"/>
      <c r="C188" s="1839"/>
      <c r="D188" s="1659" t="s">
        <v>1147</v>
      </c>
      <c r="E188" s="1833"/>
      <c r="F188" s="1833"/>
      <c r="G188" s="1744" t="s">
        <v>1141</v>
      </c>
      <c r="H188" s="1744"/>
      <c r="I188" s="1745"/>
      <c r="J188" s="1709"/>
      <c r="K188" s="1710"/>
      <c r="L188" s="1710"/>
      <c r="M188" s="453" t="s">
        <v>1142</v>
      </c>
      <c r="N188" s="1829"/>
      <c r="O188" s="1830"/>
      <c r="P188" s="1830"/>
      <c r="Q188" s="1830"/>
      <c r="R188" s="453" t="s">
        <v>1115</v>
      </c>
      <c r="S188" s="374" t="s">
        <v>1148</v>
      </c>
      <c r="T188" s="375"/>
      <c r="U188" s="375"/>
      <c r="V188" s="375"/>
      <c r="W188" s="375"/>
      <c r="X188" s="375"/>
      <c r="Y188" s="375"/>
      <c r="Z188" s="451"/>
      <c r="AA188" s="1709"/>
      <c r="AB188" s="1710"/>
      <c r="AC188" s="1710"/>
      <c r="AD188" s="453" t="s">
        <v>1144</v>
      </c>
      <c r="AE188" s="1829"/>
      <c r="AF188" s="1830"/>
      <c r="AG188" s="1830"/>
      <c r="AH188" s="1830"/>
      <c r="AI188" s="453" t="s">
        <v>1115</v>
      </c>
      <c r="AJ188" s="358"/>
    </row>
    <row r="189" spans="1:36" s="366" customFormat="1" ht="20.100000000000001" customHeight="1" x14ac:dyDescent="0.15">
      <c r="A189" s="358"/>
      <c r="B189" s="1779"/>
      <c r="C189" s="1839"/>
      <c r="D189" s="1659" t="s">
        <v>1149</v>
      </c>
      <c r="E189" s="1833"/>
      <c r="F189" s="1833"/>
      <c r="G189" s="1744" t="s">
        <v>1141</v>
      </c>
      <c r="H189" s="1744"/>
      <c r="I189" s="1745"/>
      <c r="J189" s="1709"/>
      <c r="K189" s="1710"/>
      <c r="L189" s="1710"/>
      <c r="M189" s="453" t="s">
        <v>1142</v>
      </c>
      <c r="N189" s="1829"/>
      <c r="O189" s="1830"/>
      <c r="P189" s="1830"/>
      <c r="Q189" s="1830"/>
      <c r="R189" s="453" t="s">
        <v>1115</v>
      </c>
      <c r="S189" s="374" t="s">
        <v>1150</v>
      </c>
      <c r="T189" s="375"/>
      <c r="U189" s="375"/>
      <c r="V189" s="375"/>
      <c r="W189" s="375"/>
      <c r="X189" s="375"/>
      <c r="Y189" s="375"/>
      <c r="Z189" s="451"/>
      <c r="AA189" s="1709"/>
      <c r="AB189" s="1710"/>
      <c r="AC189" s="1710"/>
      <c r="AD189" s="453" t="s">
        <v>1144</v>
      </c>
      <c r="AE189" s="1829"/>
      <c r="AF189" s="1830"/>
      <c r="AG189" s="1830"/>
      <c r="AH189" s="1830"/>
      <c r="AI189" s="453" t="s">
        <v>1115</v>
      </c>
      <c r="AJ189" s="358"/>
    </row>
    <row r="190" spans="1:36" s="366" customFormat="1" ht="20.100000000000001" customHeight="1" x14ac:dyDescent="0.15">
      <c r="A190" s="358"/>
      <c r="B190" s="1779"/>
      <c r="C190" s="1839"/>
      <c r="D190" s="1659" t="s">
        <v>1151</v>
      </c>
      <c r="E190" s="1833"/>
      <c r="F190" s="1833"/>
      <c r="G190" s="1708" t="s">
        <v>1141</v>
      </c>
      <c r="H190" s="1708"/>
      <c r="I190" s="1704"/>
      <c r="J190" s="1709"/>
      <c r="K190" s="1710"/>
      <c r="L190" s="1710"/>
      <c r="M190" s="453" t="s">
        <v>1142</v>
      </c>
      <c r="N190" s="1841"/>
      <c r="O190" s="1842"/>
      <c r="P190" s="1842"/>
      <c r="Q190" s="1842"/>
      <c r="R190" s="434" t="s">
        <v>1115</v>
      </c>
      <c r="S190" s="374" t="s">
        <v>1152</v>
      </c>
      <c r="T190" s="375"/>
      <c r="U190" s="375"/>
      <c r="V190" s="375"/>
      <c r="W190" s="375"/>
      <c r="X190" s="375"/>
      <c r="Y190" s="375"/>
      <c r="Z190" s="451"/>
      <c r="AA190" s="1709"/>
      <c r="AB190" s="1710"/>
      <c r="AC190" s="1710"/>
      <c r="AD190" s="453" t="s">
        <v>1144</v>
      </c>
      <c r="AE190" s="1829"/>
      <c r="AF190" s="1830"/>
      <c r="AG190" s="1830"/>
      <c r="AH190" s="1830"/>
      <c r="AI190" s="453" t="s">
        <v>1115</v>
      </c>
      <c r="AJ190" s="358"/>
    </row>
    <row r="191" spans="1:36" s="366" customFormat="1" ht="20.100000000000001" customHeight="1" x14ac:dyDescent="0.15">
      <c r="A191" s="358"/>
      <c r="B191" s="1779"/>
      <c r="C191" s="1840"/>
      <c r="D191" s="389" t="s">
        <v>1153</v>
      </c>
      <c r="E191" s="390"/>
      <c r="F191" s="390"/>
      <c r="G191" s="390"/>
      <c r="H191" s="390"/>
      <c r="I191" s="390"/>
      <c r="J191" s="390"/>
      <c r="K191" s="390"/>
      <c r="L191" s="390"/>
      <c r="M191" s="425"/>
      <c r="N191" s="1831">
        <f>SUM(N186:Q190)</f>
        <v>0</v>
      </c>
      <c r="O191" s="1832"/>
      <c r="P191" s="1832"/>
      <c r="Q191" s="1832"/>
      <c r="R191" s="477" t="s">
        <v>1115</v>
      </c>
      <c r="S191" s="374" t="s">
        <v>1154</v>
      </c>
      <c r="T191" s="375"/>
      <c r="U191" s="375"/>
      <c r="V191" s="375"/>
      <c r="W191" s="375"/>
      <c r="X191" s="375"/>
      <c r="Y191" s="375"/>
      <c r="Z191" s="451"/>
      <c r="AA191" s="1709"/>
      <c r="AB191" s="1710"/>
      <c r="AC191" s="1710"/>
      <c r="AD191" s="453" t="s">
        <v>1144</v>
      </c>
      <c r="AE191" s="1829"/>
      <c r="AF191" s="1830"/>
      <c r="AG191" s="1830"/>
      <c r="AH191" s="1830"/>
      <c r="AI191" s="453" t="s">
        <v>1115</v>
      </c>
      <c r="AJ191" s="358"/>
    </row>
    <row r="192" spans="1:36" s="366" customFormat="1" ht="20.100000000000001" customHeight="1" x14ac:dyDescent="0.15">
      <c r="A192" s="358"/>
      <c r="B192" s="1746" t="s">
        <v>1155</v>
      </c>
      <c r="C192" s="1849" t="s">
        <v>1156</v>
      </c>
      <c r="D192" s="1743"/>
      <c r="E192" s="1744"/>
      <c r="F192" s="1744"/>
      <c r="G192" s="1706" t="s">
        <v>1141</v>
      </c>
      <c r="H192" s="1706"/>
      <c r="I192" s="1702"/>
      <c r="J192" s="1709"/>
      <c r="K192" s="1710"/>
      <c r="L192" s="1710"/>
      <c r="M192" s="453" t="s">
        <v>1142</v>
      </c>
      <c r="N192" s="1841"/>
      <c r="O192" s="1842"/>
      <c r="P192" s="1842"/>
      <c r="Q192" s="1842"/>
      <c r="R192" s="417" t="s">
        <v>1115</v>
      </c>
      <c r="S192" s="1852" t="s">
        <v>1157</v>
      </c>
      <c r="T192" s="367" t="s">
        <v>1158</v>
      </c>
      <c r="U192" s="368"/>
      <c r="V192" s="368"/>
      <c r="W192" s="368"/>
      <c r="X192" s="368"/>
      <c r="Y192" s="368"/>
      <c r="Z192" s="426"/>
      <c r="AA192" s="1709"/>
      <c r="AB192" s="1710"/>
      <c r="AC192" s="1710"/>
      <c r="AD192" s="417" t="s">
        <v>1159</v>
      </c>
      <c r="AE192" s="1843"/>
      <c r="AF192" s="1844"/>
      <c r="AG192" s="1844"/>
      <c r="AH192" s="1844"/>
      <c r="AI192" s="1845"/>
      <c r="AJ192" s="358"/>
    </row>
    <row r="193" spans="1:36" s="366" customFormat="1" ht="20.100000000000001" customHeight="1" x14ac:dyDescent="0.15">
      <c r="A193" s="358"/>
      <c r="B193" s="1747"/>
      <c r="C193" s="1850"/>
      <c r="D193" s="1743"/>
      <c r="E193" s="1744"/>
      <c r="F193" s="1744"/>
      <c r="G193" s="1744" t="s">
        <v>1141</v>
      </c>
      <c r="H193" s="1744"/>
      <c r="I193" s="1745"/>
      <c r="J193" s="1709"/>
      <c r="K193" s="1710"/>
      <c r="L193" s="1710"/>
      <c r="M193" s="453" t="s">
        <v>1142</v>
      </c>
      <c r="N193" s="1829"/>
      <c r="O193" s="1830"/>
      <c r="P193" s="1830"/>
      <c r="Q193" s="1830"/>
      <c r="R193" s="453" t="s">
        <v>1115</v>
      </c>
      <c r="S193" s="1853"/>
      <c r="T193" s="374" t="s">
        <v>1160</v>
      </c>
      <c r="U193" s="375"/>
      <c r="V193" s="375"/>
      <c r="W193" s="375"/>
      <c r="X193" s="375"/>
      <c r="Y193" s="375"/>
      <c r="Z193" s="451"/>
      <c r="AA193" s="1709"/>
      <c r="AB193" s="1710"/>
      <c r="AC193" s="1710"/>
      <c r="AD193" s="453" t="s">
        <v>1159</v>
      </c>
      <c r="AE193" s="1846"/>
      <c r="AF193" s="1847"/>
      <c r="AG193" s="1847"/>
      <c r="AH193" s="1847"/>
      <c r="AI193" s="1848"/>
      <c r="AJ193" s="358"/>
    </row>
    <row r="194" spans="1:36" s="366" customFormat="1" ht="20.100000000000001" customHeight="1" x14ac:dyDescent="0.15">
      <c r="A194" s="358"/>
      <c r="B194" s="1747"/>
      <c r="C194" s="1850"/>
      <c r="D194" s="1743"/>
      <c r="E194" s="1744"/>
      <c r="F194" s="1744"/>
      <c r="G194" s="1744" t="s">
        <v>1141</v>
      </c>
      <c r="H194" s="1744"/>
      <c r="I194" s="1745"/>
      <c r="J194" s="1709"/>
      <c r="K194" s="1710"/>
      <c r="L194" s="1710"/>
      <c r="M194" s="453" t="s">
        <v>1142</v>
      </c>
      <c r="N194" s="1829"/>
      <c r="O194" s="1830"/>
      <c r="P194" s="1830"/>
      <c r="Q194" s="1830"/>
      <c r="R194" s="453" t="s">
        <v>1115</v>
      </c>
      <c r="S194" s="1853"/>
      <c r="T194" s="374" t="s">
        <v>1161</v>
      </c>
      <c r="U194" s="375"/>
      <c r="V194" s="375"/>
      <c r="W194" s="375"/>
      <c r="X194" s="375"/>
      <c r="Y194" s="375"/>
      <c r="Z194" s="451"/>
      <c r="AA194" s="1709"/>
      <c r="AB194" s="1710"/>
      <c r="AC194" s="1710"/>
      <c r="AD194" s="453" t="s">
        <v>1159</v>
      </c>
      <c r="AE194" s="1846"/>
      <c r="AF194" s="1847"/>
      <c r="AG194" s="1847"/>
      <c r="AH194" s="1847"/>
      <c r="AI194" s="1848"/>
      <c r="AJ194" s="358"/>
    </row>
    <row r="195" spans="1:36" s="366" customFormat="1" ht="20.100000000000001" customHeight="1" x14ac:dyDescent="0.15">
      <c r="A195" s="358"/>
      <c r="B195" s="1747"/>
      <c r="C195" s="1850"/>
      <c r="D195" s="1743"/>
      <c r="E195" s="1744"/>
      <c r="F195" s="1744"/>
      <c r="G195" s="1744" t="s">
        <v>1141</v>
      </c>
      <c r="H195" s="1744"/>
      <c r="I195" s="1745"/>
      <c r="J195" s="1709"/>
      <c r="K195" s="1710"/>
      <c r="L195" s="1710"/>
      <c r="M195" s="453" t="s">
        <v>1142</v>
      </c>
      <c r="N195" s="1829"/>
      <c r="O195" s="1830"/>
      <c r="P195" s="1830"/>
      <c r="Q195" s="1830"/>
      <c r="R195" s="453" t="s">
        <v>1115</v>
      </c>
      <c r="S195" s="1854"/>
      <c r="T195" s="376" t="s">
        <v>1162</v>
      </c>
      <c r="U195" s="377"/>
      <c r="V195" s="377"/>
      <c r="W195" s="377"/>
      <c r="X195" s="377"/>
      <c r="Y195" s="377"/>
      <c r="Z195" s="405"/>
      <c r="AA195" s="1709"/>
      <c r="AB195" s="1710"/>
      <c r="AC195" s="1710"/>
      <c r="AD195" s="424" t="s">
        <v>1159</v>
      </c>
      <c r="AE195" s="1855"/>
      <c r="AF195" s="1856"/>
      <c r="AG195" s="1856"/>
      <c r="AH195" s="1856"/>
      <c r="AI195" s="1857"/>
      <c r="AJ195" s="358"/>
    </row>
    <row r="196" spans="1:36" s="366" customFormat="1" ht="20.100000000000001" customHeight="1" x14ac:dyDescent="0.15">
      <c r="A196" s="358"/>
      <c r="B196" s="1747"/>
      <c r="C196" s="1850"/>
      <c r="D196" s="1743"/>
      <c r="E196" s="1744"/>
      <c r="F196" s="1744"/>
      <c r="G196" s="1744" t="s">
        <v>1141</v>
      </c>
      <c r="H196" s="1744"/>
      <c r="I196" s="1745"/>
      <c r="J196" s="1709"/>
      <c r="K196" s="1710"/>
      <c r="L196" s="1710"/>
      <c r="M196" s="453" t="s">
        <v>1142</v>
      </c>
      <c r="N196" s="1829"/>
      <c r="O196" s="1830"/>
      <c r="P196" s="1830"/>
      <c r="Q196" s="1830"/>
      <c r="R196" s="453" t="s">
        <v>1115</v>
      </c>
      <c r="S196" s="59" t="s">
        <v>1163</v>
      </c>
      <c r="T196" s="375"/>
      <c r="U196" s="375"/>
      <c r="V196" s="375"/>
      <c r="W196" s="375"/>
      <c r="X196" s="375"/>
      <c r="Y196" s="375"/>
      <c r="Z196" s="451"/>
      <c r="AA196" s="1709"/>
      <c r="AB196" s="1710"/>
      <c r="AC196" s="1710"/>
      <c r="AD196" s="453" t="s">
        <v>1144</v>
      </c>
      <c r="AE196" s="1829"/>
      <c r="AF196" s="1830"/>
      <c r="AG196" s="1830"/>
      <c r="AH196" s="1830"/>
      <c r="AI196" s="453" t="s">
        <v>1115</v>
      </c>
      <c r="AJ196" s="358"/>
    </row>
    <row r="197" spans="1:36" s="366" customFormat="1" ht="20.100000000000001" customHeight="1" x14ac:dyDescent="0.15">
      <c r="A197" s="358"/>
      <c r="B197" s="1747"/>
      <c r="C197" s="1850"/>
      <c r="D197" s="1743"/>
      <c r="E197" s="1744"/>
      <c r="F197" s="1744"/>
      <c r="G197" s="1744" t="s">
        <v>1141</v>
      </c>
      <c r="H197" s="1744"/>
      <c r="I197" s="1745"/>
      <c r="J197" s="1709"/>
      <c r="K197" s="1710"/>
      <c r="L197" s="1710"/>
      <c r="M197" s="453" t="s">
        <v>1142</v>
      </c>
      <c r="N197" s="1829"/>
      <c r="O197" s="1830"/>
      <c r="P197" s="1830"/>
      <c r="Q197" s="1830"/>
      <c r="R197" s="453" t="s">
        <v>1115</v>
      </c>
      <c r="S197" s="374" t="s">
        <v>1164</v>
      </c>
      <c r="T197" s="375"/>
      <c r="U197" s="375"/>
      <c r="V197" s="375"/>
      <c r="W197" s="375"/>
      <c r="X197" s="375"/>
      <c r="Y197" s="375"/>
      <c r="Z197" s="451"/>
      <c r="AA197" s="1709"/>
      <c r="AB197" s="1710"/>
      <c r="AC197" s="1710"/>
      <c r="AD197" s="453" t="s">
        <v>1144</v>
      </c>
      <c r="AE197" s="1829"/>
      <c r="AF197" s="1830"/>
      <c r="AG197" s="1830"/>
      <c r="AH197" s="1830"/>
      <c r="AI197" s="453" t="s">
        <v>1115</v>
      </c>
      <c r="AJ197" s="358"/>
    </row>
    <row r="198" spans="1:36" s="366" customFormat="1" ht="20.100000000000001" customHeight="1" x14ac:dyDescent="0.15">
      <c r="A198" s="358"/>
      <c r="B198" s="1747"/>
      <c r="C198" s="1850"/>
      <c r="D198" s="1743"/>
      <c r="E198" s="1744"/>
      <c r="F198" s="1744"/>
      <c r="G198" s="1708" t="s">
        <v>1141</v>
      </c>
      <c r="H198" s="1708"/>
      <c r="I198" s="1704"/>
      <c r="J198" s="1709"/>
      <c r="K198" s="1710"/>
      <c r="L198" s="1710"/>
      <c r="M198" s="453" t="s">
        <v>1142</v>
      </c>
      <c r="N198" s="1841"/>
      <c r="O198" s="1842"/>
      <c r="P198" s="1842"/>
      <c r="Q198" s="1842"/>
      <c r="R198" s="424" t="s">
        <v>1115</v>
      </c>
      <c r="S198" s="1722"/>
      <c r="T198" s="1723"/>
      <c r="U198" s="1723"/>
      <c r="V198" s="1723"/>
      <c r="W198" s="1723"/>
      <c r="X198" s="1723"/>
      <c r="Y198" s="1723"/>
      <c r="Z198" s="453" t="s">
        <v>1144</v>
      </c>
      <c r="AA198" s="1709"/>
      <c r="AB198" s="1710"/>
      <c r="AC198" s="1710"/>
      <c r="AD198" s="453" t="s">
        <v>1144</v>
      </c>
      <c r="AE198" s="1829"/>
      <c r="AF198" s="1830"/>
      <c r="AG198" s="1830"/>
      <c r="AH198" s="1830"/>
      <c r="AI198" s="453" t="s">
        <v>1115</v>
      </c>
      <c r="AJ198" s="358"/>
    </row>
    <row r="199" spans="1:36" s="366" customFormat="1" ht="20.100000000000001" customHeight="1" x14ac:dyDescent="0.15">
      <c r="A199" s="358"/>
      <c r="B199" s="1747"/>
      <c r="C199" s="1851"/>
      <c r="D199" s="389" t="s">
        <v>1153</v>
      </c>
      <c r="E199" s="390"/>
      <c r="F199" s="390"/>
      <c r="G199" s="390"/>
      <c r="H199" s="390"/>
      <c r="I199" s="390"/>
      <c r="J199" s="390"/>
      <c r="K199" s="390"/>
      <c r="L199" s="390"/>
      <c r="M199" s="425"/>
      <c r="N199" s="1831">
        <f>SUM(N192:Q198)</f>
        <v>0</v>
      </c>
      <c r="O199" s="1832"/>
      <c r="P199" s="1832"/>
      <c r="Q199" s="1832"/>
      <c r="R199" s="477" t="s">
        <v>1115</v>
      </c>
      <c r="S199" s="1722"/>
      <c r="T199" s="1723"/>
      <c r="U199" s="1723"/>
      <c r="V199" s="1723"/>
      <c r="W199" s="1723"/>
      <c r="X199" s="1723"/>
      <c r="Y199" s="1723"/>
      <c r="Z199" s="453" t="s">
        <v>1144</v>
      </c>
      <c r="AA199" s="1709"/>
      <c r="AB199" s="1710"/>
      <c r="AC199" s="1710"/>
      <c r="AD199" s="453" t="s">
        <v>1144</v>
      </c>
      <c r="AE199" s="1829"/>
      <c r="AF199" s="1830"/>
      <c r="AG199" s="1830"/>
      <c r="AH199" s="1830"/>
      <c r="AI199" s="453" t="s">
        <v>1115</v>
      </c>
      <c r="AJ199" s="358"/>
    </row>
    <row r="200" spans="1:36" s="366" customFormat="1" ht="20.100000000000001" customHeight="1" x14ac:dyDescent="0.15">
      <c r="A200" s="358"/>
      <c r="B200" s="1747"/>
      <c r="C200" s="374" t="s">
        <v>1165</v>
      </c>
      <c r="D200" s="375"/>
      <c r="E200" s="375"/>
      <c r="F200" s="375"/>
      <c r="G200" s="375"/>
      <c r="H200" s="375"/>
      <c r="I200" s="375"/>
      <c r="J200" s="375"/>
      <c r="K200" s="375"/>
      <c r="L200" s="375"/>
      <c r="M200" s="451"/>
      <c r="N200" s="1829"/>
      <c r="O200" s="1830"/>
      <c r="P200" s="1830"/>
      <c r="Q200" s="1830"/>
      <c r="R200" s="453" t="s">
        <v>1115</v>
      </c>
      <c r="S200" s="1722"/>
      <c r="T200" s="1723"/>
      <c r="U200" s="1723"/>
      <c r="V200" s="1723"/>
      <c r="W200" s="1723"/>
      <c r="X200" s="1723"/>
      <c r="Y200" s="1723"/>
      <c r="Z200" s="453" t="s">
        <v>1144</v>
      </c>
      <c r="AA200" s="1709"/>
      <c r="AB200" s="1710"/>
      <c r="AC200" s="1710"/>
      <c r="AD200" s="453" t="s">
        <v>1144</v>
      </c>
      <c r="AE200" s="1829"/>
      <c r="AF200" s="1830"/>
      <c r="AG200" s="1830"/>
      <c r="AH200" s="1830"/>
      <c r="AI200" s="453" t="s">
        <v>1115</v>
      </c>
      <c r="AJ200" s="358"/>
    </row>
    <row r="201" spans="1:36" s="366" customFormat="1" ht="20.100000000000001" customHeight="1" x14ac:dyDescent="0.15">
      <c r="A201" s="358"/>
      <c r="B201" s="1747"/>
      <c r="C201" s="418" t="s">
        <v>1166</v>
      </c>
      <c r="D201" s="419"/>
      <c r="E201" s="419"/>
      <c r="F201" s="419"/>
      <c r="G201" s="419"/>
      <c r="H201" s="419"/>
      <c r="I201" s="419"/>
      <c r="J201" s="419"/>
      <c r="K201" s="419"/>
      <c r="L201" s="419"/>
      <c r="M201" s="420"/>
      <c r="N201" s="1864">
        <f>+N191+N199+N200</f>
        <v>0</v>
      </c>
      <c r="O201" s="1865"/>
      <c r="P201" s="1865"/>
      <c r="Q201" s="1865"/>
      <c r="R201" s="485" t="s">
        <v>1115</v>
      </c>
      <c r="S201" s="367" t="s">
        <v>1167</v>
      </c>
      <c r="T201" s="368"/>
      <c r="U201" s="368"/>
      <c r="V201" s="368"/>
      <c r="W201" s="368"/>
      <c r="X201" s="368"/>
      <c r="Y201" s="368"/>
      <c r="Z201" s="426"/>
      <c r="AA201" s="1843"/>
      <c r="AB201" s="1844"/>
      <c r="AC201" s="1844"/>
      <c r="AD201" s="1845"/>
      <c r="AE201" s="1824"/>
      <c r="AF201" s="1825"/>
      <c r="AG201" s="1825"/>
      <c r="AH201" s="1825"/>
      <c r="AI201" s="417" t="s">
        <v>1115</v>
      </c>
      <c r="AJ201" s="358"/>
    </row>
    <row r="202" spans="1:36" s="366" customFormat="1" ht="20.100000000000001" customHeight="1" x14ac:dyDescent="0.15">
      <c r="A202" s="358"/>
      <c r="B202" s="389" t="s">
        <v>1168</v>
      </c>
      <c r="C202" s="390"/>
      <c r="D202" s="390"/>
      <c r="E202" s="390"/>
      <c r="F202" s="390"/>
      <c r="G202" s="390"/>
      <c r="H202" s="390"/>
      <c r="I202" s="390"/>
      <c r="J202" s="390"/>
      <c r="K202" s="390"/>
      <c r="L202" s="390"/>
      <c r="M202" s="390"/>
      <c r="N202" s="390"/>
      <c r="O202" s="390"/>
      <c r="P202" s="390"/>
      <c r="Q202" s="390"/>
      <c r="R202" s="390"/>
      <c r="S202" s="390"/>
      <c r="T202" s="390"/>
      <c r="U202" s="390"/>
      <c r="V202" s="390"/>
      <c r="W202" s="390"/>
      <c r="X202" s="390"/>
      <c r="Y202" s="390"/>
      <c r="Z202" s="390"/>
      <c r="AA202" s="390"/>
      <c r="AB202" s="390"/>
      <c r="AC202" s="390"/>
      <c r="AD202" s="425"/>
      <c r="AE202" s="1831">
        <f>N201+SUM(AE186:AH191)+SUM(AE196:AH201)</f>
        <v>0</v>
      </c>
      <c r="AF202" s="1832"/>
      <c r="AG202" s="1832"/>
      <c r="AH202" s="1832"/>
      <c r="AI202" s="477" t="s">
        <v>1115</v>
      </c>
      <c r="AJ202" s="358"/>
    </row>
    <row r="203" spans="1:36" s="366" customFormat="1" ht="14.1" customHeight="1" x14ac:dyDescent="0.15">
      <c r="A203" s="358"/>
      <c r="B203" s="358"/>
      <c r="C203" s="358"/>
      <c r="D203" s="358"/>
      <c r="E203" s="358"/>
      <c r="F203" s="358"/>
      <c r="G203" s="358"/>
      <c r="H203" s="358"/>
      <c r="I203" s="358"/>
      <c r="J203" s="358"/>
      <c r="K203" s="358"/>
      <c r="L203" s="358"/>
      <c r="M203" s="358"/>
      <c r="N203" s="358"/>
      <c r="O203" s="358"/>
      <c r="P203" s="358"/>
      <c r="Q203" s="358"/>
      <c r="R203" s="358"/>
      <c r="S203" s="358"/>
      <c r="T203" s="358"/>
      <c r="U203" s="358"/>
      <c r="V203" s="358"/>
      <c r="W203" s="358"/>
      <c r="X203" s="358"/>
      <c r="Y203" s="358"/>
      <c r="Z203" s="358"/>
      <c r="AA203" s="358"/>
      <c r="AB203" s="358"/>
      <c r="AC203" s="358"/>
      <c r="AD203" s="358"/>
      <c r="AE203" s="358"/>
      <c r="AF203" s="358"/>
      <c r="AG203" s="358"/>
      <c r="AH203" s="358"/>
      <c r="AI203" s="358"/>
      <c r="AJ203" s="358"/>
    </row>
    <row r="204" spans="1:36" s="366" customFormat="1" ht="20.100000000000001" customHeight="1" x14ac:dyDescent="0.15">
      <c r="A204" s="358"/>
      <c r="B204" s="1743" t="s">
        <v>1169</v>
      </c>
      <c r="C204" s="1744"/>
      <c r="D204" s="1744"/>
      <c r="E204" s="1744"/>
      <c r="F204" s="1744"/>
      <c r="G204" s="1745"/>
      <c r="H204" s="468"/>
      <c r="I204" s="468"/>
      <c r="J204" s="468"/>
      <c r="K204" s="468"/>
      <c r="L204" s="468"/>
      <c r="M204" s="468"/>
      <c r="N204" s="468"/>
      <c r="O204" s="468"/>
      <c r="P204" s="468"/>
      <c r="Q204" s="468"/>
      <c r="R204" s="468"/>
      <c r="S204" s="468"/>
      <c r="T204" s="468"/>
      <c r="U204" s="468"/>
      <c r="V204" s="468"/>
      <c r="W204" s="468"/>
      <c r="X204" s="468"/>
      <c r="Y204" s="468"/>
      <c r="Z204" s="468"/>
      <c r="AA204" s="468"/>
      <c r="AB204" s="468"/>
      <c r="AC204" s="468"/>
      <c r="AD204" s="468"/>
      <c r="AE204" s="468"/>
      <c r="AF204" s="468"/>
      <c r="AG204" s="468"/>
      <c r="AH204" s="468"/>
      <c r="AI204" s="469"/>
      <c r="AJ204" s="358"/>
    </row>
    <row r="205" spans="1:36" s="366" customFormat="1" ht="20.100000000000001" customHeight="1" x14ac:dyDescent="0.15">
      <c r="A205" s="358"/>
      <c r="B205" s="471" t="s">
        <v>1170</v>
      </c>
      <c r="C205" s="412" t="s">
        <v>1171</v>
      </c>
      <c r="D205" s="412"/>
      <c r="E205" s="412"/>
      <c r="F205" s="412"/>
      <c r="G205" s="412"/>
      <c r="H205" s="446" t="s">
        <v>1089</v>
      </c>
      <c r="I205" s="1666" t="s">
        <v>1172</v>
      </c>
      <c r="J205" s="1666"/>
      <c r="K205" s="1666"/>
      <c r="L205" s="486" t="s">
        <v>1173</v>
      </c>
      <c r="N205" s="412" t="s">
        <v>1174</v>
      </c>
      <c r="O205" s="1863"/>
      <c r="P205" s="1863"/>
      <c r="Q205" s="1863"/>
      <c r="R205" s="1863"/>
      <c r="S205" s="1717" t="s">
        <v>1175</v>
      </c>
      <c r="T205" s="1717"/>
      <c r="U205" s="412" t="s">
        <v>1176</v>
      </c>
      <c r="V205" s="412"/>
      <c r="W205" s="412"/>
      <c r="AF205" s="412"/>
      <c r="AG205" s="412"/>
      <c r="AH205" s="412"/>
      <c r="AI205" s="487"/>
      <c r="AJ205" s="358"/>
    </row>
    <row r="206" spans="1:36" s="366" customFormat="1" ht="20.100000000000001" customHeight="1" x14ac:dyDescent="0.15">
      <c r="A206" s="358"/>
      <c r="B206" s="471" t="s">
        <v>1177</v>
      </c>
      <c r="C206" s="412" t="s">
        <v>1178</v>
      </c>
      <c r="D206" s="412"/>
      <c r="E206" s="412"/>
      <c r="F206" s="412"/>
      <c r="G206" s="412"/>
      <c r="H206" s="446" t="s">
        <v>1006</v>
      </c>
      <c r="I206" s="1666" t="s">
        <v>1172</v>
      </c>
      <c r="J206" s="1666"/>
      <c r="K206" s="1666"/>
      <c r="L206" s="486" t="s">
        <v>1173</v>
      </c>
      <c r="N206" s="412" t="s">
        <v>1127</v>
      </c>
      <c r="O206" s="1863"/>
      <c r="P206" s="1863"/>
      <c r="Q206" s="1863"/>
      <c r="R206" s="1863"/>
      <c r="S206" s="412"/>
      <c r="T206" s="433" t="s">
        <v>1179</v>
      </c>
      <c r="U206" s="412" t="s">
        <v>1176</v>
      </c>
      <c r="V206" s="412"/>
      <c r="W206" s="412"/>
      <c r="AF206" s="412"/>
      <c r="AG206" s="412"/>
      <c r="AH206" s="412"/>
      <c r="AI206" s="487"/>
      <c r="AJ206" s="358"/>
    </row>
    <row r="207" spans="1:36" s="366" customFormat="1" ht="20.100000000000001" customHeight="1" x14ac:dyDescent="0.15">
      <c r="A207" s="358"/>
      <c r="B207" s="471" t="s">
        <v>1170</v>
      </c>
      <c r="C207" s="412" t="s">
        <v>1180</v>
      </c>
      <c r="D207" s="412"/>
      <c r="E207" s="412"/>
      <c r="F207" s="412"/>
      <c r="G207" s="412"/>
      <c r="H207" s="446" t="s">
        <v>1006</v>
      </c>
      <c r="I207" s="1666" t="s">
        <v>1172</v>
      </c>
      <c r="J207" s="1666"/>
      <c r="K207" s="1666"/>
      <c r="L207" s="486" t="s">
        <v>1181</v>
      </c>
      <c r="N207" s="412" t="s">
        <v>1182</v>
      </c>
      <c r="O207" s="1863"/>
      <c r="P207" s="1863"/>
      <c r="Q207" s="1863"/>
      <c r="R207" s="1863"/>
      <c r="S207" s="412"/>
      <c r="T207" s="433" t="s">
        <v>1183</v>
      </c>
      <c r="U207" s="412" t="s">
        <v>1184</v>
      </c>
      <c r="V207" s="412"/>
      <c r="W207" s="412"/>
      <c r="AF207" s="412"/>
      <c r="AG207" s="412"/>
      <c r="AH207" s="412"/>
      <c r="AI207" s="487"/>
      <c r="AJ207" s="358"/>
    </row>
    <row r="208" spans="1:36" s="366" customFormat="1" ht="20.100000000000001" customHeight="1" x14ac:dyDescent="0.15">
      <c r="A208" s="358"/>
      <c r="B208" s="471" t="s">
        <v>1170</v>
      </c>
      <c r="C208" s="412" t="s">
        <v>1185</v>
      </c>
      <c r="D208" s="412"/>
      <c r="E208" s="412"/>
      <c r="F208" s="412"/>
      <c r="G208" s="412"/>
      <c r="H208" s="412"/>
      <c r="I208" s="412"/>
      <c r="J208" s="412"/>
      <c r="K208" s="412"/>
      <c r="L208" s="412"/>
      <c r="M208" s="412"/>
      <c r="N208" s="412"/>
      <c r="O208" s="412"/>
      <c r="P208" s="412"/>
      <c r="Q208" s="412"/>
      <c r="R208" s="412"/>
      <c r="S208" s="412"/>
      <c r="T208" s="412"/>
      <c r="U208" s="412"/>
      <c r="V208" s="412"/>
      <c r="W208" s="412"/>
      <c r="X208" s="412"/>
      <c r="Y208" s="412"/>
      <c r="Z208" s="412"/>
      <c r="AA208" s="412"/>
      <c r="AB208" s="412"/>
      <c r="AC208" s="412"/>
      <c r="AD208" s="412"/>
      <c r="AE208" s="412"/>
      <c r="AF208" s="412"/>
      <c r="AG208" s="412"/>
      <c r="AH208" s="412"/>
      <c r="AI208" s="487"/>
      <c r="AJ208" s="358"/>
    </row>
    <row r="209" spans="1:36" s="366" customFormat="1" ht="24.95" customHeight="1" x14ac:dyDescent="0.15">
      <c r="A209" s="358"/>
      <c r="B209" s="488"/>
      <c r="C209" s="487"/>
      <c r="D209" s="1751"/>
      <c r="E209" s="1752"/>
      <c r="F209" s="1752"/>
      <c r="G209" s="1752"/>
      <c r="H209" s="1752"/>
      <c r="I209" s="1752"/>
      <c r="J209" s="1752"/>
      <c r="K209" s="1752"/>
      <c r="L209" s="1752"/>
      <c r="M209" s="1752"/>
      <c r="N209" s="1752"/>
      <c r="O209" s="1752"/>
      <c r="P209" s="1752"/>
      <c r="Q209" s="1752"/>
      <c r="R209" s="1752"/>
      <c r="S209" s="1752"/>
      <c r="T209" s="1752"/>
      <c r="U209" s="1752"/>
      <c r="V209" s="1752"/>
      <c r="W209" s="1752"/>
      <c r="X209" s="1752"/>
      <c r="Y209" s="1752"/>
      <c r="Z209" s="1752"/>
      <c r="AA209" s="1752"/>
      <c r="AB209" s="1752"/>
      <c r="AC209" s="1752"/>
      <c r="AD209" s="1752"/>
      <c r="AE209" s="1752"/>
      <c r="AF209" s="1752"/>
      <c r="AG209" s="1752"/>
      <c r="AH209" s="1753"/>
      <c r="AI209" s="487"/>
      <c r="AJ209" s="358"/>
    </row>
    <row r="210" spans="1:36" s="366" customFormat="1" ht="24.95" customHeight="1" x14ac:dyDescent="0.15">
      <c r="A210" s="358"/>
      <c r="B210" s="488"/>
      <c r="C210" s="487"/>
      <c r="D210" s="1754"/>
      <c r="E210" s="1755"/>
      <c r="F210" s="1755"/>
      <c r="G210" s="1755"/>
      <c r="H210" s="1755"/>
      <c r="I210" s="1755"/>
      <c r="J210" s="1755"/>
      <c r="K210" s="1755"/>
      <c r="L210" s="1755"/>
      <c r="M210" s="1755"/>
      <c r="N210" s="1755"/>
      <c r="O210" s="1755"/>
      <c r="P210" s="1755"/>
      <c r="Q210" s="1755"/>
      <c r="R210" s="1755"/>
      <c r="S210" s="1755"/>
      <c r="T210" s="1755"/>
      <c r="U210" s="1755"/>
      <c r="V210" s="1755"/>
      <c r="W210" s="1755"/>
      <c r="X210" s="1755"/>
      <c r="Y210" s="1755"/>
      <c r="Z210" s="1755"/>
      <c r="AA210" s="1755"/>
      <c r="AB210" s="1755"/>
      <c r="AC210" s="1755"/>
      <c r="AD210" s="1755"/>
      <c r="AE210" s="1755"/>
      <c r="AF210" s="1755"/>
      <c r="AG210" s="1755"/>
      <c r="AH210" s="1756"/>
      <c r="AI210" s="487"/>
      <c r="AJ210" s="358"/>
    </row>
    <row r="211" spans="1:36" ht="9.9499999999999993" customHeight="1" x14ac:dyDescent="0.15">
      <c r="B211" s="489"/>
      <c r="C211" s="490"/>
      <c r="D211" s="490"/>
      <c r="E211" s="490"/>
      <c r="F211" s="490"/>
      <c r="G211" s="490"/>
      <c r="H211" s="490"/>
      <c r="I211" s="490"/>
      <c r="J211" s="490"/>
      <c r="K211" s="490"/>
      <c r="L211" s="490"/>
      <c r="M211" s="490"/>
      <c r="N211" s="490"/>
      <c r="O211" s="490"/>
      <c r="P211" s="490"/>
      <c r="Q211" s="490"/>
      <c r="R211" s="490"/>
      <c r="S211" s="490"/>
      <c r="T211" s="490"/>
      <c r="U211" s="490"/>
      <c r="V211" s="490"/>
      <c r="W211" s="490"/>
      <c r="X211" s="490"/>
      <c r="Y211" s="490"/>
      <c r="Z211" s="490"/>
      <c r="AA211" s="490"/>
      <c r="AB211" s="490"/>
      <c r="AC211" s="490"/>
      <c r="AD211" s="490"/>
      <c r="AE211" s="490"/>
      <c r="AF211" s="490"/>
      <c r="AG211" s="490"/>
      <c r="AH211" s="490"/>
      <c r="AI211" s="491"/>
    </row>
    <row r="212" spans="1:36" s="392" customFormat="1" ht="14.1" customHeight="1" x14ac:dyDescent="0.15">
      <c r="A212" s="391"/>
      <c r="B212" s="41" t="s">
        <v>1186</v>
      </c>
      <c r="C212" s="391"/>
      <c r="D212" s="391"/>
      <c r="E212" s="391"/>
      <c r="F212" s="391"/>
      <c r="G212" s="391"/>
      <c r="H212" s="391"/>
      <c r="I212" s="391"/>
      <c r="J212" s="391"/>
      <c r="K212" s="391"/>
      <c r="L212" s="391"/>
      <c r="M212" s="391"/>
      <c r="N212" s="391"/>
      <c r="O212" s="391"/>
      <c r="P212" s="391"/>
      <c r="Q212" s="391"/>
      <c r="R212" s="391"/>
      <c r="S212" s="391"/>
      <c r="T212" s="391"/>
      <c r="U212" s="391"/>
      <c r="V212" s="391"/>
      <c r="W212" s="391"/>
      <c r="X212" s="391"/>
      <c r="Y212" s="391"/>
      <c r="Z212" s="391"/>
      <c r="AA212" s="391"/>
      <c r="AB212" s="391"/>
      <c r="AC212" s="391"/>
      <c r="AD212" s="391"/>
      <c r="AE212" s="391"/>
      <c r="AF212" s="391"/>
      <c r="AG212" s="391"/>
      <c r="AH212" s="391"/>
      <c r="AI212" s="391"/>
      <c r="AJ212" s="391"/>
    </row>
    <row r="213" spans="1:36" s="392" customFormat="1" ht="14.1" customHeight="1" x14ac:dyDescent="0.15">
      <c r="A213" s="391"/>
      <c r="B213" s="41"/>
      <c r="C213" s="391"/>
      <c r="D213" s="391"/>
      <c r="E213" s="391"/>
      <c r="F213" s="391"/>
      <c r="G213" s="391"/>
      <c r="H213" s="391"/>
      <c r="I213" s="391"/>
      <c r="J213" s="391"/>
      <c r="K213" s="391"/>
      <c r="L213" s="391"/>
      <c r="M213" s="391"/>
      <c r="N213" s="391"/>
      <c r="O213" s="391"/>
      <c r="P213" s="391"/>
      <c r="Q213" s="391"/>
      <c r="R213" s="391"/>
      <c r="S213" s="391"/>
      <c r="T213" s="391"/>
      <c r="U213" s="391"/>
      <c r="V213" s="391"/>
      <c r="W213" s="391"/>
      <c r="X213" s="391"/>
      <c r="Y213" s="391"/>
      <c r="Z213" s="391"/>
      <c r="AA213" s="391"/>
      <c r="AB213" s="391"/>
      <c r="AC213" s="391"/>
      <c r="AD213" s="391"/>
      <c r="AE213" s="391"/>
      <c r="AF213" s="391"/>
      <c r="AG213" s="391"/>
      <c r="AH213" s="391"/>
      <c r="AI213" s="391"/>
      <c r="AJ213" s="391"/>
    </row>
    <row r="214" spans="1:36" s="392" customFormat="1" ht="14.1" customHeight="1" x14ac:dyDescent="0.15">
      <c r="A214" s="391"/>
      <c r="B214" s="4" t="s">
        <v>948</v>
      </c>
      <c r="C214" s="4"/>
      <c r="D214" s="4"/>
      <c r="E214" s="4"/>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91"/>
      <c r="AI214" s="391"/>
      <c r="AJ214" s="391"/>
    </row>
    <row r="215" spans="1:36" s="392" customFormat="1" ht="14.1" customHeight="1" x14ac:dyDescent="0.15">
      <c r="A215" s="391"/>
      <c r="B215" s="35" t="s">
        <v>1187</v>
      </c>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408" t="s">
        <v>1006</v>
      </c>
      <c r="AE215" s="1666" t="s">
        <v>411</v>
      </c>
      <c r="AF215" s="1666"/>
      <c r="AG215" s="1666"/>
      <c r="AH215" s="1666"/>
      <c r="AI215" s="1666"/>
      <c r="AJ215" s="408" t="s">
        <v>1188</v>
      </c>
    </row>
    <row r="216" spans="1:36" s="392" customFormat="1" ht="14.1" customHeight="1" x14ac:dyDescent="0.15">
      <c r="A216" s="391" t="s">
        <v>1189</v>
      </c>
      <c r="B216" s="41" t="s">
        <v>1190</v>
      </c>
      <c r="C216" s="391"/>
      <c r="D216" s="391"/>
      <c r="E216" s="391"/>
      <c r="F216" s="391"/>
      <c r="G216" s="391"/>
      <c r="H216" s="391"/>
      <c r="I216" s="391"/>
      <c r="J216" s="391"/>
      <c r="K216" s="391"/>
      <c r="L216" s="391"/>
      <c r="M216" s="391"/>
      <c r="N216" s="391"/>
      <c r="O216" s="391"/>
      <c r="P216" s="391"/>
      <c r="Q216" s="391"/>
      <c r="R216" s="391"/>
      <c r="S216" s="391"/>
      <c r="T216" s="391"/>
      <c r="U216" s="391"/>
      <c r="V216" s="391"/>
      <c r="W216" s="391"/>
      <c r="X216" s="391"/>
      <c r="Y216" s="391"/>
      <c r="Z216" s="391"/>
      <c r="AA216" s="391"/>
      <c r="AB216" s="391"/>
      <c r="AC216" s="391"/>
      <c r="AD216" s="408" t="s">
        <v>1191</v>
      </c>
      <c r="AE216" s="1666" t="s">
        <v>411</v>
      </c>
      <c r="AF216" s="1666"/>
      <c r="AG216" s="1666"/>
      <c r="AH216" s="1666"/>
      <c r="AI216" s="1666"/>
      <c r="AJ216" s="408" t="s">
        <v>1188</v>
      </c>
    </row>
    <row r="217" spans="1:36" s="392" customFormat="1" ht="14.1" customHeight="1" x14ac:dyDescent="0.15">
      <c r="A217" s="391"/>
      <c r="B217" s="41"/>
      <c r="C217" s="391"/>
      <c r="D217" s="391"/>
      <c r="E217" s="391"/>
      <c r="F217" s="391"/>
      <c r="G217" s="391"/>
      <c r="H217" s="391"/>
      <c r="I217" s="391"/>
      <c r="J217" s="391"/>
      <c r="K217" s="391"/>
      <c r="L217" s="391"/>
      <c r="M217" s="391"/>
      <c r="N217" s="391"/>
      <c r="O217" s="391"/>
      <c r="P217" s="391"/>
      <c r="Q217" s="391"/>
      <c r="R217" s="391"/>
      <c r="S217" s="391"/>
      <c r="T217" s="391"/>
      <c r="U217" s="391"/>
      <c r="V217" s="391"/>
      <c r="W217" s="391"/>
      <c r="X217" s="391"/>
      <c r="Y217" s="391"/>
      <c r="Z217" s="391"/>
      <c r="AA217" s="391"/>
      <c r="AB217" s="391"/>
      <c r="AC217" s="391"/>
      <c r="AD217" s="391"/>
      <c r="AE217" s="391"/>
      <c r="AF217" s="391"/>
      <c r="AG217" s="391"/>
      <c r="AH217" s="391"/>
      <c r="AI217" s="391"/>
      <c r="AJ217" s="391"/>
    </row>
    <row r="218" spans="1:36" s="356" customFormat="1" ht="20.100000000000001" customHeight="1" x14ac:dyDescent="0.15">
      <c r="A218" s="410"/>
      <c r="B218" s="357" t="s">
        <v>1192</v>
      </c>
      <c r="C218" s="357"/>
      <c r="D218" s="357"/>
      <c r="E218" s="357"/>
      <c r="F218" s="357"/>
      <c r="G218" s="357"/>
      <c r="H218" s="357"/>
      <c r="I218" s="357"/>
      <c r="J218" s="357"/>
      <c r="K218" s="357"/>
      <c r="L218" s="357"/>
      <c r="M218" s="357"/>
      <c r="N218" s="357"/>
      <c r="O218" s="357"/>
      <c r="P218" s="357"/>
      <c r="Q218" s="357"/>
      <c r="R218" s="357"/>
      <c r="S218" s="357"/>
      <c r="T218" s="357"/>
      <c r="U218" s="357"/>
      <c r="V218" s="357"/>
      <c r="W218" s="357"/>
      <c r="X218" s="357"/>
      <c r="Y218" s="357"/>
      <c r="Z218" s="357"/>
      <c r="AA218" s="357"/>
      <c r="AB218" s="357"/>
      <c r="AC218" s="357"/>
      <c r="AD218" s="357"/>
      <c r="AE218" s="357"/>
      <c r="AF218" s="357"/>
      <c r="AG218" s="357"/>
      <c r="AH218" s="357"/>
      <c r="AI218" s="357"/>
      <c r="AJ218" s="357"/>
    </row>
    <row r="219" spans="1:36" s="366" customFormat="1" ht="20.100000000000001" customHeight="1" x14ac:dyDescent="0.15">
      <c r="A219" s="358"/>
      <c r="B219" s="449" t="s">
        <v>1193</v>
      </c>
      <c r="C219" s="449"/>
      <c r="D219" s="449"/>
      <c r="E219" s="449" t="s">
        <v>1194</v>
      </c>
      <c r="F219" s="449"/>
      <c r="G219" s="449"/>
      <c r="H219" s="449"/>
      <c r="I219" s="449"/>
      <c r="J219" s="449" t="s">
        <v>1195</v>
      </c>
      <c r="K219" s="449"/>
      <c r="L219" s="449"/>
      <c r="M219" s="449"/>
      <c r="N219" s="449"/>
      <c r="O219" s="449"/>
      <c r="P219" s="449"/>
      <c r="Q219" s="449"/>
      <c r="R219" s="449"/>
      <c r="S219" s="449"/>
      <c r="T219" s="449"/>
      <c r="U219" s="449"/>
      <c r="V219" s="449"/>
      <c r="W219" s="449"/>
      <c r="X219" s="449"/>
      <c r="Y219" s="449"/>
      <c r="Z219" s="449"/>
      <c r="AA219" s="449"/>
      <c r="AB219" s="449"/>
      <c r="AC219" s="449"/>
      <c r="AD219" s="449"/>
      <c r="AE219" s="449"/>
      <c r="AF219" s="449"/>
      <c r="AG219" s="449"/>
      <c r="AH219" s="449"/>
      <c r="AI219" s="449"/>
      <c r="AJ219" s="449"/>
    </row>
    <row r="220" spans="1:36" s="366" customFormat="1" ht="20.100000000000001" customHeight="1" x14ac:dyDescent="0.15">
      <c r="A220" s="358"/>
      <c r="B220" s="1858" t="s">
        <v>1196</v>
      </c>
      <c r="C220" s="1779" t="s">
        <v>1197</v>
      </c>
      <c r="D220" s="1859"/>
      <c r="E220" s="370"/>
      <c r="F220" s="466" t="s">
        <v>1198</v>
      </c>
      <c r="G220" s="466"/>
      <c r="H220" s="466"/>
      <c r="I220" s="466"/>
      <c r="J220" s="466" t="s">
        <v>1199</v>
      </c>
      <c r="K220" s="466"/>
      <c r="L220" s="466"/>
      <c r="M220" s="466"/>
      <c r="N220" s="466"/>
      <c r="O220" s="1860" t="s">
        <v>1200</v>
      </c>
      <c r="P220" s="1860"/>
      <c r="Q220" s="1860"/>
      <c r="R220" s="1860"/>
      <c r="S220" s="1860"/>
      <c r="T220" s="1860"/>
      <c r="U220" s="1860"/>
      <c r="V220" s="1860" t="s">
        <v>1201</v>
      </c>
      <c r="W220" s="1860"/>
      <c r="X220" s="1860"/>
      <c r="Y220" s="1860"/>
      <c r="Z220" s="1860"/>
      <c r="AA220" s="1860"/>
      <c r="AB220" s="1860"/>
      <c r="AC220" s="466" t="s">
        <v>1202</v>
      </c>
      <c r="AD220" s="466"/>
      <c r="AE220" s="466"/>
      <c r="AF220" s="1861" t="s">
        <v>1203</v>
      </c>
      <c r="AG220" s="1862"/>
      <c r="AH220" s="1862"/>
      <c r="AI220" s="1862"/>
      <c r="AJ220" s="1678"/>
    </row>
    <row r="221" spans="1:36" s="366" customFormat="1" ht="20.100000000000001" customHeight="1" x14ac:dyDescent="0.15">
      <c r="A221" s="358"/>
      <c r="B221" s="1858"/>
      <c r="C221" s="1859"/>
      <c r="D221" s="1859"/>
      <c r="E221" s="369"/>
      <c r="F221" s="466" t="s">
        <v>1204</v>
      </c>
      <c r="G221" s="466"/>
      <c r="H221" s="466"/>
      <c r="I221" s="466"/>
      <c r="J221" s="452"/>
      <c r="K221" s="457"/>
      <c r="L221" s="457"/>
      <c r="M221" s="457"/>
      <c r="N221" s="457"/>
      <c r="O221" s="457"/>
      <c r="P221" s="457"/>
      <c r="Q221" s="457"/>
      <c r="R221" s="457"/>
      <c r="S221" s="457"/>
      <c r="T221" s="457"/>
      <c r="U221" s="457"/>
      <c r="V221" s="457"/>
      <c r="W221" s="457"/>
      <c r="X221" s="457"/>
      <c r="Y221" s="457"/>
      <c r="Z221" s="457"/>
      <c r="AA221" s="457"/>
      <c r="AB221" s="457"/>
      <c r="AC221" s="457"/>
      <c r="AD221" s="457"/>
      <c r="AE221" s="457"/>
      <c r="AF221" s="457"/>
      <c r="AG221" s="457"/>
      <c r="AH221" s="457"/>
      <c r="AI221" s="457"/>
      <c r="AJ221" s="453"/>
    </row>
    <row r="222" spans="1:36" s="366" customFormat="1" ht="20.100000000000001" customHeight="1" x14ac:dyDescent="0.15">
      <c r="A222" s="358"/>
      <c r="B222" s="1858"/>
      <c r="C222" s="1779" t="s">
        <v>1205</v>
      </c>
      <c r="D222" s="1859"/>
      <c r="E222" s="1677"/>
      <c r="F222" s="1711" t="s">
        <v>1206</v>
      </c>
      <c r="G222" s="1711"/>
      <c r="H222" s="1711"/>
      <c r="I222" s="1711"/>
      <c r="J222" s="466" t="s">
        <v>1207</v>
      </c>
      <c r="K222" s="466"/>
      <c r="L222" s="466"/>
      <c r="M222" s="466"/>
      <c r="N222" s="466"/>
      <c r="O222" s="492"/>
      <c r="P222" s="1748" t="s">
        <v>1208</v>
      </c>
      <c r="Q222" s="1748"/>
      <c r="R222" s="1748"/>
      <c r="S222" s="1748"/>
      <c r="T222" s="1748"/>
      <c r="U222" s="1748"/>
      <c r="V222" s="492"/>
      <c r="W222" s="467" t="s">
        <v>1209</v>
      </c>
      <c r="X222" s="467"/>
      <c r="Y222" s="467"/>
      <c r="Z222" s="467"/>
      <c r="AA222" s="467"/>
      <c r="AB222" s="467"/>
      <c r="AC222" s="467"/>
      <c r="AD222" s="492"/>
      <c r="AE222" s="1748" t="s">
        <v>1210</v>
      </c>
      <c r="AF222" s="1748"/>
      <c r="AG222" s="1748"/>
      <c r="AH222" s="1748"/>
      <c r="AI222" s="1748"/>
      <c r="AJ222" s="1748"/>
    </row>
    <row r="223" spans="1:36" s="366" customFormat="1" ht="20.100000000000001" customHeight="1" x14ac:dyDescent="0.15">
      <c r="A223" s="358"/>
      <c r="B223" s="1858"/>
      <c r="C223" s="1859"/>
      <c r="D223" s="1859"/>
      <c r="E223" s="1771"/>
      <c r="F223" s="1711"/>
      <c r="G223" s="1711"/>
      <c r="H223" s="1711"/>
      <c r="I223" s="1711"/>
      <c r="J223" s="466" t="s">
        <v>1211</v>
      </c>
      <c r="K223" s="466"/>
      <c r="L223" s="466"/>
      <c r="M223" s="466"/>
      <c r="N223" s="466"/>
      <c r="O223" s="1860" t="s">
        <v>1212</v>
      </c>
      <c r="P223" s="1860"/>
      <c r="Q223" s="1860"/>
      <c r="R223" s="1860"/>
      <c r="S223" s="1860"/>
      <c r="T223" s="1860"/>
      <c r="U223" s="1860"/>
      <c r="V223" s="466" t="s">
        <v>1213</v>
      </c>
      <c r="W223" s="466"/>
      <c r="X223" s="466"/>
      <c r="Y223" s="1866" t="s">
        <v>388</v>
      </c>
      <c r="Z223" s="1660"/>
      <c r="AA223" s="466" t="s">
        <v>1214</v>
      </c>
      <c r="AB223" s="466"/>
      <c r="AC223" s="466"/>
      <c r="AD223" s="466"/>
      <c r="AE223" s="466"/>
      <c r="AF223" s="1866"/>
      <c r="AG223" s="1833"/>
      <c r="AH223" s="1833"/>
      <c r="AI223" s="1833"/>
      <c r="AJ223" s="1660"/>
    </row>
    <row r="224" spans="1:36" s="366" customFormat="1" ht="20.100000000000001" customHeight="1" x14ac:dyDescent="0.15">
      <c r="A224" s="358"/>
      <c r="B224" s="1858"/>
      <c r="C224" s="1859"/>
      <c r="D224" s="1859"/>
      <c r="E224" s="1771"/>
      <c r="F224" s="1711"/>
      <c r="G224" s="1711"/>
      <c r="H224" s="1711"/>
      <c r="I224" s="1711"/>
      <c r="J224" s="466" t="s">
        <v>1199</v>
      </c>
      <c r="K224" s="466"/>
      <c r="L224" s="466"/>
      <c r="M224" s="466"/>
      <c r="N224" s="466"/>
      <c r="O224" s="1860" t="s">
        <v>1200</v>
      </c>
      <c r="P224" s="1860"/>
      <c r="Q224" s="1860"/>
      <c r="R224" s="1860"/>
      <c r="S224" s="1860"/>
      <c r="T224" s="1860"/>
      <c r="U224" s="1860"/>
      <c r="V224" s="466" t="s">
        <v>1215</v>
      </c>
      <c r="W224" s="466"/>
      <c r="X224" s="466"/>
      <c r="Y224" s="1866" t="s">
        <v>1203</v>
      </c>
      <c r="Z224" s="1833"/>
      <c r="AA224" s="1833"/>
      <c r="AB224" s="1833"/>
      <c r="AC224" s="1833"/>
      <c r="AD224" s="1833"/>
      <c r="AE224" s="1833"/>
      <c r="AF224" s="1833"/>
      <c r="AG224" s="1833"/>
      <c r="AH224" s="1833"/>
      <c r="AI224" s="1833"/>
      <c r="AJ224" s="1660"/>
    </row>
    <row r="225" spans="1:36" s="366" customFormat="1" ht="20.100000000000001" customHeight="1" x14ac:dyDescent="0.15">
      <c r="A225" s="358"/>
      <c r="B225" s="1858"/>
      <c r="C225" s="1859"/>
      <c r="D225" s="1859"/>
      <c r="E225" s="1669"/>
      <c r="F225" s="1711"/>
      <c r="G225" s="1711"/>
      <c r="H225" s="1711"/>
      <c r="I225" s="1711"/>
      <c r="J225" s="466" t="s">
        <v>1216</v>
      </c>
      <c r="K225" s="466"/>
      <c r="L225" s="466"/>
      <c r="M225" s="466"/>
      <c r="N225" s="466"/>
      <c r="O225" s="1860" t="s">
        <v>1201</v>
      </c>
      <c r="P225" s="1860"/>
      <c r="Q225" s="1860"/>
      <c r="R225" s="1860"/>
      <c r="S225" s="1860"/>
      <c r="T225" s="1860"/>
      <c r="U225" s="1860"/>
      <c r="V225" s="1860" t="s">
        <v>1201</v>
      </c>
      <c r="W225" s="1860"/>
      <c r="X225" s="1860"/>
      <c r="Y225" s="1860"/>
      <c r="Z225" s="1860"/>
      <c r="AA225" s="1860"/>
      <c r="AB225" s="1860"/>
      <c r="AC225" s="374"/>
      <c r="AD225" s="375"/>
      <c r="AE225" s="375"/>
      <c r="AF225" s="375"/>
      <c r="AG225" s="375"/>
      <c r="AH225" s="375"/>
      <c r="AI225" s="375"/>
      <c r="AJ225" s="451"/>
    </row>
    <row r="226" spans="1:36" s="366" customFormat="1" ht="20.100000000000001" customHeight="1" x14ac:dyDescent="0.15">
      <c r="A226" s="358"/>
      <c r="B226" s="1858"/>
      <c r="C226" s="1859"/>
      <c r="D226" s="1859"/>
      <c r="E226" s="397"/>
      <c r="F226" s="466" t="s">
        <v>1217</v>
      </c>
      <c r="G226" s="466"/>
      <c r="H226" s="466"/>
      <c r="I226" s="466"/>
      <c r="J226" s="452"/>
      <c r="K226" s="457"/>
      <c r="L226" s="457"/>
      <c r="M226" s="457"/>
      <c r="N226" s="457"/>
      <c r="O226" s="457"/>
      <c r="P226" s="457"/>
      <c r="Q226" s="457"/>
      <c r="R226" s="457"/>
      <c r="S226" s="457"/>
      <c r="T226" s="457"/>
      <c r="U226" s="457"/>
      <c r="V226" s="457"/>
      <c r="W226" s="457"/>
      <c r="X226" s="457"/>
      <c r="Y226" s="457"/>
      <c r="Z226" s="457"/>
      <c r="AA226" s="457"/>
      <c r="AB226" s="457"/>
      <c r="AC226" s="457"/>
      <c r="AD226" s="457"/>
      <c r="AE226" s="457"/>
      <c r="AF226" s="457"/>
      <c r="AG226" s="457"/>
      <c r="AH226" s="457"/>
      <c r="AI226" s="457"/>
      <c r="AJ226" s="453"/>
    </row>
    <row r="227" spans="1:36" s="400" customFormat="1" ht="20.100000000000001" customHeight="1" x14ac:dyDescent="0.15">
      <c r="A227" s="412"/>
      <c r="B227" s="1779" t="s">
        <v>1218</v>
      </c>
      <c r="C227" s="1859"/>
      <c r="D227" s="1859"/>
      <c r="E227" s="1677"/>
      <c r="F227" s="1711" t="s">
        <v>1219</v>
      </c>
      <c r="G227" s="1711"/>
      <c r="H227" s="1711"/>
      <c r="I227" s="1711"/>
      <c r="J227" s="466" t="s">
        <v>1220</v>
      </c>
      <c r="K227" s="466"/>
      <c r="L227" s="466"/>
      <c r="M227" s="466"/>
      <c r="N227" s="466"/>
      <c r="O227" s="1860" t="s">
        <v>1200</v>
      </c>
      <c r="P227" s="1860"/>
      <c r="Q227" s="1860"/>
      <c r="R227" s="1860"/>
      <c r="S227" s="1860"/>
      <c r="T227" s="1860"/>
      <c r="U227" s="1860"/>
      <c r="V227" s="466" t="s">
        <v>1213</v>
      </c>
      <c r="W227" s="466"/>
      <c r="X227" s="466"/>
      <c r="Y227" s="1866" t="s">
        <v>388</v>
      </c>
      <c r="Z227" s="1660"/>
      <c r="AA227" s="466" t="s">
        <v>1214</v>
      </c>
      <c r="AB227" s="466"/>
      <c r="AC227" s="466"/>
      <c r="AD227" s="466"/>
      <c r="AE227" s="466"/>
      <c r="AF227" s="1866"/>
      <c r="AG227" s="1833"/>
      <c r="AH227" s="1833"/>
      <c r="AI227" s="1833"/>
      <c r="AJ227" s="1660"/>
    </row>
    <row r="228" spans="1:36" s="366" customFormat="1" ht="20.100000000000001" customHeight="1" x14ac:dyDescent="0.15">
      <c r="A228" s="358"/>
      <c r="B228" s="1859"/>
      <c r="C228" s="1859"/>
      <c r="D228" s="1859"/>
      <c r="E228" s="1669"/>
      <c r="F228" s="1711"/>
      <c r="G228" s="1711"/>
      <c r="H228" s="1711"/>
      <c r="I228" s="1711"/>
      <c r="J228" s="466" t="s">
        <v>1211</v>
      </c>
      <c r="K228" s="466"/>
      <c r="L228" s="466"/>
      <c r="M228" s="466"/>
      <c r="N228" s="466"/>
      <c r="O228" s="1860" t="s">
        <v>1201</v>
      </c>
      <c r="P228" s="1860"/>
      <c r="Q228" s="1860"/>
      <c r="R228" s="1860"/>
      <c r="S228" s="1860"/>
      <c r="T228" s="1860"/>
      <c r="U228" s="1860"/>
      <c r="V228" s="466" t="s">
        <v>1213</v>
      </c>
      <c r="W228" s="466"/>
      <c r="X228" s="466"/>
      <c r="Y228" s="1866" t="s">
        <v>388</v>
      </c>
      <c r="Z228" s="1660"/>
      <c r="AA228" s="466" t="s">
        <v>1214</v>
      </c>
      <c r="AB228" s="466"/>
      <c r="AC228" s="466"/>
      <c r="AD228" s="466"/>
      <c r="AE228" s="466"/>
      <c r="AF228" s="1866"/>
      <c r="AG228" s="1833"/>
      <c r="AH228" s="1833"/>
      <c r="AI228" s="1833"/>
      <c r="AJ228" s="1660"/>
    </row>
    <row r="229" spans="1:36" s="366" customFormat="1" ht="20.100000000000001" customHeight="1" x14ac:dyDescent="0.15">
      <c r="A229" s="358"/>
      <c r="B229" s="1859"/>
      <c r="C229" s="1859"/>
      <c r="D229" s="1859"/>
      <c r="E229" s="397"/>
      <c r="F229" s="466" t="s">
        <v>1221</v>
      </c>
      <c r="G229" s="466"/>
      <c r="H229" s="466"/>
      <c r="I229" s="466"/>
      <c r="J229" s="452"/>
      <c r="K229" s="457"/>
      <c r="L229" s="457"/>
      <c r="M229" s="457"/>
      <c r="N229" s="457"/>
      <c r="O229" s="457"/>
      <c r="P229" s="457"/>
      <c r="Q229" s="457"/>
      <c r="R229" s="457"/>
      <c r="S229" s="457"/>
      <c r="T229" s="457"/>
      <c r="U229" s="457"/>
      <c r="V229" s="457"/>
      <c r="W229" s="457"/>
      <c r="X229" s="457"/>
      <c r="Y229" s="457"/>
      <c r="Z229" s="457"/>
      <c r="AA229" s="457"/>
      <c r="AB229" s="457"/>
      <c r="AC229" s="457"/>
      <c r="AD229" s="457"/>
      <c r="AE229" s="457"/>
      <c r="AF229" s="457"/>
      <c r="AG229" s="457"/>
      <c r="AH229" s="457"/>
      <c r="AI229" s="457"/>
      <c r="AJ229" s="453"/>
    </row>
    <row r="230" spans="1:36" s="392" customFormat="1" ht="14.1" customHeight="1" x14ac:dyDescent="0.15">
      <c r="A230" s="391"/>
      <c r="B230" s="35" t="s">
        <v>1222</v>
      </c>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row>
    <row r="231" spans="1:36" s="392" customFormat="1" ht="14.1" customHeight="1" x14ac:dyDescent="0.15">
      <c r="A231" s="391"/>
      <c r="B231" s="35"/>
      <c r="C231" s="391"/>
      <c r="D231" s="391"/>
      <c r="E231" s="391"/>
      <c r="F231" s="391"/>
      <c r="G231" s="391"/>
      <c r="H231" s="391"/>
      <c r="I231" s="391"/>
      <c r="J231" s="391"/>
      <c r="K231" s="391"/>
      <c r="L231" s="391"/>
      <c r="M231" s="391"/>
      <c r="N231" s="391"/>
      <c r="O231" s="391"/>
      <c r="P231" s="391"/>
      <c r="Q231" s="391"/>
      <c r="R231" s="391"/>
      <c r="S231" s="391"/>
      <c r="T231" s="391"/>
      <c r="U231" s="391"/>
      <c r="V231" s="391"/>
      <c r="W231" s="391"/>
      <c r="X231" s="391"/>
      <c r="Y231" s="391"/>
      <c r="Z231" s="391"/>
      <c r="AA231" s="391"/>
      <c r="AB231" s="391"/>
      <c r="AC231" s="391"/>
      <c r="AD231" s="391"/>
      <c r="AE231" s="391"/>
      <c r="AF231" s="391"/>
      <c r="AG231" s="391"/>
      <c r="AH231" s="391"/>
      <c r="AI231" s="391"/>
      <c r="AJ231" s="391"/>
    </row>
    <row r="232" spans="1:36" s="392" customFormat="1" ht="14.1" customHeight="1" x14ac:dyDescent="0.15">
      <c r="A232" s="391"/>
      <c r="B232" s="35" t="s">
        <v>1223</v>
      </c>
      <c r="C232" s="391"/>
      <c r="D232" s="391"/>
      <c r="E232" s="391"/>
      <c r="F232" s="391"/>
      <c r="G232" s="391"/>
      <c r="H232" s="391"/>
      <c r="I232" s="391"/>
      <c r="J232" s="391"/>
      <c r="K232" s="391"/>
      <c r="L232" s="391"/>
      <c r="M232" s="391"/>
      <c r="N232" s="391"/>
      <c r="O232" s="391"/>
      <c r="P232" s="391"/>
      <c r="Q232" s="391"/>
      <c r="R232" s="391"/>
      <c r="S232" s="391"/>
      <c r="T232" s="391"/>
      <c r="U232" s="391"/>
      <c r="V232" s="391"/>
      <c r="W232" s="391"/>
      <c r="X232" s="391"/>
      <c r="Y232" s="391"/>
      <c r="Z232" s="391"/>
      <c r="AA232" s="391"/>
      <c r="AB232" s="391"/>
      <c r="AC232" s="391"/>
      <c r="AD232" s="391"/>
      <c r="AE232" s="391"/>
      <c r="AF232" s="391"/>
      <c r="AG232" s="391"/>
      <c r="AH232" s="391"/>
      <c r="AI232" s="391"/>
      <c r="AJ232" s="391"/>
    </row>
    <row r="233" spans="1:36" s="475" customFormat="1" ht="20.100000000000001" customHeight="1" x14ac:dyDescent="0.15">
      <c r="A233" s="179"/>
      <c r="B233" s="179"/>
      <c r="C233" s="179"/>
      <c r="D233" s="179"/>
      <c r="E233" s="179"/>
      <c r="F233" s="179"/>
      <c r="G233" s="179"/>
      <c r="H233" s="179"/>
      <c r="I233" s="179"/>
      <c r="J233" s="179"/>
      <c r="K233" s="179"/>
      <c r="L233" s="179"/>
      <c r="M233" s="179"/>
      <c r="N233" s="179"/>
      <c r="O233" s="179"/>
      <c r="P233" s="179"/>
      <c r="Q233" s="179"/>
      <c r="R233" s="179"/>
      <c r="S233" s="179"/>
      <c r="T233" s="179"/>
      <c r="U233" s="179"/>
      <c r="V233" s="179"/>
      <c r="W233" s="179"/>
      <c r="X233" s="179"/>
      <c r="Y233" s="179"/>
      <c r="Z233" s="179"/>
      <c r="AA233" s="179"/>
      <c r="AB233" s="179"/>
      <c r="AC233" s="179"/>
      <c r="AD233" s="179"/>
      <c r="AE233" s="179"/>
      <c r="AF233" s="179"/>
      <c r="AG233" s="179"/>
      <c r="AH233" s="179"/>
      <c r="AI233" s="179"/>
      <c r="AJ233" s="179"/>
    </row>
    <row r="234" spans="1:36" s="356" customFormat="1" ht="20.100000000000001" customHeight="1" x14ac:dyDescent="0.15">
      <c r="A234" s="410" t="s">
        <v>1224</v>
      </c>
      <c r="B234" s="357"/>
      <c r="C234" s="357"/>
      <c r="D234" s="357"/>
      <c r="E234" s="357"/>
      <c r="F234" s="357"/>
      <c r="G234" s="357"/>
      <c r="H234" s="357"/>
      <c r="I234" s="357"/>
      <c r="J234" s="357"/>
      <c r="K234" s="357"/>
      <c r="L234" s="357"/>
      <c r="M234" s="357"/>
      <c r="N234" s="357"/>
      <c r="O234" s="357"/>
      <c r="P234" s="357"/>
      <c r="Q234" s="357"/>
      <c r="R234" s="357"/>
      <c r="S234" s="357"/>
      <c r="T234" s="357"/>
      <c r="U234" s="357"/>
      <c r="V234" s="357"/>
      <c r="W234" s="357"/>
      <c r="X234" s="357"/>
      <c r="Y234" s="357"/>
      <c r="Z234" s="357"/>
      <c r="AA234" s="357"/>
      <c r="AB234" s="357"/>
      <c r="AC234" s="357"/>
      <c r="AD234" s="357"/>
      <c r="AE234" s="357"/>
      <c r="AF234" s="357"/>
      <c r="AG234" s="357"/>
      <c r="AH234" s="357"/>
      <c r="AI234" s="357"/>
      <c r="AJ234" s="357"/>
    </row>
    <row r="235" spans="1:36" s="356" customFormat="1" ht="20.100000000000001" customHeight="1" x14ac:dyDescent="0.15">
      <c r="A235" s="357"/>
      <c r="B235" s="357" t="s">
        <v>1225</v>
      </c>
      <c r="C235" s="357"/>
      <c r="D235" s="357"/>
      <c r="E235" s="357"/>
      <c r="F235" s="357"/>
      <c r="G235" s="357"/>
      <c r="H235" s="357"/>
      <c r="I235" s="357"/>
      <c r="J235" s="357"/>
      <c r="K235" s="357"/>
      <c r="L235" s="357"/>
      <c r="M235" s="357"/>
      <c r="N235" s="357"/>
      <c r="O235" s="357"/>
      <c r="P235" s="357"/>
      <c r="Q235" s="357"/>
      <c r="R235" s="357"/>
      <c r="S235" s="357"/>
      <c r="T235" s="357"/>
      <c r="U235" s="357"/>
      <c r="V235" s="357"/>
      <c r="W235" s="357"/>
      <c r="X235" s="357"/>
      <c r="Y235" s="357"/>
      <c r="Z235" s="357"/>
      <c r="AA235" s="357"/>
      <c r="AB235" s="357"/>
      <c r="AC235" s="357"/>
      <c r="AD235" s="357"/>
      <c r="AE235" s="357"/>
      <c r="AF235" s="357"/>
      <c r="AG235" s="357"/>
      <c r="AH235" s="357"/>
      <c r="AI235" s="357"/>
      <c r="AJ235" s="357"/>
    </row>
    <row r="236" spans="1:36" s="366" customFormat="1" ht="20.100000000000001" customHeight="1" x14ac:dyDescent="0.15">
      <c r="A236" s="358"/>
      <c r="B236" s="357" t="s">
        <v>1226</v>
      </c>
      <c r="C236" s="358"/>
      <c r="D236" s="358"/>
      <c r="E236" s="358"/>
      <c r="F236" s="358"/>
      <c r="G236" s="358"/>
      <c r="H236" s="358"/>
      <c r="I236" s="358"/>
      <c r="J236" s="358"/>
      <c r="K236" s="358"/>
      <c r="L236" s="358"/>
      <c r="M236" s="493" t="s">
        <v>1227</v>
      </c>
      <c r="N236" s="1867" t="s">
        <v>1228</v>
      </c>
      <c r="O236" s="1867"/>
      <c r="P236" s="1867"/>
      <c r="Q236" s="1867"/>
      <c r="R236" s="1867"/>
      <c r="S236" s="1867"/>
      <c r="T236" s="1867"/>
      <c r="U236" s="1867"/>
      <c r="V236" s="493" t="s">
        <v>1229</v>
      </c>
      <c r="W236" s="35" t="s">
        <v>1230</v>
      </c>
      <c r="X236" s="358"/>
      <c r="Y236" s="358"/>
      <c r="Z236" s="358"/>
      <c r="AA236" s="358"/>
      <c r="AB236" s="358"/>
      <c r="AC236" s="358"/>
      <c r="AD236" s="358"/>
      <c r="AE236" s="358"/>
      <c r="AF236" s="358"/>
      <c r="AG236" s="358"/>
      <c r="AH236" s="358"/>
      <c r="AI236" s="358"/>
      <c r="AJ236" s="358"/>
    </row>
    <row r="237" spans="1:36" s="366" customFormat="1" ht="20.100000000000001" customHeight="1" x14ac:dyDescent="0.15">
      <c r="A237" s="358"/>
      <c r="B237" s="357" t="s">
        <v>1231</v>
      </c>
      <c r="C237" s="358"/>
      <c r="D237" s="358"/>
      <c r="E237" s="358"/>
      <c r="F237" s="358"/>
      <c r="G237" s="358"/>
      <c r="H237" s="358"/>
      <c r="I237" s="358"/>
      <c r="J237" s="1868" t="s">
        <v>1232</v>
      </c>
      <c r="K237" s="1868"/>
      <c r="L237" s="1868"/>
      <c r="M237" s="493" t="s">
        <v>1191</v>
      </c>
      <c r="N237" s="1869"/>
      <c r="O237" s="1869"/>
      <c r="P237" s="1869"/>
      <c r="Q237" s="1869"/>
      <c r="R237" s="1869"/>
      <c r="S237" s="1869"/>
      <c r="T237" s="1869"/>
      <c r="U237" s="1869"/>
      <c r="V237" s="493" t="s">
        <v>1229</v>
      </c>
      <c r="W237" s="378"/>
      <c r="X237" s="358"/>
      <c r="Y237" s="358"/>
      <c r="Z237" s="358"/>
      <c r="AA237" s="358"/>
      <c r="AB237" s="358"/>
      <c r="AC237" s="358"/>
      <c r="AD237" s="358"/>
      <c r="AE237" s="358"/>
      <c r="AF237" s="358"/>
      <c r="AG237" s="358"/>
      <c r="AH237" s="358"/>
      <c r="AI237" s="358"/>
      <c r="AJ237" s="358"/>
    </row>
    <row r="238" spans="1:36" ht="20.100000000000001" customHeight="1" x14ac:dyDescent="0.15">
      <c r="J238" s="357" t="s">
        <v>1233</v>
      </c>
      <c r="K238" s="357"/>
      <c r="L238" s="357"/>
      <c r="M238" s="493" t="s">
        <v>1006</v>
      </c>
      <c r="N238" s="1867" t="s">
        <v>1228</v>
      </c>
      <c r="O238" s="1867"/>
      <c r="P238" s="1867"/>
      <c r="Q238" s="1867"/>
      <c r="R238" s="1867"/>
      <c r="S238" s="1867"/>
      <c r="T238" s="1867"/>
      <c r="U238" s="1867"/>
      <c r="V238" s="493" t="s">
        <v>1229</v>
      </c>
    </row>
    <row r="239" spans="1:36" ht="20.100000000000001" customHeight="1" x14ac:dyDescent="0.15">
      <c r="J239" s="357"/>
      <c r="K239" s="357"/>
      <c r="L239" s="357"/>
      <c r="M239" s="357"/>
    </row>
    <row r="240" spans="1:36" s="356" customFormat="1" ht="20.100000000000001" customHeight="1" x14ac:dyDescent="0.15">
      <c r="A240" s="357"/>
      <c r="B240" s="357" t="s">
        <v>1234</v>
      </c>
      <c r="C240" s="357"/>
      <c r="D240" s="357"/>
      <c r="E240" s="357"/>
      <c r="F240" s="357"/>
      <c r="G240" s="357"/>
      <c r="H240" s="357"/>
      <c r="I240" s="357"/>
      <c r="J240" s="357"/>
      <c r="K240" s="357"/>
      <c r="L240" s="357"/>
      <c r="M240" s="378"/>
      <c r="N240" s="378"/>
      <c r="O240" s="378"/>
      <c r="P240" s="378"/>
      <c r="Q240" s="378"/>
      <c r="R240" s="378"/>
      <c r="S240" s="378"/>
      <c r="T240" s="378"/>
      <c r="U240" s="378"/>
      <c r="V240" s="378"/>
      <c r="W240" s="378"/>
      <c r="X240" s="357"/>
      <c r="Y240" s="357"/>
      <c r="Z240" s="357"/>
      <c r="AA240" s="357"/>
      <c r="AB240" s="357"/>
      <c r="AC240" s="357"/>
      <c r="AD240" s="357"/>
      <c r="AE240" s="357"/>
      <c r="AF240" s="357"/>
      <c r="AG240" s="357"/>
      <c r="AH240" s="357"/>
      <c r="AI240" s="357"/>
      <c r="AJ240" s="357"/>
    </row>
    <row r="241" spans="1:36" s="366" customFormat="1" ht="20.100000000000001" customHeight="1" x14ac:dyDescent="0.15">
      <c r="A241" s="358"/>
      <c r="B241" s="359" t="s">
        <v>1235</v>
      </c>
      <c r="C241" s="360"/>
      <c r="D241" s="360"/>
      <c r="E241" s="360"/>
      <c r="F241" s="360"/>
      <c r="G241" s="360"/>
      <c r="H241" s="360"/>
      <c r="I241" s="360"/>
      <c r="J241" s="365"/>
      <c r="K241" s="359" t="s">
        <v>1236</v>
      </c>
      <c r="L241" s="360"/>
      <c r="M241" s="360"/>
      <c r="N241" s="360"/>
      <c r="O241" s="360"/>
      <c r="P241" s="360"/>
      <c r="Q241" s="360"/>
      <c r="R241" s="365"/>
      <c r="S241" s="359" t="s">
        <v>1235</v>
      </c>
      <c r="T241" s="360"/>
      <c r="U241" s="360"/>
      <c r="V241" s="360"/>
      <c r="W241" s="360"/>
      <c r="X241" s="360"/>
      <c r="Y241" s="360"/>
      <c r="Z241" s="360"/>
      <c r="AA241" s="365"/>
      <c r="AB241" s="359" t="s">
        <v>1236</v>
      </c>
      <c r="AC241" s="360"/>
      <c r="AD241" s="360"/>
      <c r="AE241" s="360"/>
      <c r="AF241" s="360"/>
      <c r="AG241" s="360"/>
      <c r="AH241" s="360"/>
      <c r="AI241" s="365"/>
      <c r="AJ241" s="358"/>
    </row>
    <row r="242" spans="1:36" s="366" customFormat="1" ht="20.100000000000001" customHeight="1" x14ac:dyDescent="0.15">
      <c r="A242" s="358"/>
      <c r="B242" s="1746" t="s">
        <v>1237</v>
      </c>
      <c r="C242" s="374" t="s">
        <v>1238</v>
      </c>
      <c r="D242" s="375"/>
      <c r="E242" s="375"/>
      <c r="F242" s="375"/>
      <c r="G242" s="375"/>
      <c r="H242" s="375"/>
      <c r="I242" s="375"/>
      <c r="J242" s="451"/>
      <c r="K242" s="369" t="s">
        <v>1239</v>
      </c>
      <c r="L242" s="457" t="s">
        <v>1240</v>
      </c>
      <c r="M242" s="1710"/>
      <c r="N242" s="1710"/>
      <c r="O242" s="1710"/>
      <c r="P242" s="1744" t="s">
        <v>1241</v>
      </c>
      <c r="Q242" s="1745"/>
      <c r="R242" s="370" t="s">
        <v>1242</v>
      </c>
      <c r="S242" s="1779" t="s">
        <v>1243</v>
      </c>
      <c r="T242" s="374" t="s">
        <v>1244</v>
      </c>
      <c r="U242" s="375"/>
      <c r="V242" s="375"/>
      <c r="W242" s="375"/>
      <c r="X242" s="375"/>
      <c r="Y242" s="375"/>
      <c r="Z242" s="375"/>
      <c r="AA242" s="451"/>
      <c r="AB242" s="1664" t="s">
        <v>1172</v>
      </c>
      <c r="AC242" s="1664"/>
      <c r="AD242" s="1664"/>
      <c r="AE242" s="1664"/>
      <c r="AF242" s="1664"/>
      <c r="AG242" s="1664"/>
      <c r="AH242" s="1664"/>
      <c r="AI242" s="1664"/>
      <c r="AJ242" s="358"/>
    </row>
    <row r="243" spans="1:36" ht="20.100000000000001" customHeight="1" x14ac:dyDescent="0.15">
      <c r="B243" s="1747"/>
      <c r="C243" s="374" t="s">
        <v>1245</v>
      </c>
      <c r="D243" s="375"/>
      <c r="E243" s="375"/>
      <c r="F243" s="375"/>
      <c r="G243" s="375"/>
      <c r="H243" s="375"/>
      <c r="I243" s="375"/>
      <c r="J243" s="451"/>
      <c r="K243" s="369" t="s">
        <v>246</v>
      </c>
      <c r="L243" s="457" t="s">
        <v>1240</v>
      </c>
      <c r="M243" s="1710"/>
      <c r="N243" s="1710"/>
      <c r="O243" s="1710"/>
      <c r="P243" s="1744" t="s">
        <v>1241</v>
      </c>
      <c r="Q243" s="1745"/>
      <c r="R243" s="370" t="s">
        <v>1242</v>
      </c>
      <c r="S243" s="1779"/>
      <c r="T243" s="1734" t="s">
        <v>1246</v>
      </c>
      <c r="U243" s="1735"/>
      <c r="V243" s="1735"/>
      <c r="W243" s="1735"/>
      <c r="X243" s="1735"/>
      <c r="Y243" s="1735"/>
      <c r="Z243" s="1735"/>
      <c r="AA243" s="1736"/>
      <c r="AB243" s="1664" t="s">
        <v>1172</v>
      </c>
      <c r="AC243" s="1664"/>
      <c r="AD243" s="1664"/>
      <c r="AE243" s="1664"/>
      <c r="AF243" s="1664"/>
      <c r="AG243" s="1664"/>
      <c r="AH243" s="1664"/>
      <c r="AI243" s="1664"/>
    </row>
    <row r="244" spans="1:36" ht="20.100000000000001" customHeight="1" x14ac:dyDescent="0.15">
      <c r="B244" s="1763"/>
      <c r="C244" s="374" t="s">
        <v>1247</v>
      </c>
      <c r="D244" s="375"/>
      <c r="E244" s="375"/>
      <c r="F244" s="375"/>
      <c r="G244" s="375"/>
      <c r="H244" s="375"/>
      <c r="I244" s="375"/>
      <c r="J244" s="451"/>
      <c r="K244" s="369" t="s">
        <v>1239</v>
      </c>
      <c r="L244" s="457" t="s">
        <v>1127</v>
      </c>
      <c r="M244" s="1710"/>
      <c r="N244" s="1710"/>
      <c r="O244" s="1710"/>
      <c r="P244" s="1744" t="s">
        <v>1241</v>
      </c>
      <c r="Q244" s="1745"/>
      <c r="R244" s="370" t="s">
        <v>1242</v>
      </c>
      <c r="S244" s="1779"/>
      <c r="T244" s="374" t="s">
        <v>1248</v>
      </c>
      <c r="U244" s="375"/>
      <c r="V244" s="375"/>
      <c r="W244" s="375"/>
      <c r="X244" s="375"/>
      <c r="Y244" s="375"/>
      <c r="Z244" s="375"/>
      <c r="AA244" s="451"/>
      <c r="AB244" s="1664" t="s">
        <v>1172</v>
      </c>
      <c r="AC244" s="1664"/>
      <c r="AD244" s="1664"/>
      <c r="AE244" s="1664"/>
      <c r="AF244" s="1664"/>
      <c r="AG244" s="1664"/>
      <c r="AH244" s="1664"/>
      <c r="AI244" s="1664"/>
    </row>
    <row r="245" spans="1:36" ht="20.100000000000001" customHeight="1" x14ac:dyDescent="0.15">
      <c r="B245" s="1746" t="s">
        <v>1243</v>
      </c>
      <c r="C245" s="374" t="s">
        <v>1249</v>
      </c>
      <c r="D245" s="375"/>
      <c r="E245" s="375"/>
      <c r="F245" s="375"/>
      <c r="G245" s="375"/>
      <c r="H245" s="375"/>
      <c r="I245" s="375"/>
      <c r="J245" s="451"/>
      <c r="K245" s="369" t="s">
        <v>1239</v>
      </c>
      <c r="L245" s="457" t="s">
        <v>1250</v>
      </c>
      <c r="M245" s="1710"/>
      <c r="N245" s="1710"/>
      <c r="O245" s="1710"/>
      <c r="P245" s="1744" t="s">
        <v>1241</v>
      </c>
      <c r="Q245" s="1745"/>
      <c r="R245" s="370" t="s">
        <v>1242</v>
      </c>
      <c r="S245" s="1779"/>
      <c r="T245" s="374" t="s">
        <v>1251</v>
      </c>
      <c r="U245" s="375"/>
      <c r="V245" s="375"/>
      <c r="W245" s="375"/>
      <c r="X245" s="375"/>
      <c r="Y245" s="375"/>
      <c r="Z245" s="375"/>
      <c r="AA245" s="451"/>
      <c r="AB245" s="369" t="s">
        <v>246</v>
      </c>
      <c r="AC245" s="457" t="s">
        <v>1252</v>
      </c>
      <c r="AD245" s="1710"/>
      <c r="AE245" s="1710"/>
      <c r="AF245" s="1710"/>
      <c r="AG245" s="1744" t="s">
        <v>1241</v>
      </c>
      <c r="AH245" s="1745"/>
      <c r="AI245" s="370" t="s">
        <v>247</v>
      </c>
    </row>
    <row r="246" spans="1:36" ht="20.100000000000001" customHeight="1" x14ac:dyDescent="0.15">
      <c r="B246" s="1747"/>
      <c r="C246" s="374" t="s">
        <v>1253</v>
      </c>
      <c r="D246" s="375"/>
      <c r="E246" s="375"/>
      <c r="F246" s="375"/>
      <c r="G246" s="375"/>
      <c r="H246" s="375"/>
      <c r="I246" s="375"/>
      <c r="J246" s="451"/>
      <c r="K246" s="369" t="s">
        <v>1239</v>
      </c>
      <c r="L246" s="457" t="s">
        <v>1182</v>
      </c>
      <c r="M246" s="1710"/>
      <c r="N246" s="1710"/>
      <c r="O246" s="1710"/>
      <c r="P246" s="1744" t="s">
        <v>1241</v>
      </c>
      <c r="Q246" s="1745"/>
      <c r="R246" s="370" t="s">
        <v>1242</v>
      </c>
      <c r="S246" s="1779"/>
      <c r="T246" s="374" t="s">
        <v>1254</v>
      </c>
      <c r="U246" s="375"/>
      <c r="V246" s="375"/>
      <c r="W246" s="375"/>
      <c r="X246" s="375"/>
      <c r="Y246" s="375"/>
      <c r="Z246" s="375"/>
      <c r="AA246" s="451"/>
      <c r="AB246" s="369" t="s">
        <v>246</v>
      </c>
      <c r="AC246" s="457" t="s">
        <v>1240</v>
      </c>
      <c r="AD246" s="1710"/>
      <c r="AE246" s="1710"/>
      <c r="AF246" s="1710"/>
      <c r="AG246" s="1744" t="s">
        <v>1241</v>
      </c>
      <c r="AH246" s="1745"/>
      <c r="AI246" s="370" t="s">
        <v>247</v>
      </c>
    </row>
    <row r="247" spans="1:36" ht="20.100000000000001" customHeight="1" x14ac:dyDescent="0.15">
      <c r="B247" s="1747"/>
      <c r="C247" s="374" t="s">
        <v>1255</v>
      </c>
      <c r="D247" s="375"/>
      <c r="E247" s="375"/>
      <c r="F247" s="375"/>
      <c r="G247" s="375"/>
      <c r="H247" s="375"/>
      <c r="I247" s="375"/>
      <c r="J247" s="451"/>
      <c r="K247" s="1664" t="s">
        <v>1172</v>
      </c>
      <c r="L247" s="1664"/>
      <c r="M247" s="1664"/>
      <c r="N247" s="1664"/>
      <c r="O247" s="1664"/>
      <c r="P247" s="1664"/>
      <c r="Q247" s="1664"/>
      <c r="R247" s="1664"/>
      <c r="S247" s="1779"/>
      <c r="T247" s="374" t="s">
        <v>1256</v>
      </c>
      <c r="U247" s="375"/>
      <c r="V247" s="375"/>
      <c r="W247" s="375"/>
      <c r="X247" s="375"/>
      <c r="Y247" s="375"/>
      <c r="Z247" s="375"/>
      <c r="AA247" s="451"/>
      <c r="AB247" s="1664" t="s">
        <v>1172</v>
      </c>
      <c r="AC247" s="1664"/>
      <c r="AD247" s="1664"/>
      <c r="AE247" s="1664"/>
      <c r="AF247" s="1664"/>
      <c r="AG247" s="1664"/>
      <c r="AH247" s="1664"/>
      <c r="AI247" s="1664"/>
    </row>
    <row r="248" spans="1:36" ht="20.100000000000001" customHeight="1" x14ac:dyDescent="0.15">
      <c r="B248" s="1763"/>
      <c r="C248" s="374" t="s">
        <v>1257</v>
      </c>
      <c r="D248" s="375"/>
      <c r="E248" s="375"/>
      <c r="F248" s="375"/>
      <c r="G248" s="375"/>
      <c r="H248" s="375"/>
      <c r="I248" s="375"/>
      <c r="J248" s="451"/>
      <c r="K248" s="1664" t="s">
        <v>1172</v>
      </c>
      <c r="L248" s="1664"/>
      <c r="M248" s="1664"/>
      <c r="N248" s="1664"/>
      <c r="O248" s="1664"/>
      <c r="P248" s="1664"/>
      <c r="Q248" s="1664"/>
      <c r="R248" s="1664"/>
      <c r="S248" s="1779"/>
      <c r="T248" s="374" t="s">
        <v>1258</v>
      </c>
      <c r="U248" s="375"/>
      <c r="V248" s="375"/>
      <c r="W248" s="375"/>
      <c r="X248" s="375"/>
      <c r="Y248" s="375"/>
      <c r="Z248" s="375"/>
      <c r="AA248" s="451"/>
      <c r="AB248" s="1664" t="s">
        <v>1172</v>
      </c>
      <c r="AC248" s="1664"/>
      <c r="AD248" s="1664"/>
      <c r="AE248" s="1664"/>
      <c r="AF248" s="1664"/>
      <c r="AG248" s="1664"/>
      <c r="AH248" s="1664"/>
      <c r="AI248" s="1664"/>
    </row>
    <row r="249" spans="1:36" ht="20.100000000000001" customHeight="1" x14ac:dyDescent="0.15">
      <c r="B249" s="374" t="s">
        <v>1259</v>
      </c>
      <c r="C249" s="375"/>
      <c r="D249" s="375"/>
      <c r="E249" s="375"/>
      <c r="F249" s="375"/>
      <c r="G249" s="375"/>
      <c r="H249" s="375"/>
      <c r="I249" s="375"/>
      <c r="J249" s="451"/>
      <c r="K249" s="1659" t="s">
        <v>1172</v>
      </c>
      <c r="L249" s="1833"/>
      <c r="M249" s="1833"/>
      <c r="N249" s="1833"/>
      <c r="O249" s="1833"/>
      <c r="P249" s="1833"/>
      <c r="Q249" s="1833"/>
      <c r="R249" s="1660"/>
      <c r="S249" s="374" t="s">
        <v>1260</v>
      </c>
      <c r="T249" s="375"/>
      <c r="U249" s="375"/>
      <c r="V249" s="375"/>
      <c r="W249" s="375"/>
      <c r="X249" s="375"/>
      <c r="Y249" s="375"/>
      <c r="Z249" s="375"/>
      <c r="AA249" s="451"/>
      <c r="AB249" s="1659" t="s">
        <v>1172</v>
      </c>
      <c r="AC249" s="1833"/>
      <c r="AD249" s="1833"/>
      <c r="AE249" s="1833"/>
      <c r="AF249" s="1833"/>
      <c r="AG249" s="1833"/>
      <c r="AH249" s="1833"/>
      <c r="AI249" s="1660"/>
    </row>
    <row r="250" spans="1:36" ht="12" customHeight="1" x14ac:dyDescent="0.15"/>
    <row r="251" spans="1:36" ht="20.100000000000001" customHeight="1" x14ac:dyDescent="0.15"/>
    <row r="252" spans="1:36" s="356" customFormat="1" ht="20.100000000000001" customHeight="1" x14ac:dyDescent="0.15">
      <c r="A252" s="357"/>
      <c r="B252" s="357" t="s">
        <v>1261</v>
      </c>
      <c r="C252" s="357"/>
      <c r="D252" s="357"/>
      <c r="E252" s="357"/>
      <c r="F252" s="357"/>
      <c r="G252" s="357"/>
      <c r="H252" s="357"/>
      <c r="I252" s="357"/>
      <c r="J252" s="357"/>
      <c r="K252" s="357"/>
      <c r="L252" s="357"/>
      <c r="M252" s="357"/>
      <c r="N252" s="357"/>
      <c r="O252" s="357"/>
      <c r="P252" s="357"/>
      <c r="Q252" s="357"/>
      <c r="R252" s="357"/>
      <c r="S252" s="357"/>
      <c r="T252" s="357"/>
      <c r="U252" s="357"/>
      <c r="V252" s="357"/>
      <c r="W252" s="357"/>
      <c r="X252" s="357"/>
      <c r="Y252" s="357"/>
      <c r="Z252" s="357"/>
      <c r="AA252" s="357"/>
      <c r="AB252" s="357"/>
      <c r="AC252" s="357"/>
      <c r="AD252" s="357"/>
      <c r="AE252" s="357"/>
      <c r="AF252" s="357"/>
      <c r="AG252" s="357"/>
      <c r="AH252" s="357"/>
      <c r="AI252" s="357"/>
      <c r="AJ252" s="357"/>
    </row>
    <row r="253" spans="1:36" s="366" customFormat="1" ht="20.100000000000001" customHeight="1" x14ac:dyDescent="0.15">
      <c r="A253" s="358"/>
      <c r="B253" s="359" t="s">
        <v>907</v>
      </c>
      <c r="C253" s="360"/>
      <c r="D253" s="360"/>
      <c r="E253" s="360"/>
      <c r="F253" s="360"/>
      <c r="G253" s="360"/>
      <c r="H253" s="360"/>
      <c r="I253" s="360"/>
      <c r="J253" s="365"/>
      <c r="K253" s="1662" t="s">
        <v>1092</v>
      </c>
      <c r="L253" s="1663"/>
      <c r="M253" s="359" t="s">
        <v>1262</v>
      </c>
      <c r="N253" s="360"/>
      <c r="O253" s="360"/>
      <c r="P253" s="360"/>
      <c r="Q253" s="360"/>
      <c r="R253" s="360"/>
      <c r="S253" s="360"/>
      <c r="T253" s="360"/>
      <c r="U253" s="360"/>
      <c r="V253" s="360"/>
      <c r="W253" s="360"/>
      <c r="X253" s="360"/>
      <c r="Y253" s="360"/>
      <c r="Z253" s="360"/>
      <c r="AA253" s="360"/>
      <c r="AB253" s="360"/>
      <c r="AC253" s="360"/>
      <c r="AD253" s="360"/>
      <c r="AE253" s="360"/>
      <c r="AF253" s="360"/>
      <c r="AG253" s="360"/>
      <c r="AH253" s="360"/>
      <c r="AI253" s="360"/>
      <c r="AJ253" s="365"/>
    </row>
    <row r="254" spans="1:36" s="366" customFormat="1" ht="20.100000000000001" customHeight="1" x14ac:dyDescent="0.15">
      <c r="A254" s="358"/>
      <c r="B254" s="374" t="s">
        <v>1263</v>
      </c>
      <c r="C254" s="375"/>
      <c r="D254" s="375"/>
      <c r="E254" s="375"/>
      <c r="F254" s="375"/>
      <c r="G254" s="375"/>
      <c r="H254" s="375"/>
      <c r="I254" s="375"/>
      <c r="J254" s="451"/>
      <c r="K254" s="1866" t="s">
        <v>388</v>
      </c>
      <c r="L254" s="1660"/>
      <c r="M254" s="1870" t="s">
        <v>1264</v>
      </c>
      <c r="N254" s="1870"/>
      <c r="O254" s="1870"/>
      <c r="P254" s="452" t="s">
        <v>1062</v>
      </c>
      <c r="Q254" s="1745"/>
      <c r="R254" s="1743"/>
      <c r="S254" s="453" t="s">
        <v>1063</v>
      </c>
      <c r="T254" s="1870" t="s">
        <v>1265</v>
      </c>
      <c r="U254" s="1870"/>
      <c r="V254" s="1870"/>
      <c r="W254" s="452" t="s">
        <v>1062</v>
      </c>
      <c r="X254" s="1745"/>
      <c r="Y254" s="1743"/>
      <c r="Z254" s="453" t="s">
        <v>1063</v>
      </c>
      <c r="AA254" s="389" t="s">
        <v>1266</v>
      </c>
      <c r="AB254" s="390"/>
      <c r="AC254" s="390"/>
      <c r="AD254" s="390"/>
      <c r="AE254" s="425"/>
      <c r="AF254" s="1711" t="s">
        <v>1267</v>
      </c>
      <c r="AG254" s="1711"/>
      <c r="AH254" s="1711"/>
      <c r="AI254" s="1711"/>
      <c r="AJ254" s="1711"/>
    </row>
    <row r="255" spans="1:36" s="366" customFormat="1" ht="20.100000000000001" customHeight="1" x14ac:dyDescent="0.15">
      <c r="A255" s="358"/>
      <c r="B255" s="367" t="s">
        <v>1268</v>
      </c>
      <c r="C255" s="368"/>
      <c r="D255" s="368"/>
      <c r="E255" s="368"/>
      <c r="F255" s="368"/>
      <c r="G255" s="368"/>
      <c r="H255" s="368"/>
      <c r="I255" s="368"/>
      <c r="J255" s="426"/>
      <c r="K255" s="375"/>
      <c r="L255" s="451"/>
      <c r="M255" s="474" t="s">
        <v>1269</v>
      </c>
      <c r="N255" s="419"/>
      <c r="O255" s="419"/>
      <c r="P255" s="419"/>
      <c r="Q255" s="419"/>
      <c r="R255" s="419"/>
      <c r="S255" s="419"/>
      <c r="T255" s="419"/>
      <c r="U255" s="419"/>
      <c r="V255" s="419"/>
      <c r="W255" s="419"/>
      <c r="X255" s="419"/>
      <c r="Y255" s="419"/>
      <c r="Z255" s="419"/>
      <c r="AA255" s="419"/>
      <c r="AB255" s="419"/>
      <c r="AC255" s="419"/>
      <c r="AD255" s="419"/>
      <c r="AE255" s="419"/>
      <c r="AF255" s="419"/>
      <c r="AG255" s="419"/>
      <c r="AH255" s="419"/>
      <c r="AI255" s="419"/>
      <c r="AJ255" s="420"/>
    </row>
    <row r="256" spans="1:36" s="366" customFormat="1" ht="20.100000000000001" customHeight="1" x14ac:dyDescent="0.15">
      <c r="A256" s="358"/>
      <c r="B256" s="1773"/>
      <c r="C256" s="1779" t="s">
        <v>1270</v>
      </c>
      <c r="D256" s="374" t="s">
        <v>1271</v>
      </c>
      <c r="E256" s="375"/>
      <c r="F256" s="375"/>
      <c r="G256" s="375"/>
      <c r="H256" s="375"/>
      <c r="I256" s="375"/>
      <c r="J256" s="451"/>
      <c r="K256" s="1664" t="s">
        <v>388</v>
      </c>
      <c r="L256" s="1664"/>
      <c r="M256" s="370"/>
      <c r="N256" s="374" t="s">
        <v>1272</v>
      </c>
      <c r="O256" s="375"/>
      <c r="P256" s="375"/>
      <c r="Q256" s="375"/>
      <c r="R256" s="375"/>
      <c r="S256" s="375"/>
      <c r="T256" s="375"/>
      <c r="U256" s="375"/>
      <c r="V256" s="375"/>
      <c r="W256" s="451"/>
      <c r="X256" s="370"/>
      <c r="Y256" s="374" t="s">
        <v>1273</v>
      </c>
      <c r="Z256" s="375"/>
      <c r="AA256" s="375"/>
      <c r="AB256" s="375"/>
      <c r="AC256" s="375"/>
      <c r="AD256" s="375"/>
      <c r="AE256" s="375"/>
      <c r="AF256" s="375"/>
      <c r="AG256" s="375"/>
      <c r="AH256" s="375"/>
      <c r="AI256" s="375"/>
      <c r="AJ256" s="451"/>
    </row>
    <row r="257" spans="1:36" s="366" customFormat="1" ht="20.100000000000001" customHeight="1" x14ac:dyDescent="0.15">
      <c r="A257" s="358"/>
      <c r="B257" s="1773"/>
      <c r="C257" s="1779"/>
      <c r="D257" s="374" t="s">
        <v>1274</v>
      </c>
      <c r="E257" s="375"/>
      <c r="F257" s="375"/>
      <c r="G257" s="375"/>
      <c r="H257" s="375"/>
      <c r="I257" s="375"/>
      <c r="J257" s="451"/>
      <c r="K257" s="1664" t="s">
        <v>388</v>
      </c>
      <c r="L257" s="1664"/>
      <c r="M257" s="370"/>
      <c r="N257" s="374" t="s">
        <v>1275</v>
      </c>
      <c r="O257" s="375"/>
      <c r="P257" s="375"/>
      <c r="Q257" s="375"/>
      <c r="R257" s="375"/>
      <c r="S257" s="375"/>
      <c r="T257" s="375"/>
      <c r="U257" s="375"/>
      <c r="V257" s="375"/>
      <c r="W257" s="451"/>
      <c r="X257" s="370"/>
      <c r="Y257" s="374" t="s">
        <v>1276</v>
      </c>
      <c r="Z257" s="375"/>
      <c r="AA257" s="375"/>
      <c r="AB257" s="375"/>
      <c r="AC257" s="375"/>
      <c r="AD257" s="375"/>
      <c r="AE257" s="375"/>
      <c r="AF257" s="375"/>
      <c r="AG257" s="375"/>
      <c r="AH257" s="375"/>
      <c r="AI257" s="375"/>
      <c r="AJ257" s="451"/>
    </row>
    <row r="258" spans="1:36" s="366" customFormat="1" ht="20.100000000000001" customHeight="1" x14ac:dyDescent="0.15">
      <c r="A258" s="358"/>
      <c r="B258" s="1773"/>
      <c r="C258" s="1779"/>
      <c r="D258" s="374" t="s">
        <v>1277</v>
      </c>
      <c r="E258" s="375"/>
      <c r="F258" s="375"/>
      <c r="G258" s="375"/>
      <c r="H258" s="375"/>
      <c r="I258" s="375"/>
      <c r="J258" s="451"/>
      <c r="K258" s="1664" t="s">
        <v>388</v>
      </c>
      <c r="L258" s="1664"/>
      <c r="M258" s="370"/>
      <c r="N258" s="374" t="s">
        <v>1278</v>
      </c>
      <c r="O258" s="375"/>
      <c r="P258" s="375"/>
      <c r="Q258" s="375"/>
      <c r="R258" s="375"/>
      <c r="S258" s="375"/>
      <c r="T258" s="375"/>
      <c r="U258" s="375"/>
      <c r="V258" s="375"/>
      <c r="W258" s="375"/>
      <c r="X258" s="375"/>
      <c r="Y258" s="375"/>
      <c r="Z258" s="375"/>
      <c r="AA258" s="375"/>
      <c r="AB258" s="375"/>
      <c r="AC258" s="375"/>
      <c r="AD258" s="375"/>
      <c r="AE258" s="375"/>
      <c r="AF258" s="375"/>
      <c r="AG258" s="375"/>
      <c r="AH258" s="375"/>
      <c r="AI258" s="375"/>
      <c r="AJ258" s="451"/>
    </row>
    <row r="259" spans="1:36" s="366" customFormat="1" ht="20.100000000000001" customHeight="1" x14ac:dyDescent="0.15">
      <c r="A259" s="358"/>
      <c r="B259" s="1773"/>
      <c r="C259" s="1779"/>
      <c r="D259" s="374" t="s">
        <v>1279</v>
      </c>
      <c r="E259" s="375"/>
      <c r="F259" s="375"/>
      <c r="G259" s="375"/>
      <c r="H259" s="375"/>
      <c r="I259" s="375"/>
      <c r="J259" s="451"/>
      <c r="K259" s="1664" t="s">
        <v>388</v>
      </c>
      <c r="L259" s="1664"/>
      <c r="M259" s="370"/>
      <c r="N259" s="374" t="s">
        <v>1280</v>
      </c>
      <c r="O259" s="375"/>
      <c r="P259" s="375"/>
      <c r="Q259" s="375"/>
      <c r="R259" s="375"/>
      <c r="S259" s="375"/>
      <c r="T259" s="375"/>
      <c r="U259" s="375"/>
      <c r="V259" s="375"/>
      <c r="W259" s="375"/>
      <c r="X259" s="375"/>
      <c r="Y259" s="375"/>
      <c r="Z259" s="375"/>
      <c r="AA259" s="375"/>
      <c r="AB259" s="375"/>
      <c r="AC259" s="375"/>
      <c r="AD259" s="375"/>
      <c r="AE259" s="375"/>
      <c r="AF259" s="375"/>
      <c r="AG259" s="375"/>
      <c r="AH259" s="375"/>
      <c r="AI259" s="375"/>
      <c r="AJ259" s="451"/>
    </row>
    <row r="260" spans="1:36" ht="20.100000000000001" customHeight="1" x14ac:dyDescent="0.15">
      <c r="B260" s="1773"/>
      <c r="C260" s="1779"/>
      <c r="D260" s="467" t="s">
        <v>915</v>
      </c>
      <c r="E260" s="384"/>
      <c r="F260" s="457" t="s">
        <v>1281</v>
      </c>
      <c r="G260" s="1723"/>
      <c r="H260" s="1723"/>
      <c r="I260" s="1723"/>
      <c r="J260" s="453" t="s">
        <v>1282</v>
      </c>
      <c r="K260" s="375"/>
      <c r="L260" s="451"/>
      <c r="M260" s="1871"/>
      <c r="N260" s="1871"/>
      <c r="O260" s="1871"/>
      <c r="P260" s="1871"/>
      <c r="Q260" s="1871"/>
      <c r="R260" s="1871"/>
      <c r="S260" s="1871"/>
      <c r="T260" s="1871"/>
      <c r="U260" s="1871"/>
      <c r="V260" s="1871"/>
      <c r="W260" s="1871"/>
      <c r="X260" s="1871"/>
      <c r="Y260" s="1871"/>
      <c r="Z260" s="1871"/>
      <c r="AA260" s="1871"/>
      <c r="AB260" s="1871"/>
      <c r="AC260" s="1871"/>
      <c r="AD260" s="1871"/>
      <c r="AE260" s="1871"/>
      <c r="AF260" s="1871"/>
      <c r="AG260" s="1871"/>
      <c r="AH260" s="1871"/>
      <c r="AI260" s="1871"/>
      <c r="AJ260" s="1871"/>
    </row>
    <row r="261" spans="1:36" s="366" customFormat="1" ht="20.100000000000001" customHeight="1" x14ac:dyDescent="0.15">
      <c r="A261" s="358"/>
      <c r="B261" s="1707"/>
      <c r="C261" s="374" t="s">
        <v>1283</v>
      </c>
      <c r="D261" s="375"/>
      <c r="E261" s="375"/>
      <c r="F261" s="375"/>
      <c r="G261" s="375"/>
      <c r="H261" s="375"/>
      <c r="I261" s="375"/>
      <c r="J261" s="375"/>
      <c r="K261" s="375"/>
      <c r="L261" s="451"/>
      <c r="M261" s="466" t="s">
        <v>1284</v>
      </c>
      <c r="N261" s="466"/>
      <c r="O261" s="466"/>
      <c r="P261" s="1748"/>
      <c r="Q261" s="1748"/>
      <c r="R261" s="1748"/>
      <c r="S261" s="1748"/>
      <c r="T261" s="1748"/>
      <c r="U261" s="1748"/>
      <c r="V261" s="1748"/>
      <c r="W261" s="1748"/>
      <c r="X261" s="1748"/>
      <c r="Y261" s="1748"/>
      <c r="Z261" s="1748"/>
      <c r="AA261" s="1748"/>
      <c r="AB261" s="1748"/>
      <c r="AC261" s="1748"/>
      <c r="AD261" s="1748"/>
      <c r="AE261" s="1748"/>
      <c r="AF261" s="1748"/>
      <c r="AG261" s="1748"/>
      <c r="AH261" s="1748"/>
      <c r="AI261" s="1748"/>
      <c r="AJ261" s="1748"/>
    </row>
    <row r="262" spans="1:36" s="366" customFormat="1" ht="14.1" customHeight="1" x14ac:dyDescent="0.15">
      <c r="A262" s="358"/>
      <c r="B262" s="52" t="s">
        <v>1285</v>
      </c>
      <c r="C262" s="431"/>
      <c r="D262" s="431"/>
      <c r="E262" s="431"/>
      <c r="F262" s="431"/>
      <c r="G262" s="431"/>
      <c r="H262" s="431"/>
      <c r="I262" s="431"/>
      <c r="J262" s="431"/>
      <c r="K262" s="431"/>
      <c r="L262" s="431"/>
      <c r="M262" s="456"/>
      <c r="N262" s="456"/>
      <c r="O262" s="456"/>
      <c r="P262" s="431"/>
      <c r="Q262" s="431"/>
      <c r="R262" s="431"/>
      <c r="S262" s="431"/>
      <c r="T262" s="431"/>
      <c r="U262" s="431"/>
      <c r="V262" s="431"/>
      <c r="W262" s="431"/>
      <c r="X262" s="431"/>
      <c r="Y262" s="431"/>
      <c r="Z262" s="431"/>
      <c r="AA262" s="431"/>
      <c r="AB262" s="431"/>
      <c r="AC262" s="431"/>
      <c r="AD262" s="431"/>
      <c r="AE262" s="431"/>
      <c r="AF262" s="431"/>
      <c r="AG262" s="431"/>
      <c r="AH262" s="431"/>
      <c r="AI262" s="431"/>
      <c r="AJ262" s="431"/>
    </row>
    <row r="263" spans="1:36" s="356" customFormat="1" ht="20.100000000000001" customHeight="1" x14ac:dyDescent="0.15">
      <c r="A263" s="357"/>
      <c r="B263" s="357" t="s">
        <v>1286</v>
      </c>
      <c r="C263" s="357"/>
      <c r="D263" s="357"/>
      <c r="E263" s="357"/>
      <c r="F263" s="357"/>
      <c r="G263" s="357"/>
      <c r="H263" s="357"/>
      <c r="I263" s="357"/>
      <c r="J263" s="357"/>
      <c r="K263" s="357"/>
      <c r="L263" s="357"/>
      <c r="M263" s="357"/>
      <c r="N263" s="357"/>
      <c r="O263" s="357"/>
      <c r="P263" s="357"/>
      <c r="Q263" s="357"/>
      <c r="R263" s="357"/>
      <c r="S263" s="357"/>
      <c r="T263" s="357"/>
      <c r="U263" s="357"/>
      <c r="V263" s="357"/>
      <c r="W263" s="357"/>
      <c r="X263" s="357"/>
      <c r="Y263" s="357"/>
      <c r="Z263" s="357"/>
      <c r="AA263" s="357"/>
      <c r="AB263" s="357"/>
      <c r="AC263" s="357"/>
      <c r="AD263" s="357"/>
      <c r="AE263" s="357"/>
      <c r="AF263" s="357"/>
      <c r="AG263" s="357"/>
      <c r="AH263" s="357"/>
      <c r="AI263" s="357"/>
      <c r="AJ263" s="357"/>
    </row>
    <row r="264" spans="1:36" s="366" customFormat="1" ht="20.100000000000001" customHeight="1" x14ac:dyDescent="0.15">
      <c r="A264" s="358"/>
      <c r="B264" s="359" t="s">
        <v>1287</v>
      </c>
      <c r="C264" s="360"/>
      <c r="D264" s="360"/>
      <c r="E264" s="360"/>
      <c r="F264" s="365"/>
      <c r="G264" s="359" t="s">
        <v>1288</v>
      </c>
      <c r="H264" s="360"/>
      <c r="I264" s="360"/>
      <c r="J264" s="360"/>
      <c r="K264" s="365"/>
      <c r="L264" s="359" t="s">
        <v>1289</v>
      </c>
      <c r="M264" s="360"/>
      <c r="N264" s="360"/>
      <c r="O264" s="360"/>
      <c r="P264" s="360"/>
      <c r="Q264" s="360"/>
      <c r="R264" s="365"/>
      <c r="S264" s="359" t="s">
        <v>1290</v>
      </c>
      <c r="T264" s="360"/>
      <c r="U264" s="360"/>
      <c r="V264" s="360"/>
      <c r="W264" s="360"/>
      <c r="X264" s="360"/>
      <c r="Y264" s="360"/>
      <c r="Z264" s="360"/>
      <c r="AA264" s="360"/>
      <c r="AB264" s="360"/>
      <c r="AC264" s="360"/>
      <c r="AD264" s="360"/>
      <c r="AE264" s="360"/>
      <c r="AF264" s="360"/>
      <c r="AG264" s="360"/>
      <c r="AH264" s="360"/>
      <c r="AI264" s="360"/>
      <c r="AJ264" s="365"/>
    </row>
    <row r="265" spans="1:36" s="366" customFormat="1" ht="20.100000000000001" customHeight="1" x14ac:dyDescent="0.15">
      <c r="A265" s="358"/>
      <c r="B265" s="374" t="s">
        <v>1291</v>
      </c>
      <c r="C265" s="375"/>
      <c r="D265" s="375"/>
      <c r="E265" s="375"/>
      <c r="F265" s="451"/>
      <c r="G265" s="452" t="s">
        <v>1062</v>
      </c>
      <c r="H265" s="1710"/>
      <c r="I265" s="1710"/>
      <c r="J265" s="1710"/>
      <c r="K265" s="480" t="s">
        <v>1063</v>
      </c>
      <c r="L265" s="369" t="s">
        <v>1239</v>
      </c>
      <c r="M265" s="385" t="s">
        <v>1240</v>
      </c>
      <c r="N265" s="1710"/>
      <c r="O265" s="1710"/>
      <c r="P265" s="1744" t="s">
        <v>1292</v>
      </c>
      <c r="Q265" s="1745"/>
      <c r="R265" s="370" t="s">
        <v>1242</v>
      </c>
      <c r="S265" s="1743" t="s">
        <v>1293</v>
      </c>
      <c r="T265" s="1744"/>
      <c r="U265" s="1745"/>
      <c r="V265" s="457" t="s">
        <v>1062</v>
      </c>
      <c r="W265" s="1744"/>
      <c r="X265" s="1744"/>
      <c r="Y265" s="1744"/>
      <c r="Z265" s="457" t="s">
        <v>1063</v>
      </c>
      <c r="AA265" s="385" t="s">
        <v>1294</v>
      </c>
      <c r="AB265" s="385"/>
      <c r="AC265" s="385"/>
      <c r="AD265" s="385"/>
      <c r="AE265" s="385"/>
      <c r="AF265" s="1710"/>
      <c r="AG265" s="1710"/>
      <c r="AH265" s="1710"/>
      <c r="AI265" s="1744" t="s">
        <v>1292</v>
      </c>
      <c r="AJ265" s="1745"/>
    </row>
    <row r="266" spans="1:36" s="366" customFormat="1" ht="20.100000000000001" customHeight="1" x14ac:dyDescent="0.15">
      <c r="A266" s="358"/>
      <c r="B266" s="374" t="s">
        <v>1295</v>
      </c>
      <c r="C266" s="375"/>
      <c r="D266" s="375"/>
      <c r="E266" s="375"/>
      <c r="F266" s="451"/>
      <c r="G266" s="452" t="s">
        <v>1062</v>
      </c>
      <c r="H266" s="1710"/>
      <c r="I266" s="1710"/>
      <c r="J266" s="1710"/>
      <c r="K266" s="480" t="s">
        <v>1063</v>
      </c>
      <c r="L266" s="369" t="s">
        <v>1239</v>
      </c>
      <c r="M266" s="385" t="s">
        <v>1296</v>
      </c>
      <c r="N266" s="1710"/>
      <c r="O266" s="1710"/>
      <c r="P266" s="1744" t="s">
        <v>1292</v>
      </c>
      <c r="Q266" s="1745"/>
      <c r="R266" s="370" t="s">
        <v>1242</v>
      </c>
      <c r="S266" s="1743" t="s">
        <v>1297</v>
      </c>
      <c r="T266" s="1744"/>
      <c r="U266" s="1745"/>
      <c r="V266" s="457" t="s">
        <v>1062</v>
      </c>
      <c r="W266" s="1744"/>
      <c r="X266" s="1744"/>
      <c r="Y266" s="1744"/>
      <c r="Z266" s="457" t="s">
        <v>1063</v>
      </c>
      <c r="AA266" s="385" t="s">
        <v>1294</v>
      </c>
      <c r="AB266" s="385"/>
      <c r="AC266" s="385"/>
      <c r="AD266" s="385"/>
      <c r="AE266" s="385"/>
      <c r="AF266" s="1710"/>
      <c r="AG266" s="1710"/>
      <c r="AH266" s="1710"/>
      <c r="AI266" s="1744" t="s">
        <v>1292</v>
      </c>
      <c r="AJ266" s="1745"/>
    </row>
    <row r="267" spans="1:36" s="366" customFormat="1" ht="20.100000000000001" customHeight="1" x14ac:dyDescent="0.15">
      <c r="A267" s="358"/>
      <c r="B267" s="374" t="s">
        <v>1298</v>
      </c>
      <c r="C267" s="375"/>
      <c r="D267" s="375"/>
      <c r="E267" s="375"/>
      <c r="F267" s="451"/>
      <c r="G267" s="452" t="s">
        <v>1062</v>
      </c>
      <c r="H267" s="1710"/>
      <c r="I267" s="1710"/>
      <c r="J267" s="1710"/>
      <c r="K267" s="480" t="s">
        <v>1063</v>
      </c>
      <c r="L267" s="369" t="s">
        <v>246</v>
      </c>
      <c r="M267" s="385" t="s">
        <v>1281</v>
      </c>
      <c r="N267" s="1710"/>
      <c r="O267" s="1710"/>
      <c r="P267" s="1744" t="s">
        <v>1292</v>
      </c>
      <c r="Q267" s="1745"/>
      <c r="R267" s="370" t="s">
        <v>1242</v>
      </c>
      <c r="S267" s="1743" t="s">
        <v>1299</v>
      </c>
      <c r="T267" s="1744"/>
      <c r="U267" s="1745"/>
      <c r="V267" s="457" t="s">
        <v>1062</v>
      </c>
      <c r="W267" s="1744"/>
      <c r="X267" s="1744"/>
      <c r="Y267" s="1744"/>
      <c r="Z267" s="457" t="s">
        <v>1063</v>
      </c>
      <c r="AA267" s="385" t="s">
        <v>1294</v>
      </c>
      <c r="AB267" s="385"/>
      <c r="AC267" s="385"/>
      <c r="AD267" s="385"/>
      <c r="AE267" s="385"/>
      <c r="AF267" s="1710"/>
      <c r="AG267" s="1710"/>
      <c r="AH267" s="1710"/>
      <c r="AI267" s="1744" t="s">
        <v>1292</v>
      </c>
      <c r="AJ267" s="1745"/>
    </row>
    <row r="268" spans="1:36" s="366" customFormat="1" ht="20.100000000000001" customHeight="1" x14ac:dyDescent="0.15">
      <c r="A268" s="358"/>
      <c r="B268" s="374" t="s">
        <v>1300</v>
      </c>
      <c r="C268" s="375"/>
      <c r="D268" s="375"/>
      <c r="E268" s="375"/>
      <c r="F268" s="451"/>
      <c r="G268" s="452" t="s">
        <v>1062</v>
      </c>
      <c r="H268" s="1710"/>
      <c r="I268" s="1710"/>
      <c r="J268" s="1710"/>
      <c r="K268" s="480" t="s">
        <v>1063</v>
      </c>
      <c r="L268" s="369" t="s">
        <v>1239</v>
      </c>
      <c r="M268" s="385" t="s">
        <v>1240</v>
      </c>
      <c r="N268" s="1710"/>
      <c r="O268" s="1710"/>
      <c r="P268" s="1744" t="s">
        <v>1292</v>
      </c>
      <c r="Q268" s="1745"/>
      <c r="R268" s="370" t="s">
        <v>1242</v>
      </c>
      <c r="S268" s="1743" t="s">
        <v>1301</v>
      </c>
      <c r="T268" s="1744"/>
      <c r="U268" s="1745"/>
      <c r="V268" s="457" t="s">
        <v>1062</v>
      </c>
      <c r="W268" s="1744"/>
      <c r="X268" s="1744"/>
      <c r="Y268" s="1744"/>
      <c r="Z268" s="457" t="s">
        <v>1063</v>
      </c>
      <c r="AA268" s="385" t="s">
        <v>1294</v>
      </c>
      <c r="AB268" s="385"/>
      <c r="AC268" s="385"/>
      <c r="AD268" s="385"/>
      <c r="AE268" s="385"/>
      <c r="AF268" s="1710"/>
      <c r="AG268" s="1710"/>
      <c r="AH268" s="1710"/>
      <c r="AI268" s="1744" t="s">
        <v>1292</v>
      </c>
      <c r="AJ268" s="1745"/>
    </row>
    <row r="269" spans="1:36" s="366" customFormat="1" ht="20.100000000000001" customHeight="1" x14ac:dyDescent="0.15">
      <c r="A269" s="358"/>
      <c r="B269" s="374" t="s">
        <v>1302</v>
      </c>
      <c r="C269" s="375"/>
      <c r="D269" s="375"/>
      <c r="E269" s="375"/>
      <c r="F269" s="451"/>
      <c r="G269" s="452" t="s">
        <v>1062</v>
      </c>
      <c r="H269" s="1710"/>
      <c r="I269" s="1710"/>
      <c r="J269" s="1710"/>
      <c r="K269" s="480" t="s">
        <v>1063</v>
      </c>
      <c r="L269" s="369" t="s">
        <v>1239</v>
      </c>
      <c r="M269" s="385" t="s">
        <v>1296</v>
      </c>
      <c r="N269" s="1710"/>
      <c r="O269" s="1710"/>
      <c r="P269" s="1744" t="s">
        <v>1292</v>
      </c>
      <c r="Q269" s="1745"/>
      <c r="R269" s="370" t="s">
        <v>1242</v>
      </c>
      <c r="S269" s="1743" t="s">
        <v>915</v>
      </c>
      <c r="T269" s="1744"/>
      <c r="U269" s="1745"/>
      <c r="V269" s="457" t="s">
        <v>1062</v>
      </c>
      <c r="W269" s="1744"/>
      <c r="X269" s="1744"/>
      <c r="Y269" s="1744"/>
      <c r="Z269" s="457" t="s">
        <v>1063</v>
      </c>
      <c r="AA269" s="385" t="s">
        <v>1294</v>
      </c>
      <c r="AB269" s="385"/>
      <c r="AC269" s="385"/>
      <c r="AD269" s="385"/>
      <c r="AE269" s="385"/>
      <c r="AF269" s="1710"/>
      <c r="AG269" s="1710"/>
      <c r="AH269" s="1710"/>
      <c r="AI269" s="1744" t="s">
        <v>1292</v>
      </c>
      <c r="AJ269" s="1745"/>
    </row>
    <row r="270" spans="1:36" s="392" customFormat="1" ht="14.1" customHeight="1" x14ac:dyDescent="0.15">
      <c r="A270" s="391"/>
      <c r="B270" s="44" t="s">
        <v>1303</v>
      </c>
      <c r="C270" s="44"/>
      <c r="D270" s="443"/>
      <c r="E270" s="443"/>
      <c r="F270" s="443"/>
      <c r="G270" s="494"/>
      <c r="H270" s="494"/>
      <c r="I270" s="494"/>
      <c r="J270" s="494"/>
      <c r="K270" s="494"/>
      <c r="L270" s="443"/>
      <c r="M270" s="443"/>
      <c r="N270" s="443"/>
      <c r="O270" s="443"/>
      <c r="P270" s="494"/>
      <c r="Q270" s="495"/>
      <c r="R270" s="495"/>
      <c r="S270" s="495"/>
      <c r="T270" s="495"/>
      <c r="U270" s="495"/>
      <c r="V270" s="495"/>
      <c r="W270" s="495"/>
      <c r="X270" s="494"/>
      <c r="Y270" s="494"/>
      <c r="Z270" s="494"/>
      <c r="AA270" s="494"/>
      <c r="AB270" s="443"/>
      <c r="AC270" s="443"/>
      <c r="AD270" s="443"/>
      <c r="AE270" s="443"/>
      <c r="AF270" s="443"/>
      <c r="AG270" s="443"/>
      <c r="AH270" s="443"/>
      <c r="AI270" s="496"/>
      <c r="AJ270" s="443"/>
    </row>
    <row r="271" spans="1:36" s="392" customFormat="1" ht="14.1" customHeight="1" x14ac:dyDescent="0.15">
      <c r="A271" s="391"/>
      <c r="B271" s="44" t="s">
        <v>1304</v>
      </c>
      <c r="C271" s="44"/>
      <c r="D271" s="443"/>
      <c r="E271" s="443"/>
      <c r="F271" s="443"/>
      <c r="G271" s="494"/>
      <c r="H271" s="494"/>
      <c r="I271" s="494"/>
      <c r="J271" s="494"/>
      <c r="K271" s="494"/>
      <c r="L271" s="443"/>
      <c r="M271" s="443"/>
      <c r="N271" s="443"/>
      <c r="O271" s="443"/>
      <c r="P271" s="494"/>
      <c r="Q271" s="495"/>
      <c r="R271" s="495"/>
      <c r="S271" s="495"/>
      <c r="T271" s="495"/>
      <c r="U271" s="495"/>
      <c r="V271" s="495"/>
      <c r="W271" s="495"/>
      <c r="X271" s="494"/>
      <c r="Y271" s="494"/>
      <c r="Z271" s="494"/>
      <c r="AA271" s="494"/>
      <c r="AB271" s="443"/>
      <c r="AC271" s="443"/>
      <c r="AD271" s="443"/>
      <c r="AE271" s="443"/>
      <c r="AF271" s="443"/>
      <c r="AG271" s="443"/>
      <c r="AH271" s="443"/>
      <c r="AI271" s="496"/>
      <c r="AJ271" s="443"/>
    </row>
    <row r="272" spans="1:36" s="392" customFormat="1" ht="10.5" customHeight="1" x14ac:dyDescent="0.15">
      <c r="A272" s="391"/>
      <c r="B272" s="44"/>
      <c r="C272" s="44"/>
      <c r="D272" s="443"/>
      <c r="E272" s="443"/>
      <c r="F272" s="443"/>
      <c r="G272" s="494"/>
      <c r="H272" s="494"/>
      <c r="I272" s="494"/>
      <c r="J272" s="494"/>
      <c r="K272" s="494"/>
      <c r="L272" s="443"/>
      <c r="M272" s="443"/>
      <c r="N272" s="443"/>
      <c r="O272" s="443"/>
      <c r="P272" s="494"/>
      <c r="Q272" s="495"/>
      <c r="R272" s="495"/>
      <c r="S272" s="495"/>
      <c r="T272" s="495"/>
      <c r="U272" s="495"/>
      <c r="V272" s="495"/>
      <c r="W272" s="495"/>
      <c r="X272" s="494"/>
      <c r="Y272" s="494"/>
      <c r="Z272" s="494"/>
      <c r="AA272" s="494"/>
      <c r="AB272" s="443"/>
      <c r="AC272" s="443"/>
      <c r="AD272" s="443"/>
      <c r="AE272" s="443"/>
      <c r="AF272" s="443"/>
      <c r="AG272" s="443"/>
      <c r="AH272" s="443"/>
      <c r="AI272" s="496"/>
      <c r="AJ272" s="443"/>
    </row>
    <row r="273" spans="1:36" s="392" customFormat="1" ht="21" customHeight="1" x14ac:dyDescent="0.15">
      <c r="A273" s="391"/>
      <c r="B273" s="44" t="s">
        <v>1305</v>
      </c>
      <c r="C273" s="44"/>
      <c r="D273" s="443"/>
      <c r="E273" s="443"/>
      <c r="F273" s="443"/>
      <c r="G273" s="494"/>
      <c r="H273" s="494"/>
      <c r="I273" s="494"/>
      <c r="J273" s="494"/>
      <c r="K273" s="494"/>
      <c r="L273" s="443"/>
      <c r="M273" s="443"/>
      <c r="N273" s="443"/>
      <c r="O273" s="443"/>
      <c r="P273" s="494"/>
      <c r="Q273" s="495"/>
      <c r="R273" s="495"/>
      <c r="S273" s="495"/>
      <c r="T273" s="495"/>
      <c r="U273" s="495"/>
      <c r="V273" s="495"/>
      <c r="W273" s="495"/>
      <c r="X273" s="494"/>
      <c r="Y273" s="494"/>
      <c r="Z273" s="494"/>
      <c r="AA273" s="494"/>
      <c r="AB273" s="443"/>
      <c r="AC273" s="443"/>
      <c r="AD273" s="443"/>
      <c r="AE273" s="443"/>
      <c r="AF273" s="443"/>
      <c r="AG273" s="443"/>
      <c r="AH273" s="443"/>
      <c r="AI273" s="496"/>
      <c r="AJ273" s="443"/>
    </row>
    <row r="274" spans="1:36" s="392" customFormat="1" ht="21.75" customHeight="1" x14ac:dyDescent="0.15">
      <c r="A274" s="391"/>
      <c r="B274" s="1872" t="s">
        <v>1306</v>
      </c>
      <c r="C274" s="1873"/>
      <c r="D274" s="1873"/>
      <c r="E274" s="1873"/>
      <c r="F274" s="1874"/>
      <c r="G274" s="1875" t="s">
        <v>1307</v>
      </c>
      <c r="H274" s="1875"/>
      <c r="I274" s="1875"/>
      <c r="J274" s="1875"/>
      <c r="K274" s="1875"/>
      <c r="L274" s="1875"/>
      <c r="M274" s="1875"/>
      <c r="N274" s="1876" t="s">
        <v>1308</v>
      </c>
      <c r="O274" s="1876"/>
      <c r="P274" s="1876"/>
      <c r="Q274" s="1876"/>
      <c r="R274" s="1876"/>
      <c r="S274" s="1876"/>
      <c r="T274" s="1876"/>
      <c r="U274" s="1876"/>
      <c r="V274" s="1876"/>
      <c r="W274" s="1876"/>
      <c r="X274" s="1876"/>
      <c r="Y274" s="1876"/>
      <c r="Z274" s="1876"/>
      <c r="AA274" s="1876"/>
      <c r="AB274" s="1876"/>
      <c r="AC274" s="1876"/>
      <c r="AD274" s="443"/>
      <c r="AE274" s="443"/>
      <c r="AF274" s="443"/>
      <c r="AG274" s="443"/>
      <c r="AH274" s="443"/>
      <c r="AI274" s="496"/>
      <c r="AJ274" s="443"/>
    </row>
    <row r="275" spans="1:36" s="392" customFormat="1" ht="19.5" customHeight="1" x14ac:dyDescent="0.15">
      <c r="A275" s="391"/>
      <c r="B275" s="374" t="s">
        <v>1309</v>
      </c>
      <c r="C275" s="375"/>
      <c r="D275" s="375"/>
      <c r="E275" s="375"/>
      <c r="F275" s="451"/>
      <c r="G275" s="1877" t="s">
        <v>1310</v>
      </c>
      <c r="H275" s="1877"/>
      <c r="I275" s="1877"/>
      <c r="J275" s="1877"/>
      <c r="K275" s="1877"/>
      <c r="L275" s="1877"/>
      <c r="M275" s="1877"/>
      <c r="N275" s="941"/>
      <c r="O275" s="941"/>
      <c r="P275" s="941"/>
      <c r="Q275" s="941"/>
      <c r="R275" s="941"/>
      <c r="S275" s="941"/>
      <c r="T275" s="941"/>
      <c r="U275" s="941"/>
      <c r="V275" s="941"/>
      <c r="W275" s="941"/>
      <c r="X275" s="941"/>
      <c r="Y275" s="941"/>
      <c r="Z275" s="941"/>
      <c r="AA275" s="941"/>
      <c r="AB275" s="941"/>
      <c r="AC275" s="941"/>
      <c r="AD275" s="443"/>
      <c r="AE275" s="443"/>
      <c r="AF275" s="443"/>
      <c r="AG275" s="443"/>
      <c r="AH275" s="443"/>
      <c r="AI275" s="496"/>
      <c r="AJ275" s="443"/>
    </row>
    <row r="276" spans="1:36" s="392" customFormat="1" ht="19.5" customHeight="1" x14ac:dyDescent="0.15">
      <c r="A276" s="391"/>
      <c r="B276" s="374" t="s">
        <v>1311</v>
      </c>
      <c r="C276" s="375"/>
      <c r="D276" s="375"/>
      <c r="E276" s="375"/>
      <c r="F276" s="451"/>
      <c r="G276" s="1877" t="s">
        <v>1310</v>
      </c>
      <c r="H276" s="1877"/>
      <c r="I276" s="1877"/>
      <c r="J276" s="1877"/>
      <c r="K276" s="1877"/>
      <c r="L276" s="1877"/>
      <c r="M276" s="1877"/>
      <c r="N276" s="941"/>
      <c r="O276" s="941"/>
      <c r="P276" s="941"/>
      <c r="Q276" s="941"/>
      <c r="R276" s="941"/>
      <c r="S276" s="941"/>
      <c r="T276" s="941"/>
      <c r="U276" s="941"/>
      <c r="V276" s="941"/>
      <c r="W276" s="941"/>
      <c r="X276" s="941"/>
      <c r="Y276" s="941"/>
      <c r="Z276" s="941"/>
      <c r="AA276" s="941"/>
      <c r="AB276" s="941"/>
      <c r="AC276" s="941"/>
      <c r="AD276" s="443"/>
      <c r="AE276" s="443"/>
      <c r="AF276" s="443"/>
      <c r="AG276" s="443"/>
      <c r="AH276" s="443"/>
      <c r="AI276" s="496"/>
      <c r="AJ276" s="443"/>
    </row>
    <row r="277" spans="1:36" s="392" customFormat="1" ht="19.5" customHeight="1" x14ac:dyDescent="0.15">
      <c r="A277" s="391"/>
      <c r="B277" s="374" t="s">
        <v>1312</v>
      </c>
      <c r="C277" s="375"/>
      <c r="D277" s="375"/>
      <c r="E277" s="375"/>
      <c r="F277" s="451"/>
      <c r="G277" s="1877" t="s">
        <v>1310</v>
      </c>
      <c r="H277" s="1877"/>
      <c r="I277" s="1877"/>
      <c r="J277" s="1877"/>
      <c r="K277" s="1877"/>
      <c r="L277" s="1877"/>
      <c r="M277" s="1877"/>
      <c r="N277" s="941"/>
      <c r="O277" s="941"/>
      <c r="P277" s="941"/>
      <c r="Q277" s="941"/>
      <c r="R277" s="941"/>
      <c r="S277" s="941"/>
      <c r="T277" s="941"/>
      <c r="U277" s="941"/>
      <c r="V277" s="941"/>
      <c r="W277" s="941"/>
      <c r="X277" s="941"/>
      <c r="Y277" s="941"/>
      <c r="Z277" s="941"/>
      <c r="AA277" s="941"/>
      <c r="AB277" s="941"/>
      <c r="AC277" s="941"/>
      <c r="AD277" s="443"/>
      <c r="AE277" s="443"/>
      <c r="AF277" s="443"/>
      <c r="AG277" s="443"/>
      <c r="AH277" s="443"/>
      <c r="AI277" s="496"/>
      <c r="AJ277" s="443"/>
    </row>
    <row r="278" spans="1:36" s="392" customFormat="1" ht="19.5" customHeight="1" x14ac:dyDescent="0.15">
      <c r="A278" s="391"/>
      <c r="B278" s="374" t="s">
        <v>1301</v>
      </c>
      <c r="C278" s="375"/>
      <c r="D278" s="375"/>
      <c r="E278" s="375"/>
      <c r="F278" s="451"/>
      <c r="G278" s="1877" t="s">
        <v>1310</v>
      </c>
      <c r="H278" s="1877"/>
      <c r="I278" s="1877"/>
      <c r="J278" s="1877"/>
      <c r="K278" s="1877"/>
      <c r="L278" s="1877"/>
      <c r="M278" s="1877"/>
      <c r="N278" s="941"/>
      <c r="O278" s="941"/>
      <c r="P278" s="941"/>
      <c r="Q278" s="941"/>
      <c r="R278" s="941"/>
      <c r="S278" s="941"/>
      <c r="T278" s="941"/>
      <c r="U278" s="941"/>
      <c r="V278" s="941"/>
      <c r="W278" s="941"/>
      <c r="X278" s="941"/>
      <c r="Y278" s="941"/>
      <c r="Z278" s="941"/>
      <c r="AA278" s="941"/>
      <c r="AB278" s="941"/>
      <c r="AC278" s="941"/>
      <c r="AD278" s="443"/>
      <c r="AE278" s="443"/>
      <c r="AF278" s="443"/>
      <c r="AG278" s="443"/>
      <c r="AH278" s="443"/>
      <c r="AI278" s="496"/>
      <c r="AJ278" s="443"/>
    </row>
    <row r="279" spans="1:36" s="392" customFormat="1" ht="19.5" customHeight="1" x14ac:dyDescent="0.15">
      <c r="A279" s="391"/>
      <c r="B279" s="374" t="s">
        <v>1313</v>
      </c>
      <c r="C279" s="375"/>
      <c r="D279" s="375"/>
      <c r="E279" s="375"/>
      <c r="F279" s="451"/>
      <c r="G279" s="1877" t="s">
        <v>1310</v>
      </c>
      <c r="H279" s="1877"/>
      <c r="I279" s="1877"/>
      <c r="J279" s="1877"/>
      <c r="K279" s="1877"/>
      <c r="L279" s="1877"/>
      <c r="M279" s="1877"/>
      <c r="N279" s="941"/>
      <c r="O279" s="941"/>
      <c r="P279" s="941"/>
      <c r="Q279" s="941"/>
      <c r="R279" s="941"/>
      <c r="S279" s="941"/>
      <c r="T279" s="941"/>
      <c r="U279" s="941"/>
      <c r="V279" s="941"/>
      <c r="W279" s="941"/>
      <c r="X279" s="941"/>
      <c r="Y279" s="941"/>
      <c r="Z279" s="941"/>
      <c r="AA279" s="941"/>
      <c r="AB279" s="941"/>
      <c r="AC279" s="941"/>
      <c r="AD279" s="443"/>
      <c r="AE279" s="443"/>
      <c r="AF279" s="443"/>
      <c r="AG279" s="443"/>
      <c r="AH279" s="443"/>
      <c r="AI279" s="496"/>
      <c r="AJ279" s="443"/>
    </row>
    <row r="280" spans="1:36" s="392" customFormat="1" ht="19.5" customHeight="1" x14ac:dyDescent="0.15">
      <c r="A280" s="391"/>
      <c r="B280" s="374" t="s">
        <v>1314</v>
      </c>
      <c r="C280" s="375"/>
      <c r="D280" s="375"/>
      <c r="E280" s="375"/>
      <c r="F280" s="451"/>
      <c r="G280" s="1877" t="s">
        <v>1310</v>
      </c>
      <c r="H280" s="1877"/>
      <c r="I280" s="1877"/>
      <c r="J280" s="1877"/>
      <c r="K280" s="1877"/>
      <c r="L280" s="1877"/>
      <c r="M280" s="1877"/>
      <c r="N280" s="941"/>
      <c r="O280" s="941"/>
      <c r="P280" s="941"/>
      <c r="Q280" s="941"/>
      <c r="R280" s="941"/>
      <c r="S280" s="941"/>
      <c r="T280" s="941"/>
      <c r="U280" s="941"/>
      <c r="V280" s="941"/>
      <c r="W280" s="941"/>
      <c r="X280" s="941"/>
      <c r="Y280" s="941"/>
      <c r="Z280" s="941"/>
      <c r="AA280" s="941"/>
      <c r="AB280" s="941"/>
      <c r="AC280" s="941"/>
      <c r="AD280" s="443"/>
      <c r="AE280" s="443"/>
      <c r="AF280" s="443"/>
      <c r="AG280" s="443"/>
      <c r="AH280" s="443"/>
      <c r="AI280" s="496"/>
      <c r="AJ280" s="443"/>
    </row>
    <row r="281" spans="1:36" s="392" customFormat="1" ht="18.75" customHeight="1" x14ac:dyDescent="0.15">
      <c r="A281" s="391"/>
      <c r="B281" s="443"/>
      <c r="C281" s="443"/>
      <c r="D281" s="443"/>
      <c r="E281" s="443"/>
      <c r="F281" s="443"/>
      <c r="G281" s="494"/>
      <c r="H281" s="494"/>
      <c r="I281" s="494"/>
      <c r="J281" s="494"/>
      <c r="K281" s="494"/>
      <c r="L281" s="443"/>
      <c r="M281" s="443"/>
      <c r="N281" s="443"/>
      <c r="O281" s="443"/>
      <c r="P281" s="494"/>
      <c r="Q281" s="495"/>
      <c r="R281" s="495"/>
      <c r="S281" s="495"/>
      <c r="T281" s="495"/>
      <c r="U281" s="495"/>
      <c r="V281" s="495"/>
      <c r="W281" s="495"/>
      <c r="X281" s="494"/>
      <c r="Y281" s="494"/>
      <c r="Z281" s="494"/>
      <c r="AA281" s="494"/>
      <c r="AB281" s="443"/>
      <c r="AC281" s="443"/>
      <c r="AD281" s="443"/>
      <c r="AE281" s="443"/>
      <c r="AF281" s="443"/>
      <c r="AG281" s="443"/>
      <c r="AH281" s="443"/>
      <c r="AI281" s="496"/>
      <c r="AJ281" s="443"/>
    </row>
    <row r="282" spans="1:36" s="366" customFormat="1" ht="20.100000000000001" customHeight="1" x14ac:dyDescent="0.15">
      <c r="A282" s="412"/>
      <c r="B282" s="357" t="s">
        <v>1315</v>
      </c>
      <c r="C282" s="358"/>
      <c r="D282" s="414"/>
      <c r="E282" s="414"/>
      <c r="F282" s="414"/>
      <c r="G282" s="412"/>
      <c r="H282" s="412"/>
      <c r="I282" s="412"/>
      <c r="J282" s="412"/>
      <c r="K282" s="414"/>
      <c r="L282" s="456"/>
      <c r="M282" s="456"/>
      <c r="N282" s="456"/>
      <c r="O282" s="456"/>
      <c r="P282" s="412"/>
      <c r="Q282" s="412"/>
      <c r="R282" s="412"/>
      <c r="S282" s="412"/>
      <c r="T282" s="412"/>
      <c r="U282" s="412"/>
      <c r="V282" s="412"/>
      <c r="W282" s="412"/>
      <c r="X282" s="412"/>
      <c r="Y282" s="412"/>
      <c r="Z282" s="412"/>
      <c r="AA282" s="412"/>
      <c r="AB282" s="412"/>
      <c r="AC282" s="412"/>
      <c r="AD282" s="412"/>
      <c r="AE282" s="412"/>
      <c r="AF282" s="412"/>
      <c r="AG282" s="412"/>
      <c r="AH282" s="412"/>
      <c r="AI282" s="412"/>
      <c r="AJ282" s="412"/>
    </row>
    <row r="283" spans="1:36" s="366" customFormat="1" ht="20.100000000000001" customHeight="1" x14ac:dyDescent="0.15">
      <c r="A283" s="358"/>
      <c r="B283" s="359" t="s">
        <v>1316</v>
      </c>
      <c r="C283" s="360"/>
      <c r="D283" s="360"/>
      <c r="E283" s="360"/>
      <c r="F283" s="365"/>
      <c r="G283" s="367" t="s">
        <v>1317</v>
      </c>
      <c r="H283" s="497"/>
      <c r="I283" s="497"/>
      <c r="J283" s="497"/>
      <c r="K283" s="497"/>
      <c r="L283" s="497"/>
      <c r="M283" s="497"/>
      <c r="N283" s="497"/>
      <c r="O283" s="497"/>
      <c r="P283" s="497"/>
      <c r="Q283" s="497"/>
      <c r="R283" s="497"/>
      <c r="S283" s="497"/>
      <c r="T283" s="497"/>
      <c r="U283" s="497"/>
      <c r="V283" s="497"/>
      <c r="W283" s="497"/>
      <c r="X283" s="497"/>
      <c r="Y283" s="497"/>
      <c r="Z283" s="497"/>
      <c r="AA283" s="497"/>
      <c r="AB283" s="497"/>
      <c r="AC283" s="497"/>
      <c r="AD283" s="497"/>
      <c r="AE283" s="497"/>
      <c r="AF283" s="497"/>
      <c r="AG283" s="497"/>
      <c r="AH283" s="497"/>
      <c r="AI283" s="497"/>
      <c r="AJ283" s="498"/>
    </row>
    <row r="284" spans="1:36" ht="21.95" customHeight="1" x14ac:dyDescent="0.15">
      <c r="B284" s="1826"/>
      <c r="C284" s="1827"/>
      <c r="D284" s="1827"/>
      <c r="E284" s="1827"/>
      <c r="F284" s="1827"/>
      <c r="G284" s="1827"/>
      <c r="H284" s="1827"/>
      <c r="I284" s="1827"/>
      <c r="J284" s="1827"/>
      <c r="K284" s="1827"/>
      <c r="L284" s="1827"/>
      <c r="M284" s="1827"/>
      <c r="N284" s="1827"/>
      <c r="O284" s="1827"/>
      <c r="P284" s="1827"/>
      <c r="Q284" s="1827"/>
      <c r="R284" s="1827"/>
      <c r="S284" s="1827"/>
      <c r="T284" s="1827"/>
      <c r="U284" s="1827"/>
      <c r="V284" s="1827"/>
      <c r="W284" s="1827"/>
      <c r="X284" s="1827"/>
      <c r="Y284" s="1827"/>
      <c r="Z284" s="1827"/>
      <c r="AA284" s="1827"/>
      <c r="AB284" s="1827"/>
      <c r="AC284" s="1827"/>
      <c r="AD284" s="1827"/>
      <c r="AE284" s="1827"/>
      <c r="AF284" s="1827"/>
      <c r="AG284" s="1827"/>
      <c r="AH284" s="1827"/>
      <c r="AI284" s="1827"/>
      <c r="AJ284" s="1828"/>
    </row>
    <row r="285" spans="1:36" ht="21.95" customHeight="1" x14ac:dyDescent="0.15">
      <c r="B285" s="1754"/>
      <c r="C285" s="1755"/>
      <c r="D285" s="1755"/>
      <c r="E285" s="1755"/>
      <c r="F285" s="1755"/>
      <c r="G285" s="1755"/>
      <c r="H285" s="1755"/>
      <c r="I285" s="1755"/>
      <c r="J285" s="1755"/>
      <c r="K285" s="1755"/>
      <c r="L285" s="1755"/>
      <c r="M285" s="1755"/>
      <c r="N285" s="1755"/>
      <c r="O285" s="1755"/>
      <c r="P285" s="1755"/>
      <c r="Q285" s="1755"/>
      <c r="R285" s="1755"/>
      <c r="S285" s="1755"/>
      <c r="T285" s="1755"/>
      <c r="U285" s="1755"/>
      <c r="V285" s="1755"/>
      <c r="W285" s="1755"/>
      <c r="X285" s="1755"/>
      <c r="Y285" s="1755"/>
      <c r="Z285" s="1755"/>
      <c r="AA285" s="1755"/>
      <c r="AB285" s="1755"/>
      <c r="AC285" s="1755"/>
      <c r="AD285" s="1755"/>
      <c r="AE285" s="1755"/>
      <c r="AF285" s="1755"/>
      <c r="AG285" s="1755"/>
      <c r="AH285" s="1755"/>
      <c r="AI285" s="1755"/>
      <c r="AJ285" s="1756"/>
    </row>
    <row r="286" spans="1:36" s="366" customFormat="1" ht="20.100000000000001" customHeight="1" x14ac:dyDescent="0.15">
      <c r="A286" s="358"/>
      <c r="B286" s="358"/>
      <c r="C286" s="358"/>
      <c r="D286" s="358"/>
      <c r="E286" s="358"/>
      <c r="F286" s="358"/>
      <c r="G286" s="358"/>
      <c r="H286" s="358"/>
      <c r="I286" s="358"/>
      <c r="J286" s="358"/>
      <c r="K286" s="358"/>
      <c r="L286" s="358"/>
      <c r="M286" s="358"/>
      <c r="N286" s="358"/>
      <c r="O286" s="358"/>
      <c r="P286" s="358"/>
      <c r="Q286" s="358"/>
      <c r="R286" s="358"/>
      <c r="S286" s="358"/>
      <c r="T286" s="358"/>
      <c r="U286" s="358"/>
      <c r="V286" s="358"/>
      <c r="W286" s="358"/>
      <c r="X286" s="358"/>
      <c r="Y286" s="358"/>
      <c r="Z286" s="358"/>
      <c r="AA286" s="358"/>
      <c r="AB286" s="358"/>
      <c r="AC286" s="358"/>
      <c r="AD286" s="358"/>
      <c r="AE286" s="358"/>
      <c r="AF286" s="358"/>
      <c r="AG286" s="358"/>
      <c r="AH286" s="358"/>
      <c r="AI286" s="358"/>
      <c r="AJ286" s="358"/>
    </row>
    <row r="287" spans="1:36" s="366" customFormat="1" ht="20.100000000000001" customHeight="1" x14ac:dyDescent="0.15">
      <c r="A287" s="412"/>
      <c r="B287" s="357" t="s">
        <v>1318</v>
      </c>
      <c r="C287" s="358"/>
      <c r="D287" s="414"/>
      <c r="E287" s="414"/>
      <c r="F287" s="414"/>
      <c r="G287" s="412"/>
      <c r="H287" s="412"/>
      <c r="I287" s="412"/>
      <c r="J287" s="412"/>
      <c r="K287" s="414"/>
      <c r="L287" s="456"/>
      <c r="M287" s="456"/>
      <c r="N287" s="456"/>
      <c r="O287" s="456"/>
      <c r="P287" s="412"/>
      <c r="Q287" s="412"/>
      <c r="R287" s="412"/>
      <c r="S287" s="412"/>
      <c r="T287" s="412"/>
      <c r="U287" s="412"/>
      <c r="V287" s="412"/>
      <c r="W287" s="412"/>
      <c r="X287" s="412"/>
      <c r="Y287" s="412"/>
      <c r="Z287" s="412"/>
      <c r="AA287" s="412"/>
      <c r="AB287" s="412"/>
      <c r="AC287" s="412"/>
      <c r="AD287" s="412"/>
      <c r="AE287" s="412"/>
      <c r="AF287" s="412"/>
      <c r="AG287" s="412"/>
      <c r="AH287" s="412"/>
      <c r="AI287" s="412"/>
      <c r="AJ287" s="412"/>
    </row>
    <row r="288" spans="1:36" s="366" customFormat="1" ht="20.100000000000001" customHeight="1" x14ac:dyDescent="0.15">
      <c r="A288" s="358"/>
      <c r="B288" s="359" t="s">
        <v>1319</v>
      </c>
      <c r="C288" s="360"/>
      <c r="D288" s="360"/>
      <c r="E288" s="360"/>
      <c r="F288" s="360"/>
      <c r="G288" s="365"/>
      <c r="H288" s="367" t="s">
        <v>1317</v>
      </c>
      <c r="I288" s="497"/>
      <c r="J288" s="497"/>
      <c r="K288" s="497"/>
      <c r="L288" s="497"/>
      <c r="M288" s="497"/>
      <c r="N288" s="497"/>
      <c r="O288" s="497"/>
      <c r="P288" s="497"/>
      <c r="Q288" s="497"/>
      <c r="R288" s="497"/>
      <c r="S288" s="497"/>
      <c r="T288" s="497"/>
      <c r="U288" s="497"/>
      <c r="V288" s="497"/>
      <c r="W288" s="497"/>
      <c r="X288" s="497"/>
      <c r="Y288" s="497"/>
      <c r="Z288" s="497"/>
      <c r="AA288" s="497"/>
      <c r="AB288" s="497"/>
      <c r="AC288" s="497"/>
      <c r="AD288" s="497"/>
      <c r="AE288" s="497"/>
      <c r="AF288" s="497"/>
      <c r="AG288" s="497"/>
      <c r="AH288" s="497"/>
      <c r="AI288" s="497"/>
      <c r="AJ288" s="498"/>
    </row>
    <row r="289" spans="1:36" ht="21.95" customHeight="1" x14ac:dyDescent="0.15">
      <c r="B289" s="1826"/>
      <c r="C289" s="1827"/>
      <c r="D289" s="1827"/>
      <c r="E289" s="1827"/>
      <c r="F289" s="1827"/>
      <c r="G289" s="1827"/>
      <c r="H289" s="1827"/>
      <c r="I289" s="1827"/>
      <c r="J289" s="1827"/>
      <c r="K289" s="1827"/>
      <c r="L289" s="1827"/>
      <c r="M289" s="1827"/>
      <c r="N289" s="1827"/>
      <c r="O289" s="1827"/>
      <c r="P289" s="1827"/>
      <c r="Q289" s="1827"/>
      <c r="R289" s="1827"/>
      <c r="S289" s="1827"/>
      <c r="T289" s="1827"/>
      <c r="U289" s="1827"/>
      <c r="V289" s="1827"/>
      <c r="W289" s="1827"/>
      <c r="X289" s="1827"/>
      <c r="Y289" s="1827"/>
      <c r="Z289" s="1827"/>
      <c r="AA289" s="1827"/>
      <c r="AB289" s="1827"/>
      <c r="AC289" s="1827"/>
      <c r="AD289" s="1827"/>
      <c r="AE289" s="1827"/>
      <c r="AF289" s="1827"/>
      <c r="AG289" s="1827"/>
      <c r="AH289" s="1827"/>
      <c r="AI289" s="1827"/>
      <c r="AJ289" s="1828"/>
    </row>
    <row r="290" spans="1:36" ht="21.95" customHeight="1" x14ac:dyDescent="0.15">
      <c r="B290" s="1754"/>
      <c r="C290" s="1755"/>
      <c r="D290" s="1755"/>
      <c r="E290" s="1755"/>
      <c r="F290" s="1755"/>
      <c r="G290" s="1755"/>
      <c r="H290" s="1755"/>
      <c r="I290" s="1755"/>
      <c r="J290" s="1755"/>
      <c r="K290" s="1755"/>
      <c r="L290" s="1755"/>
      <c r="M290" s="1755"/>
      <c r="N290" s="1755"/>
      <c r="O290" s="1755"/>
      <c r="P290" s="1755"/>
      <c r="Q290" s="1755"/>
      <c r="R290" s="1755"/>
      <c r="S290" s="1755"/>
      <c r="T290" s="1755"/>
      <c r="U290" s="1755"/>
      <c r="V290" s="1755"/>
      <c r="W290" s="1755"/>
      <c r="X290" s="1755"/>
      <c r="Y290" s="1755"/>
      <c r="Z290" s="1755"/>
      <c r="AA290" s="1755"/>
      <c r="AB290" s="1755"/>
      <c r="AC290" s="1755"/>
      <c r="AD290" s="1755"/>
      <c r="AE290" s="1755"/>
      <c r="AF290" s="1755"/>
      <c r="AG290" s="1755"/>
      <c r="AH290" s="1755"/>
      <c r="AI290" s="1755"/>
      <c r="AJ290" s="1756"/>
    </row>
    <row r="291" spans="1:36" s="366" customFormat="1" ht="20.100000000000001" customHeight="1" x14ac:dyDescent="0.15">
      <c r="A291" s="358"/>
      <c r="B291" s="358"/>
      <c r="C291" s="358"/>
      <c r="D291" s="358"/>
      <c r="E291" s="358"/>
      <c r="F291" s="358"/>
      <c r="G291" s="358"/>
      <c r="H291" s="358"/>
      <c r="I291" s="358"/>
      <c r="J291" s="358"/>
      <c r="K291" s="358"/>
      <c r="L291" s="358"/>
      <c r="M291" s="358"/>
      <c r="N291" s="358"/>
      <c r="O291" s="358"/>
      <c r="P291" s="358"/>
      <c r="Q291" s="358"/>
      <c r="R291" s="358"/>
      <c r="S291" s="358"/>
      <c r="T291" s="358"/>
      <c r="U291" s="358"/>
      <c r="V291" s="358"/>
      <c r="W291" s="358"/>
      <c r="X291" s="358"/>
      <c r="Y291" s="358"/>
      <c r="Z291" s="358"/>
      <c r="AA291" s="358"/>
      <c r="AB291" s="358"/>
      <c r="AC291" s="358"/>
      <c r="AD291" s="358"/>
      <c r="AE291" s="358"/>
      <c r="AF291" s="358"/>
      <c r="AG291" s="358"/>
      <c r="AH291" s="358"/>
      <c r="AI291" s="358"/>
      <c r="AJ291" s="358"/>
    </row>
    <row r="292" spans="1:36" s="366" customFormat="1" ht="20.100000000000001" customHeight="1" x14ac:dyDescent="0.15">
      <c r="A292" s="358"/>
      <c r="B292" s="358" t="s">
        <v>948</v>
      </c>
      <c r="C292" s="358"/>
      <c r="D292" s="358"/>
      <c r="E292" s="358"/>
      <c r="F292" s="358"/>
      <c r="G292" s="358"/>
      <c r="H292" s="358"/>
      <c r="I292" s="358"/>
      <c r="J292" s="358"/>
      <c r="K292" s="358"/>
      <c r="L292" s="358"/>
      <c r="M292" s="358"/>
      <c r="N292" s="358"/>
      <c r="O292" s="358"/>
      <c r="P292" s="358"/>
      <c r="Q292" s="358"/>
      <c r="R292" s="358"/>
      <c r="S292" s="358"/>
      <c r="T292" s="358"/>
      <c r="U292" s="358"/>
      <c r="V292" s="358"/>
      <c r="W292" s="358"/>
      <c r="X292" s="358"/>
      <c r="Y292" s="358"/>
      <c r="Z292" s="358"/>
      <c r="AA292" s="358"/>
      <c r="AB292" s="358"/>
      <c r="AC292" s="358"/>
      <c r="AD292" s="358"/>
      <c r="AE292" s="358"/>
      <c r="AF292" s="358"/>
      <c r="AG292" s="358"/>
      <c r="AH292" s="358"/>
      <c r="AI292" s="358"/>
      <c r="AJ292" s="358"/>
    </row>
    <row r="293" spans="1:36" s="366" customFormat="1" ht="20.100000000000001" customHeight="1" x14ac:dyDescent="0.15">
      <c r="A293" s="358"/>
      <c r="B293" s="358"/>
      <c r="C293" s="358" t="s">
        <v>1320</v>
      </c>
      <c r="D293" s="358"/>
      <c r="E293" s="358"/>
      <c r="F293" s="358"/>
      <c r="G293" s="358"/>
      <c r="H293" s="358"/>
      <c r="I293" s="358"/>
      <c r="J293" s="358"/>
      <c r="K293" s="358"/>
      <c r="L293" s="358"/>
      <c r="M293" s="358"/>
      <c r="N293" s="358"/>
      <c r="O293" s="358"/>
      <c r="P293" s="358"/>
      <c r="Q293" s="358"/>
      <c r="R293" s="358"/>
      <c r="S293" s="358"/>
      <c r="T293" s="358"/>
      <c r="U293" s="358"/>
      <c r="V293" s="358"/>
      <c r="W293" s="358"/>
      <c r="X293" s="358"/>
      <c r="Y293" s="358"/>
      <c r="Z293" s="358"/>
      <c r="AA293" s="358"/>
      <c r="AB293" s="358"/>
      <c r="AC293" s="358"/>
      <c r="AD293" s="408" t="s">
        <v>1321</v>
      </c>
      <c r="AE293" s="1666" t="s">
        <v>411</v>
      </c>
      <c r="AF293" s="1666"/>
      <c r="AG293" s="1666"/>
      <c r="AH293" s="1666"/>
      <c r="AI293" s="1666"/>
      <c r="AJ293" s="408" t="s">
        <v>1322</v>
      </c>
    </row>
    <row r="294" spans="1:36" s="366" customFormat="1" ht="20.100000000000001" customHeight="1" x14ac:dyDescent="0.15">
      <c r="A294" s="358"/>
      <c r="B294" s="4"/>
      <c r="C294" s="4"/>
      <c r="D294" s="4" t="s">
        <v>1323</v>
      </c>
      <c r="E294" s="4"/>
      <c r="F294" s="4"/>
      <c r="G294" s="4"/>
      <c r="H294" s="4"/>
      <c r="I294" s="4"/>
      <c r="J294" s="4"/>
      <c r="K294" s="4"/>
      <c r="L294" s="4"/>
      <c r="M294" s="4"/>
      <c r="N294" s="4"/>
      <c r="O294" s="4"/>
      <c r="P294" s="4"/>
      <c r="Q294" s="4"/>
      <c r="R294" s="4"/>
      <c r="S294" s="4"/>
      <c r="T294" s="4"/>
      <c r="U294" s="4"/>
      <c r="V294" s="4"/>
      <c r="W294" s="4"/>
      <c r="X294" s="4"/>
      <c r="Y294" s="20"/>
      <c r="Z294" s="20"/>
      <c r="AA294" s="20"/>
      <c r="AB294" s="20"/>
      <c r="AC294" s="20"/>
      <c r="AD294" s="20"/>
      <c r="AE294" s="20"/>
      <c r="AF294" s="20"/>
      <c r="AG294" s="20"/>
      <c r="AH294" s="20"/>
      <c r="AI294" s="20"/>
      <c r="AJ294" s="4"/>
    </row>
    <row r="295" spans="1:36" s="366" customFormat="1" ht="20.100000000000001" customHeight="1" x14ac:dyDescent="0.15">
      <c r="A295" s="358"/>
      <c r="B295" s="4"/>
      <c r="C295" s="4"/>
      <c r="D295" s="4"/>
      <c r="E295" s="4" t="s">
        <v>1324</v>
      </c>
      <c r="F295" s="4"/>
      <c r="G295" s="4"/>
      <c r="H295" s="4"/>
      <c r="I295" s="4"/>
      <c r="J295" s="4"/>
      <c r="K295" s="4"/>
      <c r="L295" s="4"/>
      <c r="M295" s="4"/>
      <c r="N295" s="4"/>
      <c r="O295" s="42" t="s">
        <v>1321</v>
      </c>
      <c r="P295" s="1103" t="s">
        <v>1172</v>
      </c>
      <c r="Q295" s="1103"/>
      <c r="R295" s="1103"/>
      <c r="S295" s="42" t="s">
        <v>1322</v>
      </c>
      <c r="T295" s="47"/>
      <c r="U295" s="4"/>
      <c r="V295" s="4" t="s">
        <v>1325</v>
      </c>
      <c r="W295" s="4"/>
      <c r="X295" s="4"/>
      <c r="Y295" s="4"/>
      <c r="Z295" s="4"/>
      <c r="AA295" s="4"/>
      <c r="AB295" s="4"/>
      <c r="AC295" s="4"/>
      <c r="AD295" s="42" t="s">
        <v>1326</v>
      </c>
      <c r="AE295" s="1103" t="s">
        <v>1172</v>
      </c>
      <c r="AF295" s="1103"/>
      <c r="AG295" s="1103"/>
      <c r="AH295" s="42" t="s">
        <v>1322</v>
      </c>
      <c r="AI295" s="4"/>
      <c r="AJ295" s="4"/>
    </row>
    <row r="296" spans="1:36" ht="20.100000000000001" customHeight="1" x14ac:dyDescent="0.15">
      <c r="A296" s="358"/>
      <c r="B296" s="20"/>
      <c r="C296" s="4" t="s">
        <v>1327</v>
      </c>
      <c r="D296" s="4"/>
      <c r="E296" s="4"/>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85" t="s">
        <v>1328</v>
      </c>
      <c r="AE296" s="1103" t="s">
        <v>411</v>
      </c>
      <c r="AF296" s="1103"/>
      <c r="AG296" s="1103"/>
      <c r="AH296" s="1103"/>
      <c r="AI296" s="1103"/>
      <c r="AJ296" s="85" t="s">
        <v>1329</v>
      </c>
    </row>
    <row r="297" spans="1:36" ht="20.100000000000001" customHeight="1" x14ac:dyDescent="0.15">
      <c r="A297" s="499"/>
      <c r="B297" s="35"/>
      <c r="C297" s="4" t="s">
        <v>1330</v>
      </c>
      <c r="D297" s="4"/>
      <c r="E297" s="4"/>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85" t="s">
        <v>1321</v>
      </c>
      <c r="AE297" s="1103" t="s">
        <v>411</v>
      </c>
      <c r="AF297" s="1103"/>
      <c r="AG297" s="1103"/>
      <c r="AH297" s="1103"/>
      <c r="AI297" s="1103"/>
      <c r="AJ297" s="85" t="s">
        <v>1322</v>
      </c>
    </row>
    <row r="298" spans="1:36" ht="20.100000000000001" customHeight="1" x14ac:dyDescent="0.15">
      <c r="A298" s="499"/>
      <c r="B298" s="35"/>
      <c r="C298" s="4" t="s">
        <v>1331</v>
      </c>
      <c r="D298" s="4"/>
      <c r="E298" s="4"/>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85" t="s">
        <v>1321</v>
      </c>
      <c r="AE298" s="1103" t="s">
        <v>411</v>
      </c>
      <c r="AF298" s="1103"/>
      <c r="AG298" s="1103"/>
      <c r="AH298" s="1103"/>
      <c r="AI298" s="1103"/>
      <c r="AJ298" s="85" t="s">
        <v>1322</v>
      </c>
    </row>
    <row r="299" spans="1:36" ht="20.100000000000001" customHeight="1" x14ac:dyDescent="0.15">
      <c r="A299" s="499"/>
      <c r="B299" s="35"/>
      <c r="C299" s="35" t="s">
        <v>1332</v>
      </c>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85" t="s">
        <v>1321</v>
      </c>
      <c r="AE299" s="1103" t="s">
        <v>411</v>
      </c>
      <c r="AF299" s="1103"/>
      <c r="AG299" s="1103"/>
      <c r="AH299" s="1103"/>
      <c r="AI299" s="1103"/>
      <c r="AJ299" s="85" t="s">
        <v>1322</v>
      </c>
    </row>
    <row r="300" spans="1:36" ht="20.100000000000001" customHeight="1" x14ac:dyDescent="0.15">
      <c r="A300" s="499"/>
      <c r="B300" s="35"/>
      <c r="C300" s="4" t="s">
        <v>1333</v>
      </c>
      <c r="D300" s="4"/>
      <c r="E300" s="4"/>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85" t="s">
        <v>1326</v>
      </c>
      <c r="AE300" s="1103" t="s">
        <v>411</v>
      </c>
      <c r="AF300" s="1103"/>
      <c r="AG300" s="1103"/>
      <c r="AH300" s="1103"/>
      <c r="AI300" s="1103"/>
      <c r="AJ300" s="85" t="s">
        <v>1322</v>
      </c>
    </row>
    <row r="301" spans="1:36" s="366" customFormat="1" ht="20.100000000000001" customHeight="1" x14ac:dyDescent="0.15">
      <c r="A301" s="358"/>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row>
    <row r="302" spans="1:36" s="356" customFormat="1" ht="20.100000000000001" customHeight="1" x14ac:dyDescent="0.15">
      <c r="A302" s="357"/>
      <c r="B302" s="357" t="s">
        <v>1334</v>
      </c>
      <c r="C302" s="357"/>
      <c r="D302" s="357"/>
      <c r="E302" s="357"/>
      <c r="F302" s="357"/>
      <c r="G302" s="357"/>
      <c r="H302" s="357"/>
      <c r="I302" s="357"/>
      <c r="J302" s="357"/>
      <c r="K302" s="357"/>
      <c r="L302" s="357"/>
      <c r="M302" s="357"/>
      <c r="N302" s="357"/>
      <c r="O302" s="357"/>
      <c r="P302" s="357"/>
      <c r="Q302" s="357"/>
      <c r="R302" s="357"/>
      <c r="S302" s="357"/>
      <c r="T302" s="357"/>
      <c r="U302" s="357"/>
      <c r="V302" s="357"/>
      <c r="W302" s="357"/>
      <c r="X302" s="357"/>
      <c r="Y302" s="357"/>
      <c r="Z302" s="357"/>
      <c r="AA302" s="357"/>
      <c r="AB302" s="357"/>
      <c r="AC302" s="357"/>
      <c r="AD302" s="357"/>
      <c r="AE302" s="357"/>
      <c r="AF302" s="357"/>
      <c r="AG302" s="357"/>
      <c r="AH302" s="357"/>
      <c r="AI302" s="357"/>
      <c r="AJ302" s="357"/>
    </row>
    <row r="303" spans="1:36" s="366" customFormat="1" ht="20.100000000000001" customHeight="1" x14ac:dyDescent="0.15">
      <c r="A303" s="358"/>
      <c r="B303" s="359" t="s">
        <v>954</v>
      </c>
      <c r="C303" s="360"/>
      <c r="D303" s="360"/>
      <c r="E303" s="360"/>
      <c r="F303" s="365"/>
      <c r="G303" s="359" t="s">
        <v>1335</v>
      </c>
      <c r="H303" s="360"/>
      <c r="I303" s="360"/>
      <c r="J303" s="360"/>
      <c r="K303" s="360"/>
      <c r="L303" s="360"/>
      <c r="M303" s="360"/>
      <c r="N303" s="360"/>
      <c r="O303" s="360"/>
      <c r="P303" s="360"/>
      <c r="Q303" s="360"/>
      <c r="R303" s="360"/>
      <c r="S303" s="360"/>
      <c r="T303" s="360"/>
      <c r="U303" s="365"/>
      <c r="V303" s="359" t="s">
        <v>1336</v>
      </c>
      <c r="W303" s="360"/>
      <c r="X303" s="360"/>
      <c r="Y303" s="360"/>
      <c r="Z303" s="360"/>
      <c r="AA303" s="360"/>
      <c r="AB303" s="360"/>
      <c r="AC303" s="360"/>
      <c r="AD303" s="360"/>
      <c r="AE303" s="360"/>
      <c r="AF303" s="360"/>
      <c r="AG303" s="360"/>
      <c r="AH303" s="360"/>
      <c r="AI303" s="360"/>
      <c r="AJ303" s="365"/>
    </row>
    <row r="304" spans="1:36" s="366" customFormat="1" ht="14.1" customHeight="1" x14ac:dyDescent="0.15">
      <c r="A304" s="358"/>
      <c r="B304" s="1705"/>
      <c r="C304" s="1706"/>
      <c r="D304" s="1706"/>
      <c r="E304" s="1706"/>
      <c r="F304" s="1702"/>
      <c r="G304" s="500" t="s">
        <v>1337</v>
      </c>
      <c r="H304" s="468"/>
      <c r="I304" s="468"/>
      <c r="J304" s="468"/>
      <c r="K304" s="468"/>
      <c r="L304" s="468"/>
      <c r="M304" s="468"/>
      <c r="N304" s="468"/>
      <c r="O304" s="468"/>
      <c r="P304" s="468"/>
      <c r="Q304" s="468"/>
      <c r="R304" s="468"/>
      <c r="S304" s="468"/>
      <c r="T304" s="468"/>
      <c r="U304" s="469"/>
      <c r="V304" s="1671"/>
      <c r="W304" s="1878"/>
      <c r="X304" s="1878"/>
      <c r="Y304" s="1878"/>
      <c r="Z304" s="1878"/>
      <c r="AA304" s="1878"/>
      <c r="AB304" s="1878"/>
      <c r="AC304" s="1878"/>
      <c r="AD304" s="1878"/>
      <c r="AE304" s="1878"/>
      <c r="AF304" s="1878"/>
      <c r="AG304" s="1878"/>
      <c r="AH304" s="1878"/>
      <c r="AI304" s="1878"/>
      <c r="AJ304" s="1879"/>
    </row>
    <row r="305" spans="1:36" s="366" customFormat="1" ht="30" customHeight="1" x14ac:dyDescent="0.15">
      <c r="A305" s="358"/>
      <c r="B305" s="1773"/>
      <c r="C305" s="1863"/>
      <c r="D305" s="1863"/>
      <c r="E305" s="1863"/>
      <c r="F305" s="1703"/>
      <c r="G305" s="488"/>
      <c r="H305" s="412"/>
      <c r="I305" s="412"/>
      <c r="J305" s="412"/>
      <c r="K305" s="412"/>
      <c r="L305" s="412"/>
      <c r="M305" s="412"/>
      <c r="N305" s="412"/>
      <c r="O305" s="412"/>
      <c r="P305" s="412"/>
      <c r="Q305" s="412"/>
      <c r="R305" s="412"/>
      <c r="S305" s="412"/>
      <c r="T305" s="412"/>
      <c r="U305" s="487"/>
      <c r="V305" s="1880"/>
      <c r="W305" s="1881"/>
      <c r="X305" s="1881"/>
      <c r="Y305" s="1881"/>
      <c r="Z305" s="1881"/>
      <c r="AA305" s="1881"/>
      <c r="AB305" s="1881"/>
      <c r="AC305" s="1881"/>
      <c r="AD305" s="1881"/>
      <c r="AE305" s="1881"/>
      <c r="AF305" s="1881"/>
      <c r="AG305" s="1881"/>
      <c r="AH305" s="1881"/>
      <c r="AI305" s="1881"/>
      <c r="AJ305" s="1882"/>
    </row>
    <row r="306" spans="1:36" s="366" customFormat="1" ht="14.1" customHeight="1" x14ac:dyDescent="0.15">
      <c r="A306" s="358"/>
      <c r="B306" s="1773"/>
      <c r="C306" s="1863"/>
      <c r="D306" s="1863"/>
      <c r="E306" s="1863"/>
      <c r="F306" s="1703"/>
      <c r="G306" s="488" t="s">
        <v>1338</v>
      </c>
      <c r="H306" s="412"/>
      <c r="I306" s="412"/>
      <c r="J306" s="412"/>
      <c r="K306" s="412"/>
      <c r="L306" s="412"/>
      <c r="M306" s="412"/>
      <c r="N306" s="412"/>
      <c r="O306" s="412"/>
      <c r="P306" s="412"/>
      <c r="Q306" s="412"/>
      <c r="R306" s="412"/>
      <c r="S306" s="412"/>
      <c r="T306" s="412"/>
      <c r="U306" s="487"/>
      <c r="V306" s="1880"/>
      <c r="W306" s="1881"/>
      <c r="X306" s="1881"/>
      <c r="Y306" s="1881"/>
      <c r="Z306" s="1881"/>
      <c r="AA306" s="1881"/>
      <c r="AB306" s="1881"/>
      <c r="AC306" s="1881"/>
      <c r="AD306" s="1881"/>
      <c r="AE306" s="1881"/>
      <c r="AF306" s="1881"/>
      <c r="AG306" s="1881"/>
      <c r="AH306" s="1881"/>
      <c r="AI306" s="1881"/>
      <c r="AJ306" s="1882"/>
    </row>
    <row r="307" spans="1:36" s="366" customFormat="1" ht="30" customHeight="1" x14ac:dyDescent="0.15">
      <c r="A307" s="358"/>
      <c r="B307" s="1707"/>
      <c r="C307" s="1708"/>
      <c r="D307" s="1708"/>
      <c r="E307" s="1708"/>
      <c r="F307" s="1704"/>
      <c r="G307" s="502"/>
      <c r="H307" s="503"/>
      <c r="I307" s="503"/>
      <c r="J307" s="503"/>
      <c r="K307" s="503"/>
      <c r="L307" s="503"/>
      <c r="M307" s="503"/>
      <c r="N307" s="503"/>
      <c r="O307" s="503"/>
      <c r="P307" s="503"/>
      <c r="Q307" s="503"/>
      <c r="R307" s="503"/>
      <c r="S307" s="503"/>
      <c r="T307" s="503"/>
      <c r="U307" s="504"/>
      <c r="V307" s="1883"/>
      <c r="W307" s="1884"/>
      <c r="X307" s="1884"/>
      <c r="Y307" s="1884"/>
      <c r="Z307" s="1884"/>
      <c r="AA307" s="1884"/>
      <c r="AB307" s="1884"/>
      <c r="AC307" s="1884"/>
      <c r="AD307" s="1884"/>
      <c r="AE307" s="1884"/>
      <c r="AF307" s="1884"/>
      <c r="AG307" s="1884"/>
      <c r="AH307" s="1884"/>
      <c r="AI307" s="1884"/>
      <c r="AJ307" s="1885"/>
    </row>
    <row r="308" spans="1:36" s="392" customFormat="1" ht="14.1" customHeight="1" x14ac:dyDescent="0.15">
      <c r="A308" s="391"/>
      <c r="B308" s="52" t="s">
        <v>1339</v>
      </c>
      <c r="C308" s="443"/>
      <c r="D308" s="443"/>
      <c r="E308" s="443"/>
      <c r="F308" s="443"/>
      <c r="G308" s="443"/>
      <c r="H308" s="443"/>
      <c r="I308" s="443"/>
      <c r="J308" s="443"/>
      <c r="K308" s="443"/>
      <c r="L308" s="443"/>
      <c r="M308" s="443"/>
      <c r="N308" s="443"/>
      <c r="O308" s="443"/>
      <c r="P308" s="443"/>
      <c r="Q308" s="443"/>
      <c r="R308" s="443"/>
      <c r="S308" s="443"/>
      <c r="T308" s="443"/>
      <c r="U308" s="443"/>
      <c r="V308" s="443"/>
      <c r="W308" s="443"/>
      <c r="X308" s="443"/>
      <c r="Y308" s="443"/>
      <c r="Z308" s="443"/>
      <c r="AA308" s="443"/>
      <c r="AB308" s="443"/>
      <c r="AC308" s="443"/>
      <c r="AD308" s="443"/>
      <c r="AE308" s="443"/>
      <c r="AF308" s="443"/>
      <c r="AG308" s="443"/>
      <c r="AH308" s="443"/>
      <c r="AI308" s="443"/>
      <c r="AJ308" s="443"/>
    </row>
    <row r="310" spans="1:36" s="356" customFormat="1" ht="20.100000000000001" customHeight="1" x14ac:dyDescent="0.15">
      <c r="A310" s="357"/>
      <c r="B310" s="357" t="s">
        <v>1340</v>
      </c>
      <c r="C310" s="357"/>
      <c r="D310" s="357"/>
      <c r="E310" s="357"/>
      <c r="F310" s="357"/>
      <c r="G310" s="357"/>
      <c r="H310" s="357"/>
      <c r="I310" s="357"/>
      <c r="J310" s="357"/>
      <c r="K310" s="357"/>
      <c r="L310" s="357"/>
      <c r="M310" s="357"/>
      <c r="N310" s="357"/>
      <c r="O310" s="357"/>
      <c r="P310" s="357"/>
      <c r="Q310" s="357"/>
      <c r="R310" s="357"/>
      <c r="S310" s="357"/>
      <c r="T310" s="357"/>
      <c r="U310" s="357"/>
      <c r="V310" s="357"/>
      <c r="W310" s="357"/>
      <c r="X310" s="357"/>
      <c r="Y310" s="357"/>
      <c r="Z310" s="357"/>
      <c r="AA310" s="357"/>
      <c r="AB310" s="357"/>
      <c r="AC310" s="357"/>
      <c r="AD310" s="357"/>
      <c r="AE310" s="357"/>
      <c r="AF310" s="357"/>
      <c r="AG310" s="357"/>
      <c r="AH310" s="357"/>
      <c r="AI310" s="357"/>
      <c r="AJ310" s="357"/>
    </row>
    <row r="311" spans="1:36" s="366" customFormat="1" ht="20.100000000000001" customHeight="1" x14ac:dyDescent="0.15">
      <c r="A311" s="358"/>
      <c r="B311" s="359" t="s">
        <v>1288</v>
      </c>
      <c r="C311" s="360"/>
      <c r="D311" s="360"/>
      <c r="E311" s="365"/>
      <c r="F311" s="359" t="s">
        <v>1341</v>
      </c>
      <c r="G311" s="360"/>
      <c r="H311" s="360"/>
      <c r="I311" s="360"/>
      <c r="J311" s="360"/>
      <c r="K311" s="360"/>
      <c r="L311" s="365"/>
      <c r="M311" s="359" t="s">
        <v>1342</v>
      </c>
      <c r="N311" s="360"/>
      <c r="O311" s="360"/>
      <c r="P311" s="360"/>
      <c r="Q311" s="360"/>
      <c r="R311" s="360"/>
      <c r="S311" s="360"/>
      <c r="T311" s="360"/>
      <c r="U311" s="360"/>
      <c r="V311" s="360"/>
      <c r="W311" s="360"/>
      <c r="X311" s="360"/>
      <c r="Y311" s="360"/>
      <c r="Z311" s="360"/>
      <c r="AA311" s="360"/>
      <c r="AB311" s="360"/>
      <c r="AC311" s="360"/>
      <c r="AD311" s="360"/>
      <c r="AE311" s="360"/>
      <c r="AF311" s="360"/>
      <c r="AG311" s="360"/>
      <c r="AH311" s="360"/>
      <c r="AI311" s="360"/>
      <c r="AJ311" s="365"/>
    </row>
    <row r="312" spans="1:36" s="366" customFormat="1" ht="20.100000000000001" customHeight="1" x14ac:dyDescent="0.15">
      <c r="A312" s="358"/>
      <c r="B312" s="1705" t="s">
        <v>1062</v>
      </c>
      <c r="C312" s="938"/>
      <c r="D312" s="938"/>
      <c r="E312" s="1702" t="s">
        <v>1063</v>
      </c>
      <c r="F312" s="1677" t="s">
        <v>1239</v>
      </c>
      <c r="G312" s="1706" t="s">
        <v>1343</v>
      </c>
      <c r="H312" s="938"/>
      <c r="I312" s="938"/>
      <c r="J312" s="1706" t="s">
        <v>1292</v>
      </c>
      <c r="K312" s="1706"/>
      <c r="L312" s="1678" t="s">
        <v>1242</v>
      </c>
      <c r="M312" s="1893"/>
      <c r="N312" s="1894"/>
      <c r="O312" s="1894"/>
      <c r="P312" s="1894"/>
      <c r="Q312" s="1894"/>
      <c r="R312" s="1894"/>
      <c r="S312" s="1894"/>
      <c r="T312" s="1894"/>
      <c r="U312" s="1894"/>
      <c r="V312" s="1894"/>
      <c r="W312" s="1894"/>
      <c r="X312" s="1894"/>
      <c r="Y312" s="1894"/>
      <c r="Z312" s="1894"/>
      <c r="AA312" s="1894"/>
      <c r="AB312" s="1894"/>
      <c r="AC312" s="1894"/>
      <c r="AD312" s="1894"/>
      <c r="AE312" s="1894"/>
      <c r="AF312" s="1894"/>
      <c r="AG312" s="1894"/>
      <c r="AH312" s="1894"/>
      <c r="AI312" s="1894"/>
      <c r="AJ312" s="1895"/>
    </row>
    <row r="313" spans="1:36" s="366" customFormat="1" ht="20.100000000000001" customHeight="1" x14ac:dyDescent="0.15">
      <c r="A313" s="358"/>
      <c r="B313" s="1707"/>
      <c r="C313" s="939"/>
      <c r="D313" s="939"/>
      <c r="E313" s="1704"/>
      <c r="F313" s="1669"/>
      <c r="G313" s="1708"/>
      <c r="H313" s="939"/>
      <c r="I313" s="939"/>
      <c r="J313" s="1708"/>
      <c r="K313" s="1708"/>
      <c r="L313" s="1670"/>
      <c r="M313" s="1896"/>
      <c r="N313" s="1897"/>
      <c r="O313" s="1897"/>
      <c r="P313" s="1897"/>
      <c r="Q313" s="1897"/>
      <c r="R313" s="1897"/>
      <c r="S313" s="1897"/>
      <c r="T313" s="1897"/>
      <c r="U313" s="1897"/>
      <c r="V313" s="1897"/>
      <c r="W313" s="1897"/>
      <c r="X313" s="1897"/>
      <c r="Y313" s="1897"/>
      <c r="Z313" s="1897"/>
      <c r="AA313" s="1897"/>
      <c r="AB313" s="1897"/>
      <c r="AC313" s="1897"/>
      <c r="AD313" s="1897"/>
      <c r="AE313" s="1897"/>
      <c r="AF313" s="1897"/>
      <c r="AG313" s="1897"/>
      <c r="AH313" s="1897"/>
      <c r="AI313" s="1897"/>
      <c r="AJ313" s="1898"/>
    </row>
    <row r="314" spans="1:36" s="366" customFormat="1" ht="20.100000000000001" customHeight="1" x14ac:dyDescent="0.15">
      <c r="A314" s="358"/>
      <c r="B314" s="414"/>
      <c r="C314" s="433"/>
      <c r="D314" s="433"/>
      <c r="E314" s="414"/>
      <c r="F314" s="414"/>
      <c r="G314" s="412"/>
      <c r="H314" s="433"/>
      <c r="I314" s="433"/>
      <c r="J314" s="412"/>
      <c r="K314" s="414"/>
      <c r="L314" s="501"/>
      <c r="M314" s="501"/>
      <c r="N314" s="501"/>
      <c r="O314" s="501"/>
      <c r="P314" s="501"/>
      <c r="Q314" s="501"/>
      <c r="R314" s="501"/>
      <c r="S314" s="501"/>
      <c r="T314" s="501"/>
      <c r="U314" s="501"/>
      <c r="V314" s="501"/>
      <c r="W314" s="501"/>
      <c r="X314" s="501"/>
      <c r="Y314" s="501"/>
      <c r="Z314" s="501"/>
      <c r="AA314" s="501"/>
      <c r="AB314" s="501"/>
      <c r="AC314" s="501"/>
      <c r="AD314" s="501"/>
      <c r="AE314" s="501"/>
      <c r="AF314" s="501"/>
      <c r="AG314" s="501"/>
      <c r="AH314" s="501"/>
      <c r="AI314" s="501"/>
      <c r="AJ314" s="501"/>
    </row>
    <row r="315" spans="1:36" ht="20.100000000000001" customHeight="1" x14ac:dyDescent="0.15">
      <c r="B315" s="358" t="s">
        <v>948</v>
      </c>
      <c r="C315" s="358"/>
      <c r="D315" s="358"/>
      <c r="E315" s="358"/>
      <c r="F315" s="358"/>
      <c r="G315" s="358"/>
      <c r="H315" s="358"/>
      <c r="I315" s="358"/>
      <c r="J315" s="358"/>
      <c r="K315" s="358"/>
      <c r="L315" s="358"/>
      <c r="M315" s="358"/>
      <c r="N315" s="358"/>
    </row>
    <row r="316" spans="1:36" s="366" customFormat="1" ht="20.100000000000001" customHeight="1" x14ac:dyDescent="0.15">
      <c r="A316" s="358"/>
      <c r="B316" s="358"/>
      <c r="C316" s="358" t="s">
        <v>1344</v>
      </c>
      <c r="D316" s="358"/>
      <c r="E316" s="358"/>
      <c r="F316" s="358"/>
      <c r="G316" s="358"/>
      <c r="H316" s="358"/>
      <c r="I316" s="358"/>
      <c r="J316" s="358"/>
      <c r="K316" s="358"/>
      <c r="L316" s="358"/>
      <c r="M316" s="358"/>
      <c r="N316" s="358"/>
      <c r="O316" s="358"/>
      <c r="P316" s="358"/>
      <c r="Q316" s="358"/>
      <c r="R316" s="358"/>
      <c r="S316" s="358"/>
      <c r="T316" s="358"/>
      <c r="U316" s="358"/>
      <c r="V316" s="358"/>
      <c r="W316" s="358"/>
      <c r="X316" s="358"/>
      <c r="Y316" s="358"/>
      <c r="Z316" s="358"/>
      <c r="AA316" s="358"/>
      <c r="AB316" s="408" t="s">
        <v>1345</v>
      </c>
      <c r="AC316" s="1666" t="s">
        <v>1346</v>
      </c>
      <c r="AD316" s="1666"/>
      <c r="AE316" s="1666"/>
      <c r="AF316" s="1666"/>
      <c r="AG316" s="1666"/>
      <c r="AH316" s="1666"/>
      <c r="AI316" s="1666"/>
      <c r="AJ316" s="408" t="s">
        <v>1347</v>
      </c>
    </row>
    <row r="317" spans="1:36" s="366" customFormat="1" ht="20.100000000000001" customHeight="1" x14ac:dyDescent="0.15">
      <c r="A317" s="358"/>
      <c r="B317" s="358"/>
      <c r="C317" s="358"/>
      <c r="D317" s="4" t="s">
        <v>1348</v>
      </c>
      <c r="E317" s="358"/>
      <c r="F317" s="358"/>
      <c r="G317" s="358"/>
      <c r="H317" s="358"/>
      <c r="I317" s="358"/>
      <c r="J317" s="358"/>
      <c r="K317" s="358"/>
      <c r="L317" s="358"/>
      <c r="M317" s="358"/>
      <c r="N317" s="358"/>
      <c r="O317" s="358"/>
      <c r="P317" s="358"/>
      <c r="Q317" s="358"/>
      <c r="R317" s="358"/>
      <c r="S317" s="358"/>
      <c r="T317" s="358"/>
      <c r="U317" s="358"/>
      <c r="V317" s="358"/>
      <c r="W317" s="358"/>
      <c r="X317" s="358"/>
      <c r="Y317" s="358"/>
      <c r="Z317" s="358"/>
      <c r="AA317" s="358"/>
      <c r="AB317" s="358"/>
      <c r="AC317" s="358"/>
      <c r="AD317" s="358"/>
      <c r="AE317" s="358"/>
      <c r="AF317" s="358"/>
      <c r="AG317" s="358"/>
      <c r="AH317" s="358"/>
      <c r="AI317" s="358"/>
      <c r="AJ317" s="358"/>
    </row>
    <row r="318" spans="1:36" s="366" customFormat="1" ht="20.100000000000001" customHeight="1" x14ac:dyDescent="0.15">
      <c r="A318" s="358"/>
      <c r="B318" s="358"/>
      <c r="C318" s="358"/>
      <c r="D318" s="358"/>
      <c r="E318" s="358" t="s">
        <v>1349</v>
      </c>
      <c r="F318" s="358"/>
      <c r="G318" s="358"/>
      <c r="H318" s="358"/>
      <c r="I318" s="358"/>
      <c r="J318" s="358"/>
      <c r="K318" s="358"/>
      <c r="L318" s="358"/>
      <c r="M318" s="446" t="s">
        <v>1345</v>
      </c>
      <c r="N318" s="1733"/>
      <c r="O318" s="1733"/>
      <c r="P318" s="446" t="s">
        <v>1179</v>
      </c>
      <c r="Q318" s="446" t="s">
        <v>1347</v>
      </c>
      <c r="R318" s="358"/>
      <c r="S318" s="358"/>
      <c r="T318" s="358" t="s">
        <v>1350</v>
      </c>
      <c r="U318" s="358"/>
      <c r="V318" s="358"/>
      <c r="W318" s="358"/>
      <c r="X318" s="358"/>
      <c r="Y318" s="358"/>
      <c r="Z318" s="358"/>
      <c r="AA318" s="358"/>
      <c r="AB318" s="358"/>
      <c r="AC318" s="446" t="s">
        <v>1345</v>
      </c>
      <c r="AD318" s="1733"/>
      <c r="AE318" s="1733"/>
      <c r="AF318" s="446" t="s">
        <v>961</v>
      </c>
      <c r="AG318" s="446" t="s">
        <v>1329</v>
      </c>
      <c r="AH318" s="358"/>
      <c r="AI318" s="358"/>
      <c r="AJ318" s="358"/>
    </row>
    <row r="319" spans="1:36" s="366" customFormat="1" ht="20.100000000000001" customHeight="1" x14ac:dyDescent="0.15">
      <c r="A319" s="358"/>
      <c r="B319" s="358"/>
      <c r="C319" s="358"/>
      <c r="D319" s="358"/>
      <c r="E319" s="358" t="s">
        <v>1351</v>
      </c>
      <c r="F319" s="358"/>
      <c r="G319" s="358"/>
      <c r="H319" s="358"/>
      <c r="I319" s="358"/>
      <c r="J319" s="358"/>
      <c r="K319" s="358"/>
      <c r="L319" s="358"/>
      <c r="M319" s="446" t="s">
        <v>968</v>
      </c>
      <c r="N319" s="1733"/>
      <c r="O319" s="1733"/>
      <c r="P319" s="446" t="s">
        <v>961</v>
      </c>
      <c r="Q319" s="446" t="s">
        <v>969</v>
      </c>
      <c r="R319" s="358"/>
      <c r="S319" s="358"/>
      <c r="T319" s="358"/>
      <c r="U319" s="358"/>
      <c r="V319" s="358"/>
      <c r="W319" s="358"/>
      <c r="X319" s="358"/>
      <c r="Y319" s="358"/>
      <c r="Z319" s="358"/>
      <c r="AA319" s="358"/>
      <c r="AB319" s="358"/>
      <c r="AC319" s="358"/>
      <c r="AD319" s="358"/>
      <c r="AE319" s="358"/>
      <c r="AF319" s="358"/>
      <c r="AG319" s="358"/>
      <c r="AH319" s="358"/>
      <c r="AI319" s="358"/>
      <c r="AJ319" s="358"/>
    </row>
    <row r="320" spans="1:36" s="366" customFormat="1" ht="15" customHeight="1" x14ac:dyDescent="0.15">
      <c r="A320" s="358"/>
      <c r="B320" s="358"/>
      <c r="C320" s="358"/>
      <c r="D320" s="358"/>
      <c r="E320" s="1891" t="s">
        <v>1352</v>
      </c>
      <c r="F320" s="1891"/>
      <c r="G320" s="1891"/>
      <c r="H320" s="1891"/>
      <c r="I320" s="1891"/>
      <c r="J320" s="1891"/>
      <c r="K320" s="1891"/>
      <c r="L320" s="1891"/>
      <c r="M320" s="1891"/>
      <c r="N320" s="1891"/>
      <c r="O320" s="1891"/>
      <c r="P320" s="1891"/>
      <c r="Q320" s="1891"/>
      <c r="R320" s="1891"/>
      <c r="S320" s="1891"/>
      <c r="T320" s="1891"/>
      <c r="U320" s="1891"/>
      <c r="V320" s="1891"/>
      <c r="W320" s="1891"/>
      <c r="X320" s="1891"/>
      <c r="Y320" s="1891"/>
      <c r="Z320" s="1891"/>
      <c r="AA320" s="1891"/>
      <c r="AB320" s="1891"/>
      <c r="AC320" s="1891"/>
      <c r="AD320" s="1892" t="s">
        <v>968</v>
      </c>
      <c r="AE320" s="1666" t="s">
        <v>411</v>
      </c>
      <c r="AF320" s="1666"/>
      <c r="AG320" s="1666"/>
      <c r="AH320" s="1666"/>
      <c r="AI320" s="1666"/>
      <c r="AJ320" s="1892" t="s">
        <v>969</v>
      </c>
    </row>
    <row r="321" spans="1:36" s="366" customFormat="1" ht="15" customHeight="1" x14ac:dyDescent="0.15">
      <c r="A321" s="358"/>
      <c r="B321" s="358"/>
      <c r="C321" s="358"/>
      <c r="D321" s="358"/>
      <c r="E321" s="1891"/>
      <c r="F321" s="1891"/>
      <c r="G321" s="1891"/>
      <c r="H321" s="1891"/>
      <c r="I321" s="1891"/>
      <c r="J321" s="1891"/>
      <c r="K321" s="1891"/>
      <c r="L321" s="1891"/>
      <c r="M321" s="1891"/>
      <c r="N321" s="1891"/>
      <c r="O321" s="1891"/>
      <c r="P321" s="1891"/>
      <c r="Q321" s="1891"/>
      <c r="R321" s="1891"/>
      <c r="S321" s="1891"/>
      <c r="T321" s="1891"/>
      <c r="U321" s="1891"/>
      <c r="V321" s="1891"/>
      <c r="W321" s="1891"/>
      <c r="X321" s="1891"/>
      <c r="Y321" s="1891"/>
      <c r="Z321" s="1891"/>
      <c r="AA321" s="1891"/>
      <c r="AB321" s="1891"/>
      <c r="AC321" s="1891"/>
      <c r="AD321" s="1892"/>
      <c r="AE321" s="1666"/>
      <c r="AF321" s="1666"/>
      <c r="AG321" s="1666"/>
      <c r="AH321" s="1666"/>
      <c r="AI321" s="1666"/>
      <c r="AJ321" s="1892"/>
    </row>
    <row r="322" spans="1:36" ht="20.100000000000001" customHeight="1" x14ac:dyDescent="0.15">
      <c r="B322" s="431"/>
      <c r="C322" s="431" t="s">
        <v>1353</v>
      </c>
      <c r="AD322" s="408" t="s">
        <v>968</v>
      </c>
      <c r="AE322" s="1666" t="s">
        <v>411</v>
      </c>
      <c r="AF322" s="1666"/>
      <c r="AG322" s="1666"/>
      <c r="AH322" s="1666"/>
      <c r="AI322" s="1666"/>
      <c r="AJ322" s="408" t="s">
        <v>969</v>
      </c>
    </row>
    <row r="323" spans="1:36" ht="20.100000000000001" customHeight="1" x14ac:dyDescent="0.15">
      <c r="B323" s="431"/>
      <c r="C323" s="431" t="s">
        <v>1354</v>
      </c>
      <c r="T323" s="446"/>
      <c r="U323" s="446"/>
      <c r="V323" s="446"/>
      <c r="W323" s="446"/>
      <c r="X323" s="446"/>
    </row>
    <row r="324" spans="1:36" s="366" customFormat="1" ht="20.100000000000001" customHeight="1" x14ac:dyDescent="0.15">
      <c r="A324" s="358"/>
      <c r="B324" s="431"/>
      <c r="C324" s="10"/>
      <c r="D324" s="1540"/>
      <c r="E324" s="1541"/>
      <c r="F324" s="1541"/>
      <c r="G324" s="1541"/>
      <c r="H324" s="1541"/>
      <c r="I324" s="1541"/>
      <c r="J324" s="1541"/>
      <c r="K324" s="1541"/>
      <c r="L324" s="1541"/>
      <c r="M324" s="1541"/>
      <c r="N324" s="1541"/>
      <c r="O324" s="1541"/>
      <c r="P324" s="1541"/>
      <c r="Q324" s="1541"/>
      <c r="R324" s="1541"/>
      <c r="S324" s="1541"/>
      <c r="T324" s="1541"/>
      <c r="U324" s="1541"/>
      <c r="V324" s="1541"/>
      <c r="W324" s="1541"/>
      <c r="X324" s="1541"/>
      <c r="Y324" s="1541"/>
      <c r="Z324" s="1541"/>
      <c r="AA324" s="1541"/>
      <c r="AB324" s="1541"/>
      <c r="AC324" s="1541"/>
      <c r="AD324" s="1541"/>
      <c r="AE324" s="1541"/>
      <c r="AF324" s="1541"/>
      <c r="AG324" s="1541"/>
      <c r="AH324" s="1541"/>
      <c r="AI324" s="1541"/>
      <c r="AJ324" s="1542"/>
    </row>
    <row r="325" spans="1:36" s="366" customFormat="1" ht="20.100000000000001" customHeight="1" x14ac:dyDescent="0.15">
      <c r="A325" s="358"/>
      <c r="B325" s="431"/>
      <c r="C325" s="10"/>
      <c r="D325" s="1546"/>
      <c r="E325" s="1547"/>
      <c r="F325" s="1547"/>
      <c r="G325" s="1547"/>
      <c r="H325" s="1547"/>
      <c r="I325" s="1547"/>
      <c r="J325" s="1547"/>
      <c r="K325" s="1547"/>
      <c r="L325" s="1547"/>
      <c r="M325" s="1547"/>
      <c r="N325" s="1547"/>
      <c r="O325" s="1547"/>
      <c r="P325" s="1547"/>
      <c r="Q325" s="1547"/>
      <c r="R325" s="1547"/>
      <c r="S325" s="1547"/>
      <c r="T325" s="1547"/>
      <c r="U325" s="1547"/>
      <c r="V325" s="1547"/>
      <c r="W325" s="1547"/>
      <c r="X325" s="1547"/>
      <c r="Y325" s="1547"/>
      <c r="Z325" s="1547"/>
      <c r="AA325" s="1547"/>
      <c r="AB325" s="1547"/>
      <c r="AC325" s="1547"/>
      <c r="AD325" s="1547"/>
      <c r="AE325" s="1547"/>
      <c r="AF325" s="1547"/>
      <c r="AG325" s="1547"/>
      <c r="AH325" s="1547"/>
      <c r="AI325" s="1547"/>
      <c r="AJ325" s="1548"/>
    </row>
    <row r="326" spans="1:36" s="366" customFormat="1" ht="20.100000000000001" customHeight="1" x14ac:dyDescent="0.15">
      <c r="A326" s="358"/>
      <c r="B326" s="431"/>
      <c r="C326" s="10" t="s">
        <v>1355</v>
      </c>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85" t="s">
        <v>968</v>
      </c>
      <c r="AE326" s="1103" t="s">
        <v>411</v>
      </c>
      <c r="AF326" s="1103"/>
      <c r="AG326" s="1103"/>
      <c r="AH326" s="1103"/>
      <c r="AI326" s="1103"/>
      <c r="AJ326" s="85" t="s">
        <v>969</v>
      </c>
    </row>
    <row r="327" spans="1:36" s="366" customFormat="1" ht="20.100000000000001" customHeight="1" x14ac:dyDescent="0.15">
      <c r="A327" s="358"/>
      <c r="B327" s="431"/>
      <c r="C327" s="431"/>
      <c r="D327" s="476"/>
      <c r="E327" s="476"/>
      <c r="F327" s="476"/>
      <c r="G327" s="476"/>
      <c r="H327" s="476"/>
      <c r="I327" s="476"/>
      <c r="J327" s="476"/>
      <c r="K327" s="476"/>
      <c r="L327" s="476"/>
      <c r="M327" s="476"/>
      <c r="N327" s="476"/>
      <c r="O327" s="476"/>
      <c r="P327" s="476"/>
      <c r="Q327" s="476"/>
      <c r="R327" s="476"/>
      <c r="S327" s="476"/>
      <c r="T327" s="476"/>
      <c r="U327" s="476"/>
      <c r="V327" s="476"/>
      <c r="W327" s="476"/>
      <c r="X327" s="476"/>
      <c r="Y327" s="476"/>
      <c r="Z327" s="476"/>
      <c r="AA327" s="476"/>
      <c r="AB327" s="476"/>
      <c r="AC327" s="476"/>
      <c r="AD327" s="476"/>
      <c r="AE327" s="476"/>
      <c r="AF327" s="476"/>
      <c r="AG327" s="476"/>
      <c r="AH327" s="476"/>
      <c r="AI327" s="476"/>
      <c r="AJ327" s="406"/>
    </row>
    <row r="328" spans="1:36" s="366" customFormat="1" ht="20.100000000000001" customHeight="1" x14ac:dyDescent="0.15">
      <c r="A328" s="358"/>
      <c r="B328" s="357" t="s">
        <v>1356</v>
      </c>
      <c r="C328" s="414"/>
      <c r="D328" s="414"/>
      <c r="E328" s="414"/>
      <c r="F328" s="414"/>
      <c r="G328" s="412"/>
      <c r="H328" s="412"/>
      <c r="I328" s="412"/>
      <c r="J328" s="412"/>
      <c r="K328" s="414"/>
      <c r="L328" s="456"/>
      <c r="M328" s="456"/>
      <c r="N328" s="456"/>
      <c r="O328" s="456"/>
      <c r="P328" s="412"/>
      <c r="Q328" s="412"/>
      <c r="R328" s="412"/>
      <c r="S328" s="412"/>
      <c r="T328" s="412"/>
      <c r="U328" s="412"/>
      <c r="V328" s="412"/>
      <c r="W328" s="412"/>
      <c r="X328" s="412"/>
      <c r="Y328" s="412"/>
      <c r="Z328" s="412"/>
      <c r="AA328" s="412"/>
      <c r="AB328" s="412"/>
      <c r="AC328" s="412"/>
      <c r="AD328" s="412"/>
      <c r="AE328" s="412"/>
      <c r="AF328" s="412"/>
      <c r="AG328" s="412"/>
      <c r="AH328" s="412"/>
      <c r="AI328" s="412"/>
      <c r="AJ328" s="412"/>
    </row>
    <row r="329" spans="1:36" s="366" customFormat="1" ht="20.100000000000001" customHeight="1" x14ac:dyDescent="0.15">
      <c r="A329" s="358"/>
      <c r="B329" s="359" t="s">
        <v>907</v>
      </c>
      <c r="C329" s="360"/>
      <c r="D329" s="360"/>
      <c r="E329" s="360"/>
      <c r="F329" s="360"/>
      <c r="G329" s="365"/>
      <c r="H329" s="359" t="s">
        <v>1092</v>
      </c>
      <c r="I329" s="365"/>
      <c r="J329" s="359" t="s">
        <v>1357</v>
      </c>
      <c r="K329" s="360"/>
      <c r="L329" s="360"/>
      <c r="M329" s="360"/>
      <c r="N329" s="360"/>
      <c r="O329" s="360"/>
      <c r="P329" s="360"/>
      <c r="Q329" s="360"/>
      <c r="R329" s="360"/>
      <c r="S329" s="360"/>
      <c r="T329" s="360"/>
      <c r="U329" s="365"/>
      <c r="V329" s="359" t="s">
        <v>1358</v>
      </c>
      <c r="W329" s="360"/>
      <c r="X329" s="360"/>
      <c r="Y329" s="360"/>
      <c r="Z329" s="360"/>
      <c r="AA329" s="360"/>
      <c r="AB329" s="360"/>
      <c r="AC329" s="360"/>
      <c r="AD329" s="360"/>
      <c r="AE329" s="360"/>
      <c r="AF329" s="360"/>
      <c r="AG329" s="360"/>
      <c r="AH329" s="360"/>
      <c r="AI329" s="360"/>
      <c r="AJ329" s="365"/>
    </row>
    <row r="330" spans="1:36" s="366" customFormat="1" ht="39.950000000000003" customHeight="1" x14ac:dyDescent="0.15">
      <c r="A330" s="358"/>
      <c r="B330" s="1886" t="s">
        <v>1359</v>
      </c>
      <c r="C330" s="1887"/>
      <c r="D330" s="1887"/>
      <c r="E330" s="1887"/>
      <c r="F330" s="1887"/>
      <c r="G330" s="1888"/>
      <c r="H330" s="1866" t="s">
        <v>388</v>
      </c>
      <c r="I330" s="1660"/>
      <c r="J330" s="370"/>
      <c r="K330" s="389" t="s">
        <v>1360</v>
      </c>
      <c r="L330" s="390"/>
      <c r="M330" s="425"/>
      <c r="N330" s="505"/>
      <c r="O330" s="452" t="s">
        <v>1361</v>
      </c>
      <c r="P330" s="506" t="str">
        <f>IF(N330="○","回数入力","")</f>
        <v/>
      </c>
      <c r="Q330" s="425" t="s">
        <v>1063</v>
      </c>
      <c r="R330" s="505"/>
      <c r="S330" s="452" t="s">
        <v>980</v>
      </c>
      <c r="T330" s="506" t="str">
        <f>IF(R330="○","回数入力","")</f>
        <v/>
      </c>
      <c r="U330" s="425" t="s">
        <v>1063</v>
      </c>
      <c r="V330" s="1751"/>
      <c r="W330" s="1752"/>
      <c r="X330" s="1752"/>
      <c r="Y330" s="1752"/>
      <c r="Z330" s="1752"/>
      <c r="AA330" s="1752"/>
      <c r="AB330" s="1752"/>
      <c r="AC330" s="1752"/>
      <c r="AD330" s="1752"/>
      <c r="AE330" s="1752"/>
      <c r="AF330" s="1752"/>
      <c r="AG330" s="1752"/>
      <c r="AH330" s="1752"/>
      <c r="AI330" s="1752"/>
      <c r="AJ330" s="1753"/>
    </row>
    <row r="331" spans="1:36" ht="20.100000000000001" customHeight="1" x14ac:dyDescent="0.15">
      <c r="B331" s="1889" t="s">
        <v>1362</v>
      </c>
      <c r="C331" s="374" t="s">
        <v>1363</v>
      </c>
      <c r="D331" s="375"/>
      <c r="E331" s="375"/>
      <c r="F331" s="375"/>
      <c r="G331" s="451"/>
      <c r="H331" s="1659" t="s">
        <v>388</v>
      </c>
      <c r="I331" s="1660"/>
      <c r="J331" s="452"/>
      <c r="K331" s="457"/>
      <c r="L331" s="457"/>
      <c r="M331" s="457"/>
      <c r="N331" s="457" t="s">
        <v>1062</v>
      </c>
      <c r="O331" s="1744"/>
      <c r="P331" s="1744"/>
      <c r="Q331" s="457" t="s">
        <v>1063</v>
      </c>
      <c r="R331" s="457"/>
      <c r="S331" s="457"/>
      <c r="T331" s="457"/>
      <c r="U331" s="453"/>
      <c r="V331" s="1826"/>
      <c r="W331" s="1827"/>
      <c r="X331" s="1827"/>
      <c r="Y331" s="1827"/>
      <c r="Z331" s="1827"/>
      <c r="AA331" s="1827"/>
      <c r="AB331" s="1827"/>
      <c r="AC331" s="1827"/>
      <c r="AD331" s="1827"/>
      <c r="AE331" s="1827"/>
      <c r="AF331" s="1827"/>
      <c r="AG331" s="1827"/>
      <c r="AH331" s="1827"/>
      <c r="AI331" s="1827"/>
      <c r="AJ331" s="1828"/>
    </row>
    <row r="332" spans="1:36" s="366" customFormat="1" ht="20.100000000000001" customHeight="1" x14ac:dyDescent="0.15">
      <c r="A332" s="358"/>
      <c r="B332" s="1890"/>
      <c r="C332" s="374" t="s">
        <v>1268</v>
      </c>
      <c r="D332" s="375"/>
      <c r="E332" s="375"/>
      <c r="F332" s="375"/>
      <c r="G332" s="451"/>
      <c r="H332" s="1659" t="s">
        <v>388</v>
      </c>
      <c r="I332" s="1660"/>
      <c r="J332" s="369"/>
      <c r="K332" s="389" t="s">
        <v>1360</v>
      </c>
      <c r="L332" s="390"/>
      <c r="M332" s="425"/>
      <c r="N332" s="484"/>
      <c r="O332" s="452" t="s">
        <v>1361</v>
      </c>
      <c r="P332" s="506" t="str">
        <f>IF(N332="○","回数入力","")</f>
        <v/>
      </c>
      <c r="Q332" s="425" t="s">
        <v>1063</v>
      </c>
      <c r="R332" s="484"/>
      <c r="S332" s="452" t="s">
        <v>980</v>
      </c>
      <c r="T332" s="506" t="str">
        <f>IF(R332="○","回数入力","")</f>
        <v/>
      </c>
      <c r="U332" s="425" t="s">
        <v>1063</v>
      </c>
      <c r="V332" s="1754"/>
      <c r="W332" s="1755"/>
      <c r="X332" s="1755"/>
      <c r="Y332" s="1755"/>
      <c r="Z332" s="1755"/>
      <c r="AA332" s="1755"/>
      <c r="AB332" s="1755"/>
      <c r="AC332" s="1755"/>
      <c r="AD332" s="1755"/>
      <c r="AE332" s="1755"/>
      <c r="AF332" s="1755"/>
      <c r="AG332" s="1755"/>
      <c r="AH332" s="1755"/>
      <c r="AI332" s="1755"/>
      <c r="AJ332" s="1756"/>
    </row>
    <row r="333" spans="1:36" s="392" customFormat="1" ht="14.1" customHeight="1" x14ac:dyDescent="0.15">
      <c r="A333" s="391"/>
      <c r="B333" s="35" t="s">
        <v>1364</v>
      </c>
      <c r="C333" s="507"/>
      <c r="D333" s="507"/>
      <c r="E333" s="507"/>
      <c r="F333" s="507"/>
      <c r="G333" s="507"/>
      <c r="H333" s="508"/>
      <c r="I333" s="508"/>
      <c r="J333" s="507"/>
      <c r="K333" s="509"/>
      <c r="L333" s="509"/>
      <c r="M333" s="509"/>
      <c r="N333" s="507"/>
      <c r="O333" s="510"/>
      <c r="P333" s="509"/>
      <c r="Q333" s="509"/>
      <c r="R333" s="507"/>
      <c r="S333" s="511"/>
      <c r="T333" s="509"/>
      <c r="U333" s="509"/>
      <c r="V333" s="507"/>
      <c r="W333" s="507"/>
      <c r="X333" s="507"/>
      <c r="Y333" s="507"/>
      <c r="Z333" s="507"/>
      <c r="AA333" s="507"/>
      <c r="AB333" s="507"/>
      <c r="AC333" s="507"/>
      <c r="AD333" s="507"/>
      <c r="AE333" s="507"/>
      <c r="AF333" s="507"/>
      <c r="AG333" s="507"/>
      <c r="AH333" s="507"/>
      <c r="AI333" s="507"/>
      <c r="AJ333" s="507"/>
    </row>
    <row r="334" spans="1:36" s="392" customFormat="1" ht="20.100000000000001" customHeight="1" x14ac:dyDescent="0.15">
      <c r="A334" s="391"/>
      <c r="B334" s="391"/>
      <c r="C334" s="443"/>
      <c r="D334" s="443"/>
      <c r="E334" s="443"/>
      <c r="F334" s="443"/>
      <c r="G334" s="443"/>
      <c r="H334" s="494"/>
      <c r="I334" s="494"/>
      <c r="J334" s="443"/>
      <c r="K334" s="495"/>
      <c r="L334" s="495"/>
      <c r="M334" s="495"/>
      <c r="N334" s="443"/>
      <c r="O334" s="512"/>
      <c r="P334" s="495"/>
      <c r="Q334" s="495"/>
      <c r="R334" s="443"/>
      <c r="S334" s="512"/>
      <c r="T334" s="495"/>
      <c r="U334" s="495"/>
      <c r="V334" s="443"/>
      <c r="W334" s="443"/>
      <c r="X334" s="443"/>
      <c r="Y334" s="443"/>
      <c r="Z334" s="443"/>
      <c r="AA334" s="443"/>
      <c r="AB334" s="443"/>
      <c r="AC334" s="443"/>
      <c r="AD334" s="443"/>
      <c r="AE334" s="443"/>
      <c r="AF334" s="443"/>
      <c r="AG334" s="443"/>
      <c r="AH334" s="443"/>
      <c r="AI334" s="443"/>
      <c r="AJ334" s="443"/>
    </row>
    <row r="335" spans="1:36" s="356" customFormat="1" ht="20.100000000000001" customHeight="1" x14ac:dyDescent="0.15">
      <c r="A335" s="357"/>
      <c r="B335" s="357" t="s">
        <v>1365</v>
      </c>
      <c r="C335" s="357"/>
      <c r="D335" s="357"/>
      <c r="E335" s="357"/>
      <c r="F335" s="357"/>
      <c r="G335" s="357"/>
      <c r="H335" s="357"/>
      <c r="I335" s="357"/>
      <c r="J335" s="357"/>
      <c r="K335" s="357"/>
      <c r="L335" s="357"/>
      <c r="M335" s="357"/>
      <c r="N335" s="357"/>
      <c r="O335" s="357"/>
      <c r="P335" s="357"/>
      <c r="Q335" s="357"/>
      <c r="R335" s="357"/>
      <c r="S335" s="357"/>
      <c r="T335" s="358"/>
      <c r="U335" s="358"/>
      <c r="V335" s="358"/>
      <c r="W335" s="358"/>
      <c r="X335" s="358"/>
      <c r="Y335" s="358"/>
      <c r="Z335" s="358"/>
      <c r="AA335" s="358"/>
      <c r="AB335" s="358"/>
      <c r="AC335" s="358"/>
      <c r="AD335" s="358"/>
      <c r="AE335" s="358"/>
      <c r="AF335" s="358"/>
      <c r="AG335" s="358"/>
      <c r="AH335" s="358"/>
      <c r="AI335" s="358"/>
      <c r="AJ335" s="357"/>
    </row>
    <row r="336" spans="1:36" s="366" customFormat="1" ht="20.100000000000001" customHeight="1" x14ac:dyDescent="0.15">
      <c r="A336" s="358"/>
      <c r="B336" s="359" t="s">
        <v>1366</v>
      </c>
      <c r="C336" s="360"/>
      <c r="D336" s="360"/>
      <c r="E336" s="365"/>
      <c r="F336" s="359" t="s">
        <v>1367</v>
      </c>
      <c r="G336" s="360"/>
      <c r="H336" s="360"/>
      <c r="I336" s="360"/>
      <c r="J336" s="365"/>
      <c r="K336" s="359" t="s">
        <v>1368</v>
      </c>
      <c r="L336" s="365"/>
      <c r="M336" s="359" t="s">
        <v>1369</v>
      </c>
      <c r="N336" s="360"/>
      <c r="O336" s="360"/>
      <c r="P336" s="360"/>
      <c r="Q336" s="360"/>
      <c r="R336" s="360"/>
      <c r="S336" s="360"/>
      <c r="T336" s="360"/>
      <c r="U336" s="360"/>
      <c r="V336" s="360"/>
      <c r="W336" s="360"/>
      <c r="X336" s="360"/>
      <c r="Y336" s="360"/>
      <c r="Z336" s="360"/>
      <c r="AA336" s="365"/>
      <c r="AB336" s="359" t="s">
        <v>1370</v>
      </c>
      <c r="AC336" s="360"/>
      <c r="AD336" s="360"/>
      <c r="AE336" s="360"/>
      <c r="AF336" s="360"/>
      <c r="AG336" s="360"/>
      <c r="AH336" s="360"/>
      <c r="AI336" s="360"/>
      <c r="AJ336" s="365"/>
    </row>
    <row r="337" spans="1:36" s="366" customFormat="1" ht="57.95" customHeight="1" x14ac:dyDescent="0.15">
      <c r="A337" s="358"/>
      <c r="B337" s="1758"/>
      <c r="C337" s="1759"/>
      <c r="D337" s="1759"/>
      <c r="E337" s="1760"/>
      <c r="F337" s="1758"/>
      <c r="G337" s="1759"/>
      <c r="H337" s="1759"/>
      <c r="I337" s="1759"/>
      <c r="J337" s="1760"/>
      <c r="K337" s="1758"/>
      <c r="L337" s="1760"/>
      <c r="M337" s="1751"/>
      <c r="N337" s="1752"/>
      <c r="O337" s="1752"/>
      <c r="P337" s="1752"/>
      <c r="Q337" s="1752"/>
      <c r="R337" s="1752"/>
      <c r="S337" s="1752"/>
      <c r="T337" s="1752"/>
      <c r="U337" s="1752"/>
      <c r="V337" s="1752"/>
      <c r="W337" s="1752"/>
      <c r="X337" s="1752"/>
      <c r="Y337" s="1752"/>
      <c r="Z337" s="1752"/>
      <c r="AA337" s="1753"/>
      <c r="AB337" s="1751"/>
      <c r="AC337" s="1752"/>
      <c r="AD337" s="1752"/>
      <c r="AE337" s="1752"/>
      <c r="AF337" s="1752"/>
      <c r="AG337" s="1752"/>
      <c r="AH337" s="1752"/>
      <c r="AI337" s="1752"/>
      <c r="AJ337" s="1753"/>
    </row>
    <row r="338" spans="1:36" s="366" customFormat="1" ht="57.95" customHeight="1" x14ac:dyDescent="0.15">
      <c r="A338" s="358"/>
      <c r="B338" s="1899"/>
      <c r="C338" s="1899"/>
      <c r="D338" s="1899"/>
      <c r="E338" s="1899"/>
      <c r="F338" s="1899"/>
      <c r="G338" s="1899"/>
      <c r="H338" s="1899"/>
      <c r="I338" s="1899"/>
      <c r="J338" s="1899"/>
      <c r="K338" s="1899"/>
      <c r="L338" s="1899"/>
      <c r="M338" s="1900"/>
      <c r="N338" s="1900"/>
      <c r="O338" s="1900"/>
      <c r="P338" s="1900"/>
      <c r="Q338" s="1900"/>
      <c r="R338" s="1900"/>
      <c r="S338" s="1900"/>
      <c r="T338" s="1900"/>
      <c r="U338" s="1900"/>
      <c r="V338" s="1900"/>
      <c r="W338" s="1900"/>
      <c r="X338" s="1900"/>
      <c r="Y338" s="1900"/>
      <c r="Z338" s="1900"/>
      <c r="AA338" s="1900"/>
      <c r="AB338" s="1900"/>
      <c r="AC338" s="1900"/>
      <c r="AD338" s="1900"/>
      <c r="AE338" s="1900"/>
      <c r="AF338" s="1900"/>
      <c r="AG338" s="1900"/>
      <c r="AH338" s="1900"/>
      <c r="AI338" s="1900"/>
      <c r="AJ338" s="1900"/>
    </row>
    <row r="339" spans="1:36" s="366" customFormat="1" ht="57.95" customHeight="1" x14ac:dyDescent="0.15">
      <c r="A339" s="358"/>
      <c r="B339" s="1899"/>
      <c r="C339" s="1899"/>
      <c r="D339" s="1899"/>
      <c r="E339" s="1899"/>
      <c r="F339" s="1899"/>
      <c r="G339" s="1899"/>
      <c r="H339" s="1899"/>
      <c r="I339" s="1899"/>
      <c r="J339" s="1899"/>
      <c r="K339" s="1899"/>
      <c r="L339" s="1899"/>
      <c r="M339" s="1900"/>
      <c r="N339" s="1900"/>
      <c r="O339" s="1900"/>
      <c r="P339" s="1900"/>
      <c r="Q339" s="1900"/>
      <c r="R339" s="1900"/>
      <c r="S339" s="1900"/>
      <c r="T339" s="1900"/>
      <c r="U339" s="1900"/>
      <c r="V339" s="1900"/>
      <c r="W339" s="1900"/>
      <c r="X339" s="1900"/>
      <c r="Y339" s="1900"/>
      <c r="Z339" s="1900"/>
      <c r="AA339" s="1900"/>
      <c r="AB339" s="1900"/>
      <c r="AC339" s="1900"/>
      <c r="AD339" s="1900"/>
      <c r="AE339" s="1900"/>
      <c r="AF339" s="1900"/>
      <c r="AG339" s="1900"/>
      <c r="AH339" s="1900"/>
      <c r="AI339" s="1900"/>
      <c r="AJ339" s="1900"/>
    </row>
    <row r="340" spans="1:36" s="366" customFormat="1" ht="57.95" customHeight="1" x14ac:dyDescent="0.15">
      <c r="A340" s="358"/>
      <c r="B340" s="1685"/>
      <c r="C340" s="1686"/>
      <c r="D340" s="1686"/>
      <c r="E340" s="1687"/>
      <c r="F340" s="1685"/>
      <c r="G340" s="1686"/>
      <c r="H340" s="1686"/>
      <c r="I340" s="1686"/>
      <c r="J340" s="1687"/>
      <c r="K340" s="1685"/>
      <c r="L340" s="1687"/>
      <c r="M340" s="1901"/>
      <c r="N340" s="1902"/>
      <c r="O340" s="1902"/>
      <c r="P340" s="1902"/>
      <c r="Q340" s="1902"/>
      <c r="R340" s="1902"/>
      <c r="S340" s="1902"/>
      <c r="T340" s="1902"/>
      <c r="U340" s="1902"/>
      <c r="V340" s="1902"/>
      <c r="W340" s="1902"/>
      <c r="X340" s="1902"/>
      <c r="Y340" s="1902"/>
      <c r="Z340" s="1902"/>
      <c r="AA340" s="1903"/>
      <c r="AB340" s="1901"/>
      <c r="AC340" s="1902"/>
      <c r="AD340" s="1902"/>
      <c r="AE340" s="1902"/>
      <c r="AF340" s="1902"/>
      <c r="AG340" s="1902"/>
      <c r="AH340" s="1902"/>
      <c r="AI340" s="1902"/>
      <c r="AJ340" s="1903"/>
    </row>
    <row r="341" spans="1:36" ht="57.95" customHeight="1" x14ac:dyDescent="0.15">
      <c r="B341" s="1761"/>
      <c r="C341" s="1750"/>
      <c r="D341" s="1750"/>
      <c r="E341" s="1762"/>
      <c r="F341" s="1761"/>
      <c r="G341" s="1750"/>
      <c r="H341" s="1750"/>
      <c r="I341" s="1750"/>
      <c r="J341" s="1762"/>
      <c r="K341" s="1761"/>
      <c r="L341" s="1762"/>
      <c r="M341" s="1754"/>
      <c r="N341" s="1755"/>
      <c r="O341" s="1755"/>
      <c r="P341" s="1755"/>
      <c r="Q341" s="1755"/>
      <c r="R341" s="1755"/>
      <c r="S341" s="1755"/>
      <c r="T341" s="1755"/>
      <c r="U341" s="1755"/>
      <c r="V341" s="1755"/>
      <c r="W341" s="1755"/>
      <c r="X341" s="1755"/>
      <c r="Y341" s="1755"/>
      <c r="Z341" s="1755"/>
      <c r="AA341" s="1756"/>
      <c r="AB341" s="1754"/>
      <c r="AC341" s="1755"/>
      <c r="AD341" s="1755"/>
      <c r="AE341" s="1755"/>
      <c r="AF341" s="1755"/>
      <c r="AG341" s="1755"/>
      <c r="AH341" s="1755"/>
      <c r="AI341" s="1755"/>
      <c r="AJ341" s="1756"/>
    </row>
    <row r="342" spans="1:36" s="392" customFormat="1" ht="14.1" customHeight="1" x14ac:dyDescent="0.15">
      <c r="A342" s="391"/>
      <c r="B342" s="53" t="s">
        <v>1371</v>
      </c>
      <c r="C342" s="391"/>
      <c r="D342" s="391"/>
      <c r="E342" s="391"/>
      <c r="F342" s="391"/>
      <c r="G342" s="391"/>
      <c r="H342" s="391"/>
      <c r="I342" s="391"/>
      <c r="J342" s="391"/>
      <c r="K342" s="391"/>
      <c r="L342" s="391"/>
      <c r="M342" s="391"/>
      <c r="N342" s="391"/>
      <c r="O342" s="391"/>
      <c r="P342" s="391"/>
      <c r="Q342" s="391"/>
      <c r="R342" s="391"/>
      <c r="S342" s="391"/>
      <c r="T342" s="391"/>
      <c r="U342" s="391"/>
      <c r="V342" s="391"/>
      <c r="W342" s="391"/>
      <c r="X342" s="391"/>
      <c r="Y342" s="391"/>
      <c r="Z342" s="391"/>
      <c r="AA342" s="391"/>
      <c r="AB342" s="391"/>
      <c r="AC342" s="391"/>
      <c r="AD342" s="391"/>
      <c r="AE342" s="391"/>
      <c r="AF342" s="391"/>
      <c r="AG342" s="391"/>
      <c r="AH342" s="391"/>
      <c r="AI342" s="391"/>
      <c r="AJ342" s="391"/>
    </row>
    <row r="343" spans="1:36" s="392" customFormat="1" ht="14.1" customHeight="1" x14ac:dyDescent="0.15">
      <c r="A343" s="391"/>
      <c r="B343" s="53" t="s">
        <v>1372</v>
      </c>
      <c r="C343" s="391"/>
      <c r="D343" s="391"/>
      <c r="E343" s="391"/>
      <c r="F343" s="391"/>
      <c r="G343" s="391"/>
      <c r="H343" s="391"/>
      <c r="I343" s="391"/>
      <c r="J343" s="391"/>
      <c r="K343" s="391"/>
      <c r="L343" s="391"/>
      <c r="M343" s="391"/>
      <c r="N343" s="391"/>
      <c r="O343" s="391"/>
      <c r="P343" s="391"/>
      <c r="Q343" s="391"/>
      <c r="R343" s="391"/>
      <c r="S343" s="391"/>
      <c r="T343" s="391"/>
      <c r="U343" s="391"/>
      <c r="V343" s="391"/>
      <c r="W343" s="391"/>
      <c r="X343" s="391"/>
      <c r="Y343" s="391"/>
      <c r="Z343" s="391"/>
      <c r="AA343" s="391"/>
      <c r="AB343" s="391"/>
      <c r="AC343" s="391"/>
      <c r="AD343" s="391"/>
      <c r="AE343" s="391"/>
      <c r="AF343" s="391"/>
      <c r="AG343" s="391"/>
      <c r="AH343" s="391"/>
      <c r="AI343" s="391"/>
      <c r="AJ343" s="391"/>
    </row>
    <row r="344" spans="1:36" s="366" customFormat="1" ht="20.100000000000001" customHeight="1" x14ac:dyDescent="0.15">
      <c r="A344" s="358"/>
      <c r="B344" s="431"/>
      <c r="C344" s="358"/>
      <c r="D344" s="358"/>
      <c r="E344" s="358"/>
      <c r="F344" s="358"/>
      <c r="G344" s="358"/>
      <c r="H344" s="358"/>
      <c r="I344" s="358"/>
      <c r="J344" s="358"/>
      <c r="K344" s="358"/>
      <c r="L344" s="358"/>
      <c r="M344" s="358"/>
      <c r="N344" s="358"/>
      <c r="O344" s="358"/>
      <c r="P344" s="358"/>
      <c r="Q344" s="358"/>
      <c r="R344" s="358"/>
      <c r="S344" s="358"/>
      <c r="T344" s="358"/>
      <c r="U344" s="358"/>
      <c r="V344" s="358"/>
      <c r="W344" s="358"/>
      <c r="X344" s="358"/>
      <c r="Y344" s="358"/>
      <c r="Z344" s="358"/>
      <c r="AA344" s="358"/>
      <c r="AB344" s="358"/>
      <c r="AC344" s="358"/>
      <c r="AD344" s="358"/>
      <c r="AE344" s="358"/>
      <c r="AF344" s="358"/>
      <c r="AG344" s="358"/>
      <c r="AH344" s="358"/>
      <c r="AI344" s="358"/>
      <c r="AJ344" s="358"/>
    </row>
    <row r="345" spans="1:36" ht="20.100000000000001" customHeight="1" x14ac:dyDescent="0.15">
      <c r="B345" s="358" t="s">
        <v>948</v>
      </c>
      <c r="C345" s="358"/>
      <c r="D345" s="358"/>
      <c r="E345" s="358"/>
      <c r="F345" s="358"/>
      <c r="G345" s="358"/>
      <c r="H345" s="358"/>
      <c r="I345" s="358"/>
      <c r="J345" s="358"/>
      <c r="K345" s="358"/>
      <c r="L345" s="358"/>
      <c r="M345" s="358"/>
      <c r="N345" s="358"/>
    </row>
    <row r="346" spans="1:36" ht="20.100000000000001" customHeight="1" x14ac:dyDescent="0.15">
      <c r="B346" s="358"/>
      <c r="C346" s="4" t="s">
        <v>1373</v>
      </c>
      <c r="D346" s="358"/>
      <c r="E346" s="358"/>
      <c r="F346" s="358"/>
      <c r="G346" s="358"/>
      <c r="H346" s="358"/>
      <c r="I346" s="358"/>
      <c r="J346" s="358"/>
      <c r="K346" s="358"/>
      <c r="L346" s="358"/>
      <c r="M346" s="358"/>
      <c r="N346" s="358"/>
      <c r="AD346" s="408" t="s">
        <v>1321</v>
      </c>
      <c r="AE346" s="1666" t="s">
        <v>411</v>
      </c>
      <c r="AF346" s="1666"/>
      <c r="AG346" s="1666"/>
      <c r="AH346" s="1666"/>
      <c r="AI346" s="1666"/>
      <c r="AJ346" s="408" t="s">
        <v>1374</v>
      </c>
    </row>
    <row r="347" spans="1:36" ht="20.100000000000001" customHeight="1" x14ac:dyDescent="0.15">
      <c r="B347" s="358"/>
      <c r="C347" s="431" t="s">
        <v>1375</v>
      </c>
      <c r="D347" s="358"/>
      <c r="E347" s="358"/>
      <c r="F347" s="358"/>
      <c r="G347" s="358"/>
      <c r="H347" s="358"/>
      <c r="I347" s="358"/>
      <c r="J347" s="358"/>
      <c r="K347" s="358"/>
      <c r="L347" s="358"/>
      <c r="M347" s="358"/>
      <c r="N347" s="358"/>
      <c r="O347" s="358"/>
      <c r="P347" s="358"/>
      <c r="Q347" s="358"/>
      <c r="R347" s="358"/>
      <c r="S347" s="358"/>
      <c r="T347" s="358"/>
      <c r="U347" s="358"/>
      <c r="V347" s="358"/>
      <c r="W347" s="358"/>
      <c r="X347" s="358"/>
      <c r="Y347" s="358"/>
      <c r="Z347" s="358"/>
      <c r="AA347" s="358"/>
      <c r="AB347" s="358"/>
      <c r="AC347" s="358"/>
      <c r="AD347" s="408" t="s">
        <v>1326</v>
      </c>
      <c r="AE347" s="1666" t="s">
        <v>411</v>
      </c>
      <c r="AF347" s="1666"/>
      <c r="AG347" s="1666"/>
      <c r="AH347" s="1666"/>
      <c r="AI347" s="1666"/>
      <c r="AJ347" s="408" t="s">
        <v>1376</v>
      </c>
    </row>
    <row r="348" spans="1:36" s="366" customFormat="1" ht="20.100000000000001" customHeight="1" x14ac:dyDescent="0.15">
      <c r="A348" s="378"/>
      <c r="B348" s="358"/>
      <c r="C348" s="431" t="s">
        <v>1377</v>
      </c>
      <c r="D348" s="358"/>
      <c r="E348" s="358"/>
      <c r="F348" s="358"/>
      <c r="G348" s="358"/>
      <c r="H348" s="358"/>
      <c r="I348" s="358"/>
      <c r="J348" s="358"/>
      <c r="K348" s="358"/>
      <c r="L348" s="358"/>
      <c r="M348" s="378"/>
      <c r="N348" s="378"/>
      <c r="O348" s="378"/>
      <c r="P348" s="378"/>
      <c r="Q348" s="378"/>
      <c r="R348" s="378"/>
      <c r="S348" s="378"/>
      <c r="T348" s="358"/>
      <c r="U348" s="358"/>
      <c r="V348" s="358"/>
      <c r="W348" s="358"/>
      <c r="X348" s="358"/>
      <c r="Y348" s="358"/>
      <c r="Z348" s="358"/>
      <c r="AA348" s="358"/>
      <c r="AB348" s="358"/>
      <c r="AC348" s="358"/>
      <c r="AD348" s="358"/>
      <c r="AE348" s="358"/>
      <c r="AF348" s="358"/>
      <c r="AG348" s="358"/>
      <c r="AH348" s="358"/>
      <c r="AI348" s="358"/>
      <c r="AJ348" s="358"/>
    </row>
    <row r="349" spans="1:36" s="366" customFormat="1" ht="20.100000000000001" customHeight="1" x14ac:dyDescent="0.15">
      <c r="A349" s="358"/>
      <c r="B349" s="358"/>
      <c r="C349" s="431"/>
      <c r="D349" s="446" t="s">
        <v>1321</v>
      </c>
      <c r="E349" s="1725" t="s">
        <v>1378</v>
      </c>
      <c r="F349" s="1725"/>
      <c r="G349" s="1725"/>
      <c r="H349" s="1725"/>
      <c r="I349" s="1725"/>
      <c r="J349" s="1725"/>
      <c r="K349" s="1725"/>
      <c r="L349" s="1725"/>
      <c r="M349" s="1725"/>
      <c r="N349" s="1725"/>
      <c r="O349" s="1725"/>
      <c r="P349" s="1725"/>
      <c r="Q349" s="1725"/>
      <c r="R349" s="1725"/>
      <c r="S349" s="1725"/>
      <c r="T349" s="1725"/>
      <c r="U349" s="1725"/>
      <c r="V349" s="1725"/>
      <c r="W349" s="1725"/>
      <c r="X349" s="1725"/>
      <c r="Y349" s="1725"/>
      <c r="Z349" s="1725"/>
      <c r="AA349" s="1725"/>
      <c r="AB349" s="1725"/>
      <c r="AC349" s="1725"/>
      <c r="AD349" s="1725"/>
      <c r="AE349" s="1725"/>
      <c r="AF349" s="1725"/>
      <c r="AG349" s="1725"/>
      <c r="AH349" s="1725"/>
      <c r="AI349" s="1725"/>
      <c r="AJ349" s="446" t="s">
        <v>1376</v>
      </c>
    </row>
    <row r="350" spans="1:36" ht="20.100000000000001" customHeight="1" x14ac:dyDescent="0.15">
      <c r="A350" s="358"/>
      <c r="B350" s="358"/>
      <c r="C350" s="431"/>
      <c r="D350" s="446" t="s">
        <v>1321</v>
      </c>
      <c r="E350" s="406" t="s">
        <v>1379</v>
      </c>
      <c r="F350" s="406"/>
      <c r="G350" s="1917"/>
      <c r="H350" s="1917"/>
      <c r="I350" s="1917"/>
      <c r="J350" s="1917"/>
      <c r="K350" s="1917"/>
      <c r="L350" s="446" t="s">
        <v>1380</v>
      </c>
      <c r="M350" s="446" t="s">
        <v>1381</v>
      </c>
      <c r="N350" s="406" t="s">
        <v>1382</v>
      </c>
      <c r="O350" s="366"/>
      <c r="P350" s="1918" t="s">
        <v>1383</v>
      </c>
      <c r="Q350" s="1918"/>
      <c r="R350" s="1918"/>
      <c r="S350" s="1918"/>
      <c r="T350" s="1918"/>
      <c r="U350" s="446" t="s">
        <v>1380</v>
      </c>
      <c r="V350" s="446" t="s">
        <v>1384</v>
      </c>
      <c r="W350" s="406" t="s">
        <v>915</v>
      </c>
      <c r="X350" s="406"/>
      <c r="Y350" s="486" t="s">
        <v>1385</v>
      </c>
      <c r="Z350" s="1733"/>
      <c r="AA350" s="1733"/>
      <c r="AB350" s="1733"/>
      <c r="AC350" s="446" t="s">
        <v>1386</v>
      </c>
      <c r="AD350" s="1919"/>
      <c r="AE350" s="1919"/>
      <c r="AF350" s="1919"/>
      <c r="AG350" s="1919"/>
      <c r="AH350" s="1919"/>
      <c r="AI350" s="446" t="s">
        <v>1380</v>
      </c>
      <c r="AJ350" s="446" t="s">
        <v>1387</v>
      </c>
    </row>
    <row r="351" spans="1:36" s="366" customFormat="1" ht="20.100000000000001" customHeight="1" x14ac:dyDescent="0.15">
      <c r="A351" s="378"/>
      <c r="B351" s="358"/>
      <c r="C351" s="431" t="s">
        <v>1388</v>
      </c>
      <c r="D351" s="358"/>
      <c r="E351" s="358"/>
      <c r="F351" s="358"/>
      <c r="G351" s="358"/>
      <c r="H351" s="358"/>
      <c r="I351" s="446"/>
      <c r="J351" s="406"/>
      <c r="K351" s="406"/>
      <c r="L351" s="515"/>
      <c r="M351" s="515"/>
      <c r="N351" s="515"/>
      <c r="O351" s="515"/>
      <c r="P351" s="406"/>
      <c r="Q351" s="446"/>
      <c r="R351" s="406"/>
      <c r="S351" s="406"/>
      <c r="T351" s="515"/>
      <c r="U351" s="515"/>
      <c r="V351" s="515"/>
      <c r="W351" s="515"/>
      <c r="X351" s="406"/>
      <c r="Y351" s="446"/>
      <c r="Z351" s="406"/>
      <c r="AA351" s="406"/>
      <c r="AB351" s="406"/>
      <c r="AC351" s="406"/>
      <c r="AD351" s="408" t="s">
        <v>1389</v>
      </c>
      <c r="AE351" s="1666" t="s">
        <v>411</v>
      </c>
      <c r="AF351" s="1666"/>
      <c r="AG351" s="1666"/>
      <c r="AH351" s="1666"/>
      <c r="AI351" s="1666"/>
      <c r="AJ351" s="408" t="s">
        <v>1387</v>
      </c>
    </row>
    <row r="352" spans="1:36" s="366" customFormat="1" ht="15" customHeight="1" x14ac:dyDescent="0.15">
      <c r="A352" s="358"/>
      <c r="B352" s="358"/>
      <c r="C352" s="1891" t="s">
        <v>1390</v>
      </c>
      <c r="D352" s="1891"/>
      <c r="E352" s="1891"/>
      <c r="F352" s="1891"/>
      <c r="G352" s="1891"/>
      <c r="H352" s="1891"/>
      <c r="I352" s="1891"/>
      <c r="J352" s="1891"/>
      <c r="K352" s="1891"/>
      <c r="L352" s="1891"/>
      <c r="M352" s="1891"/>
      <c r="N352" s="1891"/>
      <c r="O352" s="1891"/>
      <c r="P352" s="1891"/>
      <c r="Q352" s="1891"/>
      <c r="R352" s="1891"/>
      <c r="S352" s="1891"/>
      <c r="T352" s="1891"/>
      <c r="U352" s="1891"/>
      <c r="V352" s="1891"/>
      <c r="W352" s="1891"/>
      <c r="X352" s="1891"/>
      <c r="Y352" s="1891"/>
      <c r="Z352" s="1891"/>
      <c r="AA352" s="1891"/>
      <c r="AB352" s="1891"/>
      <c r="AC352" s="1891"/>
      <c r="AD352" s="1892" t="s">
        <v>1389</v>
      </c>
      <c r="AE352" s="1666" t="s">
        <v>411</v>
      </c>
      <c r="AF352" s="1666"/>
      <c r="AG352" s="1666"/>
      <c r="AH352" s="1666"/>
      <c r="AI352" s="1666"/>
      <c r="AJ352" s="1892" t="s">
        <v>1387</v>
      </c>
    </row>
    <row r="353" spans="1:36" ht="15" customHeight="1" x14ac:dyDescent="0.15">
      <c r="A353" s="358"/>
      <c r="B353" s="358"/>
      <c r="C353" s="1891"/>
      <c r="D353" s="1891"/>
      <c r="E353" s="1891"/>
      <c r="F353" s="1891"/>
      <c r="G353" s="1891"/>
      <c r="H353" s="1891"/>
      <c r="I353" s="1891"/>
      <c r="J353" s="1891"/>
      <c r="K353" s="1891"/>
      <c r="L353" s="1891"/>
      <c r="M353" s="1891"/>
      <c r="N353" s="1891"/>
      <c r="O353" s="1891"/>
      <c r="P353" s="1891"/>
      <c r="Q353" s="1891"/>
      <c r="R353" s="1891"/>
      <c r="S353" s="1891"/>
      <c r="T353" s="1891"/>
      <c r="U353" s="1891"/>
      <c r="V353" s="1891"/>
      <c r="W353" s="1891"/>
      <c r="X353" s="1891"/>
      <c r="Y353" s="1891"/>
      <c r="Z353" s="1891"/>
      <c r="AA353" s="1891"/>
      <c r="AB353" s="1891"/>
      <c r="AC353" s="1891"/>
      <c r="AD353" s="1892"/>
      <c r="AE353" s="1666"/>
      <c r="AF353" s="1666"/>
      <c r="AG353" s="1666"/>
      <c r="AH353" s="1666"/>
      <c r="AI353" s="1666"/>
      <c r="AJ353" s="1892"/>
    </row>
    <row r="354" spans="1:36" s="366" customFormat="1" ht="20.100000000000001" customHeight="1" x14ac:dyDescent="0.15">
      <c r="A354" s="378"/>
      <c r="B354" s="358"/>
      <c r="C354" s="431" t="s">
        <v>1391</v>
      </c>
      <c r="D354" s="358"/>
      <c r="E354" s="358"/>
      <c r="F354" s="358"/>
      <c r="G354" s="358"/>
      <c r="H354" s="358"/>
      <c r="I354" s="446"/>
      <c r="J354" s="406"/>
      <c r="K354" s="406"/>
      <c r="L354" s="515"/>
      <c r="M354" s="515"/>
      <c r="N354" s="515"/>
      <c r="O354" s="515"/>
      <c r="P354" s="406"/>
      <c r="Q354" s="446"/>
      <c r="R354" s="406"/>
      <c r="S354" s="406"/>
      <c r="T354" s="515"/>
      <c r="U354" s="515"/>
      <c r="V354" s="515"/>
      <c r="W354" s="515"/>
      <c r="X354" s="406"/>
      <c r="Y354" s="446"/>
      <c r="Z354" s="406"/>
      <c r="AA354" s="406"/>
      <c r="AB354" s="406"/>
      <c r="AC354" s="406"/>
      <c r="AD354" s="408" t="s">
        <v>1389</v>
      </c>
      <c r="AE354" s="1666" t="s">
        <v>411</v>
      </c>
      <c r="AF354" s="1666"/>
      <c r="AG354" s="1666"/>
      <c r="AH354" s="1666"/>
      <c r="AI354" s="1666"/>
      <c r="AJ354" s="408" t="s">
        <v>1031</v>
      </c>
    </row>
    <row r="355" spans="1:36" s="366" customFormat="1" ht="20.100000000000001" customHeight="1" x14ac:dyDescent="0.15">
      <c r="A355" s="358"/>
      <c r="B355" s="512"/>
      <c r="C355" s="10" t="s">
        <v>1392</v>
      </c>
      <c r="D355" s="197"/>
      <c r="E355" s="197"/>
      <c r="F355" s="197"/>
      <c r="G355" s="35"/>
      <c r="H355" s="35"/>
      <c r="I355" s="35"/>
      <c r="J355" s="35"/>
      <c r="K355" s="35"/>
      <c r="L355" s="35"/>
      <c r="M355" s="35"/>
      <c r="N355" s="35"/>
      <c r="O355" s="35"/>
      <c r="P355" s="35"/>
      <c r="Q355" s="35"/>
      <c r="R355" s="35"/>
      <c r="S355" s="35"/>
      <c r="T355" s="35"/>
      <c r="U355" s="35"/>
      <c r="V355" s="35"/>
      <c r="W355" s="35"/>
      <c r="X355" s="35"/>
      <c r="Y355" s="35"/>
      <c r="Z355" s="35"/>
      <c r="AA355" s="35"/>
      <c r="AB355" s="4"/>
      <c r="AC355" s="4"/>
      <c r="AD355" s="85" t="s">
        <v>1389</v>
      </c>
      <c r="AE355" s="1103" t="s">
        <v>411</v>
      </c>
      <c r="AF355" s="1103"/>
      <c r="AG355" s="1103"/>
      <c r="AH355" s="1103"/>
      <c r="AI355" s="1103"/>
      <c r="AJ355" s="85" t="s">
        <v>1387</v>
      </c>
    </row>
    <row r="356" spans="1:36" ht="20.100000000000001" customHeight="1" x14ac:dyDescent="0.15">
      <c r="A356" s="358"/>
      <c r="B356" s="512"/>
      <c r="C356" s="10" t="s">
        <v>1393</v>
      </c>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c r="AC356" s="20"/>
      <c r="AD356" s="85" t="s">
        <v>1389</v>
      </c>
      <c r="AE356" s="1103" t="s">
        <v>411</v>
      </c>
      <c r="AF356" s="1103"/>
      <c r="AG356" s="1103"/>
      <c r="AH356" s="1103"/>
      <c r="AI356" s="1103"/>
      <c r="AJ356" s="85" t="s">
        <v>1031</v>
      </c>
    </row>
    <row r="357" spans="1:36" s="475" customFormat="1" ht="20.100000000000001" customHeight="1" x14ac:dyDescent="0.15">
      <c r="A357" s="358"/>
      <c r="B357" s="358"/>
      <c r="C357" s="358"/>
      <c r="D357" s="358"/>
      <c r="E357" s="358"/>
      <c r="F357" s="358"/>
      <c r="G357" s="358"/>
      <c r="H357" s="358"/>
      <c r="I357" s="358"/>
      <c r="J357" s="412"/>
      <c r="K357" s="412"/>
      <c r="L357" s="446"/>
      <c r="M357" s="358"/>
      <c r="N357" s="358"/>
      <c r="O357" s="358"/>
      <c r="P357" s="358"/>
      <c r="Q357" s="358"/>
      <c r="R357" s="446"/>
      <c r="S357" s="412"/>
      <c r="T357" s="412"/>
      <c r="U357" s="446"/>
      <c r="V357" s="358"/>
      <c r="W357" s="358"/>
      <c r="X357" s="358"/>
      <c r="Y357" s="358"/>
      <c r="Z357" s="358"/>
      <c r="AA357" s="358"/>
      <c r="AB357" s="358"/>
      <c r="AC357" s="358"/>
      <c r="AD357" s="358"/>
      <c r="AE357" s="358"/>
      <c r="AF357" s="358"/>
      <c r="AG357" s="358"/>
      <c r="AH357" s="358"/>
      <c r="AI357" s="446"/>
      <c r="AJ357" s="358"/>
    </row>
    <row r="358" spans="1:36" s="356" customFormat="1" ht="20.100000000000001" customHeight="1" x14ac:dyDescent="0.15">
      <c r="A358" s="410" t="s">
        <v>1394</v>
      </c>
      <c r="B358" s="357"/>
      <c r="C358" s="357"/>
      <c r="D358" s="357"/>
      <c r="E358" s="357"/>
      <c r="F358" s="357"/>
      <c r="G358" s="357"/>
      <c r="H358" s="357"/>
      <c r="I358" s="357"/>
      <c r="J358" s="357"/>
      <c r="K358" s="357"/>
      <c r="L358" s="357"/>
      <c r="M358" s="357"/>
      <c r="N358" s="357"/>
      <c r="O358" s="357"/>
      <c r="P358" s="357"/>
      <c r="Q358" s="357"/>
      <c r="R358" s="357"/>
      <c r="S358" s="357"/>
      <c r="T358" s="357"/>
      <c r="U358" s="357"/>
      <c r="V358" s="357"/>
      <c r="W358" s="357"/>
      <c r="X358" s="357"/>
      <c r="Y358" s="357"/>
      <c r="Z358" s="357"/>
      <c r="AA358" s="357"/>
      <c r="AB358" s="357"/>
      <c r="AC358" s="357"/>
      <c r="AD358" s="357"/>
      <c r="AE358" s="357"/>
      <c r="AF358" s="357"/>
      <c r="AG358" s="357"/>
      <c r="AH358" s="357"/>
      <c r="AI358" s="357"/>
      <c r="AJ358" s="357"/>
    </row>
    <row r="359" spans="1:36" s="356" customFormat="1" ht="20.100000000000001" customHeight="1" x14ac:dyDescent="0.15">
      <c r="A359" s="357"/>
      <c r="B359" s="3" t="s">
        <v>1395</v>
      </c>
      <c r="C359" s="357"/>
      <c r="D359" s="357"/>
      <c r="E359" s="357"/>
      <c r="F359" s="357"/>
      <c r="G359" s="357"/>
      <c r="H359" s="357"/>
      <c r="I359" s="357"/>
      <c r="J359" s="357"/>
      <c r="K359" s="357"/>
      <c r="L359" s="357"/>
      <c r="M359" s="357"/>
      <c r="N359" s="357"/>
      <c r="O359" s="357"/>
      <c r="P359" s="357"/>
      <c r="Q359" s="357"/>
      <c r="R359" s="357"/>
      <c r="S359" s="357"/>
      <c r="T359" s="357"/>
      <c r="U359" s="357"/>
      <c r="V359" s="357"/>
      <c r="W359" s="357"/>
      <c r="X359" s="357"/>
      <c r="Y359" s="357"/>
      <c r="Z359" s="357"/>
      <c r="AA359" s="357"/>
      <c r="AB359" s="357"/>
      <c r="AC359" s="357"/>
      <c r="AD359" s="357"/>
      <c r="AE359" s="357"/>
      <c r="AF359" s="357"/>
      <c r="AG359" s="357"/>
      <c r="AH359" s="357"/>
      <c r="AI359" s="357"/>
      <c r="AJ359" s="357"/>
    </row>
    <row r="360" spans="1:36" s="366" customFormat="1" ht="20.100000000000001" customHeight="1" x14ac:dyDescent="0.15">
      <c r="A360" s="358"/>
      <c r="B360" s="359" t="s">
        <v>1396</v>
      </c>
      <c r="C360" s="360"/>
      <c r="D360" s="360"/>
      <c r="E360" s="360"/>
      <c r="F360" s="365"/>
      <c r="G360" s="359" t="s">
        <v>1397</v>
      </c>
      <c r="H360" s="360"/>
      <c r="I360" s="360"/>
      <c r="J360" s="360"/>
      <c r="K360" s="360"/>
      <c r="L360" s="360"/>
      <c r="M360" s="360"/>
      <c r="N360" s="360"/>
      <c r="O360" s="360"/>
      <c r="P360" s="360"/>
      <c r="Q360" s="360"/>
      <c r="R360" s="360"/>
      <c r="S360" s="360"/>
      <c r="T360" s="360"/>
      <c r="U360" s="360"/>
      <c r="V360" s="360"/>
      <c r="W360" s="360"/>
      <c r="X360" s="360"/>
      <c r="Y360" s="360"/>
      <c r="Z360" s="360"/>
      <c r="AA360" s="360"/>
      <c r="AB360" s="360"/>
      <c r="AC360" s="360"/>
      <c r="AD360" s="360"/>
      <c r="AE360" s="360"/>
      <c r="AF360" s="360"/>
      <c r="AG360" s="360"/>
      <c r="AH360" s="360"/>
      <c r="AI360" s="360"/>
      <c r="AJ360" s="365"/>
    </row>
    <row r="361" spans="1:36" s="366" customFormat="1" ht="20.100000000000001" customHeight="1" x14ac:dyDescent="0.15">
      <c r="A361" s="358"/>
      <c r="B361" s="1904" t="s">
        <v>1398</v>
      </c>
      <c r="C361" s="1905"/>
      <c r="D361" s="1905"/>
      <c r="E361" s="1905"/>
      <c r="F361" s="1906"/>
      <c r="G361" s="1659" t="s">
        <v>389</v>
      </c>
      <c r="H361" s="1833"/>
      <c r="I361" s="1833"/>
      <c r="J361" s="1833"/>
      <c r="K361" s="1833"/>
      <c r="L361" s="1907" t="s">
        <v>1399</v>
      </c>
      <c r="M361" s="1908"/>
      <c r="N361" s="1908"/>
      <c r="O361" s="1908"/>
      <c r="P361" s="1908"/>
      <c r="Q361" s="1908"/>
      <c r="R361" s="1908"/>
      <c r="S361" s="1908"/>
      <c r="T361" s="1908"/>
      <c r="U361" s="1908"/>
      <c r="V361" s="1908"/>
      <c r="W361" s="1908"/>
      <c r="X361" s="1908"/>
      <c r="Y361" s="1908"/>
      <c r="Z361" s="1908"/>
      <c r="AA361" s="1908"/>
      <c r="AB361" s="1908"/>
      <c r="AC361" s="1908"/>
      <c r="AD361" s="1908"/>
      <c r="AE361" s="1908"/>
      <c r="AF361" s="1908"/>
      <c r="AG361" s="1908"/>
      <c r="AH361" s="1908"/>
      <c r="AI361" s="1908"/>
      <c r="AJ361" s="1909"/>
    </row>
    <row r="362" spans="1:36" s="366" customFormat="1" ht="20.100000000000001" customHeight="1" x14ac:dyDescent="0.15">
      <c r="A362" s="358"/>
      <c r="B362" s="1746" t="s">
        <v>1400</v>
      </c>
      <c r="C362" s="1910"/>
      <c r="D362" s="1911"/>
      <c r="E362" s="1911"/>
      <c r="F362" s="1912"/>
      <c r="G362" s="1913" t="s">
        <v>1401</v>
      </c>
      <c r="H362" s="1914"/>
      <c r="I362" s="1914"/>
      <c r="J362" s="1915"/>
      <c r="K362" s="1916"/>
      <c r="L362" s="1913" t="s">
        <v>1401</v>
      </c>
      <c r="M362" s="1915"/>
      <c r="N362" s="1915"/>
      <c r="O362" s="1915"/>
      <c r="P362" s="1916"/>
      <c r="Q362" s="1913" t="s">
        <v>1401</v>
      </c>
      <c r="R362" s="1914"/>
      <c r="S362" s="1914"/>
      <c r="T362" s="1915"/>
      <c r="U362" s="1916"/>
      <c r="V362" s="1913" t="s">
        <v>1401</v>
      </c>
      <c r="W362" s="1914"/>
      <c r="X362" s="1914"/>
      <c r="Y362" s="1915"/>
      <c r="Z362" s="1916"/>
      <c r="AA362" s="1913" t="s">
        <v>1401</v>
      </c>
      <c r="AB362" s="1914"/>
      <c r="AC362" s="1914"/>
      <c r="AD362" s="1915"/>
      <c r="AE362" s="1916"/>
      <c r="AF362" s="1913" t="s">
        <v>1401</v>
      </c>
      <c r="AG362" s="1914"/>
      <c r="AH362" s="1914"/>
      <c r="AI362" s="1915"/>
      <c r="AJ362" s="1916"/>
    </row>
    <row r="363" spans="1:36" s="366" customFormat="1" ht="20.100000000000001" customHeight="1" x14ac:dyDescent="0.15">
      <c r="A363" s="358"/>
      <c r="B363" s="1747"/>
      <c r="C363" s="367" t="s">
        <v>1402</v>
      </c>
      <c r="D363" s="368"/>
      <c r="E363" s="368"/>
      <c r="F363" s="426"/>
      <c r="G363" s="1771"/>
      <c r="H363" s="1920"/>
      <c r="I363" s="1920"/>
      <c r="J363" s="1920"/>
      <c r="K363" s="1920"/>
      <c r="L363" s="1659"/>
      <c r="M363" s="1833"/>
      <c r="N363" s="1833"/>
      <c r="O363" s="1833"/>
      <c r="P363" s="1660"/>
      <c r="Q363" s="1659"/>
      <c r="R363" s="1833"/>
      <c r="S363" s="1833"/>
      <c r="T363" s="1833"/>
      <c r="U363" s="1660"/>
      <c r="V363" s="1659"/>
      <c r="W363" s="1833"/>
      <c r="X363" s="1833"/>
      <c r="Y363" s="1833"/>
      <c r="Z363" s="1660"/>
      <c r="AA363" s="1659"/>
      <c r="AB363" s="1833"/>
      <c r="AC363" s="1833"/>
      <c r="AD363" s="1833"/>
      <c r="AE363" s="1660"/>
      <c r="AF363" s="1659"/>
      <c r="AG363" s="1833"/>
      <c r="AH363" s="1833"/>
      <c r="AI363" s="1833"/>
      <c r="AJ363" s="1660"/>
    </row>
    <row r="364" spans="1:36" s="366" customFormat="1" ht="20.100000000000001" customHeight="1" x14ac:dyDescent="0.15">
      <c r="A364" s="358"/>
      <c r="B364" s="1747"/>
      <c r="C364" s="374" t="s">
        <v>1403</v>
      </c>
      <c r="D364" s="375"/>
      <c r="E364" s="375"/>
      <c r="F364" s="451"/>
      <c r="G364" s="1664"/>
      <c r="H364" s="1664"/>
      <c r="I364" s="1664"/>
      <c r="J364" s="1664"/>
      <c r="K364" s="1664"/>
      <c r="L364" s="1664"/>
      <c r="M364" s="1664"/>
      <c r="N364" s="1664"/>
      <c r="O364" s="1664"/>
      <c r="P364" s="1664"/>
      <c r="Q364" s="1664"/>
      <c r="R364" s="1664"/>
      <c r="S364" s="1664"/>
      <c r="T364" s="1664"/>
      <c r="U364" s="1664"/>
      <c r="V364" s="1664"/>
      <c r="W364" s="1664"/>
      <c r="X364" s="1664"/>
      <c r="Y364" s="1664"/>
      <c r="Z364" s="1664"/>
      <c r="AA364" s="1664"/>
      <c r="AB364" s="1664"/>
      <c r="AC364" s="1664"/>
      <c r="AD364" s="1664"/>
      <c r="AE364" s="1664"/>
      <c r="AF364" s="1664"/>
      <c r="AG364" s="1664"/>
      <c r="AH364" s="1664"/>
      <c r="AI364" s="1664"/>
      <c r="AJ364" s="1664"/>
    </row>
    <row r="365" spans="1:36" s="366" customFormat="1" ht="20.100000000000001" customHeight="1" x14ac:dyDescent="0.15">
      <c r="A365" s="358"/>
      <c r="B365" s="1747"/>
      <c r="C365" s="374" t="s">
        <v>1404</v>
      </c>
      <c r="D365" s="375"/>
      <c r="E365" s="375"/>
      <c r="F365" s="451"/>
      <c r="G365" s="1664"/>
      <c r="H365" s="1664"/>
      <c r="I365" s="1664"/>
      <c r="J365" s="1664"/>
      <c r="K365" s="1664"/>
      <c r="L365" s="1664"/>
      <c r="M365" s="1664"/>
      <c r="N365" s="1664"/>
      <c r="O365" s="1664"/>
      <c r="P365" s="1664"/>
      <c r="Q365" s="1664"/>
      <c r="R365" s="1664"/>
      <c r="S365" s="1664"/>
      <c r="T365" s="1664"/>
      <c r="U365" s="1664"/>
      <c r="V365" s="1664"/>
      <c r="W365" s="1664"/>
      <c r="X365" s="1664"/>
      <c r="Y365" s="1664"/>
      <c r="Z365" s="1664"/>
      <c r="AA365" s="1664"/>
      <c r="AB365" s="1664"/>
      <c r="AC365" s="1664"/>
      <c r="AD365" s="1664"/>
      <c r="AE365" s="1664"/>
      <c r="AF365" s="1664"/>
      <c r="AG365" s="1664"/>
      <c r="AH365" s="1664"/>
      <c r="AI365" s="1664"/>
      <c r="AJ365" s="1664"/>
    </row>
    <row r="366" spans="1:36" s="366" customFormat="1" ht="20.100000000000001" customHeight="1" x14ac:dyDescent="0.15">
      <c r="A366" s="358"/>
      <c r="B366" s="1747"/>
      <c r="C366" s="374" t="s">
        <v>1405</v>
      </c>
      <c r="D366" s="375"/>
      <c r="E366" s="375"/>
      <c r="F366" s="451"/>
      <c r="G366" s="1664"/>
      <c r="H366" s="1664"/>
      <c r="I366" s="1664"/>
      <c r="J366" s="1664"/>
      <c r="K366" s="1664"/>
      <c r="L366" s="1664"/>
      <c r="M366" s="1664"/>
      <c r="N366" s="1664"/>
      <c r="O366" s="1664"/>
      <c r="P366" s="1664"/>
      <c r="Q366" s="1664"/>
      <c r="R366" s="1664"/>
      <c r="S366" s="1664"/>
      <c r="T366" s="1664"/>
      <c r="U366" s="1664"/>
      <c r="V366" s="1664"/>
      <c r="W366" s="1664"/>
      <c r="X366" s="1664"/>
      <c r="Y366" s="1664"/>
      <c r="Z366" s="1664"/>
      <c r="AA366" s="1664"/>
      <c r="AB366" s="1664"/>
      <c r="AC366" s="1664"/>
      <c r="AD366" s="1664"/>
      <c r="AE366" s="1664"/>
      <c r="AF366" s="1664"/>
      <c r="AG366" s="1664"/>
      <c r="AH366" s="1664"/>
      <c r="AI366" s="1664"/>
      <c r="AJ366" s="1664"/>
    </row>
    <row r="367" spans="1:36" s="366" customFormat="1" ht="20.100000000000001" customHeight="1" x14ac:dyDescent="0.15">
      <c r="A367" s="358"/>
      <c r="B367" s="1763"/>
      <c r="C367" s="376" t="s">
        <v>1406</v>
      </c>
      <c r="D367" s="377"/>
      <c r="E367" s="377"/>
      <c r="F367" s="405"/>
      <c r="G367" s="1669"/>
      <c r="H367" s="1924"/>
      <c r="I367" s="1924"/>
      <c r="J367" s="1924"/>
      <c r="K367" s="1924"/>
      <c r="L367" s="1669"/>
      <c r="M367" s="1924"/>
      <c r="N367" s="1924"/>
      <c r="O367" s="1924"/>
      <c r="P367" s="1670"/>
      <c r="Q367" s="1925"/>
      <c r="R367" s="1925"/>
      <c r="S367" s="1925"/>
      <c r="T367" s="1926"/>
      <c r="U367" s="1927"/>
      <c r="V367" s="1669"/>
      <c r="W367" s="1924"/>
      <c r="X367" s="1924"/>
      <c r="Y367" s="1924"/>
      <c r="Z367" s="1670"/>
      <c r="AA367" s="1924"/>
      <c r="AB367" s="1924"/>
      <c r="AC367" s="1924"/>
      <c r="AD367" s="1924"/>
      <c r="AE367" s="1924"/>
      <c r="AF367" s="1669"/>
      <c r="AG367" s="1924"/>
      <c r="AH367" s="1924"/>
      <c r="AI367" s="1924"/>
      <c r="AJ367" s="1670"/>
    </row>
    <row r="368" spans="1:36" s="392" customFormat="1" ht="14.1" customHeight="1" x14ac:dyDescent="0.15">
      <c r="A368" s="391"/>
      <c r="B368" s="35" t="s">
        <v>1407</v>
      </c>
      <c r="C368" s="512"/>
      <c r="D368" s="512"/>
      <c r="E368" s="512"/>
      <c r="F368" s="512"/>
      <c r="G368" s="495"/>
      <c r="H368" s="495"/>
      <c r="I368" s="495"/>
      <c r="J368" s="495"/>
      <c r="K368" s="495"/>
      <c r="L368" s="495"/>
      <c r="M368" s="495"/>
      <c r="N368" s="495"/>
      <c r="O368" s="495"/>
      <c r="P368" s="495"/>
      <c r="Q368" s="495"/>
      <c r="R368" s="495"/>
      <c r="S368" s="495"/>
      <c r="T368" s="495"/>
      <c r="U368" s="495"/>
      <c r="V368" s="495"/>
      <c r="W368" s="495"/>
      <c r="X368" s="495"/>
      <c r="Y368" s="516"/>
      <c r="Z368" s="443"/>
      <c r="AA368" s="443"/>
      <c r="AB368" s="443"/>
      <c r="AC368" s="443"/>
      <c r="AD368" s="443"/>
      <c r="AE368" s="443"/>
      <c r="AF368" s="443"/>
      <c r="AG368" s="443"/>
      <c r="AH368" s="443"/>
      <c r="AI368" s="443"/>
      <c r="AJ368" s="443"/>
    </row>
    <row r="369" spans="1:36" s="366" customFormat="1" ht="14.1" customHeight="1" x14ac:dyDescent="0.15">
      <c r="A369" s="358"/>
      <c r="B369" s="391"/>
      <c r="C369" s="358"/>
      <c r="D369" s="358"/>
      <c r="E369" s="358"/>
      <c r="F369" s="358"/>
      <c r="G369" s="358"/>
      <c r="H369" s="358"/>
      <c r="I369" s="358"/>
      <c r="J369" s="358"/>
      <c r="K369" s="358"/>
      <c r="L369" s="358"/>
      <c r="M369" s="358"/>
      <c r="N369" s="358"/>
      <c r="O369" s="358"/>
      <c r="P369" s="358"/>
      <c r="Q369" s="358"/>
      <c r="R369" s="358"/>
      <c r="S369" s="358"/>
      <c r="T369" s="358"/>
      <c r="U369" s="358"/>
      <c r="V369" s="358"/>
      <c r="W369" s="358"/>
      <c r="X369" s="358"/>
      <c r="Y369" s="358"/>
      <c r="Z369" s="358"/>
      <c r="AA369" s="358"/>
      <c r="AB369" s="358"/>
      <c r="AC369" s="358"/>
      <c r="AD369" s="358"/>
      <c r="AE369" s="358"/>
      <c r="AF369" s="358"/>
      <c r="AG369" s="358"/>
      <c r="AH369" s="358"/>
      <c r="AI369" s="358"/>
      <c r="AJ369" s="358"/>
    </row>
    <row r="370" spans="1:36" ht="20.100000000000001" customHeight="1" x14ac:dyDescent="0.15">
      <c r="B370" s="406" t="s">
        <v>948</v>
      </c>
    </row>
    <row r="371" spans="1:36" ht="12" customHeight="1" x14ac:dyDescent="0.15">
      <c r="B371" s="406"/>
      <c r="C371" s="517" t="s">
        <v>1408</v>
      </c>
      <c r="D371" s="1921" t="s">
        <v>1409</v>
      </c>
      <c r="E371" s="1921"/>
      <c r="F371" s="1921"/>
      <c r="G371" s="1921"/>
      <c r="H371" s="1921"/>
      <c r="I371" s="1921"/>
      <c r="J371" s="1921"/>
      <c r="K371" s="1921"/>
      <c r="L371" s="1921"/>
      <c r="M371" s="1921"/>
      <c r="N371" s="1921"/>
      <c r="O371" s="1921"/>
      <c r="P371" s="1921"/>
      <c r="Q371" s="1921"/>
      <c r="R371" s="1921"/>
      <c r="S371" s="1921"/>
      <c r="T371" s="1921"/>
      <c r="U371" s="1921"/>
      <c r="V371" s="1921"/>
      <c r="W371" s="1921"/>
      <c r="X371" s="1921"/>
      <c r="Y371" s="1921"/>
      <c r="Z371" s="1921"/>
      <c r="AA371" s="1921"/>
      <c r="AB371" s="1921"/>
      <c r="AC371" s="187"/>
    </row>
    <row r="372" spans="1:36" ht="15.75" customHeight="1" x14ac:dyDescent="0.15">
      <c r="B372" s="406"/>
      <c r="C372" s="517"/>
      <c r="D372" s="1921"/>
      <c r="E372" s="1921"/>
      <c r="F372" s="1921"/>
      <c r="G372" s="1921"/>
      <c r="H372" s="1921"/>
      <c r="I372" s="1921"/>
      <c r="J372" s="1921"/>
      <c r="K372" s="1921"/>
      <c r="L372" s="1921"/>
      <c r="M372" s="1921"/>
      <c r="N372" s="1921"/>
      <c r="O372" s="1921"/>
      <c r="P372" s="1921"/>
      <c r="Q372" s="1921"/>
      <c r="R372" s="1921"/>
      <c r="S372" s="1921"/>
      <c r="T372" s="1921"/>
      <c r="U372" s="1921"/>
      <c r="V372" s="1921"/>
      <c r="W372" s="1921"/>
      <c r="X372" s="1921"/>
      <c r="Y372" s="1921"/>
      <c r="Z372" s="1921"/>
      <c r="AA372" s="1921"/>
      <c r="AB372" s="1921"/>
      <c r="AC372" s="187"/>
      <c r="AD372" s="408" t="s">
        <v>950</v>
      </c>
      <c r="AE372" s="1666" t="s">
        <v>411</v>
      </c>
      <c r="AF372" s="1666"/>
      <c r="AG372" s="1666"/>
      <c r="AH372" s="1666"/>
      <c r="AI372" s="1666"/>
      <c r="AJ372" s="408" t="s">
        <v>1387</v>
      </c>
    </row>
    <row r="373" spans="1:36" ht="33" customHeight="1" x14ac:dyDescent="0.15">
      <c r="B373" s="406"/>
      <c r="C373" s="519" t="s">
        <v>1410</v>
      </c>
      <c r="D373" s="1922" t="s">
        <v>1411</v>
      </c>
      <c r="E373" s="1922"/>
      <c r="F373" s="1922"/>
      <c r="G373" s="1922"/>
      <c r="H373" s="1922"/>
      <c r="I373" s="1922"/>
      <c r="J373" s="1922"/>
      <c r="K373" s="1922"/>
      <c r="L373" s="1922"/>
      <c r="M373" s="1922"/>
      <c r="N373" s="1922"/>
      <c r="O373" s="1922"/>
      <c r="P373" s="1922"/>
      <c r="Q373" s="1922"/>
      <c r="R373" s="1922"/>
      <c r="S373" s="1922"/>
      <c r="T373" s="1922"/>
      <c r="U373" s="1922"/>
      <c r="V373" s="1922"/>
      <c r="W373" s="1922"/>
      <c r="X373" s="1922"/>
      <c r="Y373" s="1922"/>
      <c r="Z373" s="1922"/>
      <c r="AA373" s="1922"/>
      <c r="AB373" s="1922"/>
      <c r="AC373" s="20"/>
      <c r="AD373" s="521" t="s">
        <v>1389</v>
      </c>
      <c r="AE373" s="1923" t="s">
        <v>411</v>
      </c>
      <c r="AF373" s="1923"/>
      <c r="AG373" s="1923"/>
      <c r="AH373" s="1923"/>
      <c r="AI373" s="1923"/>
      <c r="AJ373" s="521" t="s">
        <v>1387</v>
      </c>
    </row>
    <row r="374" spans="1:36" ht="12.75" customHeight="1" x14ac:dyDescent="0.15">
      <c r="B374" s="406"/>
      <c r="C374" s="517" t="s">
        <v>1412</v>
      </c>
      <c r="D374" s="1922" t="s">
        <v>1413</v>
      </c>
      <c r="E374" s="1922"/>
      <c r="F374" s="1922"/>
      <c r="G374" s="1922"/>
      <c r="H374" s="1922"/>
      <c r="I374" s="1922"/>
      <c r="J374" s="1922"/>
      <c r="K374" s="1922"/>
      <c r="L374" s="1922"/>
      <c r="M374" s="1922"/>
      <c r="N374" s="1922"/>
      <c r="O374" s="1922"/>
      <c r="P374" s="1922"/>
      <c r="Q374" s="1922"/>
      <c r="R374" s="1922"/>
      <c r="S374" s="1922"/>
      <c r="T374" s="1922"/>
      <c r="U374" s="1922"/>
      <c r="V374" s="1922"/>
      <c r="W374" s="1922"/>
      <c r="X374" s="1922"/>
      <c r="Y374" s="1922"/>
      <c r="Z374" s="1922"/>
      <c r="AA374" s="1922"/>
      <c r="AB374" s="1922"/>
      <c r="AC374" s="20"/>
      <c r="AE374" s="409"/>
      <c r="AF374" s="409"/>
      <c r="AG374" s="409"/>
      <c r="AH374" s="409"/>
      <c r="AI374" s="409"/>
    </row>
    <row r="375" spans="1:36" ht="13.5" customHeight="1" x14ac:dyDescent="0.15">
      <c r="B375" s="406"/>
      <c r="C375" s="517"/>
      <c r="D375" s="1922"/>
      <c r="E375" s="1922"/>
      <c r="F375" s="1922"/>
      <c r="G375" s="1922"/>
      <c r="H375" s="1922"/>
      <c r="I375" s="1922"/>
      <c r="J375" s="1922"/>
      <c r="K375" s="1922"/>
      <c r="L375" s="1922"/>
      <c r="M375" s="1922"/>
      <c r="N375" s="1922"/>
      <c r="O375" s="1922"/>
      <c r="P375" s="1922"/>
      <c r="Q375" s="1922"/>
      <c r="R375" s="1922"/>
      <c r="S375" s="1922"/>
      <c r="T375" s="1922"/>
      <c r="U375" s="1922"/>
      <c r="V375" s="1922"/>
      <c r="W375" s="1922"/>
      <c r="X375" s="1922"/>
      <c r="Y375" s="1922"/>
      <c r="Z375" s="1922"/>
      <c r="AA375" s="1922"/>
      <c r="AB375" s="1922"/>
      <c r="AD375" s="408" t="s">
        <v>1191</v>
      </c>
      <c r="AE375" s="1666" t="s">
        <v>411</v>
      </c>
      <c r="AF375" s="1666"/>
      <c r="AG375" s="1666"/>
      <c r="AH375" s="1666"/>
      <c r="AI375" s="1666"/>
      <c r="AJ375" s="408" t="s">
        <v>1387</v>
      </c>
    </row>
    <row r="376" spans="1:36" ht="14.25" customHeight="1" x14ac:dyDescent="0.15">
      <c r="B376" s="406"/>
      <c r="C376" s="518" t="s">
        <v>1414</v>
      </c>
      <c r="D376" s="1922" t="s">
        <v>1415</v>
      </c>
      <c r="E376" s="1922"/>
      <c r="F376" s="1922"/>
      <c r="G376" s="1922"/>
      <c r="H376" s="1922"/>
      <c r="I376" s="1922"/>
      <c r="J376" s="1922"/>
      <c r="K376" s="1922"/>
      <c r="L376" s="1922"/>
      <c r="M376" s="1922"/>
      <c r="N376" s="1922"/>
      <c r="O376" s="1922"/>
      <c r="P376" s="1922"/>
      <c r="Q376" s="1922"/>
      <c r="R376" s="1922"/>
      <c r="S376" s="1922"/>
      <c r="T376" s="1922"/>
      <c r="U376" s="1922"/>
      <c r="V376" s="1922"/>
      <c r="W376" s="1922"/>
      <c r="X376" s="1922"/>
      <c r="Y376" s="1922"/>
      <c r="Z376" s="1922"/>
      <c r="AA376" s="1922"/>
      <c r="AB376" s="1922"/>
      <c r="AD376" s="380"/>
      <c r="AE376" s="409"/>
      <c r="AF376" s="409"/>
      <c r="AG376" s="409"/>
      <c r="AH376" s="409"/>
      <c r="AI376" s="409"/>
      <c r="AJ376" s="380"/>
    </row>
    <row r="377" spans="1:36" ht="14.25" customHeight="1" x14ac:dyDescent="0.15">
      <c r="B377" s="406"/>
      <c r="C377" s="518"/>
      <c r="D377" s="1922"/>
      <c r="E377" s="1922"/>
      <c r="F377" s="1922"/>
      <c r="G377" s="1922"/>
      <c r="H377" s="1922"/>
      <c r="I377" s="1922"/>
      <c r="J377" s="1922"/>
      <c r="K377" s="1922"/>
      <c r="L377" s="1922"/>
      <c r="M377" s="1922"/>
      <c r="N377" s="1922"/>
      <c r="O377" s="1922"/>
      <c r="P377" s="1922"/>
      <c r="Q377" s="1922"/>
      <c r="R377" s="1922"/>
      <c r="S377" s="1922"/>
      <c r="T377" s="1922"/>
      <c r="U377" s="1922"/>
      <c r="V377" s="1922"/>
      <c r="W377" s="1922"/>
      <c r="X377" s="1922"/>
      <c r="Y377" s="1922"/>
      <c r="Z377" s="1922"/>
      <c r="AA377" s="1922"/>
      <c r="AB377" s="1922"/>
      <c r="AD377" s="408" t="s">
        <v>1389</v>
      </c>
      <c r="AE377" s="1666" t="s">
        <v>411</v>
      </c>
      <c r="AF377" s="1666"/>
      <c r="AG377" s="1666"/>
      <c r="AH377" s="1666"/>
      <c r="AI377" s="1666"/>
      <c r="AJ377" s="408" t="s">
        <v>1031</v>
      </c>
    </row>
    <row r="378" spans="1:36" ht="10.5" customHeight="1" x14ac:dyDescent="0.15">
      <c r="B378" s="406"/>
      <c r="C378" s="518" t="s">
        <v>1416</v>
      </c>
      <c r="D378" s="1922" t="s">
        <v>1417</v>
      </c>
      <c r="E378" s="1922"/>
      <c r="F378" s="1922"/>
      <c r="G378" s="1922"/>
      <c r="H378" s="1922"/>
      <c r="I378" s="1922"/>
      <c r="J378" s="1922"/>
      <c r="K378" s="1922"/>
      <c r="L378" s="1922"/>
      <c r="M378" s="1922"/>
      <c r="N378" s="1922"/>
      <c r="O378" s="1922"/>
      <c r="P378" s="1922"/>
      <c r="Q378" s="1922"/>
      <c r="R378" s="1922"/>
      <c r="S378" s="1922"/>
      <c r="T378" s="1922"/>
      <c r="U378" s="1922"/>
      <c r="V378" s="1922"/>
      <c r="W378" s="1922"/>
      <c r="X378" s="1922"/>
      <c r="Y378" s="1922"/>
      <c r="Z378" s="1922"/>
      <c r="AA378" s="1922"/>
      <c r="AB378" s="1922"/>
      <c r="AC378" s="20"/>
      <c r="AD378" s="380"/>
      <c r="AE378" s="409"/>
      <c r="AF378" s="409"/>
      <c r="AG378" s="409"/>
      <c r="AH378" s="409"/>
      <c r="AI378" s="409"/>
      <c r="AJ378" s="380"/>
    </row>
    <row r="379" spans="1:36" ht="18" customHeight="1" x14ac:dyDescent="0.15">
      <c r="B379" s="406"/>
      <c r="C379" s="518"/>
      <c r="D379" s="1922"/>
      <c r="E379" s="1922"/>
      <c r="F379" s="1922"/>
      <c r="G379" s="1922"/>
      <c r="H379" s="1922"/>
      <c r="I379" s="1922"/>
      <c r="J379" s="1922"/>
      <c r="K379" s="1922"/>
      <c r="L379" s="1922"/>
      <c r="M379" s="1922"/>
      <c r="N379" s="1922"/>
      <c r="O379" s="1922"/>
      <c r="P379" s="1922"/>
      <c r="Q379" s="1922"/>
      <c r="R379" s="1922"/>
      <c r="S379" s="1922"/>
      <c r="T379" s="1922"/>
      <c r="U379" s="1922"/>
      <c r="V379" s="1922"/>
      <c r="W379" s="1922"/>
      <c r="X379" s="1922"/>
      <c r="Y379" s="1922"/>
      <c r="Z379" s="1922"/>
      <c r="AA379" s="1922"/>
      <c r="AB379" s="1922"/>
      <c r="AC379" s="20"/>
      <c r="AD379" s="408" t="s">
        <v>950</v>
      </c>
      <c r="AE379" s="1666" t="s">
        <v>411</v>
      </c>
      <c r="AF379" s="1666"/>
      <c r="AG379" s="1666"/>
      <c r="AH379" s="1666"/>
      <c r="AI379" s="1666"/>
      <c r="AJ379" s="408" t="s">
        <v>1031</v>
      </c>
    </row>
    <row r="380" spans="1:36" ht="18" customHeight="1" x14ac:dyDescent="0.15">
      <c r="B380" s="406"/>
      <c r="C380" s="518" t="s">
        <v>1418</v>
      </c>
      <c r="D380" s="1922" t="s">
        <v>1419</v>
      </c>
      <c r="E380" s="1922"/>
      <c r="F380" s="1922"/>
      <c r="G380" s="1922"/>
      <c r="H380" s="1922"/>
      <c r="I380" s="1922"/>
      <c r="J380" s="1922"/>
      <c r="K380" s="1922"/>
      <c r="L380" s="1922"/>
      <c r="M380" s="1922"/>
      <c r="N380" s="1922"/>
      <c r="O380" s="1922"/>
      <c r="P380" s="1922"/>
      <c r="Q380" s="1922"/>
      <c r="R380" s="1922"/>
      <c r="S380" s="1922"/>
      <c r="T380" s="1922"/>
      <c r="U380" s="1922"/>
      <c r="V380" s="1922"/>
      <c r="W380" s="1922"/>
      <c r="X380" s="1922"/>
      <c r="Y380" s="1922"/>
      <c r="Z380" s="1922"/>
      <c r="AA380" s="1922"/>
      <c r="AB380" s="1922"/>
      <c r="AD380" s="408" t="s">
        <v>1191</v>
      </c>
      <c r="AE380" s="1666" t="s">
        <v>411</v>
      </c>
      <c r="AF380" s="1666"/>
      <c r="AG380" s="1666"/>
      <c r="AH380" s="1666"/>
      <c r="AI380" s="1666"/>
      <c r="AJ380" s="408" t="s">
        <v>1387</v>
      </c>
    </row>
    <row r="381" spans="1:36" ht="12" customHeight="1" x14ac:dyDescent="0.15">
      <c r="B381" s="406"/>
      <c r="C381" s="518" t="s">
        <v>1420</v>
      </c>
      <c r="D381" s="1922" t="s">
        <v>1847</v>
      </c>
      <c r="E381" s="1922"/>
      <c r="F381" s="1922"/>
      <c r="G381" s="1922"/>
      <c r="H381" s="1922"/>
      <c r="I381" s="1922"/>
      <c r="J381" s="1922"/>
      <c r="K381" s="1922"/>
      <c r="L381" s="1922"/>
      <c r="M381" s="1922"/>
      <c r="N381" s="1922"/>
      <c r="O381" s="1922"/>
      <c r="P381" s="1922"/>
      <c r="Q381" s="1922"/>
      <c r="R381" s="1922"/>
      <c r="S381" s="1922"/>
      <c r="T381" s="1922"/>
      <c r="U381" s="1922"/>
      <c r="V381" s="1922"/>
      <c r="W381" s="1922"/>
      <c r="X381" s="1922"/>
      <c r="Y381" s="1922"/>
      <c r="Z381" s="1922"/>
      <c r="AA381" s="1922"/>
      <c r="AB381" s="1922"/>
      <c r="AD381" s="408"/>
      <c r="AE381" s="409"/>
      <c r="AF381" s="409"/>
      <c r="AG381" s="409"/>
      <c r="AH381" s="409"/>
      <c r="AI381" s="409"/>
      <c r="AJ381" s="408"/>
    </row>
    <row r="382" spans="1:36" ht="16.5" customHeight="1" x14ac:dyDescent="0.15">
      <c r="B382" s="406"/>
      <c r="C382" s="518"/>
      <c r="D382" s="1922"/>
      <c r="E382" s="1922"/>
      <c r="F382" s="1922"/>
      <c r="G382" s="1922"/>
      <c r="H382" s="1922"/>
      <c r="I382" s="1922"/>
      <c r="J382" s="1922"/>
      <c r="K382" s="1922"/>
      <c r="L382" s="1922"/>
      <c r="M382" s="1922"/>
      <c r="N382" s="1922"/>
      <c r="O382" s="1922"/>
      <c r="P382" s="1922"/>
      <c r="Q382" s="1922"/>
      <c r="R382" s="1922"/>
      <c r="S382" s="1922"/>
      <c r="T382" s="1922"/>
      <c r="U382" s="1922"/>
      <c r="V382" s="1922"/>
      <c r="W382" s="1922"/>
      <c r="X382" s="1922"/>
      <c r="Y382" s="1922"/>
      <c r="Z382" s="1922"/>
      <c r="AA382" s="1922"/>
      <c r="AB382" s="1922"/>
      <c r="AD382" s="408" t="s">
        <v>1191</v>
      </c>
      <c r="AE382" s="1666" t="s">
        <v>411</v>
      </c>
      <c r="AF382" s="1666"/>
      <c r="AG382" s="1666"/>
      <c r="AH382" s="1666"/>
      <c r="AI382" s="1666"/>
      <c r="AJ382" s="408" t="s">
        <v>1387</v>
      </c>
    </row>
    <row r="383" spans="1:36" ht="15.75" customHeight="1" x14ac:dyDescent="0.15">
      <c r="B383" s="406"/>
      <c r="C383" s="518" t="s">
        <v>1421</v>
      </c>
      <c r="D383" s="1922" t="s">
        <v>1422</v>
      </c>
      <c r="E383" s="1922"/>
      <c r="F383" s="1922"/>
      <c r="G383" s="1922"/>
      <c r="H383" s="1922"/>
      <c r="I383" s="1922"/>
      <c r="J383" s="1922"/>
      <c r="K383" s="1922"/>
      <c r="L383" s="1922"/>
      <c r="M383" s="1922"/>
      <c r="N383" s="1922"/>
      <c r="O383" s="1922"/>
      <c r="P383" s="1922"/>
      <c r="Q383" s="1922"/>
      <c r="R383" s="1922"/>
      <c r="S383" s="520"/>
      <c r="T383" s="520"/>
      <c r="U383" s="520"/>
      <c r="V383" s="520"/>
      <c r="W383" s="520"/>
      <c r="X383" s="520"/>
      <c r="Y383" s="520"/>
      <c r="Z383" s="520"/>
      <c r="AA383" s="520"/>
      <c r="AB383" s="520"/>
      <c r="AC383" s="20"/>
      <c r="AD383" s="408" t="s">
        <v>950</v>
      </c>
      <c r="AE383" s="1666" t="s">
        <v>411</v>
      </c>
      <c r="AF383" s="1666"/>
      <c r="AG383" s="1666"/>
      <c r="AH383" s="1666"/>
      <c r="AI383" s="1666"/>
      <c r="AJ383" s="408" t="s">
        <v>1188</v>
      </c>
    </row>
    <row r="384" spans="1:36" ht="22.5" customHeight="1" x14ac:dyDescent="0.15">
      <c r="B384" s="406"/>
      <c r="C384" s="517" t="s">
        <v>1423</v>
      </c>
      <c r="D384" s="1935" t="s">
        <v>1424</v>
      </c>
      <c r="E384" s="1935"/>
      <c r="F384" s="1935"/>
      <c r="G384" s="1935"/>
      <c r="H384" s="1935"/>
      <c r="I384" s="1935"/>
      <c r="J384" s="1935"/>
      <c r="K384" s="1935"/>
      <c r="L384" s="1935"/>
      <c r="M384" s="1935"/>
      <c r="N384" s="1935"/>
      <c r="O384" s="1935"/>
      <c r="P384" s="1935"/>
      <c r="Q384" s="1935"/>
      <c r="R384" s="1935"/>
      <c r="S384" s="1935"/>
      <c r="T384" s="1935"/>
      <c r="U384" s="1935"/>
      <c r="V384" s="1935"/>
      <c r="W384" s="1935"/>
      <c r="X384" s="1935"/>
      <c r="Y384" s="1935"/>
      <c r="Z384" s="1935"/>
      <c r="AA384" s="1935"/>
      <c r="AB384" s="1935"/>
      <c r="AC384" s="20"/>
      <c r="AD384" s="408" t="s">
        <v>1191</v>
      </c>
      <c r="AE384" s="1666" t="s">
        <v>411</v>
      </c>
      <c r="AF384" s="1666"/>
      <c r="AG384" s="1666"/>
      <c r="AH384" s="1666"/>
      <c r="AI384" s="1666"/>
      <c r="AJ384" s="408" t="s">
        <v>1387</v>
      </c>
    </row>
    <row r="385" spans="1:36" ht="12" customHeight="1" x14ac:dyDescent="0.15">
      <c r="B385" s="406"/>
      <c r="C385" s="520" t="s">
        <v>1425</v>
      </c>
      <c r="D385" s="1922" t="s">
        <v>1426</v>
      </c>
      <c r="E385" s="1922"/>
      <c r="F385" s="1922"/>
      <c r="G385" s="1922"/>
      <c r="H385" s="1922"/>
      <c r="I385" s="1922"/>
      <c r="J385" s="1922"/>
      <c r="K385" s="1922"/>
      <c r="L385" s="1922"/>
      <c r="M385" s="1922"/>
      <c r="N385" s="1922"/>
      <c r="O385" s="1922"/>
      <c r="P385" s="1922"/>
      <c r="Q385" s="1922"/>
      <c r="R385" s="1922"/>
      <c r="S385" s="1922"/>
      <c r="T385" s="1922"/>
      <c r="U385" s="1922"/>
      <c r="V385" s="1922"/>
      <c r="W385" s="1922"/>
      <c r="X385" s="1922"/>
      <c r="Y385" s="1922"/>
      <c r="Z385" s="1922"/>
      <c r="AA385" s="1922"/>
      <c r="AB385" s="1922"/>
      <c r="AC385" s="20"/>
      <c r="AD385" s="3"/>
      <c r="AE385" s="409"/>
      <c r="AF385" s="409"/>
      <c r="AG385" s="409"/>
      <c r="AH385" s="409"/>
      <c r="AI385" s="409"/>
      <c r="AJ385" s="3"/>
    </row>
    <row r="386" spans="1:36" ht="13.5" customHeight="1" x14ac:dyDescent="0.15">
      <c r="B386" s="406"/>
      <c r="C386" s="520"/>
      <c r="D386" s="1922"/>
      <c r="E386" s="1922"/>
      <c r="F386" s="1922"/>
      <c r="G386" s="1922"/>
      <c r="H386" s="1922"/>
      <c r="I386" s="1922"/>
      <c r="J386" s="1922"/>
      <c r="K386" s="1922"/>
      <c r="L386" s="1922"/>
      <c r="M386" s="1922"/>
      <c r="N386" s="1922"/>
      <c r="O386" s="1922"/>
      <c r="P386" s="1922"/>
      <c r="Q386" s="1922"/>
      <c r="R386" s="1922"/>
      <c r="S386" s="1922"/>
      <c r="T386" s="1922"/>
      <c r="U386" s="1922"/>
      <c r="V386" s="1922"/>
      <c r="W386" s="1922"/>
      <c r="X386" s="1922"/>
      <c r="Y386" s="1922"/>
      <c r="Z386" s="1922"/>
      <c r="AA386" s="1922"/>
      <c r="AB386" s="1922"/>
      <c r="AC386" s="20"/>
      <c r="AD386" s="380"/>
      <c r="AE386" s="409"/>
      <c r="AF386" s="409"/>
      <c r="AG386" s="409"/>
      <c r="AH386" s="409"/>
      <c r="AI386" s="409"/>
      <c r="AJ386" s="380"/>
    </row>
    <row r="387" spans="1:36" ht="12" customHeight="1" x14ac:dyDescent="0.15">
      <c r="B387" s="406"/>
      <c r="C387" s="520"/>
      <c r="D387" s="1922"/>
      <c r="E387" s="1922"/>
      <c r="F387" s="1922"/>
      <c r="G387" s="1922"/>
      <c r="H387" s="1922"/>
      <c r="I387" s="1922"/>
      <c r="J387" s="1922"/>
      <c r="K387" s="1922"/>
      <c r="L387" s="1922"/>
      <c r="M387" s="1922"/>
      <c r="N387" s="1922"/>
      <c r="O387" s="1922"/>
      <c r="P387" s="1922"/>
      <c r="Q387" s="1922"/>
      <c r="R387" s="1922"/>
      <c r="S387" s="1922"/>
      <c r="T387" s="1922"/>
      <c r="U387" s="1922"/>
      <c r="V387" s="1922"/>
      <c r="W387" s="1922"/>
      <c r="X387" s="1922"/>
      <c r="Y387" s="1922"/>
      <c r="Z387" s="1922"/>
      <c r="AA387" s="1922"/>
      <c r="AB387" s="1922"/>
      <c r="AC387" s="20"/>
      <c r="AD387" s="85" t="s">
        <v>1389</v>
      </c>
      <c r="AE387" s="1103" t="s">
        <v>411</v>
      </c>
      <c r="AF387" s="1103"/>
      <c r="AG387" s="1103"/>
      <c r="AH387" s="1103"/>
      <c r="AI387" s="1103"/>
      <c r="AJ387" s="85" t="s">
        <v>1387</v>
      </c>
    </row>
    <row r="388" spans="1:36" ht="20.100000000000001" customHeight="1" x14ac:dyDescent="0.15">
      <c r="B388" s="406"/>
      <c r="C388" s="1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380"/>
      <c r="AE388" s="380"/>
      <c r="AF388" s="380"/>
      <c r="AG388" s="380"/>
      <c r="AH388" s="380"/>
      <c r="AI388" s="380"/>
      <c r="AJ388" s="380"/>
    </row>
    <row r="389" spans="1:36" s="356" customFormat="1" ht="20.100000000000001" customHeight="1" x14ac:dyDescent="0.15">
      <c r="A389" s="357"/>
      <c r="B389" s="357" t="s">
        <v>1427</v>
      </c>
      <c r="C389" s="357"/>
      <c r="D389" s="357"/>
      <c r="E389" s="357"/>
      <c r="F389" s="357"/>
      <c r="G389" s="357"/>
      <c r="H389" s="357"/>
      <c r="I389" s="357"/>
      <c r="J389" s="357"/>
      <c r="K389" s="357"/>
      <c r="L389" s="357"/>
      <c r="M389" s="357"/>
      <c r="N389" s="357"/>
      <c r="O389" s="357"/>
      <c r="P389" s="357"/>
      <c r="Q389" s="357"/>
      <c r="R389" s="357"/>
      <c r="S389" s="357"/>
      <c r="T389" s="357"/>
      <c r="U389" s="357"/>
      <c r="V389" s="357"/>
      <c r="W389" s="357"/>
      <c r="X389" s="357"/>
      <c r="Y389" s="357"/>
      <c r="Z389" s="357"/>
      <c r="AA389" s="357"/>
      <c r="AB389" s="357"/>
      <c r="AC389" s="357"/>
      <c r="AD389" s="357"/>
      <c r="AE389" s="357"/>
      <c r="AF389" s="357"/>
      <c r="AG389" s="357"/>
      <c r="AH389" s="357"/>
      <c r="AI389" s="357"/>
      <c r="AJ389" s="357"/>
    </row>
    <row r="390" spans="1:36" s="356" customFormat="1" ht="20.100000000000001" customHeight="1" x14ac:dyDescent="0.15">
      <c r="A390" s="357"/>
      <c r="B390" s="357" t="s">
        <v>1428</v>
      </c>
      <c r="C390" s="357"/>
      <c r="D390" s="357"/>
      <c r="E390" s="357"/>
      <c r="F390" s="357"/>
      <c r="G390" s="357"/>
      <c r="H390" s="357"/>
      <c r="I390" s="357"/>
      <c r="J390" s="357"/>
      <c r="K390" s="357"/>
      <c r="L390" s="357"/>
      <c r="M390" s="357"/>
      <c r="N390" s="357"/>
      <c r="O390" s="357"/>
      <c r="P390" s="357"/>
      <c r="Q390" s="357"/>
      <c r="T390" s="357" t="s">
        <v>1429</v>
      </c>
      <c r="U390" s="357"/>
      <c r="V390" s="357"/>
      <c r="W390" s="357"/>
      <c r="X390" s="357"/>
      <c r="Y390" s="357"/>
      <c r="Z390" s="357"/>
      <c r="AA390" s="357"/>
      <c r="AB390" s="357"/>
      <c r="AC390" s="357"/>
      <c r="AD390" s="357"/>
      <c r="AE390" s="357"/>
      <c r="AF390" s="357"/>
      <c r="AG390" s="357"/>
      <c r="AH390" s="357"/>
      <c r="AI390" s="522"/>
      <c r="AJ390" s="357"/>
    </row>
    <row r="391" spans="1:36" s="366" customFormat="1" ht="18.95" customHeight="1" x14ac:dyDescent="0.15">
      <c r="A391" s="358"/>
      <c r="B391" s="1765" t="s">
        <v>1430</v>
      </c>
      <c r="C391" s="1766"/>
      <c r="D391" s="1766"/>
      <c r="E391" s="472"/>
      <c r="F391" s="1930" t="s">
        <v>1431</v>
      </c>
      <c r="G391" s="1931"/>
      <c r="H391" s="1931"/>
      <c r="I391" s="1931"/>
      <c r="J391" s="1931"/>
      <c r="K391" s="1931"/>
      <c r="L391" s="1931"/>
      <c r="M391" s="1931"/>
      <c r="N391" s="1931"/>
      <c r="O391" s="1931"/>
      <c r="P391" s="1931"/>
      <c r="Q391" s="1931"/>
      <c r="R391" s="1932"/>
      <c r="T391" s="1765" t="s">
        <v>1396</v>
      </c>
      <c r="U391" s="1766"/>
      <c r="V391" s="1766"/>
      <c r="W391" s="1766"/>
      <c r="X391" s="1766"/>
      <c r="Y391" s="1767"/>
      <c r="Z391" s="1765" t="s">
        <v>1432</v>
      </c>
      <c r="AA391" s="1767"/>
      <c r="AB391" s="1765" t="s">
        <v>1433</v>
      </c>
      <c r="AC391" s="1766"/>
      <c r="AD391" s="1766"/>
      <c r="AE391" s="1766"/>
      <c r="AF391" s="1766"/>
      <c r="AG391" s="1766"/>
      <c r="AH391" s="1766"/>
      <c r="AI391" s="1766"/>
      <c r="AJ391" s="1767"/>
    </row>
    <row r="392" spans="1:36" s="366" customFormat="1" ht="18.95" customHeight="1" x14ac:dyDescent="0.15">
      <c r="A392" s="358"/>
      <c r="B392" s="1937" t="s">
        <v>1434</v>
      </c>
      <c r="C392" s="1946" t="s">
        <v>1435</v>
      </c>
      <c r="D392" s="1947"/>
      <c r="E392" s="1948"/>
      <c r="F392" s="523" t="s">
        <v>860</v>
      </c>
      <c r="G392" s="1933" t="s">
        <v>1436</v>
      </c>
      <c r="H392" s="1936"/>
      <c r="I392" s="1934"/>
      <c r="J392" s="523"/>
      <c r="K392" s="1933" t="s">
        <v>1437</v>
      </c>
      <c r="L392" s="1934"/>
      <c r="M392" s="523"/>
      <c r="N392" s="524" t="s">
        <v>1438</v>
      </c>
      <c r="O392" s="1936"/>
      <c r="P392" s="1936"/>
      <c r="Q392" s="1936"/>
      <c r="R392" s="525" t="s">
        <v>1439</v>
      </c>
      <c r="T392" s="367" t="s">
        <v>1440</v>
      </c>
      <c r="U392" s="368"/>
      <c r="V392" s="368"/>
      <c r="W392" s="368"/>
      <c r="X392" s="368"/>
      <c r="Y392" s="426"/>
      <c r="Z392" s="1659" t="s">
        <v>388</v>
      </c>
      <c r="AA392" s="1660"/>
      <c r="AB392" s="1928" t="s">
        <v>1441</v>
      </c>
      <c r="AC392" s="1929"/>
      <c r="AD392" s="457" t="s">
        <v>1062</v>
      </c>
      <c r="AE392" s="1744"/>
      <c r="AF392" s="1744"/>
      <c r="AG392" s="457" t="s">
        <v>1063</v>
      </c>
      <c r="AH392" s="457" t="s">
        <v>1381</v>
      </c>
      <c r="AI392" s="1833" t="s">
        <v>1442</v>
      </c>
      <c r="AJ392" s="1660"/>
    </row>
    <row r="393" spans="1:36" s="366" customFormat="1" ht="18.95" customHeight="1" x14ac:dyDescent="0.15">
      <c r="A393" s="358"/>
      <c r="B393" s="1938"/>
      <c r="C393" s="1946" t="s">
        <v>1443</v>
      </c>
      <c r="D393" s="1947"/>
      <c r="E393" s="1948"/>
      <c r="F393" s="523"/>
      <c r="G393" s="1933" t="s">
        <v>1436</v>
      </c>
      <c r="H393" s="1936"/>
      <c r="I393" s="1934"/>
      <c r="J393" s="523" t="s">
        <v>860</v>
      </c>
      <c r="K393" s="1933" t="s">
        <v>1437</v>
      </c>
      <c r="L393" s="1934"/>
      <c r="M393" s="523" t="s">
        <v>860</v>
      </c>
      <c r="N393" s="524" t="s">
        <v>1444</v>
      </c>
      <c r="O393" s="1936" t="s">
        <v>1445</v>
      </c>
      <c r="P393" s="1936"/>
      <c r="Q393" s="1936"/>
      <c r="R393" s="525" t="s">
        <v>1446</v>
      </c>
      <c r="T393" s="374" t="s">
        <v>1447</v>
      </c>
      <c r="U393" s="375"/>
      <c r="V393" s="375"/>
      <c r="W393" s="375"/>
      <c r="X393" s="375"/>
      <c r="Y393" s="451"/>
      <c r="Z393" s="1659" t="s">
        <v>388</v>
      </c>
      <c r="AA393" s="1660"/>
      <c r="AB393" s="1928" t="s">
        <v>1441</v>
      </c>
      <c r="AC393" s="1929"/>
      <c r="AD393" s="457" t="s">
        <v>1062</v>
      </c>
      <c r="AE393" s="1744"/>
      <c r="AF393" s="1744"/>
      <c r="AG393" s="457" t="s">
        <v>1063</v>
      </c>
      <c r="AH393" s="457" t="s">
        <v>1448</v>
      </c>
      <c r="AI393" s="1833" t="s">
        <v>1442</v>
      </c>
      <c r="AJ393" s="1660"/>
    </row>
    <row r="394" spans="1:36" s="366" customFormat="1" ht="18.95" customHeight="1" x14ac:dyDescent="0.15">
      <c r="A394" s="358"/>
      <c r="B394" s="1939"/>
      <c r="C394" s="1940"/>
      <c r="D394" s="1940"/>
      <c r="E394" s="1941"/>
      <c r="F394" s="370"/>
      <c r="G394" s="1942" t="s">
        <v>1436</v>
      </c>
      <c r="H394" s="1943"/>
      <c r="I394" s="1944"/>
      <c r="J394" s="370"/>
      <c r="K394" s="1942" t="s">
        <v>1437</v>
      </c>
      <c r="L394" s="1944"/>
      <c r="M394" s="370"/>
      <c r="N394" s="526" t="s">
        <v>1444</v>
      </c>
      <c r="O394" s="1945"/>
      <c r="P394" s="1945"/>
      <c r="Q394" s="1945"/>
      <c r="R394" s="527" t="s">
        <v>1449</v>
      </c>
      <c r="T394" s="374" t="s">
        <v>1450</v>
      </c>
      <c r="U394" s="375"/>
      <c r="V394" s="375"/>
      <c r="W394" s="375"/>
      <c r="X394" s="375"/>
      <c r="Y394" s="451"/>
      <c r="Z394" s="1659" t="s">
        <v>388</v>
      </c>
      <c r="AA394" s="1660"/>
      <c r="AB394" s="1928" t="s">
        <v>1451</v>
      </c>
      <c r="AC394" s="1929"/>
      <c r="AD394" s="457" t="s">
        <v>1062</v>
      </c>
      <c r="AE394" s="1744"/>
      <c r="AF394" s="1744"/>
      <c r="AG394" s="457" t="s">
        <v>1063</v>
      </c>
      <c r="AH394" s="457" t="s">
        <v>1381</v>
      </c>
      <c r="AI394" s="1833" t="s">
        <v>1442</v>
      </c>
      <c r="AJ394" s="1660"/>
    </row>
    <row r="395" spans="1:36" s="366" customFormat="1" ht="18.95" customHeight="1" x14ac:dyDescent="0.15">
      <c r="A395" s="358"/>
      <c r="B395" s="1939"/>
      <c r="C395" s="1940"/>
      <c r="D395" s="1940"/>
      <c r="E395" s="1941"/>
      <c r="F395" s="370"/>
      <c r="G395" s="1942" t="s">
        <v>1436</v>
      </c>
      <c r="H395" s="1943"/>
      <c r="I395" s="1944"/>
      <c r="J395" s="370"/>
      <c r="K395" s="1942" t="s">
        <v>1437</v>
      </c>
      <c r="L395" s="1944"/>
      <c r="M395" s="370"/>
      <c r="N395" s="526" t="s">
        <v>1452</v>
      </c>
      <c r="O395" s="1945"/>
      <c r="P395" s="1945"/>
      <c r="Q395" s="1945"/>
      <c r="R395" s="527" t="s">
        <v>1453</v>
      </c>
      <c r="S395" s="528"/>
      <c r="T395" s="396" t="s">
        <v>1454</v>
      </c>
      <c r="U395" s="396"/>
      <c r="V395" s="375"/>
      <c r="W395" s="375"/>
      <c r="X395" s="375"/>
      <c r="Y395" s="451"/>
      <c r="Z395" s="1659" t="s">
        <v>388</v>
      </c>
      <c r="AA395" s="1660"/>
      <c r="AB395" s="452"/>
      <c r="AC395" s="457"/>
      <c r="AD395" s="457" t="s">
        <v>1062</v>
      </c>
      <c r="AE395" s="1744"/>
      <c r="AF395" s="1744"/>
      <c r="AG395" s="1744"/>
      <c r="AH395" s="457" t="s">
        <v>1063</v>
      </c>
      <c r="AI395" s="457"/>
      <c r="AJ395" s="453"/>
    </row>
    <row r="396" spans="1:36" s="366" customFormat="1" ht="18.95" customHeight="1" x14ac:dyDescent="0.15">
      <c r="A396" s="358"/>
      <c r="B396" s="1939"/>
      <c r="C396" s="1940"/>
      <c r="D396" s="1940"/>
      <c r="E396" s="1941"/>
      <c r="F396" s="370"/>
      <c r="G396" s="1942" t="s">
        <v>1436</v>
      </c>
      <c r="H396" s="1943"/>
      <c r="I396" s="1944"/>
      <c r="J396" s="370"/>
      <c r="K396" s="1942" t="s">
        <v>1437</v>
      </c>
      <c r="L396" s="1944"/>
      <c r="M396" s="370"/>
      <c r="N396" s="526" t="s">
        <v>1452</v>
      </c>
      <c r="O396" s="1945"/>
      <c r="P396" s="1945"/>
      <c r="Q396" s="1945"/>
      <c r="R396" s="527" t="s">
        <v>1449</v>
      </c>
      <c r="S396" s="529"/>
      <c r="T396" s="374" t="s">
        <v>1455</v>
      </c>
      <c r="U396" s="375"/>
      <c r="V396" s="375"/>
      <c r="W396" s="375"/>
      <c r="X396" s="375"/>
      <c r="Y396" s="451"/>
      <c r="Z396" s="1659" t="s">
        <v>388</v>
      </c>
      <c r="AA396" s="1660"/>
      <c r="AB396" s="452"/>
      <c r="AC396" s="457"/>
      <c r="AD396" s="457" t="s">
        <v>1062</v>
      </c>
      <c r="AE396" s="1744"/>
      <c r="AF396" s="1744"/>
      <c r="AG396" s="1744"/>
      <c r="AH396" s="457" t="s">
        <v>1063</v>
      </c>
      <c r="AI396" s="457"/>
      <c r="AJ396" s="453"/>
    </row>
    <row r="397" spans="1:36" s="366" customFormat="1" ht="18.95" customHeight="1" x14ac:dyDescent="0.15">
      <c r="A397" s="358"/>
      <c r="B397" s="1939"/>
      <c r="C397" s="1940"/>
      <c r="D397" s="1940"/>
      <c r="E397" s="1941"/>
      <c r="F397" s="370"/>
      <c r="G397" s="1942" t="s">
        <v>1436</v>
      </c>
      <c r="H397" s="1943"/>
      <c r="I397" s="1944"/>
      <c r="J397" s="370"/>
      <c r="K397" s="1942" t="s">
        <v>1437</v>
      </c>
      <c r="L397" s="1944"/>
      <c r="M397" s="370"/>
      <c r="N397" s="526" t="s">
        <v>1452</v>
      </c>
      <c r="O397" s="1945"/>
      <c r="P397" s="1945"/>
      <c r="Q397" s="1945"/>
      <c r="R397" s="527" t="s">
        <v>1439</v>
      </c>
      <c r="S397" s="529"/>
      <c r="T397" s="374"/>
      <c r="U397" s="375"/>
      <c r="V397" s="375"/>
      <c r="W397" s="375"/>
      <c r="X397" s="375"/>
      <c r="Y397" s="451"/>
      <c r="Z397" s="375"/>
      <c r="AA397" s="451"/>
      <c r="AB397" s="530"/>
      <c r="AC397" s="530"/>
      <c r="AD397" s="530"/>
      <c r="AE397" s="530"/>
      <c r="AF397" s="530"/>
      <c r="AG397" s="530"/>
      <c r="AH397" s="530"/>
      <c r="AI397" s="530"/>
      <c r="AJ397" s="531"/>
    </row>
    <row r="398" spans="1:36" s="392" customFormat="1" ht="14.1" customHeight="1" x14ac:dyDescent="0.15">
      <c r="A398" s="35"/>
      <c r="B398" s="135"/>
      <c r="C398" s="532"/>
      <c r="D398" s="532"/>
      <c r="E398" s="532"/>
      <c r="F398" s="532"/>
      <c r="G398" s="532"/>
      <c r="H398" s="532"/>
      <c r="I398" s="532"/>
      <c r="J398" s="532"/>
      <c r="K398" s="532"/>
      <c r="L398" s="532"/>
      <c r="M398" s="532"/>
      <c r="N398" s="532"/>
      <c r="O398" s="532"/>
      <c r="P398" s="532"/>
      <c r="Q398" s="532"/>
      <c r="R398" s="532"/>
      <c r="S398" s="532"/>
      <c r="T398" s="35" t="s">
        <v>1456</v>
      </c>
      <c r="U398" s="35"/>
      <c r="V398" s="35"/>
      <c r="W398" s="35"/>
      <c r="X398" s="35"/>
      <c r="Y398" s="44"/>
      <c r="Z398" s="533"/>
      <c r="AA398" s="533"/>
      <c r="AB398" s="533"/>
      <c r="AC398" s="533"/>
      <c r="AD398" s="533"/>
      <c r="AE398" s="35"/>
      <c r="AF398" s="35"/>
      <c r="AG398" s="35"/>
      <c r="AH398" s="35"/>
      <c r="AI398" s="35"/>
      <c r="AJ398" s="35"/>
    </row>
    <row r="399" spans="1:36" s="392" customFormat="1" ht="14.1" customHeight="1" x14ac:dyDescent="0.15">
      <c r="A399" s="35"/>
      <c r="B399" s="47" t="s">
        <v>1457</v>
      </c>
      <c r="C399" s="532"/>
      <c r="D399" s="532"/>
      <c r="E399" s="532"/>
      <c r="F399" s="532"/>
      <c r="G399" s="532"/>
      <c r="H399" s="532"/>
      <c r="I399" s="532"/>
      <c r="J399" s="532"/>
      <c r="K399" s="532"/>
      <c r="L399" s="532"/>
      <c r="M399" s="532"/>
      <c r="N399" s="532"/>
      <c r="O399" s="532"/>
      <c r="P399" s="532"/>
      <c r="Q399" s="532"/>
      <c r="R399" s="532"/>
      <c r="S399" s="532"/>
      <c r="T399" s="35"/>
      <c r="U399" s="35"/>
      <c r="V399" s="35"/>
      <c r="W399" s="35"/>
      <c r="X399" s="35"/>
      <c r="Y399" s="44"/>
      <c r="Z399" s="44"/>
      <c r="AA399" s="44"/>
      <c r="AB399" s="44"/>
      <c r="AC399" s="44"/>
      <c r="AD399" s="44"/>
      <c r="AE399" s="35"/>
      <c r="AF399" s="35"/>
      <c r="AG399" s="35"/>
      <c r="AH399" s="35"/>
      <c r="AI399" s="35"/>
      <c r="AJ399" s="35"/>
    </row>
    <row r="400" spans="1:36" s="366" customFormat="1" ht="20.100000000000001" customHeight="1" x14ac:dyDescent="0.15">
      <c r="A400" s="4"/>
      <c r="B400" s="534" t="s">
        <v>1458</v>
      </c>
      <c r="C400" s="1949" t="s">
        <v>1459</v>
      </c>
      <c r="D400" s="1949"/>
      <c r="E400" s="1949"/>
      <c r="F400" s="1949"/>
      <c r="G400" s="1949"/>
      <c r="H400" s="1949"/>
      <c r="I400" s="1949"/>
      <c r="J400" s="1949"/>
      <c r="K400" s="1949"/>
      <c r="L400" s="1949"/>
      <c r="M400" s="1949"/>
      <c r="N400" s="1949"/>
      <c r="O400" s="1949"/>
      <c r="P400" s="1949"/>
      <c r="Q400" s="1949"/>
      <c r="R400" s="1949"/>
      <c r="S400" s="1949"/>
      <c r="T400" s="1949"/>
      <c r="U400" s="1949"/>
      <c r="V400" s="1949"/>
      <c r="W400" s="1949"/>
      <c r="X400" s="1949"/>
      <c r="Y400" s="1949"/>
      <c r="Z400" s="1949"/>
      <c r="AA400" s="1949"/>
      <c r="AB400" s="20"/>
      <c r="AC400" s="85" t="s">
        <v>1326</v>
      </c>
      <c r="AD400" s="1103" t="s">
        <v>411</v>
      </c>
      <c r="AE400" s="1103"/>
      <c r="AF400" s="1103"/>
      <c r="AG400" s="1103"/>
      <c r="AH400" s="1103"/>
      <c r="AI400" s="85" t="s">
        <v>1376</v>
      </c>
      <c r="AJ400" s="135"/>
    </row>
    <row r="401" spans="1:36" s="366" customFormat="1" ht="14.25" customHeight="1" x14ac:dyDescent="0.15">
      <c r="A401" s="4"/>
      <c r="B401" s="534"/>
      <c r="C401" s="1949"/>
      <c r="D401" s="1949"/>
      <c r="E401" s="1949"/>
      <c r="F401" s="1949"/>
      <c r="G401" s="1949"/>
      <c r="H401" s="1949"/>
      <c r="I401" s="1949"/>
      <c r="J401" s="1949"/>
      <c r="K401" s="1949"/>
      <c r="L401" s="1949"/>
      <c r="M401" s="1949"/>
      <c r="N401" s="1949"/>
      <c r="O401" s="1949"/>
      <c r="P401" s="1949"/>
      <c r="Q401" s="1949"/>
      <c r="R401" s="1949"/>
      <c r="S401" s="1949"/>
      <c r="T401" s="1949"/>
      <c r="U401" s="1949"/>
      <c r="V401" s="1949"/>
      <c r="W401" s="1949"/>
      <c r="X401" s="1949"/>
      <c r="Y401" s="1949"/>
      <c r="Z401" s="1949"/>
      <c r="AA401" s="1949"/>
      <c r="AB401" s="20"/>
      <c r="AC401" s="85"/>
      <c r="AD401" s="170"/>
      <c r="AE401" s="170"/>
      <c r="AF401" s="170"/>
      <c r="AG401" s="170"/>
      <c r="AH401" s="170"/>
      <c r="AI401" s="85"/>
      <c r="AJ401" s="135"/>
    </row>
    <row r="402" spans="1:36" s="356" customFormat="1" ht="20.100000000000001" customHeight="1" x14ac:dyDescent="0.15">
      <c r="A402" s="3"/>
      <c r="B402" s="1492" t="s">
        <v>1460</v>
      </c>
      <c r="C402" s="1492"/>
      <c r="D402" s="1492"/>
      <c r="E402" s="1492"/>
      <c r="F402" s="1492"/>
      <c r="G402" s="1492"/>
      <c r="H402" s="1492"/>
      <c r="I402" s="1492"/>
      <c r="J402" s="1492"/>
      <c r="K402" s="1492"/>
      <c r="L402" s="1492"/>
      <c r="M402" s="1492"/>
      <c r="N402" s="1492"/>
      <c r="O402" s="1492"/>
      <c r="P402" s="1492"/>
      <c r="Q402" s="1492"/>
      <c r="R402" s="1492"/>
      <c r="S402" s="1492"/>
      <c r="T402" s="3"/>
      <c r="U402" s="3"/>
      <c r="V402" s="3"/>
      <c r="W402" s="3"/>
      <c r="X402" s="3"/>
      <c r="Y402" s="3"/>
      <c r="Z402" s="3"/>
      <c r="AA402" s="3"/>
      <c r="AB402" s="3"/>
      <c r="AC402" s="3"/>
      <c r="AD402" s="3"/>
      <c r="AE402" s="3"/>
      <c r="AF402" s="3"/>
      <c r="AG402" s="3"/>
      <c r="AH402" s="3"/>
      <c r="AI402" s="3"/>
      <c r="AJ402" s="3"/>
    </row>
    <row r="403" spans="1:36" s="366" customFormat="1" ht="18.95" customHeight="1" x14ac:dyDescent="0.15">
      <c r="A403" s="358"/>
      <c r="B403" s="359" t="s">
        <v>1461</v>
      </c>
      <c r="C403" s="360"/>
      <c r="D403" s="360"/>
      <c r="E403" s="365"/>
      <c r="F403" s="359" t="s">
        <v>1462</v>
      </c>
      <c r="G403" s="360"/>
      <c r="H403" s="360"/>
      <c r="I403" s="360"/>
      <c r="J403" s="360"/>
      <c r="K403" s="360"/>
      <c r="L403" s="365"/>
      <c r="M403" s="359" t="s">
        <v>1463</v>
      </c>
      <c r="N403" s="360"/>
      <c r="O403" s="360"/>
      <c r="P403" s="360"/>
      <c r="Q403" s="360"/>
      <c r="R403" s="360"/>
      <c r="S403" s="360"/>
      <c r="T403" s="360"/>
      <c r="U403" s="360"/>
      <c r="V403" s="360"/>
      <c r="W403" s="360"/>
      <c r="X403" s="360"/>
      <c r="Y403" s="365"/>
      <c r="Z403" s="359" t="s">
        <v>1464</v>
      </c>
      <c r="AA403" s="360"/>
      <c r="AB403" s="360"/>
      <c r="AC403" s="365"/>
      <c r="AD403" s="359" t="s">
        <v>1465</v>
      </c>
      <c r="AE403" s="360"/>
      <c r="AF403" s="360"/>
      <c r="AG403" s="360"/>
      <c r="AH403" s="360"/>
      <c r="AI403" s="360"/>
      <c r="AJ403" s="365"/>
    </row>
    <row r="404" spans="1:36" s="366" customFormat="1" ht="18.95" customHeight="1" x14ac:dyDescent="0.15">
      <c r="A404" s="358"/>
      <c r="B404" s="1743"/>
      <c r="C404" s="1744"/>
      <c r="D404" s="1744"/>
      <c r="E404" s="1745"/>
      <c r="F404" s="1713"/>
      <c r="G404" s="1714"/>
      <c r="H404" s="1714"/>
      <c r="I404" s="1714"/>
      <c r="J404" s="1714"/>
      <c r="K404" s="1714"/>
      <c r="L404" s="1715"/>
      <c r="M404" s="1713"/>
      <c r="N404" s="1714"/>
      <c r="O404" s="1714"/>
      <c r="P404" s="1714"/>
      <c r="Q404" s="1714"/>
      <c r="R404" s="1714"/>
      <c r="S404" s="1714"/>
      <c r="T404" s="1714"/>
      <c r="U404" s="1714"/>
      <c r="V404" s="1714"/>
      <c r="W404" s="1714"/>
      <c r="X404" s="1714"/>
      <c r="Y404" s="1715"/>
      <c r="Z404" s="1659" t="s">
        <v>1466</v>
      </c>
      <c r="AA404" s="1833"/>
      <c r="AB404" s="1833"/>
      <c r="AC404" s="1660"/>
      <c r="AD404" s="1713"/>
      <c r="AE404" s="1714"/>
      <c r="AF404" s="1714"/>
      <c r="AG404" s="1714"/>
      <c r="AH404" s="1714"/>
      <c r="AI404" s="1714"/>
      <c r="AJ404" s="1715"/>
    </row>
    <row r="405" spans="1:36" s="366" customFormat="1" ht="18.95" customHeight="1" x14ac:dyDescent="0.15">
      <c r="A405" s="358"/>
      <c r="B405" s="1743"/>
      <c r="C405" s="1744"/>
      <c r="D405" s="1744"/>
      <c r="E405" s="1745"/>
      <c r="F405" s="1722"/>
      <c r="G405" s="1723"/>
      <c r="H405" s="1723"/>
      <c r="I405" s="1723"/>
      <c r="J405" s="1723"/>
      <c r="K405" s="1723"/>
      <c r="L405" s="1724"/>
      <c r="M405" s="1722"/>
      <c r="N405" s="1723"/>
      <c r="O405" s="1723"/>
      <c r="P405" s="1723"/>
      <c r="Q405" s="1723"/>
      <c r="R405" s="1723"/>
      <c r="S405" s="1723"/>
      <c r="T405" s="1723"/>
      <c r="U405" s="1723"/>
      <c r="V405" s="1723"/>
      <c r="W405" s="1723"/>
      <c r="X405" s="1723"/>
      <c r="Y405" s="1724"/>
      <c r="Z405" s="1659" t="s">
        <v>389</v>
      </c>
      <c r="AA405" s="1833"/>
      <c r="AB405" s="1833"/>
      <c r="AC405" s="1660"/>
      <c r="AD405" s="1722"/>
      <c r="AE405" s="1723"/>
      <c r="AF405" s="1723"/>
      <c r="AG405" s="1723"/>
      <c r="AH405" s="1723"/>
      <c r="AI405" s="1723"/>
      <c r="AJ405" s="1724"/>
    </row>
    <row r="406" spans="1:36" s="366" customFormat="1" ht="18.95" customHeight="1" x14ac:dyDescent="0.15">
      <c r="A406" s="358"/>
      <c r="B406" s="1743"/>
      <c r="C406" s="1744"/>
      <c r="D406" s="1744"/>
      <c r="E406" s="1745"/>
      <c r="F406" s="1722"/>
      <c r="G406" s="1723"/>
      <c r="H406" s="1723"/>
      <c r="I406" s="1723"/>
      <c r="J406" s="1723"/>
      <c r="K406" s="1723"/>
      <c r="L406" s="1724"/>
      <c r="M406" s="1722"/>
      <c r="N406" s="1723"/>
      <c r="O406" s="1723"/>
      <c r="P406" s="1723"/>
      <c r="Q406" s="1723"/>
      <c r="R406" s="1723"/>
      <c r="S406" s="1723"/>
      <c r="T406" s="1723"/>
      <c r="U406" s="1723"/>
      <c r="V406" s="1723"/>
      <c r="W406" s="1723"/>
      <c r="X406" s="1723"/>
      <c r="Y406" s="1724"/>
      <c r="Z406" s="1659" t="s">
        <v>389</v>
      </c>
      <c r="AA406" s="1833"/>
      <c r="AB406" s="1833"/>
      <c r="AC406" s="1660"/>
      <c r="AD406" s="1722"/>
      <c r="AE406" s="1723"/>
      <c r="AF406" s="1723"/>
      <c r="AG406" s="1723"/>
      <c r="AH406" s="1723"/>
      <c r="AI406" s="1723"/>
      <c r="AJ406" s="1724"/>
    </row>
    <row r="407" spans="1:36" s="366" customFormat="1" ht="18.95" customHeight="1" x14ac:dyDescent="0.15">
      <c r="A407" s="358"/>
      <c r="B407" s="1743"/>
      <c r="C407" s="1744"/>
      <c r="D407" s="1744"/>
      <c r="E407" s="1745"/>
      <c r="F407" s="1722"/>
      <c r="G407" s="1723"/>
      <c r="H407" s="1723"/>
      <c r="I407" s="1723"/>
      <c r="J407" s="1723"/>
      <c r="K407" s="1723"/>
      <c r="L407" s="1724"/>
      <c r="M407" s="1722"/>
      <c r="N407" s="1723"/>
      <c r="O407" s="1723"/>
      <c r="P407" s="1723"/>
      <c r="Q407" s="1723"/>
      <c r="R407" s="1723"/>
      <c r="S407" s="1723"/>
      <c r="T407" s="1723"/>
      <c r="U407" s="1723"/>
      <c r="V407" s="1723"/>
      <c r="W407" s="1723"/>
      <c r="X407" s="1723"/>
      <c r="Y407" s="1724"/>
      <c r="Z407" s="1659" t="s">
        <v>389</v>
      </c>
      <c r="AA407" s="1833"/>
      <c r="AB407" s="1833"/>
      <c r="AC407" s="1660"/>
      <c r="AD407" s="1722"/>
      <c r="AE407" s="1723"/>
      <c r="AF407" s="1723"/>
      <c r="AG407" s="1723"/>
      <c r="AH407" s="1723"/>
      <c r="AI407" s="1723"/>
      <c r="AJ407" s="1724"/>
    </row>
    <row r="408" spans="1:36" s="366" customFormat="1" ht="18.95" customHeight="1" x14ac:dyDescent="0.15">
      <c r="A408" s="358"/>
      <c r="B408" s="1743"/>
      <c r="C408" s="1744"/>
      <c r="D408" s="1744"/>
      <c r="E408" s="1745"/>
      <c r="F408" s="1679"/>
      <c r="G408" s="1680"/>
      <c r="H408" s="1680"/>
      <c r="I408" s="1680"/>
      <c r="J408" s="1680"/>
      <c r="K408" s="1680"/>
      <c r="L408" s="1681"/>
      <c r="M408" s="1679"/>
      <c r="N408" s="1680"/>
      <c r="O408" s="1680"/>
      <c r="P408" s="1680"/>
      <c r="Q408" s="1680"/>
      <c r="R408" s="1680"/>
      <c r="S408" s="1680"/>
      <c r="T408" s="1680"/>
      <c r="U408" s="1680"/>
      <c r="V408" s="1680"/>
      <c r="W408" s="1680"/>
      <c r="X408" s="1680"/>
      <c r="Y408" s="1681"/>
      <c r="Z408" s="1659" t="s">
        <v>389</v>
      </c>
      <c r="AA408" s="1833"/>
      <c r="AB408" s="1833"/>
      <c r="AC408" s="1660"/>
      <c r="AD408" s="1679"/>
      <c r="AE408" s="1680"/>
      <c r="AF408" s="1680"/>
      <c r="AG408" s="1680"/>
      <c r="AH408" s="1680"/>
      <c r="AI408" s="1680"/>
      <c r="AJ408" s="1681"/>
    </row>
    <row r="409" spans="1:36" s="392" customFormat="1" ht="14.1" customHeight="1" x14ac:dyDescent="0.15">
      <c r="A409" s="391"/>
      <c r="B409" s="35" t="s">
        <v>1467</v>
      </c>
      <c r="C409" s="35"/>
      <c r="D409" s="35"/>
      <c r="E409" s="35"/>
      <c r="F409" s="35"/>
      <c r="G409" s="391"/>
      <c r="H409" s="391"/>
      <c r="I409" s="391"/>
      <c r="J409" s="391"/>
      <c r="K409" s="391"/>
      <c r="L409" s="391"/>
      <c r="M409" s="391"/>
      <c r="N409" s="391"/>
      <c r="O409" s="391"/>
      <c r="P409" s="391"/>
      <c r="Q409" s="391"/>
      <c r="R409" s="391"/>
      <c r="S409" s="391"/>
      <c r="T409" s="391"/>
      <c r="U409" s="391"/>
      <c r="V409" s="391"/>
      <c r="W409" s="391"/>
      <c r="X409" s="391"/>
      <c r="Y409" s="391"/>
      <c r="Z409" s="391"/>
      <c r="AA409" s="391"/>
      <c r="AB409" s="391"/>
      <c r="AC409" s="391"/>
      <c r="AD409" s="391"/>
      <c r="AE409" s="391"/>
      <c r="AF409" s="391"/>
      <c r="AG409" s="391"/>
      <c r="AH409" s="391"/>
      <c r="AI409" s="391"/>
      <c r="AJ409" s="391"/>
    </row>
    <row r="410" spans="1:36" s="392" customFormat="1" ht="14.1" customHeight="1" x14ac:dyDescent="0.15">
      <c r="A410" s="391"/>
      <c r="B410" s="35" t="s">
        <v>1468</v>
      </c>
      <c r="C410" s="35"/>
      <c r="D410" s="35"/>
      <c r="E410" s="35"/>
      <c r="F410" s="35"/>
      <c r="G410" s="391"/>
      <c r="H410" s="391"/>
      <c r="I410" s="391"/>
      <c r="J410" s="391"/>
      <c r="K410" s="391"/>
      <c r="L410" s="391"/>
      <c r="M410" s="391"/>
      <c r="N410" s="391"/>
      <c r="O410" s="391"/>
      <c r="P410" s="391"/>
      <c r="Q410" s="391"/>
      <c r="R410" s="391"/>
      <c r="S410" s="391"/>
      <c r="T410" s="391"/>
      <c r="U410" s="391"/>
      <c r="V410" s="391"/>
      <c r="W410" s="391"/>
      <c r="X410" s="391"/>
      <c r="Y410" s="391"/>
      <c r="Z410" s="391"/>
      <c r="AA410" s="391"/>
      <c r="AB410" s="391"/>
      <c r="AC410" s="391"/>
      <c r="AD410" s="391"/>
      <c r="AE410" s="391"/>
      <c r="AF410" s="391"/>
      <c r="AG410" s="391"/>
      <c r="AH410" s="391"/>
      <c r="AI410" s="391"/>
      <c r="AJ410" s="391"/>
    </row>
    <row r="411" spans="1:36" ht="20.100000000000001" customHeight="1" x14ac:dyDescent="0.15">
      <c r="B411" s="406" t="s">
        <v>948</v>
      </c>
    </row>
    <row r="412" spans="1:36" ht="17.100000000000001" customHeight="1" x14ac:dyDescent="0.15">
      <c r="C412" s="445" t="s">
        <v>1469</v>
      </c>
      <c r="D412" s="1732" t="s">
        <v>1470</v>
      </c>
      <c r="E412" s="1732"/>
      <c r="F412" s="1732"/>
      <c r="G412" s="1732"/>
      <c r="H412" s="1732"/>
      <c r="I412" s="1732"/>
      <c r="J412" s="1732"/>
      <c r="K412" s="1732"/>
      <c r="L412" s="1732"/>
      <c r="M412" s="1732"/>
      <c r="N412" s="1732"/>
      <c r="O412" s="1732"/>
      <c r="P412" s="1732"/>
      <c r="Q412" s="1732"/>
      <c r="R412" s="1732"/>
      <c r="S412" s="1732"/>
      <c r="T412" s="1732"/>
      <c r="U412" s="1732"/>
      <c r="V412" s="1732"/>
      <c r="W412" s="1732"/>
      <c r="X412" s="1732"/>
      <c r="Y412" s="1732"/>
      <c r="Z412" s="1732"/>
      <c r="AA412" s="1732"/>
      <c r="AB412" s="1732"/>
      <c r="AC412" s="1732"/>
      <c r="AD412" s="408" t="s">
        <v>1326</v>
      </c>
      <c r="AE412" s="1666" t="s">
        <v>411</v>
      </c>
      <c r="AF412" s="1666"/>
      <c r="AG412" s="1666"/>
      <c r="AH412" s="1666"/>
      <c r="AI412" s="1666"/>
      <c r="AJ412" s="408" t="s">
        <v>1329</v>
      </c>
    </row>
    <row r="413" spans="1:36" ht="17.100000000000001" customHeight="1" x14ac:dyDescent="0.15">
      <c r="C413" s="445"/>
      <c r="D413" s="1732"/>
      <c r="E413" s="1732"/>
      <c r="F413" s="1732"/>
      <c r="G413" s="1732"/>
      <c r="H413" s="1732"/>
      <c r="I413" s="1732"/>
      <c r="J413" s="1732"/>
      <c r="K413" s="1732"/>
      <c r="L413" s="1732"/>
      <c r="M413" s="1732"/>
      <c r="N413" s="1732"/>
      <c r="O413" s="1732"/>
      <c r="P413" s="1732"/>
      <c r="Q413" s="1732"/>
      <c r="R413" s="1732"/>
      <c r="S413" s="1732"/>
      <c r="T413" s="1732"/>
      <c r="U413" s="1732"/>
      <c r="V413" s="1732"/>
      <c r="W413" s="1732"/>
      <c r="X413" s="1732"/>
      <c r="Y413" s="1732"/>
      <c r="Z413" s="1732"/>
      <c r="AA413" s="1732"/>
      <c r="AB413" s="1732"/>
      <c r="AC413" s="1732"/>
    </row>
    <row r="414" spans="1:36" ht="20.100000000000001" customHeight="1" x14ac:dyDescent="0.15">
      <c r="C414" s="445" t="s">
        <v>1471</v>
      </c>
      <c r="D414" s="1732" t="s">
        <v>1472</v>
      </c>
      <c r="E414" s="1732"/>
      <c r="F414" s="1732"/>
      <c r="G414" s="1732"/>
      <c r="H414" s="1732"/>
      <c r="I414" s="1732"/>
      <c r="J414" s="1732"/>
      <c r="K414" s="1732"/>
      <c r="L414" s="1732"/>
      <c r="M414" s="1732"/>
      <c r="N414" s="1732"/>
      <c r="O414" s="1732"/>
      <c r="P414" s="1732"/>
      <c r="Q414" s="1732"/>
      <c r="R414" s="1732"/>
      <c r="S414" s="1732"/>
      <c r="T414" s="1732"/>
      <c r="U414" s="1732"/>
      <c r="V414" s="1732"/>
      <c r="W414" s="1732"/>
      <c r="X414" s="1732"/>
      <c r="Y414" s="1732"/>
      <c r="Z414" s="1732"/>
      <c r="AA414" s="1732"/>
      <c r="AB414" s="1732"/>
      <c r="AC414" s="1732"/>
      <c r="AD414" s="408" t="s">
        <v>1326</v>
      </c>
      <c r="AE414" s="1666" t="s">
        <v>411</v>
      </c>
      <c r="AF414" s="1666"/>
      <c r="AG414" s="1666"/>
      <c r="AH414" s="1666"/>
      <c r="AI414" s="1666"/>
      <c r="AJ414" s="408" t="s">
        <v>1376</v>
      </c>
    </row>
    <row r="415" spans="1:36" ht="20.100000000000001" customHeight="1" x14ac:dyDescent="0.15">
      <c r="C415" s="445"/>
      <c r="D415" s="1732"/>
      <c r="E415" s="1732"/>
      <c r="F415" s="1732"/>
      <c r="G415" s="1732"/>
      <c r="H415" s="1732"/>
      <c r="I415" s="1732"/>
      <c r="J415" s="1732"/>
      <c r="K415" s="1732"/>
      <c r="L415" s="1732"/>
      <c r="M415" s="1732"/>
      <c r="N415" s="1732"/>
      <c r="O415" s="1732"/>
      <c r="P415" s="1732"/>
      <c r="Q415" s="1732"/>
      <c r="R415" s="1732"/>
      <c r="S415" s="1732"/>
      <c r="T415" s="1732"/>
      <c r="U415" s="1732"/>
      <c r="V415" s="1732"/>
      <c r="W415" s="1732"/>
      <c r="X415" s="1732"/>
      <c r="Y415" s="1732"/>
      <c r="Z415" s="1732"/>
      <c r="AA415" s="1732"/>
      <c r="AB415" s="1732"/>
      <c r="AC415" s="1732"/>
    </row>
    <row r="416" spans="1:36" ht="20.100000000000001" customHeight="1" x14ac:dyDescent="0.15">
      <c r="C416" s="448" t="s">
        <v>1473</v>
      </c>
      <c r="D416" s="448"/>
      <c r="E416" s="448"/>
      <c r="F416" s="448"/>
      <c r="G416" s="448"/>
      <c r="H416" s="448"/>
      <c r="I416" s="448"/>
      <c r="J416" s="448"/>
      <c r="K416" s="448"/>
      <c r="L416" s="448"/>
      <c r="M416" s="448"/>
      <c r="N416" s="448"/>
      <c r="O416" s="448"/>
      <c r="P416" s="448"/>
      <c r="Q416" s="448"/>
      <c r="R416" s="448"/>
      <c r="S416" s="448"/>
      <c r="T416" s="448"/>
      <c r="U416" s="448"/>
      <c r="V416" s="448"/>
      <c r="W416" s="448"/>
      <c r="X416" s="448"/>
      <c r="Y416" s="448"/>
      <c r="Z416" s="448"/>
      <c r="AA416" s="448"/>
      <c r="AB416" s="448"/>
      <c r="AC416" s="448"/>
      <c r="AD416" s="408" t="s">
        <v>1328</v>
      </c>
      <c r="AE416" s="1666" t="s">
        <v>411</v>
      </c>
      <c r="AF416" s="1666"/>
      <c r="AG416" s="1666"/>
      <c r="AH416" s="1666"/>
      <c r="AI416" s="1666"/>
      <c r="AJ416" s="408" t="s">
        <v>1329</v>
      </c>
    </row>
    <row r="417" spans="1:36" ht="20.100000000000001" customHeight="1" x14ac:dyDescent="0.15">
      <c r="C417" s="448" t="s">
        <v>1474</v>
      </c>
      <c r="D417" s="448"/>
      <c r="E417" s="448"/>
      <c r="F417" s="448"/>
      <c r="G417" s="448"/>
      <c r="H417" s="448"/>
      <c r="I417" s="448"/>
      <c r="J417" s="448"/>
      <c r="K417" s="448"/>
      <c r="L417" s="448"/>
      <c r="M417" s="448"/>
      <c r="N417" s="448"/>
      <c r="O417" s="448"/>
      <c r="P417" s="448"/>
      <c r="Q417" s="448"/>
      <c r="R417" s="448"/>
      <c r="S417" s="448"/>
      <c r="T417" s="448"/>
      <c r="U417" s="448"/>
      <c r="V417" s="448"/>
      <c r="W417" s="448"/>
      <c r="X417" s="448"/>
      <c r="Y417" s="448"/>
      <c r="Z417" s="448"/>
      <c r="AA417" s="448"/>
      <c r="AB417" s="448"/>
      <c r="AC417" s="448"/>
      <c r="AD417" s="408" t="s">
        <v>1328</v>
      </c>
      <c r="AE417" s="1666" t="s">
        <v>411</v>
      </c>
      <c r="AF417" s="1666"/>
      <c r="AG417" s="1666"/>
      <c r="AH417" s="1666"/>
      <c r="AI417" s="1666"/>
      <c r="AJ417" s="408" t="s">
        <v>1329</v>
      </c>
    </row>
    <row r="418" spans="1:36" ht="20.100000000000001" customHeight="1" x14ac:dyDescent="0.15">
      <c r="C418" s="448" t="s">
        <v>1475</v>
      </c>
      <c r="D418" s="448"/>
      <c r="E418" s="448"/>
      <c r="F418" s="448"/>
      <c r="G418" s="448"/>
      <c r="H418" s="448"/>
      <c r="I418" s="448"/>
      <c r="J418" s="448"/>
      <c r="K418" s="448"/>
      <c r="L418" s="448"/>
      <c r="M418" s="448"/>
      <c r="N418" s="448"/>
      <c r="O418" s="448"/>
      <c r="P418" s="448"/>
      <c r="Q418" s="448"/>
      <c r="R418" s="448"/>
      <c r="S418" s="448"/>
      <c r="T418" s="448"/>
      <c r="U418" s="448"/>
      <c r="V418" s="448"/>
      <c r="W418" s="448"/>
      <c r="X418" s="448"/>
      <c r="Y418" s="448"/>
      <c r="Z418" s="448"/>
      <c r="AA418" s="448"/>
      <c r="AB418" s="448"/>
      <c r="AC418" s="448"/>
      <c r="AD418" s="406"/>
    </row>
    <row r="419" spans="1:36" s="366" customFormat="1" ht="24.95" customHeight="1" x14ac:dyDescent="0.15">
      <c r="A419" s="358"/>
      <c r="B419" s="431"/>
      <c r="C419" s="431"/>
      <c r="D419" s="460"/>
      <c r="E419" s="461"/>
      <c r="F419" s="461"/>
      <c r="G419" s="461"/>
      <c r="H419" s="461"/>
      <c r="I419" s="461"/>
      <c r="J419" s="461"/>
      <c r="K419" s="461"/>
      <c r="L419" s="461"/>
      <c r="M419" s="461"/>
      <c r="N419" s="461"/>
      <c r="O419" s="461"/>
      <c r="P419" s="461"/>
      <c r="Q419" s="461"/>
      <c r="R419" s="461"/>
      <c r="S419" s="461"/>
      <c r="T419" s="461"/>
      <c r="U419" s="461"/>
      <c r="V419" s="461"/>
      <c r="W419" s="461"/>
      <c r="X419" s="461"/>
      <c r="Y419" s="461"/>
      <c r="Z419" s="461"/>
      <c r="AA419" s="461"/>
      <c r="AB419" s="461"/>
      <c r="AC419" s="461"/>
      <c r="AD419" s="461"/>
      <c r="AE419" s="461"/>
      <c r="AF419" s="461"/>
      <c r="AG419" s="461"/>
      <c r="AH419" s="461"/>
      <c r="AI419" s="461"/>
      <c r="AJ419" s="462"/>
    </row>
    <row r="420" spans="1:36" s="366" customFormat="1" ht="24.95" customHeight="1" x14ac:dyDescent="0.15">
      <c r="A420" s="358"/>
      <c r="B420" s="431"/>
      <c r="C420" s="431"/>
      <c r="D420" s="463"/>
      <c r="E420" s="464"/>
      <c r="F420" s="464"/>
      <c r="G420" s="464"/>
      <c r="H420" s="464"/>
      <c r="I420" s="464"/>
      <c r="J420" s="464"/>
      <c r="K420" s="464"/>
      <c r="L420" s="464"/>
      <c r="M420" s="464"/>
      <c r="N420" s="464"/>
      <c r="O420" s="464"/>
      <c r="P420" s="464"/>
      <c r="Q420" s="464"/>
      <c r="R420" s="464"/>
      <c r="S420" s="464"/>
      <c r="T420" s="464"/>
      <c r="U420" s="464"/>
      <c r="V420" s="464"/>
      <c r="W420" s="464"/>
      <c r="X420" s="464"/>
      <c r="Y420" s="464"/>
      <c r="Z420" s="464"/>
      <c r="AA420" s="464"/>
      <c r="AB420" s="464"/>
      <c r="AC420" s="464"/>
      <c r="AD420" s="464"/>
      <c r="AE420" s="464"/>
      <c r="AF420" s="464"/>
      <c r="AG420" s="464"/>
      <c r="AH420" s="464"/>
      <c r="AI420" s="464"/>
      <c r="AJ420" s="465"/>
    </row>
    <row r="421" spans="1:36" ht="20.100000000000001" customHeight="1" x14ac:dyDescent="0.15"/>
    <row r="422" spans="1:36" s="356" customFormat="1" ht="20.100000000000001" customHeight="1" x14ac:dyDescent="0.15">
      <c r="A422" s="357"/>
      <c r="B422" s="357" t="s">
        <v>1476</v>
      </c>
      <c r="C422" s="357"/>
      <c r="D422" s="357"/>
      <c r="E422" s="357"/>
      <c r="F422" s="357"/>
      <c r="G422" s="357"/>
      <c r="H422" s="357"/>
      <c r="I422" s="357"/>
      <c r="J422" s="357"/>
      <c r="K422" s="357"/>
      <c r="L422" s="357"/>
      <c r="M422" s="357"/>
      <c r="N422" s="357"/>
      <c r="O422" s="357"/>
      <c r="P422" s="357"/>
      <c r="Q422" s="357"/>
      <c r="R422" s="357"/>
      <c r="S422" s="357"/>
      <c r="T422" s="357"/>
      <c r="U422" s="357"/>
      <c r="V422" s="357"/>
      <c r="W422" s="357"/>
      <c r="X422" s="357"/>
      <c r="Y422" s="357"/>
      <c r="Z422" s="357"/>
      <c r="AA422" s="357"/>
      <c r="AB422" s="357"/>
      <c r="AC422" s="357"/>
      <c r="AD422" s="357"/>
      <c r="AE422" s="357"/>
      <c r="AF422" s="357"/>
      <c r="AG422" s="357"/>
      <c r="AH422" s="357"/>
      <c r="AI422" s="357"/>
      <c r="AJ422" s="357"/>
    </row>
    <row r="423" spans="1:36" s="366" customFormat="1" ht="20.100000000000001" customHeight="1" x14ac:dyDescent="0.15">
      <c r="A423" s="358"/>
      <c r="B423" s="359" t="s">
        <v>1477</v>
      </c>
      <c r="C423" s="360"/>
      <c r="D423" s="365"/>
      <c r="E423" s="1946" t="s">
        <v>1478</v>
      </c>
      <c r="F423" s="1947"/>
      <c r="G423" s="1947"/>
      <c r="H423" s="1947"/>
      <c r="I423" s="1947"/>
      <c r="J423" s="1947"/>
      <c r="K423" s="1948"/>
      <c r="L423" s="389" t="s">
        <v>1479</v>
      </c>
      <c r="M423" s="390"/>
      <c r="N423" s="390"/>
      <c r="O423" s="390"/>
      <c r="P423" s="425"/>
      <c r="Q423" s="389" t="s">
        <v>1480</v>
      </c>
      <c r="R423" s="390"/>
      <c r="S423" s="390"/>
      <c r="T423" s="390"/>
      <c r="U423" s="425"/>
      <c r="V423" s="389" t="s">
        <v>1479</v>
      </c>
      <c r="W423" s="390"/>
      <c r="X423" s="390"/>
      <c r="Y423" s="390"/>
      <c r="Z423" s="425"/>
      <c r="AA423" s="389" t="s">
        <v>1479</v>
      </c>
      <c r="AB423" s="390"/>
      <c r="AC423" s="390"/>
      <c r="AD423" s="390"/>
      <c r="AE423" s="425"/>
      <c r="AF423" s="389" t="s">
        <v>1479</v>
      </c>
      <c r="AG423" s="390"/>
      <c r="AH423" s="390"/>
      <c r="AI423" s="390"/>
      <c r="AJ423" s="425"/>
    </row>
    <row r="424" spans="1:36" s="366" customFormat="1" ht="20.100000000000001" customHeight="1" x14ac:dyDescent="0.15">
      <c r="A424" s="358"/>
      <c r="B424" s="1962" t="s">
        <v>1481</v>
      </c>
      <c r="C424" s="1963"/>
      <c r="D424" s="1964"/>
      <c r="E424" s="535"/>
      <c r="F424" s="536"/>
      <c r="G424" s="536"/>
      <c r="H424" s="536"/>
      <c r="I424" s="536"/>
      <c r="J424" s="536"/>
      <c r="K424" s="537"/>
      <c r="L424" s="488"/>
      <c r="M424" s="412"/>
      <c r="N424" s="412"/>
      <c r="O424" s="412"/>
      <c r="P424" s="487"/>
      <c r="Q424" s="488"/>
      <c r="R424" s="412"/>
      <c r="S424" s="412"/>
      <c r="T424" s="412"/>
      <c r="U424" s="487"/>
      <c r="V424" s="488"/>
      <c r="W424" s="412"/>
      <c r="X424" s="412"/>
      <c r="Y424" s="412"/>
      <c r="Z424" s="487"/>
      <c r="AA424" s="488"/>
      <c r="AB424" s="412"/>
      <c r="AC424" s="412"/>
      <c r="AD424" s="412"/>
      <c r="AE424" s="487"/>
      <c r="AF424" s="488"/>
      <c r="AG424" s="412"/>
      <c r="AH424" s="412"/>
      <c r="AI424" s="412"/>
      <c r="AJ424" s="487"/>
    </row>
    <row r="425" spans="1:36" s="366" customFormat="1" ht="20.100000000000001" customHeight="1" x14ac:dyDescent="0.15">
      <c r="A425" s="358"/>
      <c r="B425" s="1950"/>
      <c r="C425" s="1951"/>
      <c r="D425" s="1952"/>
      <c r="E425" s="535"/>
      <c r="F425" s="536"/>
      <c r="G425" s="536"/>
      <c r="H425" s="536"/>
      <c r="I425" s="536"/>
      <c r="J425" s="536"/>
      <c r="K425" s="537"/>
      <c r="L425" s="488"/>
      <c r="M425" s="412"/>
      <c r="N425" s="412"/>
      <c r="O425" s="412"/>
      <c r="P425" s="487"/>
      <c r="Q425" s="488"/>
      <c r="R425" s="412"/>
      <c r="S425" s="412"/>
      <c r="T425" s="412"/>
      <c r="U425" s="487"/>
      <c r="V425" s="488"/>
      <c r="W425" s="412"/>
      <c r="X425" s="412"/>
      <c r="Y425" s="412"/>
      <c r="Z425" s="487"/>
      <c r="AA425" s="488"/>
      <c r="AB425" s="412"/>
      <c r="AC425" s="412"/>
      <c r="AD425" s="412"/>
      <c r="AE425" s="487"/>
      <c r="AF425" s="488"/>
      <c r="AG425" s="412"/>
      <c r="AH425" s="412"/>
      <c r="AI425" s="412"/>
      <c r="AJ425" s="487"/>
    </row>
    <row r="426" spans="1:36" s="366" customFormat="1" ht="20.100000000000001" customHeight="1" x14ac:dyDescent="0.15">
      <c r="A426" s="358"/>
      <c r="B426" s="1950" t="s">
        <v>1482</v>
      </c>
      <c r="C426" s="1951"/>
      <c r="D426" s="1952"/>
      <c r="E426" s="1953" t="s">
        <v>1483</v>
      </c>
      <c r="F426" s="1965"/>
      <c r="G426" s="1965"/>
      <c r="H426" s="1965"/>
      <c r="I426" s="1965"/>
      <c r="J426" s="1965"/>
      <c r="K426" s="1966"/>
      <c r="L426" s="488"/>
      <c r="M426" s="412"/>
      <c r="N426" s="412"/>
      <c r="O426" s="412"/>
      <c r="P426" s="487"/>
      <c r="Q426" s="488"/>
      <c r="R426" s="412"/>
      <c r="S426" s="412"/>
      <c r="T426" s="412"/>
      <c r="U426" s="487"/>
      <c r="V426" s="488"/>
      <c r="W426" s="412"/>
      <c r="X426" s="412"/>
      <c r="Y426" s="412"/>
      <c r="Z426" s="487"/>
      <c r="AA426" s="488"/>
      <c r="AB426" s="412"/>
      <c r="AC426" s="412"/>
      <c r="AD426" s="412"/>
      <c r="AE426" s="487"/>
      <c r="AF426" s="488"/>
      <c r="AG426" s="412"/>
      <c r="AH426" s="412"/>
      <c r="AI426" s="412"/>
      <c r="AJ426" s="487"/>
    </row>
    <row r="427" spans="1:36" s="366" customFormat="1" ht="20.100000000000001" customHeight="1" x14ac:dyDescent="0.15">
      <c r="A427" s="358"/>
      <c r="B427" s="1950"/>
      <c r="C427" s="1951"/>
      <c r="D427" s="1952"/>
      <c r="E427" s="1967"/>
      <c r="F427" s="1968"/>
      <c r="G427" s="1968"/>
      <c r="H427" s="1968"/>
      <c r="I427" s="1968"/>
      <c r="J427" s="1968"/>
      <c r="K427" s="1969"/>
      <c r="L427" s="488"/>
      <c r="M427" s="412"/>
      <c r="N427" s="412"/>
      <c r="O427" s="412"/>
      <c r="P427" s="487"/>
      <c r="Q427" s="488"/>
      <c r="R427" s="412"/>
      <c r="S427" s="412"/>
      <c r="T427" s="412"/>
      <c r="U427" s="487"/>
      <c r="V427" s="488"/>
      <c r="W427" s="412"/>
      <c r="X427" s="412"/>
      <c r="Y427" s="412"/>
      <c r="Z427" s="487"/>
      <c r="AA427" s="488"/>
      <c r="AB427" s="412"/>
      <c r="AC427" s="412"/>
      <c r="AD427" s="412"/>
      <c r="AE427" s="487"/>
      <c r="AF427" s="488"/>
      <c r="AG427" s="412"/>
      <c r="AH427" s="412"/>
      <c r="AI427" s="412"/>
      <c r="AJ427" s="487"/>
    </row>
    <row r="428" spans="1:36" s="366" customFormat="1" ht="20.100000000000001" customHeight="1" x14ac:dyDescent="0.15">
      <c r="A428" s="358"/>
      <c r="B428" s="1950" t="s">
        <v>1484</v>
      </c>
      <c r="C428" s="1951"/>
      <c r="D428" s="1952"/>
      <c r="E428" s="1970" t="s">
        <v>1485</v>
      </c>
      <c r="F428" s="1971"/>
      <c r="G428" s="1971"/>
      <c r="H428" s="1971"/>
      <c r="I428" s="1971"/>
      <c r="J428" s="1971"/>
      <c r="K428" s="1972"/>
      <c r="L428" s="488"/>
      <c r="M428" s="412"/>
      <c r="N428" s="412"/>
      <c r="O428" s="412"/>
      <c r="P428" s="487"/>
      <c r="Q428" s="488"/>
      <c r="R428" s="412"/>
      <c r="S428" s="412"/>
      <c r="T428" s="412"/>
      <c r="U428" s="487"/>
      <c r="V428" s="488"/>
      <c r="W428" s="412"/>
      <c r="X428" s="412"/>
      <c r="Y428" s="412"/>
      <c r="Z428" s="487"/>
      <c r="AA428" s="488"/>
      <c r="AB428" s="412"/>
      <c r="AC428" s="412"/>
      <c r="AD428" s="412"/>
      <c r="AE428" s="487"/>
      <c r="AF428" s="488"/>
      <c r="AG428" s="412"/>
      <c r="AH428" s="412"/>
      <c r="AI428" s="412"/>
      <c r="AJ428" s="487"/>
    </row>
    <row r="429" spans="1:36" s="366" customFormat="1" ht="20.100000000000001" customHeight="1" x14ac:dyDescent="0.15">
      <c r="A429" s="358"/>
      <c r="B429" s="1950"/>
      <c r="C429" s="1951"/>
      <c r="D429" s="1952"/>
      <c r="E429" s="1973"/>
      <c r="F429" s="1974"/>
      <c r="G429" s="1974"/>
      <c r="H429" s="1974"/>
      <c r="I429" s="1974"/>
      <c r="J429" s="1974"/>
      <c r="K429" s="1975"/>
      <c r="L429" s="488"/>
      <c r="M429" s="412"/>
      <c r="N429" s="412"/>
      <c r="O429" s="412"/>
      <c r="P429" s="487"/>
      <c r="Q429" s="488"/>
      <c r="R429" s="412"/>
      <c r="S429" s="412"/>
      <c r="T429" s="412"/>
      <c r="U429" s="487"/>
      <c r="V429" s="488"/>
      <c r="W429" s="412"/>
      <c r="X429" s="412"/>
      <c r="Y429" s="412"/>
      <c r="Z429" s="487"/>
      <c r="AA429" s="488"/>
      <c r="AB429" s="412"/>
      <c r="AC429" s="412"/>
      <c r="AD429" s="412"/>
      <c r="AE429" s="487"/>
      <c r="AF429" s="488"/>
      <c r="AG429" s="412"/>
      <c r="AH429" s="412"/>
      <c r="AI429" s="412"/>
      <c r="AJ429" s="487"/>
    </row>
    <row r="430" spans="1:36" s="366" customFormat="1" ht="20.100000000000001" customHeight="1" x14ac:dyDescent="0.15">
      <c r="A430" s="358"/>
      <c r="B430" s="1950" t="s">
        <v>1486</v>
      </c>
      <c r="C430" s="1951"/>
      <c r="D430" s="1952"/>
      <c r="E430" s="538" t="s">
        <v>1487</v>
      </c>
      <c r="F430" s="539"/>
      <c r="G430" s="539"/>
      <c r="H430" s="539"/>
      <c r="I430" s="539"/>
      <c r="J430" s="539"/>
      <c r="K430" s="540"/>
      <c r="L430" s="488"/>
      <c r="M430" s="412"/>
      <c r="N430" s="412"/>
      <c r="O430" s="412"/>
      <c r="P430" s="487"/>
      <c r="Q430" s="488"/>
      <c r="R430" s="412"/>
      <c r="S430" s="412"/>
      <c r="T430" s="412"/>
      <c r="U430" s="487"/>
      <c r="V430" s="488"/>
      <c r="W430" s="412"/>
      <c r="X430" s="412"/>
      <c r="Y430" s="412"/>
      <c r="Z430" s="487"/>
      <c r="AA430" s="488"/>
      <c r="AB430" s="412"/>
      <c r="AC430" s="412"/>
      <c r="AD430" s="412"/>
      <c r="AE430" s="487"/>
      <c r="AF430" s="488"/>
      <c r="AG430" s="412"/>
      <c r="AH430" s="412"/>
      <c r="AI430" s="412"/>
      <c r="AJ430" s="487"/>
    </row>
    <row r="431" spans="1:36" s="366" customFormat="1" ht="20.100000000000001" customHeight="1" x14ac:dyDescent="0.15">
      <c r="A431" s="358"/>
      <c r="B431" s="1950"/>
      <c r="C431" s="1951"/>
      <c r="D431" s="1952"/>
      <c r="E431" s="535" t="s">
        <v>1488</v>
      </c>
      <c r="F431" s="536"/>
      <c r="G431" s="536"/>
      <c r="H431" s="536"/>
      <c r="I431" s="536"/>
      <c r="J431" s="536"/>
      <c r="K431" s="537"/>
      <c r="L431" s="488"/>
      <c r="M431" s="412"/>
      <c r="N431" s="412"/>
      <c r="O431" s="412"/>
      <c r="P431" s="487"/>
      <c r="Q431" s="488"/>
      <c r="R431" s="412"/>
      <c r="S431" s="412"/>
      <c r="T431" s="412"/>
      <c r="U431" s="487"/>
      <c r="V431" s="488"/>
      <c r="W431" s="412"/>
      <c r="X431" s="412"/>
      <c r="Y431" s="412"/>
      <c r="Z431" s="487"/>
      <c r="AA431" s="488"/>
      <c r="AB431" s="412"/>
      <c r="AC431" s="412"/>
      <c r="AD431" s="412"/>
      <c r="AE431" s="487"/>
      <c r="AF431" s="488"/>
      <c r="AG431" s="412"/>
      <c r="AH431" s="412"/>
      <c r="AI431" s="412"/>
      <c r="AJ431" s="487"/>
    </row>
    <row r="432" spans="1:36" s="366" customFormat="1" ht="20.100000000000001" customHeight="1" x14ac:dyDescent="0.15">
      <c r="A432" s="358"/>
      <c r="B432" s="1950" t="s">
        <v>1489</v>
      </c>
      <c r="C432" s="1951"/>
      <c r="D432" s="1952"/>
      <c r="E432" s="535"/>
      <c r="F432" s="536"/>
      <c r="G432" s="536"/>
      <c r="H432" s="536"/>
      <c r="I432" s="536"/>
      <c r="J432" s="536"/>
      <c r="K432" s="537"/>
      <c r="L432" s="488"/>
      <c r="M432" s="412"/>
      <c r="N432" s="412"/>
      <c r="O432" s="412"/>
      <c r="P432" s="487"/>
      <c r="Q432" s="488"/>
      <c r="R432" s="412"/>
      <c r="S432" s="412"/>
      <c r="T432" s="412"/>
      <c r="U432" s="487"/>
      <c r="V432" s="488"/>
      <c r="W432" s="412"/>
      <c r="X432" s="412"/>
      <c r="Y432" s="412"/>
      <c r="Z432" s="487"/>
      <c r="AA432" s="488"/>
      <c r="AB432" s="412"/>
      <c r="AC432" s="412"/>
      <c r="AD432" s="412"/>
      <c r="AE432" s="487"/>
      <c r="AF432" s="488"/>
      <c r="AG432" s="412"/>
      <c r="AH432" s="412"/>
      <c r="AI432" s="412"/>
      <c r="AJ432" s="487"/>
    </row>
    <row r="433" spans="1:36" s="366" customFormat="1" ht="20.100000000000001" customHeight="1" x14ac:dyDescent="0.15">
      <c r="A433" s="358"/>
      <c r="B433" s="1950"/>
      <c r="C433" s="1951"/>
      <c r="D433" s="1952"/>
      <c r="E433" s="1953" t="s">
        <v>1490</v>
      </c>
      <c r="F433" s="1954"/>
      <c r="G433" s="1954"/>
      <c r="H433" s="1954"/>
      <c r="I433" s="1954"/>
      <c r="J433" s="1954"/>
      <c r="K433" s="1955"/>
      <c r="L433" s="488"/>
      <c r="M433" s="412"/>
      <c r="N433" s="412"/>
      <c r="O433" s="412"/>
      <c r="P433" s="487"/>
      <c r="Q433" s="488"/>
      <c r="R433" s="412"/>
      <c r="S433" s="412"/>
      <c r="T433" s="412"/>
      <c r="U433" s="487"/>
      <c r="V433" s="488"/>
      <c r="W433" s="412"/>
      <c r="X433" s="412"/>
      <c r="Y433" s="412"/>
      <c r="Z433" s="487"/>
      <c r="AA433" s="488"/>
      <c r="AB433" s="412"/>
      <c r="AC433" s="412"/>
      <c r="AD433" s="412"/>
      <c r="AE433" s="487"/>
      <c r="AF433" s="488"/>
      <c r="AG433" s="412"/>
      <c r="AH433" s="412"/>
      <c r="AI433" s="412"/>
      <c r="AJ433" s="487"/>
    </row>
    <row r="434" spans="1:36" s="366" customFormat="1" ht="20.100000000000001" customHeight="1" x14ac:dyDescent="0.15">
      <c r="A434" s="358"/>
      <c r="B434" s="1950" t="s">
        <v>1491</v>
      </c>
      <c r="C434" s="1951"/>
      <c r="D434" s="1952"/>
      <c r="E434" s="1956"/>
      <c r="F434" s="1957"/>
      <c r="G434" s="1957"/>
      <c r="H434" s="1957"/>
      <c r="I434" s="1957"/>
      <c r="J434" s="1957"/>
      <c r="K434" s="1958"/>
      <c r="L434" s="488"/>
      <c r="M434" s="412"/>
      <c r="N434" s="412"/>
      <c r="O434" s="412"/>
      <c r="P434" s="487"/>
      <c r="Q434" s="488"/>
      <c r="R434" s="412"/>
      <c r="S434" s="412"/>
      <c r="T434" s="412"/>
      <c r="U434" s="487"/>
      <c r="V434" s="488"/>
      <c r="W434" s="412"/>
      <c r="X434" s="412"/>
      <c r="Y434" s="412"/>
      <c r="Z434" s="487"/>
      <c r="AA434" s="488"/>
      <c r="AB434" s="412"/>
      <c r="AC434" s="412"/>
      <c r="AD434" s="412"/>
      <c r="AE434" s="487"/>
      <c r="AF434" s="488"/>
      <c r="AG434" s="412"/>
      <c r="AH434" s="412"/>
      <c r="AI434" s="412"/>
      <c r="AJ434" s="487"/>
    </row>
    <row r="435" spans="1:36" s="366" customFormat="1" ht="20.100000000000001" customHeight="1" x14ac:dyDescent="0.15">
      <c r="A435" s="358"/>
      <c r="B435" s="1950"/>
      <c r="C435" s="1951"/>
      <c r="D435" s="1952"/>
      <c r="E435" s="1959"/>
      <c r="F435" s="1960"/>
      <c r="G435" s="1960"/>
      <c r="H435" s="1960"/>
      <c r="I435" s="1960"/>
      <c r="J435" s="1960"/>
      <c r="K435" s="1961"/>
      <c r="L435" s="488"/>
      <c r="M435" s="412"/>
      <c r="N435" s="412"/>
      <c r="O435" s="412"/>
      <c r="P435" s="487"/>
      <c r="Q435" s="488"/>
      <c r="R435" s="412"/>
      <c r="S435" s="412"/>
      <c r="T435" s="412"/>
      <c r="U435" s="487"/>
      <c r="V435" s="488"/>
      <c r="W435" s="412"/>
      <c r="X435" s="412"/>
      <c r="Y435" s="412"/>
      <c r="Z435" s="487"/>
      <c r="AA435" s="488"/>
      <c r="AB435" s="412"/>
      <c r="AC435" s="412"/>
      <c r="AD435" s="412"/>
      <c r="AE435" s="487"/>
      <c r="AF435" s="488"/>
      <c r="AG435" s="412"/>
      <c r="AH435" s="412"/>
      <c r="AI435" s="412"/>
      <c r="AJ435" s="487"/>
    </row>
    <row r="436" spans="1:36" s="366" customFormat="1" ht="20.100000000000001" customHeight="1" x14ac:dyDescent="0.15">
      <c r="A436" s="358"/>
      <c r="B436" s="1950" t="s">
        <v>1492</v>
      </c>
      <c r="C436" s="1951"/>
      <c r="D436" s="1952"/>
      <c r="E436" s="1953" t="s">
        <v>1493</v>
      </c>
      <c r="F436" s="1954"/>
      <c r="G436" s="1954"/>
      <c r="H436" s="1954"/>
      <c r="I436" s="1954"/>
      <c r="J436" s="1954"/>
      <c r="K436" s="1955"/>
      <c r="L436" s="488"/>
      <c r="M436" s="412"/>
      <c r="N436" s="412"/>
      <c r="O436" s="412"/>
      <c r="P436" s="487"/>
      <c r="Q436" s="488"/>
      <c r="R436" s="412"/>
      <c r="S436" s="412"/>
      <c r="T436" s="412"/>
      <c r="U436" s="487"/>
      <c r="V436" s="488"/>
      <c r="W436" s="412"/>
      <c r="X436" s="412"/>
      <c r="Y436" s="412"/>
      <c r="Z436" s="487"/>
      <c r="AA436" s="488"/>
      <c r="AB436" s="412"/>
      <c r="AC436" s="412"/>
      <c r="AD436" s="412"/>
      <c r="AE436" s="487"/>
      <c r="AF436" s="488"/>
      <c r="AG436" s="412"/>
      <c r="AH436" s="412"/>
      <c r="AI436" s="412"/>
      <c r="AJ436" s="487"/>
    </row>
    <row r="437" spans="1:36" s="366" customFormat="1" ht="20.100000000000001" customHeight="1" x14ac:dyDescent="0.15">
      <c r="A437" s="358"/>
      <c r="B437" s="1950"/>
      <c r="C437" s="1951"/>
      <c r="D437" s="1952"/>
      <c r="E437" s="1956"/>
      <c r="F437" s="1957"/>
      <c r="G437" s="1957"/>
      <c r="H437" s="1957"/>
      <c r="I437" s="1957"/>
      <c r="J437" s="1957"/>
      <c r="K437" s="1958"/>
      <c r="L437" s="488"/>
      <c r="M437" s="412"/>
      <c r="N437" s="412"/>
      <c r="O437" s="412"/>
      <c r="P437" s="487"/>
      <c r="Q437" s="488"/>
      <c r="R437" s="412"/>
      <c r="S437" s="412"/>
      <c r="T437" s="412"/>
      <c r="U437" s="487"/>
      <c r="V437" s="488"/>
      <c r="W437" s="412"/>
      <c r="X437" s="412"/>
      <c r="Y437" s="412"/>
      <c r="Z437" s="487"/>
      <c r="AA437" s="488"/>
      <c r="AB437" s="412"/>
      <c r="AC437" s="412"/>
      <c r="AD437" s="412"/>
      <c r="AE437" s="487"/>
      <c r="AF437" s="488"/>
      <c r="AG437" s="412"/>
      <c r="AH437" s="412"/>
      <c r="AI437" s="412"/>
      <c r="AJ437" s="487"/>
    </row>
    <row r="438" spans="1:36" s="366" customFormat="1" ht="20.100000000000001" customHeight="1" x14ac:dyDescent="0.15">
      <c r="A438" s="358"/>
      <c r="B438" s="1950" t="s">
        <v>1494</v>
      </c>
      <c r="C438" s="1951"/>
      <c r="D438" s="1952"/>
      <c r="E438" s="1956"/>
      <c r="F438" s="1957"/>
      <c r="G438" s="1957"/>
      <c r="H438" s="1957"/>
      <c r="I438" s="1957"/>
      <c r="J438" s="1957"/>
      <c r="K438" s="1958"/>
      <c r="L438" s="488"/>
      <c r="M438" s="412"/>
      <c r="N438" s="412"/>
      <c r="O438" s="412"/>
      <c r="P438" s="487"/>
      <c r="Q438" s="488"/>
      <c r="R438" s="412"/>
      <c r="S438" s="412"/>
      <c r="T438" s="412"/>
      <c r="U438" s="487"/>
      <c r="V438" s="488"/>
      <c r="W438" s="412"/>
      <c r="X438" s="412"/>
      <c r="Y438" s="412"/>
      <c r="Z438" s="487"/>
      <c r="AA438" s="488"/>
      <c r="AB438" s="412"/>
      <c r="AC438" s="412"/>
      <c r="AD438" s="412"/>
      <c r="AE438" s="487"/>
      <c r="AF438" s="488"/>
      <c r="AG438" s="412"/>
      <c r="AH438" s="412"/>
      <c r="AI438" s="412"/>
      <c r="AJ438" s="487"/>
    </row>
    <row r="439" spans="1:36" s="366" customFormat="1" ht="20.100000000000001" customHeight="1" x14ac:dyDescent="0.15">
      <c r="A439" s="358"/>
      <c r="B439" s="1950"/>
      <c r="C439" s="1951"/>
      <c r="D439" s="1952"/>
      <c r="E439" s="1959"/>
      <c r="F439" s="1960"/>
      <c r="G439" s="1960"/>
      <c r="H439" s="1960"/>
      <c r="I439" s="1960"/>
      <c r="J439" s="1960"/>
      <c r="K439" s="1961"/>
      <c r="L439" s="488"/>
      <c r="M439" s="412"/>
      <c r="N439" s="412"/>
      <c r="O439" s="412"/>
      <c r="P439" s="487"/>
      <c r="Q439" s="488"/>
      <c r="R439" s="412"/>
      <c r="S439" s="412"/>
      <c r="T439" s="412"/>
      <c r="U439" s="487"/>
      <c r="V439" s="488"/>
      <c r="W439" s="412"/>
      <c r="X439" s="412"/>
      <c r="Y439" s="412"/>
      <c r="Z439" s="487"/>
      <c r="AA439" s="488"/>
      <c r="AB439" s="412"/>
      <c r="AC439" s="412"/>
      <c r="AD439" s="412"/>
      <c r="AE439" s="487"/>
      <c r="AF439" s="488"/>
      <c r="AG439" s="412"/>
      <c r="AH439" s="412"/>
      <c r="AI439" s="412"/>
      <c r="AJ439" s="487"/>
    </row>
    <row r="440" spans="1:36" s="366" customFormat="1" ht="20.100000000000001" customHeight="1" x14ac:dyDescent="0.15">
      <c r="A440" s="358"/>
      <c r="B440" s="1950" t="s">
        <v>1495</v>
      </c>
      <c r="C440" s="1951"/>
      <c r="D440" s="1952"/>
      <c r="E440" s="535" t="s">
        <v>1496</v>
      </c>
      <c r="F440" s="536"/>
      <c r="G440" s="536"/>
      <c r="H440" s="536"/>
      <c r="I440" s="536"/>
      <c r="J440" s="536"/>
      <c r="K440" s="537"/>
      <c r="L440" s="488"/>
      <c r="M440" s="412"/>
      <c r="N440" s="412"/>
      <c r="O440" s="412"/>
      <c r="P440" s="487"/>
      <c r="Q440" s="488"/>
      <c r="R440" s="412"/>
      <c r="S440" s="412"/>
      <c r="T440" s="412"/>
      <c r="U440" s="487"/>
      <c r="V440" s="488"/>
      <c r="W440" s="412"/>
      <c r="X440" s="412"/>
      <c r="Y440" s="412"/>
      <c r="Z440" s="487"/>
      <c r="AA440" s="488"/>
      <c r="AB440" s="412"/>
      <c r="AC440" s="412"/>
      <c r="AD440" s="412"/>
      <c r="AE440" s="487"/>
      <c r="AF440" s="488"/>
      <c r="AG440" s="412"/>
      <c r="AH440" s="412"/>
      <c r="AI440" s="412"/>
      <c r="AJ440" s="487"/>
    </row>
    <row r="441" spans="1:36" s="366" customFormat="1" ht="20.100000000000001" customHeight="1" x14ac:dyDescent="0.15">
      <c r="A441" s="358"/>
      <c r="B441" s="1950"/>
      <c r="C441" s="1951"/>
      <c r="D441" s="1952"/>
      <c r="E441" s="535" t="s">
        <v>1488</v>
      </c>
      <c r="F441" s="536"/>
      <c r="G441" s="536"/>
      <c r="H441" s="536"/>
      <c r="I441" s="536"/>
      <c r="J441" s="536"/>
      <c r="K441" s="537"/>
      <c r="L441" s="488"/>
      <c r="M441" s="412"/>
      <c r="N441" s="412"/>
      <c r="O441" s="412"/>
      <c r="P441" s="487"/>
      <c r="Q441" s="488"/>
      <c r="R441" s="412"/>
      <c r="S441" s="412"/>
      <c r="T441" s="412"/>
      <c r="U441" s="487"/>
      <c r="V441" s="488"/>
      <c r="W441" s="412"/>
      <c r="X441" s="412"/>
      <c r="Y441" s="412"/>
      <c r="Z441" s="487"/>
      <c r="AA441" s="488"/>
      <c r="AB441" s="412"/>
      <c r="AC441" s="412"/>
      <c r="AD441" s="412"/>
      <c r="AE441" s="487"/>
      <c r="AF441" s="488"/>
      <c r="AG441" s="412"/>
      <c r="AH441" s="412"/>
      <c r="AI441" s="412"/>
      <c r="AJ441" s="487"/>
    </row>
    <row r="442" spans="1:36" s="366" customFormat="1" ht="20.100000000000001" customHeight="1" x14ac:dyDescent="0.15">
      <c r="A442" s="358"/>
      <c r="B442" s="1950" t="s">
        <v>1497</v>
      </c>
      <c r="C442" s="1951"/>
      <c r="D442" s="1952"/>
      <c r="E442" s="535"/>
      <c r="F442" s="536"/>
      <c r="G442" s="536"/>
      <c r="H442" s="536"/>
      <c r="I442" s="536"/>
      <c r="J442" s="536"/>
      <c r="K442" s="537"/>
      <c r="L442" s="488"/>
      <c r="M442" s="412"/>
      <c r="N442" s="412"/>
      <c r="O442" s="412"/>
      <c r="P442" s="487"/>
      <c r="Q442" s="488"/>
      <c r="R442" s="412"/>
      <c r="S442" s="412"/>
      <c r="T442" s="412"/>
      <c r="U442" s="487"/>
      <c r="V442" s="488"/>
      <c r="W442" s="412"/>
      <c r="X442" s="412"/>
      <c r="Y442" s="412"/>
      <c r="Z442" s="487"/>
      <c r="AA442" s="488"/>
      <c r="AB442" s="412"/>
      <c r="AC442" s="412"/>
      <c r="AD442" s="412"/>
      <c r="AE442" s="487"/>
      <c r="AF442" s="488"/>
      <c r="AG442" s="412"/>
      <c r="AH442" s="412"/>
      <c r="AI442" s="412"/>
      <c r="AJ442" s="487"/>
    </row>
    <row r="443" spans="1:36" s="366" customFormat="1" ht="20.100000000000001" customHeight="1" x14ac:dyDescent="0.15">
      <c r="A443" s="358"/>
      <c r="B443" s="1950"/>
      <c r="C443" s="1951"/>
      <c r="D443" s="1952"/>
      <c r="E443" s="538" t="s">
        <v>1498</v>
      </c>
      <c r="F443" s="539"/>
      <c r="G443" s="539"/>
      <c r="H443" s="539"/>
      <c r="I443" s="539"/>
      <c r="J443" s="539"/>
      <c r="K443" s="540"/>
      <c r="L443" s="488"/>
      <c r="M443" s="412"/>
      <c r="N443" s="412"/>
      <c r="O443" s="412"/>
      <c r="P443" s="487"/>
      <c r="Q443" s="488"/>
      <c r="R443" s="412"/>
      <c r="S443" s="412"/>
      <c r="T443" s="412"/>
      <c r="U443" s="487"/>
      <c r="V443" s="488"/>
      <c r="W443" s="412"/>
      <c r="X443" s="412"/>
      <c r="Y443" s="412"/>
      <c r="Z443" s="487"/>
      <c r="AA443" s="488"/>
      <c r="AB443" s="412"/>
      <c r="AC443" s="412"/>
      <c r="AD443" s="412"/>
      <c r="AE443" s="487"/>
      <c r="AF443" s="488"/>
      <c r="AG443" s="412"/>
      <c r="AH443" s="412"/>
      <c r="AI443" s="412"/>
      <c r="AJ443" s="487"/>
    </row>
    <row r="444" spans="1:36" s="366" customFormat="1" ht="20.100000000000001" customHeight="1" x14ac:dyDescent="0.15">
      <c r="A444" s="358"/>
      <c r="B444" s="1950" t="s">
        <v>1499</v>
      </c>
      <c r="C444" s="1951"/>
      <c r="D444" s="1952"/>
      <c r="E444" s="541" t="s">
        <v>1500</v>
      </c>
      <c r="F444" s="542"/>
      <c r="G444" s="542"/>
      <c r="H444" s="542"/>
      <c r="I444" s="542"/>
      <c r="J444" s="542"/>
      <c r="K444" s="543"/>
      <c r="L444" s="488"/>
      <c r="M444" s="412"/>
      <c r="N444" s="412"/>
      <c r="O444" s="412"/>
      <c r="P444" s="487"/>
      <c r="Q444" s="488"/>
      <c r="R444" s="412"/>
      <c r="S444" s="412"/>
      <c r="T444" s="412"/>
      <c r="U444" s="487"/>
      <c r="V444" s="488"/>
      <c r="W444" s="412"/>
      <c r="X444" s="412"/>
      <c r="Y444" s="412"/>
      <c r="Z444" s="487"/>
      <c r="AA444" s="488"/>
      <c r="AB444" s="412"/>
      <c r="AC444" s="412"/>
      <c r="AD444" s="412"/>
      <c r="AE444" s="487"/>
      <c r="AF444" s="488"/>
      <c r="AG444" s="412"/>
      <c r="AH444" s="412"/>
      <c r="AI444" s="412"/>
      <c r="AJ444" s="487"/>
    </row>
    <row r="445" spans="1:36" s="366" customFormat="1" ht="20.100000000000001" customHeight="1" x14ac:dyDescent="0.15">
      <c r="A445" s="358"/>
      <c r="B445" s="1950"/>
      <c r="C445" s="1951"/>
      <c r="D445" s="1952"/>
      <c r="E445" s="1953" t="s">
        <v>1501</v>
      </c>
      <c r="F445" s="1971"/>
      <c r="G445" s="1971"/>
      <c r="H445" s="1971"/>
      <c r="I445" s="1971"/>
      <c r="J445" s="1971"/>
      <c r="K445" s="1972"/>
      <c r="L445" s="488"/>
      <c r="M445" s="412"/>
      <c r="N445" s="412"/>
      <c r="O445" s="412"/>
      <c r="P445" s="487"/>
      <c r="Q445" s="488"/>
      <c r="R445" s="412"/>
      <c r="S445" s="412"/>
      <c r="T445" s="412"/>
      <c r="U445" s="487"/>
      <c r="V445" s="488"/>
      <c r="W445" s="412"/>
      <c r="X445" s="412"/>
      <c r="Y445" s="412"/>
      <c r="Z445" s="487"/>
      <c r="AA445" s="488"/>
      <c r="AB445" s="412"/>
      <c r="AC445" s="412"/>
      <c r="AD445" s="412"/>
      <c r="AE445" s="487"/>
      <c r="AF445" s="488"/>
      <c r="AG445" s="412"/>
      <c r="AH445" s="412"/>
      <c r="AI445" s="412"/>
      <c r="AJ445" s="487"/>
    </row>
    <row r="446" spans="1:36" s="366" customFormat="1" ht="20.100000000000001" customHeight="1" x14ac:dyDescent="0.15">
      <c r="A446" s="358"/>
      <c r="B446" s="1950" t="s">
        <v>1502</v>
      </c>
      <c r="C446" s="1951"/>
      <c r="D446" s="1952"/>
      <c r="E446" s="1980"/>
      <c r="F446" s="1981"/>
      <c r="G446" s="1981"/>
      <c r="H446" s="1981"/>
      <c r="I446" s="1981"/>
      <c r="J446" s="1981"/>
      <c r="K446" s="1982"/>
      <c r="L446" s="488"/>
      <c r="M446" s="412"/>
      <c r="N446" s="412"/>
      <c r="O446" s="412"/>
      <c r="P446" s="487"/>
      <c r="Q446" s="488"/>
      <c r="R446" s="412"/>
      <c r="S446" s="412"/>
      <c r="T446" s="412"/>
      <c r="U446" s="487"/>
      <c r="V446" s="488"/>
      <c r="W446" s="412"/>
      <c r="X446" s="412"/>
      <c r="Y446" s="412"/>
      <c r="Z446" s="487"/>
      <c r="AA446" s="488"/>
      <c r="AB446" s="412"/>
      <c r="AC446" s="412"/>
      <c r="AD446" s="412"/>
      <c r="AE446" s="487"/>
      <c r="AF446" s="488"/>
      <c r="AG446" s="412"/>
      <c r="AH446" s="412"/>
      <c r="AI446" s="412"/>
      <c r="AJ446" s="487"/>
    </row>
    <row r="447" spans="1:36" s="366" customFormat="1" ht="20.100000000000001" customHeight="1" x14ac:dyDescent="0.15">
      <c r="A447" s="358"/>
      <c r="B447" s="1950"/>
      <c r="C447" s="1951"/>
      <c r="D447" s="1952"/>
      <c r="E447" s="1973"/>
      <c r="F447" s="1974"/>
      <c r="G447" s="1974"/>
      <c r="H447" s="1974"/>
      <c r="I447" s="1974"/>
      <c r="J447" s="1974"/>
      <c r="K447" s="1975"/>
      <c r="L447" s="488"/>
      <c r="M447" s="412"/>
      <c r="N447" s="412"/>
      <c r="O447" s="412"/>
      <c r="P447" s="487"/>
      <c r="Q447" s="488"/>
      <c r="R447" s="412"/>
      <c r="S447" s="412"/>
      <c r="T447" s="412"/>
      <c r="U447" s="487"/>
      <c r="V447" s="488"/>
      <c r="W447" s="412"/>
      <c r="X447" s="412"/>
      <c r="Y447" s="412"/>
      <c r="Z447" s="487"/>
      <c r="AA447" s="488"/>
      <c r="AB447" s="412"/>
      <c r="AC447" s="412"/>
      <c r="AD447" s="412"/>
      <c r="AE447" s="487"/>
      <c r="AF447" s="488"/>
      <c r="AG447" s="412"/>
      <c r="AH447" s="412"/>
      <c r="AI447" s="412"/>
      <c r="AJ447" s="487"/>
    </row>
    <row r="448" spans="1:36" s="366" customFormat="1" ht="20.100000000000001" customHeight="1" x14ac:dyDescent="0.15">
      <c r="A448" s="358"/>
      <c r="B448" s="1950" t="s">
        <v>1503</v>
      </c>
      <c r="C448" s="1951"/>
      <c r="D448" s="1952"/>
      <c r="E448" s="1953" t="s">
        <v>1504</v>
      </c>
      <c r="F448" s="1965"/>
      <c r="G448" s="1965"/>
      <c r="H448" s="1965"/>
      <c r="I448" s="1965"/>
      <c r="J448" s="1965"/>
      <c r="K448" s="1966"/>
      <c r="L448" s="488"/>
      <c r="M448" s="412"/>
      <c r="N448" s="412"/>
      <c r="O448" s="412"/>
      <c r="P448" s="487"/>
      <c r="Q448" s="488"/>
      <c r="R448" s="412"/>
      <c r="S448" s="412"/>
      <c r="T448" s="412"/>
      <c r="U448" s="487"/>
      <c r="V448" s="488"/>
      <c r="W448" s="412"/>
      <c r="X448" s="412"/>
      <c r="Y448" s="412"/>
      <c r="Z448" s="487"/>
      <c r="AA448" s="488"/>
      <c r="AB448" s="412"/>
      <c r="AC448" s="412"/>
      <c r="AD448" s="412"/>
      <c r="AE448" s="487"/>
      <c r="AF448" s="488"/>
      <c r="AG448" s="412"/>
      <c r="AH448" s="412"/>
      <c r="AI448" s="412"/>
      <c r="AJ448" s="487"/>
    </row>
    <row r="449" spans="1:62" s="366" customFormat="1" ht="20.100000000000001" customHeight="1" x14ac:dyDescent="0.15">
      <c r="A449" s="358"/>
      <c r="B449" s="1950"/>
      <c r="C449" s="1951"/>
      <c r="D449" s="1952"/>
      <c r="E449" s="1967"/>
      <c r="F449" s="1968"/>
      <c r="G449" s="1968"/>
      <c r="H449" s="1968"/>
      <c r="I449" s="1968"/>
      <c r="J449" s="1968"/>
      <c r="K449" s="1969"/>
      <c r="L449" s="488"/>
      <c r="M449" s="412"/>
      <c r="N449" s="412"/>
      <c r="O449" s="412"/>
      <c r="P449" s="487"/>
      <c r="Q449" s="488"/>
      <c r="R449" s="412"/>
      <c r="S449" s="412"/>
      <c r="T449" s="412"/>
      <c r="U449" s="487"/>
      <c r="V449" s="488"/>
      <c r="W449" s="412"/>
      <c r="X449" s="412"/>
      <c r="Y449" s="412"/>
      <c r="Z449" s="487"/>
      <c r="AA449" s="488"/>
      <c r="AB449" s="412"/>
      <c r="AC449" s="412"/>
      <c r="AD449" s="412"/>
      <c r="AE449" s="487"/>
      <c r="AF449" s="488"/>
      <c r="AG449" s="412"/>
      <c r="AH449" s="412"/>
      <c r="AI449" s="412"/>
      <c r="AJ449" s="487"/>
    </row>
    <row r="450" spans="1:62" ht="20.100000000000001" customHeight="1" x14ac:dyDescent="0.15">
      <c r="B450" s="1950" t="s">
        <v>1505</v>
      </c>
      <c r="C450" s="1951"/>
      <c r="D450" s="1952"/>
      <c r="E450" s="535"/>
      <c r="F450" s="536"/>
      <c r="G450" s="536"/>
      <c r="H450" s="536"/>
      <c r="I450" s="536"/>
      <c r="J450" s="536"/>
      <c r="K450" s="537"/>
      <c r="L450" s="488"/>
      <c r="M450" s="412"/>
      <c r="N450" s="412"/>
      <c r="O450" s="412"/>
      <c r="P450" s="487"/>
      <c r="Q450" s="488"/>
      <c r="R450" s="412"/>
      <c r="S450" s="412"/>
      <c r="T450" s="412"/>
      <c r="U450" s="487"/>
      <c r="V450" s="488"/>
      <c r="W450" s="412"/>
      <c r="X450" s="412"/>
      <c r="Y450" s="412"/>
      <c r="Z450" s="487"/>
      <c r="AA450" s="488"/>
      <c r="AB450" s="412"/>
      <c r="AC450" s="412"/>
      <c r="AD450" s="412"/>
      <c r="AE450" s="487"/>
      <c r="AF450" s="488"/>
      <c r="AG450" s="412"/>
      <c r="AH450" s="412"/>
      <c r="AI450" s="412"/>
      <c r="AJ450" s="487"/>
    </row>
    <row r="451" spans="1:62" ht="20.100000000000001" customHeight="1" x14ac:dyDescent="0.15">
      <c r="B451" s="1976"/>
      <c r="C451" s="1977"/>
      <c r="D451" s="1978"/>
      <c r="E451" s="544"/>
      <c r="F451" s="545"/>
      <c r="G451" s="545"/>
      <c r="H451" s="545"/>
      <c r="I451" s="545"/>
      <c r="J451" s="545"/>
      <c r="K451" s="546"/>
      <c r="L451" s="502"/>
      <c r="M451" s="503"/>
      <c r="N451" s="503"/>
      <c r="O451" s="503"/>
      <c r="P451" s="504"/>
      <c r="Q451" s="502"/>
      <c r="R451" s="503"/>
      <c r="S451" s="503"/>
      <c r="T451" s="503"/>
      <c r="U451" s="504"/>
      <c r="V451" s="502"/>
      <c r="W451" s="503"/>
      <c r="X451" s="503"/>
      <c r="Y451" s="503"/>
      <c r="Z451" s="504"/>
      <c r="AA451" s="502"/>
      <c r="AB451" s="503"/>
      <c r="AC451" s="503"/>
      <c r="AD451" s="503"/>
      <c r="AE451" s="504"/>
      <c r="AF451" s="502"/>
      <c r="AG451" s="503"/>
      <c r="AH451" s="503"/>
      <c r="AI451" s="503"/>
      <c r="AJ451" s="504"/>
    </row>
    <row r="452" spans="1:62" s="392" customFormat="1" ht="14.1" customHeight="1" x14ac:dyDescent="0.15">
      <c r="A452" s="391"/>
      <c r="B452" s="35" t="s">
        <v>1506</v>
      </c>
      <c r="C452" s="391"/>
      <c r="D452" s="391"/>
      <c r="E452" s="391"/>
      <c r="F452" s="391"/>
      <c r="G452" s="391"/>
      <c r="H452" s="391"/>
      <c r="I452" s="391"/>
      <c r="J452" s="391"/>
      <c r="K452" s="391"/>
      <c r="L452" s="391"/>
      <c r="M452" s="391"/>
      <c r="N452" s="391"/>
      <c r="O452" s="391"/>
      <c r="P452" s="391"/>
      <c r="Q452" s="391"/>
      <c r="R452" s="391"/>
      <c r="S452" s="391"/>
      <c r="T452" s="391"/>
      <c r="U452" s="391"/>
      <c r="V452" s="391"/>
      <c r="W452" s="391"/>
      <c r="X452" s="391"/>
      <c r="Y452" s="391"/>
      <c r="Z452" s="391"/>
      <c r="AA452" s="391"/>
      <c r="AB452" s="391"/>
      <c r="AC452" s="391"/>
      <c r="AD452" s="391"/>
      <c r="AE452" s="391"/>
      <c r="AF452" s="391"/>
      <c r="AG452" s="391"/>
      <c r="AH452" s="391"/>
      <c r="AI452" s="391"/>
      <c r="AJ452" s="391"/>
    </row>
    <row r="453" spans="1:62" s="392" customFormat="1" ht="14.1" customHeight="1" x14ac:dyDescent="0.15">
      <c r="A453" s="391"/>
      <c r="B453" s="35"/>
      <c r="C453" s="445" t="s">
        <v>1469</v>
      </c>
      <c r="D453" s="1732" t="s">
        <v>1507</v>
      </c>
      <c r="E453" s="1732"/>
      <c r="F453" s="1732"/>
      <c r="G453" s="1732"/>
      <c r="H453" s="1732"/>
      <c r="I453" s="1732"/>
      <c r="J453" s="1732"/>
      <c r="K453" s="1732"/>
      <c r="L453" s="1732"/>
      <c r="M453" s="1732"/>
      <c r="N453" s="1732"/>
      <c r="O453" s="1732"/>
      <c r="P453" s="1732"/>
      <c r="Q453" s="1732"/>
      <c r="R453" s="1732"/>
      <c r="S453" s="1732"/>
      <c r="T453" s="1732"/>
      <c r="U453" s="1732"/>
      <c r="V453" s="1732"/>
      <c r="W453" s="1732"/>
      <c r="X453" s="1732"/>
      <c r="Y453" s="1732"/>
      <c r="Z453" s="1732"/>
      <c r="AA453" s="1732"/>
      <c r="AB453" s="1732"/>
      <c r="AC453" s="391"/>
      <c r="AD453" s="391"/>
      <c r="AE453" s="391"/>
      <c r="AF453" s="391"/>
      <c r="AG453" s="391"/>
      <c r="AH453" s="391"/>
      <c r="AI453" s="391"/>
      <c r="AJ453" s="391"/>
      <c r="AK453" s="391"/>
      <c r="AL453" s="391"/>
      <c r="AM453" s="391"/>
      <c r="AN453" s="391"/>
      <c r="AO453" s="391"/>
      <c r="AP453" s="391"/>
      <c r="AQ453" s="391"/>
      <c r="AR453" s="391"/>
      <c r="AS453" s="391"/>
      <c r="AT453" s="391"/>
      <c r="AU453" s="391"/>
      <c r="AV453" s="391"/>
      <c r="AW453" s="391"/>
      <c r="AX453" s="391"/>
      <c r="AY453" s="391"/>
      <c r="AZ453" s="391"/>
      <c r="BA453" s="391"/>
      <c r="BB453" s="391"/>
      <c r="BC453" s="391"/>
      <c r="BD453" s="391"/>
      <c r="BE453" s="391"/>
      <c r="BF453" s="391"/>
      <c r="BG453" s="391"/>
      <c r="BH453" s="391"/>
      <c r="BI453" s="391"/>
      <c r="BJ453" s="391"/>
    </row>
    <row r="454" spans="1:62" s="392" customFormat="1" ht="14.1" customHeight="1" x14ac:dyDescent="0.15">
      <c r="A454" s="391"/>
      <c r="B454" s="35"/>
      <c r="C454" s="445"/>
      <c r="D454" s="1732"/>
      <c r="E454" s="1732"/>
      <c r="F454" s="1732"/>
      <c r="G454" s="1732"/>
      <c r="H454" s="1732"/>
      <c r="I454" s="1732"/>
      <c r="J454" s="1732"/>
      <c r="K454" s="1732"/>
      <c r="L454" s="1732"/>
      <c r="M454" s="1732"/>
      <c r="N454" s="1732"/>
      <c r="O454" s="1732"/>
      <c r="P454" s="1732"/>
      <c r="Q454" s="1732"/>
      <c r="R454" s="1732"/>
      <c r="S454" s="1732"/>
      <c r="T454" s="1732"/>
      <c r="U454" s="1732"/>
      <c r="V454" s="1732"/>
      <c r="W454" s="1732"/>
      <c r="X454" s="1732"/>
      <c r="Y454" s="1732"/>
      <c r="Z454" s="1732"/>
      <c r="AA454" s="1732"/>
      <c r="AB454" s="1732"/>
      <c r="AC454" s="391"/>
      <c r="AD454" s="408" t="s">
        <v>1326</v>
      </c>
      <c r="AE454" s="1666" t="s">
        <v>411</v>
      </c>
      <c r="AF454" s="1666"/>
      <c r="AG454" s="1666"/>
      <c r="AH454" s="1666"/>
      <c r="AI454" s="1666"/>
      <c r="AJ454" s="408" t="s">
        <v>1376</v>
      </c>
      <c r="AK454" s="391"/>
      <c r="AL454" s="391"/>
      <c r="AM454" s="391"/>
      <c r="AN454" s="391"/>
      <c r="AO454" s="391"/>
      <c r="AP454" s="391"/>
      <c r="AQ454" s="391"/>
      <c r="AR454" s="391"/>
      <c r="AS454" s="391"/>
      <c r="AT454" s="391"/>
      <c r="AU454" s="391"/>
      <c r="AV454" s="391"/>
      <c r="AW454" s="391"/>
      <c r="AX454" s="391"/>
      <c r="AY454" s="391"/>
      <c r="AZ454" s="391"/>
      <c r="BA454" s="391"/>
      <c r="BB454" s="391"/>
      <c r="BC454" s="391"/>
      <c r="BD454" s="391"/>
      <c r="BE454" s="391"/>
      <c r="BF454" s="391"/>
      <c r="BG454" s="391"/>
      <c r="BH454" s="391"/>
      <c r="BI454" s="391"/>
      <c r="BJ454" s="391"/>
    </row>
    <row r="455" spans="1:62" customFormat="1" ht="14.1" customHeight="1" x14ac:dyDescent="0.15"/>
    <row r="456" spans="1:62" s="356" customFormat="1" ht="20.100000000000001" customHeight="1" x14ac:dyDescent="0.15">
      <c r="A456" s="410" t="s">
        <v>1508</v>
      </c>
      <c r="B456" s="357"/>
      <c r="C456" s="357"/>
      <c r="D456" s="357"/>
      <c r="E456" s="357"/>
      <c r="F456" s="357"/>
      <c r="G456" s="357"/>
      <c r="H456" s="357"/>
      <c r="I456" s="357"/>
      <c r="J456" s="357"/>
      <c r="K456" s="357"/>
      <c r="L456" s="357"/>
      <c r="M456" s="357"/>
      <c r="N456" s="357"/>
      <c r="O456" s="357"/>
      <c r="P456" s="357"/>
      <c r="Q456" s="357"/>
      <c r="R456" s="357"/>
      <c r="S456" s="357"/>
      <c r="T456" s="357"/>
      <c r="U456" s="357"/>
      <c r="V456" s="357"/>
      <c r="W456" s="357"/>
      <c r="X456" s="357"/>
      <c r="Y456" s="357"/>
      <c r="Z456" s="357"/>
      <c r="AA456" s="357"/>
      <c r="AB456" s="357"/>
      <c r="AC456" s="357"/>
      <c r="AD456" s="357"/>
      <c r="AE456" s="357"/>
      <c r="AF456" s="357"/>
      <c r="AG456" s="357"/>
      <c r="AH456" s="357"/>
      <c r="AI456" s="357"/>
      <c r="AJ456" s="357"/>
    </row>
    <row r="457" spans="1:62" s="356" customFormat="1" ht="20.100000000000001" customHeight="1" x14ac:dyDescent="0.15">
      <c r="A457" s="357"/>
      <c r="B457" s="357" t="s">
        <v>1509</v>
      </c>
      <c r="C457" s="357"/>
      <c r="D457" s="357"/>
      <c r="E457" s="357"/>
      <c r="F457" s="357"/>
      <c r="G457" s="357"/>
      <c r="H457" s="357"/>
      <c r="I457" s="357"/>
      <c r="J457" s="357"/>
      <c r="K457" s="357"/>
      <c r="L457" s="357"/>
      <c r="M457" s="357"/>
      <c r="N457" s="357"/>
      <c r="O457" s="357"/>
      <c r="P457" s="357"/>
      <c r="Q457" s="357"/>
      <c r="R457" s="357"/>
      <c r="S457" s="357"/>
      <c r="T457" s="357"/>
      <c r="U457" s="357"/>
      <c r="V457" s="357"/>
      <c r="W457" s="357"/>
      <c r="X457" s="357"/>
      <c r="Y457" s="357"/>
      <c r="Z457" s="357"/>
      <c r="AA457" s="357"/>
      <c r="AB457" s="357"/>
      <c r="AC457" s="357"/>
      <c r="AD457" s="357"/>
      <c r="AE457" s="357"/>
      <c r="AF457" s="357"/>
      <c r="AG457" s="357"/>
      <c r="AH457" s="357"/>
      <c r="AI457" s="357"/>
      <c r="AJ457" s="357"/>
    </row>
    <row r="458" spans="1:62" s="356" customFormat="1" ht="20.100000000000001" customHeight="1" x14ac:dyDescent="0.15">
      <c r="A458" s="357"/>
      <c r="B458" s="1726" t="s">
        <v>953</v>
      </c>
      <c r="C458" s="1727"/>
      <c r="D458" s="1727"/>
      <c r="E458" s="1727"/>
      <c r="F458" s="1728"/>
      <c r="G458" s="1667" t="s">
        <v>954</v>
      </c>
      <c r="H458" s="1667"/>
      <c r="I458" s="1667"/>
      <c r="J458" s="1667"/>
      <c r="K458" s="1667"/>
      <c r="L458" s="1667" t="s">
        <v>1510</v>
      </c>
      <c r="M458" s="1667"/>
      <c r="N458" s="1667"/>
      <c r="O458" s="1667"/>
      <c r="P458" s="1667" t="s">
        <v>1511</v>
      </c>
      <c r="Q458" s="1667"/>
      <c r="R458" s="1667"/>
      <c r="S458" s="1667"/>
      <c r="T458" s="1979" t="s">
        <v>1512</v>
      </c>
      <c r="U458" s="1727"/>
      <c r="V458" s="1727"/>
      <c r="W458" s="1727"/>
      <c r="X458" s="1727"/>
      <c r="Y458" s="1728"/>
      <c r="Z458" s="1726" t="s">
        <v>1513</v>
      </c>
      <c r="AA458" s="1727"/>
      <c r="AB458" s="1727"/>
      <c r="AC458" s="1727"/>
      <c r="AD458" s="1727"/>
      <c r="AE458" s="1728"/>
      <c r="AF458" s="1667" t="s">
        <v>958</v>
      </c>
      <c r="AG458" s="1667"/>
      <c r="AH458" s="1667"/>
      <c r="AI458" s="1667"/>
      <c r="AJ458" s="1667"/>
    </row>
    <row r="459" spans="1:62" s="366" customFormat="1" ht="20.100000000000001" customHeight="1" x14ac:dyDescent="0.15">
      <c r="A459" s="358"/>
      <c r="B459" s="1729"/>
      <c r="C459" s="1730"/>
      <c r="D459" s="1730"/>
      <c r="E459" s="1730"/>
      <c r="F459" s="1731"/>
      <c r="G459" s="1667"/>
      <c r="H459" s="1667"/>
      <c r="I459" s="1667"/>
      <c r="J459" s="1667"/>
      <c r="K459" s="1667"/>
      <c r="L459" s="1667"/>
      <c r="M459" s="1667"/>
      <c r="N459" s="1667"/>
      <c r="O459" s="1667"/>
      <c r="P459" s="1667"/>
      <c r="Q459" s="1667"/>
      <c r="R459" s="1667"/>
      <c r="S459" s="1667"/>
      <c r="T459" s="1729"/>
      <c r="U459" s="1730"/>
      <c r="V459" s="1730"/>
      <c r="W459" s="1730"/>
      <c r="X459" s="1730"/>
      <c r="Y459" s="1731"/>
      <c r="Z459" s="1729"/>
      <c r="AA459" s="1730"/>
      <c r="AB459" s="1730"/>
      <c r="AC459" s="1730"/>
      <c r="AD459" s="1730"/>
      <c r="AE459" s="1731"/>
      <c r="AF459" s="1667"/>
      <c r="AG459" s="1667"/>
      <c r="AH459" s="1667"/>
      <c r="AI459" s="1667"/>
      <c r="AJ459" s="1667"/>
    </row>
    <row r="460" spans="1:62" s="366" customFormat="1" ht="27.95" customHeight="1" x14ac:dyDescent="0.15">
      <c r="A460" s="358"/>
      <c r="B460" s="1705" t="s">
        <v>1514</v>
      </c>
      <c r="C460" s="1706"/>
      <c r="D460" s="1706"/>
      <c r="E460" s="1706"/>
      <c r="F460" s="1702"/>
      <c r="G460" s="1779" t="s">
        <v>960</v>
      </c>
      <c r="H460" s="547" t="s">
        <v>1515</v>
      </c>
      <c r="I460" s="547"/>
      <c r="J460" s="547"/>
      <c r="K460" s="547"/>
      <c r="L460" s="1709"/>
      <c r="M460" s="1710"/>
      <c r="N460" s="1710"/>
      <c r="O460" s="417" t="s">
        <v>961</v>
      </c>
      <c r="P460" s="1709"/>
      <c r="Q460" s="1710"/>
      <c r="R460" s="1710"/>
      <c r="S460" s="417" t="s">
        <v>961</v>
      </c>
      <c r="T460" s="1697"/>
      <c r="U460" s="1698"/>
      <c r="V460" s="1698"/>
      <c r="W460" s="1698"/>
      <c r="X460" s="1698"/>
      <c r="Y460" s="1699"/>
      <c r="Z460" s="1659" t="s">
        <v>1516</v>
      </c>
      <c r="AA460" s="1833"/>
      <c r="AB460" s="1833"/>
      <c r="AC460" s="1833"/>
      <c r="AD460" s="1833"/>
      <c r="AE460" s="1660"/>
      <c r="AF460" s="1983"/>
      <c r="AG460" s="1984"/>
      <c r="AH460" s="1984"/>
      <c r="AI460" s="1984"/>
      <c r="AJ460" s="1985"/>
    </row>
    <row r="461" spans="1:62" s="366" customFormat="1" ht="27.95" customHeight="1" x14ac:dyDescent="0.15">
      <c r="A461" s="358"/>
      <c r="B461" s="1773"/>
      <c r="C461" s="1863"/>
      <c r="D461" s="1863"/>
      <c r="E461" s="1863"/>
      <c r="F461" s="1703"/>
      <c r="G461" s="1779"/>
      <c r="H461" s="547" t="s">
        <v>1517</v>
      </c>
      <c r="I461" s="547"/>
      <c r="J461" s="547"/>
      <c r="K461" s="547"/>
      <c r="L461" s="1709"/>
      <c r="M461" s="1710"/>
      <c r="N461" s="1710"/>
      <c r="O461" s="417" t="s">
        <v>961</v>
      </c>
      <c r="P461" s="1709"/>
      <c r="Q461" s="1710"/>
      <c r="R461" s="1710"/>
      <c r="S461" s="417" t="s">
        <v>961</v>
      </c>
      <c r="T461" s="1697"/>
      <c r="U461" s="1698"/>
      <c r="V461" s="1698"/>
      <c r="W461" s="1698"/>
      <c r="X461" s="1698"/>
      <c r="Y461" s="1699"/>
      <c r="Z461" s="1659" t="s">
        <v>1516</v>
      </c>
      <c r="AA461" s="1833"/>
      <c r="AB461" s="1833"/>
      <c r="AC461" s="1833"/>
      <c r="AD461" s="1833"/>
      <c r="AE461" s="1660"/>
      <c r="AF461" s="1983"/>
      <c r="AG461" s="1984"/>
      <c r="AH461" s="1984"/>
      <c r="AI461" s="1984"/>
      <c r="AJ461" s="1985"/>
    </row>
    <row r="462" spans="1:62" s="366" customFormat="1" ht="27.95" customHeight="1" x14ac:dyDescent="0.15">
      <c r="A462" s="358"/>
      <c r="B462" s="1773"/>
      <c r="C462" s="1863"/>
      <c r="D462" s="1863"/>
      <c r="E462" s="1863"/>
      <c r="F462" s="1703"/>
      <c r="G462" s="1779" t="s">
        <v>962</v>
      </c>
      <c r="H462" s="547" t="s">
        <v>1518</v>
      </c>
      <c r="I462" s="547"/>
      <c r="J462" s="547"/>
      <c r="K462" s="547"/>
      <c r="L462" s="1709"/>
      <c r="M462" s="1710"/>
      <c r="N462" s="1710"/>
      <c r="O462" s="417" t="s">
        <v>961</v>
      </c>
      <c r="P462" s="1709"/>
      <c r="Q462" s="1710"/>
      <c r="R462" s="1710"/>
      <c r="S462" s="417" t="s">
        <v>961</v>
      </c>
      <c r="T462" s="1697"/>
      <c r="U462" s="1698"/>
      <c r="V462" s="1698"/>
      <c r="W462" s="1698"/>
      <c r="X462" s="1698"/>
      <c r="Y462" s="1699"/>
      <c r="Z462" s="1659" t="s">
        <v>1516</v>
      </c>
      <c r="AA462" s="1833"/>
      <c r="AB462" s="1833"/>
      <c r="AC462" s="1833"/>
      <c r="AD462" s="1833"/>
      <c r="AE462" s="1660"/>
      <c r="AF462" s="1983"/>
      <c r="AG462" s="1984"/>
      <c r="AH462" s="1984"/>
      <c r="AI462" s="1984"/>
      <c r="AJ462" s="1985"/>
    </row>
    <row r="463" spans="1:62" s="366" customFormat="1" ht="27.95" customHeight="1" x14ac:dyDescent="0.15">
      <c r="A463" s="358"/>
      <c r="B463" s="1707"/>
      <c r="C463" s="1708"/>
      <c r="D463" s="1708"/>
      <c r="E463" s="1708"/>
      <c r="F463" s="1704"/>
      <c r="G463" s="1779"/>
      <c r="H463" s="547" t="s">
        <v>1517</v>
      </c>
      <c r="I463" s="547"/>
      <c r="J463" s="547"/>
      <c r="K463" s="547"/>
      <c r="L463" s="1709"/>
      <c r="M463" s="1710"/>
      <c r="N463" s="1710"/>
      <c r="O463" s="417" t="s">
        <v>961</v>
      </c>
      <c r="P463" s="1709"/>
      <c r="Q463" s="1710"/>
      <c r="R463" s="1710"/>
      <c r="S463" s="417" t="s">
        <v>961</v>
      </c>
      <c r="T463" s="1697"/>
      <c r="U463" s="1698"/>
      <c r="V463" s="1698"/>
      <c r="W463" s="1698"/>
      <c r="X463" s="1698"/>
      <c r="Y463" s="1699"/>
      <c r="Z463" s="1659" t="s">
        <v>1516</v>
      </c>
      <c r="AA463" s="1833"/>
      <c r="AB463" s="1833"/>
      <c r="AC463" s="1833"/>
      <c r="AD463" s="1833"/>
      <c r="AE463" s="1660"/>
      <c r="AF463" s="1986"/>
      <c r="AG463" s="1987"/>
      <c r="AH463" s="1987"/>
      <c r="AI463" s="1987"/>
      <c r="AJ463" s="1988"/>
    </row>
    <row r="464" spans="1:62" s="366" customFormat="1" ht="18" customHeight="1" x14ac:dyDescent="0.15">
      <c r="A464" s="358"/>
      <c r="B464" s="1694" t="s">
        <v>1519</v>
      </c>
      <c r="C464" s="1705" t="s">
        <v>1520</v>
      </c>
      <c r="D464" s="1672"/>
      <c r="E464" s="1672"/>
      <c r="F464" s="1673"/>
      <c r="G464" s="1705"/>
      <c r="H464" s="1706"/>
      <c r="I464" s="1706"/>
      <c r="J464" s="1706"/>
      <c r="K464" s="1702"/>
      <c r="L464" s="1700"/>
      <c r="M464" s="1701"/>
      <c r="N464" s="1701"/>
      <c r="O464" s="1702" t="s">
        <v>961</v>
      </c>
      <c r="P464" s="1700"/>
      <c r="Q464" s="1701"/>
      <c r="R464" s="1701"/>
      <c r="S464" s="1702" t="s">
        <v>961</v>
      </c>
      <c r="T464" s="1697"/>
      <c r="U464" s="1698"/>
      <c r="V464" s="1698"/>
      <c r="W464" s="1698"/>
      <c r="X464" s="1698"/>
      <c r="Y464" s="1699"/>
      <c r="Z464" s="1677" t="s">
        <v>1516</v>
      </c>
      <c r="AA464" s="1862"/>
      <c r="AB464" s="1862"/>
      <c r="AC464" s="1862"/>
      <c r="AD464" s="1862"/>
      <c r="AE464" s="1678"/>
      <c r="AF464" s="1983"/>
      <c r="AG464" s="1984"/>
      <c r="AH464" s="1984"/>
      <c r="AI464" s="1984"/>
      <c r="AJ464" s="1985"/>
    </row>
    <row r="465" spans="1:70" s="366" customFormat="1" ht="18" customHeight="1" x14ac:dyDescent="0.15">
      <c r="A465" s="358"/>
      <c r="B465" s="1695"/>
      <c r="C465" s="1997"/>
      <c r="D465" s="1998"/>
      <c r="E465" s="1998"/>
      <c r="F465" s="1999"/>
      <c r="G465" s="1773"/>
      <c r="H465" s="1863"/>
      <c r="I465" s="1863"/>
      <c r="J465" s="1863"/>
      <c r="K465" s="1703"/>
      <c r="L465" s="1718"/>
      <c r="M465" s="1719"/>
      <c r="N465" s="1719"/>
      <c r="O465" s="1704"/>
      <c r="P465" s="1718"/>
      <c r="Q465" s="1719"/>
      <c r="R465" s="1719"/>
      <c r="S465" s="1704"/>
      <c r="T465" s="1713"/>
      <c r="U465" s="1714"/>
      <c r="V465" s="1714"/>
      <c r="W465" s="1714"/>
      <c r="X465" s="1714"/>
      <c r="Y465" s="1715"/>
      <c r="Z465" s="1669"/>
      <c r="AA465" s="1924"/>
      <c r="AB465" s="1924"/>
      <c r="AC465" s="1924"/>
      <c r="AD465" s="1924"/>
      <c r="AE465" s="1670"/>
      <c r="AF465" s="1989"/>
      <c r="AG465" s="1990"/>
      <c r="AH465" s="1990"/>
      <c r="AI465" s="1990"/>
      <c r="AJ465" s="1991"/>
    </row>
    <row r="466" spans="1:70" s="366" customFormat="1" ht="18" customHeight="1" x14ac:dyDescent="0.15">
      <c r="A466" s="358"/>
      <c r="B466" s="1695"/>
      <c r="C466" s="1997"/>
      <c r="D466" s="1998"/>
      <c r="E466" s="1998"/>
      <c r="F466" s="1999"/>
      <c r="G466" s="1705"/>
      <c r="H466" s="1706"/>
      <c r="I466" s="1706"/>
      <c r="J466" s="1706"/>
      <c r="K466" s="1702"/>
      <c r="L466" s="1700"/>
      <c r="M466" s="1701"/>
      <c r="N466" s="1701"/>
      <c r="O466" s="1702" t="s">
        <v>961</v>
      </c>
      <c r="P466" s="1700"/>
      <c r="Q466" s="1701"/>
      <c r="R466" s="1701"/>
      <c r="S466" s="1702" t="s">
        <v>961</v>
      </c>
      <c r="T466" s="1697"/>
      <c r="U466" s="1698"/>
      <c r="V466" s="1698"/>
      <c r="W466" s="1698"/>
      <c r="X466" s="1698"/>
      <c r="Y466" s="1699"/>
      <c r="Z466" s="1677" t="s">
        <v>1516</v>
      </c>
      <c r="AA466" s="1862"/>
      <c r="AB466" s="1862"/>
      <c r="AC466" s="1862"/>
      <c r="AD466" s="1862"/>
      <c r="AE466" s="1678"/>
      <c r="AF466" s="1983"/>
      <c r="AG466" s="1984"/>
      <c r="AH466" s="1984"/>
      <c r="AI466" s="1984"/>
      <c r="AJ466" s="1985"/>
    </row>
    <row r="467" spans="1:70" s="366" customFormat="1" ht="18" customHeight="1" x14ac:dyDescent="0.15">
      <c r="A467" s="358"/>
      <c r="B467" s="1695"/>
      <c r="C467" s="1674"/>
      <c r="D467" s="1675"/>
      <c r="E467" s="1675"/>
      <c r="F467" s="1676"/>
      <c r="G467" s="1773"/>
      <c r="H467" s="1863"/>
      <c r="I467" s="1863"/>
      <c r="J467" s="1863"/>
      <c r="K467" s="1703"/>
      <c r="L467" s="1718"/>
      <c r="M467" s="1719"/>
      <c r="N467" s="1719"/>
      <c r="O467" s="1704"/>
      <c r="P467" s="1718"/>
      <c r="Q467" s="1719"/>
      <c r="R467" s="1719"/>
      <c r="S467" s="1704"/>
      <c r="T467" s="1713"/>
      <c r="U467" s="1714"/>
      <c r="V467" s="1714"/>
      <c r="W467" s="1714"/>
      <c r="X467" s="1714"/>
      <c r="Y467" s="1715"/>
      <c r="Z467" s="1669"/>
      <c r="AA467" s="1924"/>
      <c r="AB467" s="1924"/>
      <c r="AC467" s="1924"/>
      <c r="AD467" s="1924"/>
      <c r="AE467" s="1670"/>
      <c r="AF467" s="1989"/>
      <c r="AG467" s="1990"/>
      <c r="AH467" s="1990"/>
      <c r="AI467" s="1990"/>
      <c r="AJ467" s="1991"/>
    </row>
    <row r="468" spans="1:70" s="366" customFormat="1" ht="18" customHeight="1" x14ac:dyDescent="0.15">
      <c r="A468" s="358"/>
      <c r="B468" s="1695"/>
      <c r="C468" s="1705" t="s">
        <v>1521</v>
      </c>
      <c r="D468" s="1992"/>
      <c r="E468" s="1992"/>
      <c r="F468" s="1993"/>
      <c r="G468" s="1705"/>
      <c r="H468" s="1706"/>
      <c r="I468" s="1706"/>
      <c r="J468" s="1706"/>
      <c r="K468" s="1702"/>
      <c r="L468" s="1700"/>
      <c r="M468" s="1701"/>
      <c r="N468" s="1701"/>
      <c r="O468" s="1702" t="s">
        <v>961</v>
      </c>
      <c r="P468" s="1700"/>
      <c r="Q468" s="1701"/>
      <c r="R468" s="1701"/>
      <c r="S468" s="1702" t="s">
        <v>961</v>
      </c>
      <c r="T468" s="1697"/>
      <c r="U468" s="1698"/>
      <c r="V468" s="1698"/>
      <c r="W468" s="1698"/>
      <c r="X468" s="1698"/>
      <c r="Y468" s="1699"/>
      <c r="Z468" s="1677" t="s">
        <v>1516</v>
      </c>
      <c r="AA468" s="1862"/>
      <c r="AB468" s="1862"/>
      <c r="AC468" s="1862"/>
      <c r="AD468" s="1862"/>
      <c r="AE468" s="1678"/>
      <c r="AF468" s="1983"/>
      <c r="AG468" s="1984"/>
      <c r="AH468" s="1984"/>
      <c r="AI468" s="1984"/>
      <c r="AJ468" s="1985"/>
    </row>
    <row r="469" spans="1:70" s="366" customFormat="1" ht="18" customHeight="1" x14ac:dyDescent="0.15">
      <c r="A469" s="358"/>
      <c r="B469" s="1695"/>
      <c r="C469" s="1773"/>
      <c r="D469" s="1863"/>
      <c r="E469" s="1863"/>
      <c r="F469" s="1703"/>
      <c r="G469" s="1773"/>
      <c r="H469" s="1863"/>
      <c r="I469" s="1863"/>
      <c r="J469" s="1863"/>
      <c r="K469" s="1703"/>
      <c r="L469" s="1718"/>
      <c r="M469" s="1719"/>
      <c r="N469" s="1719"/>
      <c r="O469" s="1704"/>
      <c r="P469" s="1718"/>
      <c r="Q469" s="1719"/>
      <c r="R469" s="1719"/>
      <c r="S469" s="1704"/>
      <c r="T469" s="1713"/>
      <c r="U469" s="1714"/>
      <c r="V469" s="1714"/>
      <c r="W469" s="1714"/>
      <c r="X469" s="1714"/>
      <c r="Y469" s="1715"/>
      <c r="Z469" s="1669"/>
      <c r="AA469" s="1924"/>
      <c r="AB469" s="1924"/>
      <c r="AC469" s="1924"/>
      <c r="AD469" s="1924"/>
      <c r="AE469" s="1670"/>
      <c r="AF469" s="1989"/>
      <c r="AG469" s="1990"/>
      <c r="AH469" s="1990"/>
      <c r="AI469" s="1990"/>
      <c r="AJ469" s="1991"/>
    </row>
    <row r="470" spans="1:70" s="366" customFormat="1" ht="18" customHeight="1" x14ac:dyDescent="0.15">
      <c r="A470" s="358"/>
      <c r="B470" s="1695"/>
      <c r="C470" s="1773"/>
      <c r="D470" s="1863"/>
      <c r="E470" s="1863"/>
      <c r="F470" s="1703"/>
      <c r="G470" s="1705"/>
      <c r="H470" s="1706"/>
      <c r="I470" s="1706"/>
      <c r="J470" s="1706"/>
      <c r="K470" s="1702"/>
      <c r="L470" s="1700"/>
      <c r="M470" s="1701"/>
      <c r="N470" s="1701"/>
      <c r="O470" s="1702" t="s">
        <v>961</v>
      </c>
      <c r="P470" s="1700"/>
      <c r="Q470" s="1701"/>
      <c r="R470" s="1701"/>
      <c r="S470" s="1702" t="s">
        <v>961</v>
      </c>
      <c r="T470" s="1697"/>
      <c r="U470" s="1698"/>
      <c r="V470" s="1698"/>
      <c r="W470" s="1698"/>
      <c r="X470" s="1698"/>
      <c r="Y470" s="1699"/>
      <c r="Z470" s="1677" t="s">
        <v>1516</v>
      </c>
      <c r="AA470" s="1862"/>
      <c r="AB470" s="1862"/>
      <c r="AC470" s="1862"/>
      <c r="AD470" s="1862"/>
      <c r="AE470" s="1678"/>
      <c r="AF470" s="1983"/>
      <c r="AG470" s="1984"/>
      <c r="AH470" s="1984"/>
      <c r="AI470" s="1984"/>
      <c r="AJ470" s="1985"/>
    </row>
    <row r="471" spans="1:70" s="366" customFormat="1" ht="18" customHeight="1" x14ac:dyDescent="0.15">
      <c r="A471" s="358"/>
      <c r="B471" s="1695"/>
      <c r="C471" s="1994"/>
      <c r="D471" s="1995"/>
      <c r="E471" s="1995"/>
      <c r="F471" s="1996"/>
      <c r="G471" s="1773"/>
      <c r="H471" s="1863"/>
      <c r="I471" s="1863"/>
      <c r="J471" s="1863"/>
      <c r="K471" s="1703"/>
      <c r="L471" s="1718"/>
      <c r="M471" s="1719"/>
      <c r="N471" s="1719"/>
      <c r="O471" s="1704"/>
      <c r="P471" s="1718"/>
      <c r="Q471" s="1719"/>
      <c r="R471" s="1719"/>
      <c r="S471" s="1704"/>
      <c r="T471" s="1713"/>
      <c r="U471" s="1714"/>
      <c r="V471" s="1714"/>
      <c r="W471" s="1714"/>
      <c r="X471" s="1714"/>
      <c r="Y471" s="1715"/>
      <c r="Z471" s="1669"/>
      <c r="AA471" s="1924"/>
      <c r="AB471" s="1924"/>
      <c r="AC471" s="1924"/>
      <c r="AD471" s="1924"/>
      <c r="AE471" s="1670"/>
      <c r="AF471" s="1989"/>
      <c r="AG471" s="1990"/>
      <c r="AH471" s="1990"/>
      <c r="AI471" s="1990"/>
      <c r="AJ471" s="1991"/>
    </row>
    <row r="472" spans="1:70" s="366" customFormat="1" ht="20.100000000000001" customHeight="1" x14ac:dyDescent="0.15">
      <c r="A472" s="358"/>
      <c r="B472" s="2003" t="s">
        <v>1522</v>
      </c>
      <c r="C472" s="2004"/>
      <c r="D472" s="2004"/>
      <c r="E472" s="2004"/>
      <c r="F472" s="2005"/>
      <c r="G472" s="2009"/>
      <c r="H472" s="2009"/>
      <c r="I472" s="2009"/>
      <c r="J472" s="2009"/>
      <c r="K472" s="2009"/>
      <c r="L472" s="1700"/>
      <c r="M472" s="1701"/>
      <c r="N472" s="1701"/>
      <c r="O472" s="1702" t="s">
        <v>961</v>
      </c>
      <c r="P472" s="1700"/>
      <c r="Q472" s="1701"/>
      <c r="R472" s="1701"/>
      <c r="S472" s="1702" t="s">
        <v>961</v>
      </c>
      <c r="T472" s="2001"/>
      <c r="U472" s="2001"/>
      <c r="V472" s="2001"/>
      <c r="W472" s="2001"/>
      <c r="X472" s="2001"/>
      <c r="Y472" s="2001"/>
      <c r="Z472" s="1677" t="s">
        <v>1516</v>
      </c>
      <c r="AA472" s="1862"/>
      <c r="AB472" s="1862"/>
      <c r="AC472" s="1862"/>
      <c r="AD472" s="1862"/>
      <c r="AE472" s="1678"/>
      <c r="AF472" s="1983"/>
      <c r="AG472" s="1984"/>
      <c r="AH472" s="1984"/>
      <c r="AI472" s="1984"/>
      <c r="AJ472" s="1985"/>
    </row>
    <row r="473" spans="1:70" s="366" customFormat="1" ht="20.100000000000001" customHeight="1" x14ac:dyDescent="0.15">
      <c r="A473" s="358"/>
      <c r="B473" s="2006"/>
      <c r="C473" s="2007"/>
      <c r="D473" s="2007"/>
      <c r="E473" s="2007"/>
      <c r="F473" s="2008"/>
      <c r="G473" s="1778"/>
      <c r="H473" s="1778"/>
      <c r="I473" s="1778"/>
      <c r="J473" s="1778"/>
      <c r="K473" s="1778"/>
      <c r="L473" s="1718"/>
      <c r="M473" s="1719"/>
      <c r="N473" s="1719"/>
      <c r="O473" s="1704"/>
      <c r="P473" s="1718"/>
      <c r="Q473" s="1719"/>
      <c r="R473" s="1719"/>
      <c r="S473" s="1704"/>
      <c r="T473" s="2002"/>
      <c r="U473" s="2002"/>
      <c r="V473" s="2002"/>
      <c r="W473" s="2002"/>
      <c r="X473" s="2002"/>
      <c r="Y473" s="2002"/>
      <c r="Z473" s="1669"/>
      <c r="AA473" s="1924"/>
      <c r="AB473" s="1924"/>
      <c r="AC473" s="1924"/>
      <c r="AD473" s="1924"/>
      <c r="AE473" s="1670"/>
      <c r="AF473" s="1989"/>
      <c r="AG473" s="1990"/>
      <c r="AH473" s="1990"/>
      <c r="AI473" s="1990"/>
      <c r="AJ473" s="1991"/>
    </row>
    <row r="474" spans="1:70" s="392" customFormat="1" ht="14.1" customHeight="1" x14ac:dyDescent="0.15">
      <c r="A474" s="391"/>
      <c r="B474" s="44" t="s">
        <v>1523</v>
      </c>
      <c r="C474" s="35"/>
      <c r="D474" s="391"/>
      <c r="E474" s="391"/>
      <c r="F474" s="391"/>
      <c r="G474" s="391"/>
      <c r="H474" s="391"/>
      <c r="I474" s="391"/>
      <c r="J474" s="391"/>
      <c r="K474" s="391"/>
      <c r="L474" s="391"/>
      <c r="M474" s="391"/>
      <c r="N474" s="391"/>
      <c r="O474" s="391"/>
      <c r="P474" s="391"/>
      <c r="Q474" s="391"/>
      <c r="R474" s="391"/>
      <c r="S474" s="391"/>
      <c r="T474" s="391"/>
      <c r="U474" s="391"/>
      <c r="V474" s="391"/>
      <c r="W474" s="391"/>
      <c r="X474" s="391"/>
      <c r="Y474" s="391"/>
      <c r="Z474" s="391"/>
      <c r="AA474" s="391"/>
      <c r="AB474" s="391"/>
      <c r="AC474" s="391"/>
      <c r="AD474" s="391"/>
      <c r="AE474" s="391"/>
      <c r="AF474" s="391"/>
      <c r="AG474" s="391"/>
      <c r="AH474" s="391"/>
      <c r="AI474" s="391"/>
      <c r="AJ474" s="391"/>
    </row>
    <row r="475" spans="1:70" s="392" customFormat="1" ht="14.1" customHeight="1" x14ac:dyDescent="0.15">
      <c r="A475" s="391"/>
      <c r="B475" s="44" t="s">
        <v>1524</v>
      </c>
      <c r="C475" s="35"/>
      <c r="D475" s="391"/>
      <c r="E475" s="391"/>
      <c r="F475" s="391"/>
      <c r="G475" s="391"/>
      <c r="H475" s="391"/>
      <c r="I475" s="391"/>
      <c r="J475" s="391"/>
      <c r="K475" s="391"/>
      <c r="L475" s="391"/>
      <c r="M475" s="391"/>
      <c r="N475" s="391"/>
      <c r="O475" s="391"/>
      <c r="P475" s="391"/>
      <c r="Q475" s="391"/>
      <c r="R475" s="391"/>
      <c r="S475" s="391"/>
      <c r="T475" s="391"/>
      <c r="U475" s="391"/>
      <c r="V475" s="391"/>
      <c r="W475" s="391"/>
      <c r="X475" s="391"/>
      <c r="Y475" s="391"/>
      <c r="Z475" s="391"/>
      <c r="AA475" s="391"/>
      <c r="AB475" s="391"/>
      <c r="AC475" s="391"/>
      <c r="AD475" s="391"/>
      <c r="AE475" s="391"/>
      <c r="AF475" s="391"/>
      <c r="AG475" s="391"/>
      <c r="AH475" s="391"/>
      <c r="AI475" s="391"/>
      <c r="AJ475" s="391"/>
    </row>
    <row r="476" spans="1:70" s="392" customFormat="1" ht="14.1" customHeight="1" x14ac:dyDescent="0.15">
      <c r="A476" s="391"/>
      <c r="B476" s="44" t="s">
        <v>1525</v>
      </c>
      <c r="C476" s="35"/>
      <c r="D476" s="391"/>
      <c r="E476" s="391"/>
      <c r="F476" s="391"/>
      <c r="G476" s="391"/>
      <c r="H476" s="391"/>
      <c r="I476" s="391"/>
      <c r="J476" s="391"/>
      <c r="K476" s="391"/>
      <c r="L476" s="391"/>
      <c r="M476" s="391"/>
      <c r="N476" s="391"/>
      <c r="O476" s="391"/>
      <c r="P476" s="391"/>
      <c r="Q476" s="391"/>
      <c r="R476" s="391"/>
      <c r="S476" s="391"/>
      <c r="T476" s="391"/>
      <c r="U476" s="391"/>
      <c r="V476" s="391"/>
      <c r="W476" s="391"/>
      <c r="X476" s="391"/>
      <c r="Y476" s="391"/>
      <c r="Z476" s="391"/>
      <c r="AA476" s="391"/>
      <c r="AB476" s="391"/>
      <c r="AC476" s="391"/>
      <c r="AD476" s="391"/>
      <c r="AE476" s="391"/>
      <c r="AF476" s="391"/>
      <c r="AG476" s="391"/>
      <c r="AH476" s="391"/>
      <c r="AI476" s="391"/>
      <c r="AJ476" s="391"/>
    </row>
    <row r="477" spans="1:70" ht="15.95" customHeight="1" x14ac:dyDescent="0.15"/>
    <row r="478" spans="1:70" s="366" customFormat="1" ht="20.100000000000001" customHeight="1" x14ac:dyDescent="0.15">
      <c r="A478" s="358"/>
      <c r="B478" s="358" t="s">
        <v>948</v>
      </c>
      <c r="C478" s="358"/>
      <c r="D478" s="358"/>
      <c r="E478" s="358"/>
      <c r="F478" s="358"/>
      <c r="G478" s="358"/>
      <c r="H478" s="358"/>
      <c r="I478" s="358"/>
      <c r="J478" s="358"/>
      <c r="K478" s="358"/>
      <c r="L478" s="358"/>
      <c r="M478" s="358"/>
      <c r="N478" s="358"/>
      <c r="O478" s="358"/>
      <c r="P478" s="358"/>
      <c r="Q478" s="358"/>
      <c r="R478" s="358"/>
      <c r="S478" s="358"/>
      <c r="T478" s="358"/>
      <c r="U478" s="358"/>
      <c r="V478" s="358"/>
      <c r="W478" s="358"/>
      <c r="X478" s="358"/>
      <c r="Y478" s="358"/>
      <c r="Z478" s="358"/>
      <c r="AA478" s="358"/>
      <c r="AB478" s="358"/>
      <c r="AC478" s="358"/>
      <c r="AD478" s="358"/>
      <c r="AE478" s="358"/>
      <c r="AF478" s="358"/>
      <c r="AG478" s="358"/>
      <c r="AH478" s="358"/>
      <c r="AI478" s="358"/>
      <c r="AJ478" s="358"/>
    </row>
    <row r="479" spans="1:70" s="366" customFormat="1" ht="20.100000000000001" customHeight="1" x14ac:dyDescent="0.15">
      <c r="A479" s="358"/>
      <c r="B479" s="358"/>
      <c r="C479" s="358" t="s">
        <v>965</v>
      </c>
      <c r="D479" s="1725" t="s">
        <v>1526</v>
      </c>
      <c r="E479" s="1725"/>
      <c r="F479" s="1725"/>
      <c r="G479" s="1725"/>
      <c r="H479" s="1725"/>
      <c r="I479" s="1725"/>
      <c r="J479" s="1725"/>
      <c r="K479" s="1725"/>
      <c r="L479" s="1725"/>
      <c r="M479" s="1725"/>
      <c r="N479" s="1725"/>
      <c r="O479" s="1725"/>
      <c r="P479" s="1725"/>
      <c r="Q479" s="1725"/>
      <c r="R479" s="1725"/>
      <c r="S479" s="1725"/>
      <c r="T479" s="1725"/>
      <c r="U479" s="1725"/>
      <c r="V479" s="1725"/>
      <c r="W479" s="1725"/>
      <c r="X479" s="1725"/>
      <c r="Y479" s="1725"/>
      <c r="Z479" s="1725"/>
      <c r="AA479" s="1725"/>
      <c r="AB479" s="358"/>
      <c r="AC479" s="358"/>
      <c r="AD479" s="408" t="s">
        <v>968</v>
      </c>
      <c r="AE479" s="1666" t="s">
        <v>411</v>
      </c>
      <c r="AF479" s="1666"/>
      <c r="AG479" s="1666"/>
      <c r="AH479" s="1666"/>
      <c r="AI479" s="1666"/>
      <c r="AJ479" s="408" t="s">
        <v>969</v>
      </c>
      <c r="AK479" s="358"/>
      <c r="AL479" s="358"/>
      <c r="AM479" s="358"/>
      <c r="AN479" s="358"/>
      <c r="AO479" s="358"/>
      <c r="AP479" s="358"/>
      <c r="AQ479" s="358"/>
      <c r="AR479" s="358"/>
      <c r="AS479" s="358"/>
      <c r="AT479" s="358"/>
      <c r="AU479" s="358"/>
      <c r="AV479" s="358"/>
      <c r="AW479" s="358"/>
      <c r="AX479" s="358"/>
      <c r="AY479" s="358"/>
      <c r="AZ479" s="358"/>
      <c r="BA479" s="358"/>
      <c r="BB479" s="358"/>
      <c r="BC479" s="358"/>
      <c r="BD479" s="358"/>
      <c r="BE479" s="358"/>
      <c r="BF479" s="358"/>
      <c r="BG479" s="358"/>
      <c r="BH479" s="358"/>
      <c r="BI479" s="358"/>
      <c r="BJ479" s="358"/>
      <c r="BK479" s="358"/>
      <c r="BL479" s="358"/>
      <c r="BM479" s="358"/>
      <c r="BN479" s="358"/>
      <c r="BO479" s="358"/>
      <c r="BP479" s="358"/>
      <c r="BQ479" s="358"/>
      <c r="BR479" s="378"/>
    </row>
    <row r="480" spans="1:70" s="366" customFormat="1" ht="20.100000000000001" customHeight="1" x14ac:dyDescent="0.15">
      <c r="A480" s="358"/>
      <c r="B480" s="358"/>
      <c r="C480" s="358" t="s">
        <v>971</v>
      </c>
      <c r="D480" s="1714" t="s">
        <v>1527</v>
      </c>
      <c r="E480" s="1714"/>
      <c r="F480" s="1714"/>
      <c r="G480" s="1714"/>
      <c r="H480" s="1714"/>
      <c r="I480" s="1714"/>
      <c r="J480" s="1714"/>
      <c r="K480" s="1714"/>
      <c r="L480" s="1714"/>
      <c r="M480" s="1714"/>
      <c r="N480" s="1714"/>
      <c r="O480" s="1714"/>
      <c r="P480" s="1714"/>
      <c r="Q480" s="1714"/>
      <c r="R480" s="1714"/>
      <c r="S480" s="1714"/>
      <c r="T480" s="1714"/>
      <c r="U480" s="1714"/>
      <c r="V480" s="1714"/>
      <c r="W480" s="1714"/>
      <c r="X480" s="1714"/>
      <c r="Y480" s="1714"/>
      <c r="Z480" s="1714"/>
      <c r="AA480" s="1714"/>
      <c r="AB480" s="358"/>
      <c r="AC480" s="358"/>
      <c r="AD480" s="408" t="s">
        <v>968</v>
      </c>
      <c r="AE480" s="1666" t="s">
        <v>411</v>
      </c>
      <c r="AF480" s="1666"/>
      <c r="AG480" s="1666"/>
      <c r="AH480" s="1666"/>
      <c r="AI480" s="1666"/>
      <c r="AJ480" s="408" t="s">
        <v>969</v>
      </c>
      <c r="AK480" s="358"/>
      <c r="AL480" s="358"/>
      <c r="AM480" s="358"/>
      <c r="AN480" s="358"/>
      <c r="AO480" s="358"/>
      <c r="AP480" s="358"/>
      <c r="AQ480" s="358"/>
      <c r="AR480" s="358"/>
      <c r="AS480" s="358"/>
      <c r="AT480" s="358"/>
      <c r="AU480" s="358"/>
      <c r="AV480" s="358"/>
      <c r="AW480" s="358"/>
      <c r="AX480" s="358"/>
      <c r="AY480" s="358"/>
      <c r="AZ480" s="358"/>
      <c r="BA480" s="358"/>
      <c r="BB480" s="358"/>
      <c r="BC480" s="358"/>
      <c r="BD480" s="358"/>
      <c r="BE480" s="358"/>
      <c r="BF480" s="358"/>
      <c r="BG480" s="358"/>
      <c r="BH480" s="358"/>
      <c r="BI480" s="358"/>
      <c r="BJ480" s="358"/>
      <c r="BK480" s="358"/>
      <c r="BL480" s="358"/>
      <c r="BM480" s="358"/>
      <c r="BN480" s="358"/>
      <c r="BO480" s="358"/>
      <c r="BP480" s="358"/>
      <c r="BQ480" s="358"/>
      <c r="BR480" s="378"/>
    </row>
    <row r="481" spans="1:70" s="366" customFormat="1" ht="20.100000000000001" customHeight="1" x14ac:dyDescent="0.15">
      <c r="A481" s="358"/>
      <c r="B481" s="358"/>
      <c r="C481" s="358" t="s">
        <v>973</v>
      </c>
      <c r="D481" s="1680" t="s">
        <v>1528</v>
      </c>
      <c r="E481" s="1680"/>
      <c r="F481" s="1680"/>
      <c r="G481" s="1680"/>
      <c r="H481" s="1680"/>
      <c r="I481" s="1680"/>
      <c r="J481" s="1680"/>
      <c r="K481" s="1680"/>
      <c r="L481" s="1680"/>
      <c r="M481" s="1680"/>
      <c r="N481" s="1680"/>
      <c r="O481" s="1680"/>
      <c r="P481" s="1680"/>
      <c r="Q481" s="1680"/>
      <c r="R481" s="1680"/>
      <c r="S481" s="1680"/>
      <c r="T481" s="1680"/>
      <c r="U481" s="1680"/>
      <c r="V481" s="1680"/>
      <c r="W481" s="1680"/>
      <c r="X481" s="1680"/>
      <c r="Y481" s="1680"/>
      <c r="Z481" s="1680"/>
      <c r="AA481" s="1680"/>
      <c r="AB481" s="1680"/>
      <c r="AC481" s="1680"/>
      <c r="AD481" s="1680"/>
      <c r="AE481" s="1680"/>
      <c r="AF481" s="358"/>
      <c r="AG481" s="358"/>
      <c r="AH481" s="358"/>
      <c r="AI481" s="358"/>
      <c r="AJ481" s="358"/>
      <c r="AK481" s="358"/>
      <c r="AL481" s="358"/>
      <c r="AM481" s="358"/>
      <c r="AN481" s="358"/>
      <c r="AO481" s="358"/>
      <c r="AP481" s="358"/>
      <c r="AQ481" s="358"/>
      <c r="AR481" s="358"/>
      <c r="AS481" s="358"/>
      <c r="AT481" s="358"/>
      <c r="AU481" s="358"/>
      <c r="AV481" s="358"/>
      <c r="AW481" s="358"/>
      <c r="AX481" s="358"/>
      <c r="AY481" s="358"/>
      <c r="AZ481" s="358"/>
      <c r="BA481" s="358"/>
      <c r="BB481" s="358"/>
      <c r="BC481" s="358"/>
      <c r="BD481" s="358"/>
      <c r="BE481" s="358"/>
      <c r="BF481" s="358"/>
      <c r="BG481" s="358"/>
      <c r="BH481" s="358"/>
      <c r="BI481" s="358"/>
      <c r="BJ481" s="358"/>
      <c r="BK481" s="358"/>
      <c r="BL481" s="358"/>
      <c r="BM481" s="358"/>
      <c r="BN481" s="358"/>
      <c r="BO481" s="358"/>
      <c r="BP481" s="358"/>
      <c r="BQ481" s="358"/>
      <c r="BR481" s="378"/>
    </row>
    <row r="482" spans="1:70" s="366" customFormat="1" ht="20.100000000000001" customHeight="1" x14ac:dyDescent="0.15">
      <c r="A482" s="358"/>
      <c r="B482" s="358"/>
      <c r="C482" s="487"/>
      <c r="D482" s="460"/>
      <c r="E482" s="461"/>
      <c r="F482" s="461"/>
      <c r="G482" s="461"/>
      <c r="H482" s="461"/>
      <c r="I482" s="461"/>
      <c r="J482" s="461"/>
      <c r="K482" s="461"/>
      <c r="L482" s="461"/>
      <c r="M482" s="461"/>
      <c r="N482" s="461"/>
      <c r="O482" s="461"/>
      <c r="P482" s="461"/>
      <c r="Q482" s="461"/>
      <c r="R482" s="461"/>
      <c r="S482" s="461"/>
      <c r="T482" s="461"/>
      <c r="U482" s="461"/>
      <c r="V482" s="461"/>
      <c r="W482" s="461"/>
      <c r="X482" s="461"/>
      <c r="Y482" s="461"/>
      <c r="Z482" s="461"/>
      <c r="AA482" s="461"/>
      <c r="AB482" s="461"/>
      <c r="AC482" s="461"/>
      <c r="AD482" s="461"/>
      <c r="AE482" s="461"/>
      <c r="AF482" s="461"/>
      <c r="AG482" s="461"/>
      <c r="AH482" s="461"/>
      <c r="AI482" s="461"/>
      <c r="AJ482" s="462"/>
    </row>
    <row r="483" spans="1:70" s="366" customFormat="1" ht="20.100000000000001" customHeight="1" x14ac:dyDescent="0.15">
      <c r="A483" s="358"/>
      <c r="B483" s="358"/>
      <c r="C483" s="487"/>
      <c r="D483" s="463"/>
      <c r="E483" s="464"/>
      <c r="F483" s="464"/>
      <c r="G483" s="464"/>
      <c r="H483" s="464"/>
      <c r="I483" s="464"/>
      <c r="J483" s="464"/>
      <c r="K483" s="464"/>
      <c r="L483" s="464"/>
      <c r="M483" s="464"/>
      <c r="N483" s="464"/>
      <c r="O483" s="464"/>
      <c r="P483" s="464"/>
      <c r="Q483" s="464"/>
      <c r="R483" s="464"/>
      <c r="S483" s="464"/>
      <c r="T483" s="464"/>
      <c r="U483" s="464"/>
      <c r="V483" s="464"/>
      <c r="W483" s="464"/>
      <c r="X483" s="464"/>
      <c r="Y483" s="464"/>
      <c r="Z483" s="464"/>
      <c r="AA483" s="464"/>
      <c r="AB483" s="464"/>
      <c r="AC483" s="464"/>
      <c r="AD483" s="464"/>
      <c r="AE483" s="464"/>
      <c r="AF483" s="464"/>
      <c r="AG483" s="464"/>
      <c r="AH483" s="464"/>
      <c r="AI483" s="464"/>
      <c r="AJ483" s="465"/>
    </row>
    <row r="484" spans="1:70" s="366" customFormat="1" ht="20.100000000000001" customHeight="1" x14ac:dyDescent="0.15">
      <c r="A484" s="358"/>
      <c r="B484" s="358"/>
      <c r="C484" s="358"/>
      <c r="D484" s="358"/>
      <c r="E484" s="358"/>
      <c r="F484" s="358"/>
      <c r="G484" s="358"/>
      <c r="H484" s="358"/>
      <c r="I484" s="358"/>
      <c r="J484" s="358"/>
      <c r="K484" s="358"/>
      <c r="L484" s="358"/>
      <c r="M484" s="358"/>
      <c r="N484" s="358"/>
      <c r="O484" s="358"/>
      <c r="P484" s="358"/>
      <c r="Q484" s="358"/>
      <c r="R484" s="358"/>
      <c r="S484" s="358"/>
      <c r="T484" s="358"/>
      <c r="U484" s="358"/>
      <c r="V484" s="358"/>
      <c r="W484" s="358"/>
      <c r="X484" s="358"/>
      <c r="Y484" s="358"/>
      <c r="Z484" s="358"/>
      <c r="AA484" s="358"/>
      <c r="AB484" s="358"/>
      <c r="AC484" s="358"/>
      <c r="AD484" s="358"/>
      <c r="AE484" s="358"/>
      <c r="AF484" s="358"/>
      <c r="AG484" s="358"/>
      <c r="AH484" s="358"/>
      <c r="AI484" s="358"/>
      <c r="AJ484" s="358"/>
    </row>
    <row r="485" spans="1:70" s="356" customFormat="1" ht="20.100000000000001" customHeight="1" x14ac:dyDescent="0.15">
      <c r="A485" s="357"/>
      <c r="B485" s="357" t="s">
        <v>1529</v>
      </c>
      <c r="C485" s="357"/>
      <c r="D485" s="357"/>
      <c r="E485" s="357"/>
      <c r="F485" s="357"/>
      <c r="G485" s="357"/>
      <c r="H485" s="357"/>
      <c r="I485" s="357"/>
      <c r="J485" s="357"/>
      <c r="K485" s="357"/>
      <c r="L485" s="357"/>
      <c r="M485" s="357"/>
      <c r="N485" s="357"/>
      <c r="O485" s="357"/>
      <c r="P485" s="357"/>
      <c r="Q485" s="357"/>
      <c r="R485" s="357"/>
      <c r="S485" s="357"/>
      <c r="T485" s="357"/>
      <c r="U485" s="357"/>
      <c r="V485" s="357"/>
      <c r="W485" s="357"/>
      <c r="X485" s="357"/>
      <c r="Y485" s="357"/>
      <c r="Z485" s="357"/>
      <c r="AA485" s="357"/>
      <c r="AB485" s="357"/>
      <c r="AC485" s="357"/>
      <c r="AD485" s="357"/>
      <c r="AE485" s="357"/>
      <c r="AF485" s="357"/>
      <c r="AG485" s="357"/>
      <c r="AH485" s="357"/>
      <c r="AI485" s="357"/>
      <c r="AJ485" s="357"/>
    </row>
    <row r="486" spans="1:70" s="366" customFormat="1" ht="20.100000000000001" customHeight="1" x14ac:dyDescent="0.15">
      <c r="A486" s="358"/>
      <c r="B486" s="359" t="s">
        <v>1396</v>
      </c>
      <c r="C486" s="360"/>
      <c r="D486" s="360"/>
      <c r="E486" s="360"/>
      <c r="F486" s="360"/>
      <c r="G486" s="360"/>
      <c r="H486" s="360"/>
      <c r="I486" s="360"/>
      <c r="J486" s="360"/>
      <c r="K486" s="360"/>
      <c r="L486" s="365"/>
      <c r="M486" s="359" t="s">
        <v>1092</v>
      </c>
      <c r="N486" s="549"/>
      <c r="O486" s="359" t="s">
        <v>1530</v>
      </c>
      <c r="P486" s="360"/>
      <c r="Q486" s="360"/>
      <c r="R486" s="360"/>
      <c r="S486" s="360"/>
      <c r="T486" s="360"/>
      <c r="U486" s="360"/>
      <c r="V486" s="360"/>
      <c r="W486" s="360"/>
      <c r="X486" s="360"/>
      <c r="Y486" s="360"/>
      <c r="Z486" s="360"/>
      <c r="AA486" s="360"/>
      <c r="AB486" s="360"/>
      <c r="AC486" s="360"/>
      <c r="AD486" s="360"/>
      <c r="AE486" s="360"/>
      <c r="AF486" s="360"/>
      <c r="AG486" s="360"/>
      <c r="AH486" s="360"/>
      <c r="AI486" s="360"/>
      <c r="AJ486" s="365"/>
    </row>
    <row r="487" spans="1:70" s="366" customFormat="1" ht="20.100000000000001" customHeight="1" x14ac:dyDescent="0.15">
      <c r="A487" s="358"/>
      <c r="B487" s="374" t="s">
        <v>1531</v>
      </c>
      <c r="C487" s="375"/>
      <c r="D487" s="375"/>
      <c r="E487" s="375"/>
      <c r="F487" s="375"/>
      <c r="G487" s="375"/>
      <c r="H487" s="375"/>
      <c r="I487" s="375"/>
      <c r="J487" s="375"/>
      <c r="K487" s="375"/>
      <c r="L487" s="451"/>
      <c r="M487" s="1659" t="s">
        <v>388</v>
      </c>
      <c r="N487" s="1660"/>
      <c r="O487" s="389" t="s">
        <v>1532</v>
      </c>
      <c r="P487" s="390"/>
      <c r="Q487" s="390"/>
      <c r="R487" s="370"/>
      <c r="S487" s="466" t="s">
        <v>1533</v>
      </c>
      <c r="T487" s="466"/>
      <c r="U487" s="466"/>
      <c r="V487" s="370"/>
      <c r="W487" s="375" t="s">
        <v>915</v>
      </c>
      <c r="X487" s="390"/>
      <c r="Y487" s="457" t="s">
        <v>1534</v>
      </c>
      <c r="Z487" s="375"/>
      <c r="AA487" s="375"/>
      <c r="AB487" s="375"/>
      <c r="AC487" s="375"/>
      <c r="AD487" s="375"/>
      <c r="AE487" s="375"/>
      <c r="AF487" s="375"/>
      <c r="AG487" s="375"/>
      <c r="AH487" s="375"/>
      <c r="AI487" s="375"/>
      <c r="AJ487" s="453" t="s">
        <v>1535</v>
      </c>
    </row>
    <row r="488" spans="1:70" s="366" customFormat="1" ht="20.100000000000001" customHeight="1" x14ac:dyDescent="0.15">
      <c r="A488" s="358"/>
      <c r="B488" s="374" t="s">
        <v>1536</v>
      </c>
      <c r="C488" s="375"/>
      <c r="D488" s="375"/>
      <c r="E488" s="375"/>
      <c r="F488" s="375"/>
      <c r="G488" s="375"/>
      <c r="H488" s="375"/>
      <c r="I488" s="375"/>
      <c r="J488" s="375"/>
      <c r="K488" s="375"/>
      <c r="L488" s="451"/>
      <c r="M488" s="1659" t="s">
        <v>388</v>
      </c>
      <c r="N488" s="1660"/>
      <c r="O488" s="389" t="s">
        <v>1537</v>
      </c>
      <c r="P488" s="390"/>
      <c r="Q488" s="390"/>
      <c r="R488" s="370"/>
      <c r="S488" s="466" t="s">
        <v>1538</v>
      </c>
      <c r="T488" s="466"/>
      <c r="U488" s="466"/>
      <c r="V488" s="370"/>
      <c r="W488" s="390" t="s">
        <v>1539</v>
      </c>
      <c r="X488" s="390"/>
      <c r="Y488" s="390"/>
      <c r="Z488" s="370"/>
      <c r="AA488" s="466" t="s">
        <v>1540</v>
      </c>
      <c r="AB488" s="466"/>
      <c r="AC488" s="466"/>
      <c r="AD488" s="370"/>
      <c r="AE488" s="457" t="s">
        <v>968</v>
      </c>
      <c r="AF488" s="2000"/>
      <c r="AG488" s="2000"/>
      <c r="AH488" s="2000"/>
      <c r="AI488" s="2000"/>
      <c r="AJ488" s="453" t="s">
        <v>969</v>
      </c>
    </row>
    <row r="489" spans="1:70" s="366" customFormat="1" ht="20.100000000000001" customHeight="1" x14ac:dyDescent="0.15">
      <c r="A489" s="358"/>
      <c r="B489" s="374" t="s">
        <v>1541</v>
      </c>
      <c r="C489" s="375"/>
      <c r="D489" s="375"/>
      <c r="E489" s="375"/>
      <c r="F489" s="375"/>
      <c r="G489" s="375"/>
      <c r="H489" s="375"/>
      <c r="I489" s="375"/>
      <c r="J489" s="375"/>
      <c r="K489" s="375"/>
      <c r="L489" s="451"/>
      <c r="M489" s="1659" t="s">
        <v>388</v>
      </c>
      <c r="N489" s="1660"/>
      <c r="O489" s="374" t="s">
        <v>1542</v>
      </c>
      <c r="P489" s="375"/>
      <c r="Q489" s="375"/>
      <c r="R489" s="375"/>
      <c r="T489" s="1659" t="s">
        <v>1543</v>
      </c>
      <c r="U489" s="1660"/>
      <c r="V489" s="375" t="s">
        <v>915</v>
      </c>
      <c r="W489" s="457"/>
      <c r="X489" s="457" t="s">
        <v>1030</v>
      </c>
      <c r="Y489" s="375"/>
      <c r="Z489" s="375"/>
      <c r="AA489" s="375"/>
      <c r="AB489" s="375"/>
      <c r="AC489" s="375"/>
      <c r="AD489" s="375"/>
      <c r="AE489" s="375"/>
      <c r="AF489" s="375"/>
      <c r="AG489" s="375"/>
      <c r="AH489" s="375"/>
      <c r="AI489" s="375"/>
      <c r="AJ489" s="453" t="s">
        <v>1535</v>
      </c>
    </row>
    <row r="490" spans="1:70" s="366" customFormat="1" ht="20.100000000000001" customHeight="1" x14ac:dyDescent="0.15">
      <c r="A490" s="358"/>
      <c r="B490" s="367" t="s">
        <v>1544</v>
      </c>
      <c r="C490" s="368"/>
      <c r="D490" s="368"/>
      <c r="E490" s="368"/>
      <c r="F490" s="368"/>
      <c r="G490" s="368"/>
      <c r="H490" s="368"/>
      <c r="I490" s="368"/>
      <c r="J490" s="368"/>
      <c r="K490" s="368"/>
      <c r="L490" s="426"/>
      <c r="M490" s="375"/>
      <c r="N490" s="451"/>
      <c r="O490" s="415"/>
      <c r="P490" s="416"/>
      <c r="Q490" s="416"/>
      <c r="R490" s="416"/>
      <c r="S490" s="416"/>
      <c r="T490" s="416"/>
      <c r="U490" s="416"/>
      <c r="V490" s="416"/>
      <c r="W490" s="416"/>
      <c r="X490" s="416"/>
      <c r="Y490" s="416"/>
      <c r="Z490" s="416"/>
      <c r="AA490" s="416"/>
      <c r="AB490" s="416"/>
      <c r="AC490" s="416"/>
      <c r="AD490" s="416"/>
      <c r="AE490" s="416"/>
      <c r="AF490" s="416"/>
      <c r="AG490" s="416"/>
      <c r="AH490" s="416"/>
      <c r="AI490" s="416"/>
      <c r="AJ490" s="417"/>
    </row>
    <row r="491" spans="1:70" s="366" customFormat="1" ht="20.100000000000001" customHeight="1" x14ac:dyDescent="0.15">
      <c r="A491" s="358"/>
      <c r="B491" s="471"/>
      <c r="C491" s="374" t="s">
        <v>1545</v>
      </c>
      <c r="D491" s="375"/>
      <c r="E491" s="375"/>
      <c r="F491" s="375"/>
      <c r="G491" s="375"/>
      <c r="H491" s="375"/>
      <c r="I491" s="375"/>
      <c r="J491" s="375"/>
      <c r="K491" s="375"/>
      <c r="L491" s="451"/>
      <c r="M491" s="1664" t="s">
        <v>388</v>
      </c>
      <c r="N491" s="1664"/>
      <c r="O491" s="452"/>
      <c r="P491" s="457"/>
      <c r="Q491" s="457"/>
      <c r="R491" s="457"/>
      <c r="S491" s="457"/>
      <c r="T491" s="457"/>
      <c r="U491" s="457"/>
      <c r="V491" s="457"/>
      <c r="W491" s="457"/>
      <c r="X491" s="457"/>
      <c r="Y491" s="457"/>
      <c r="Z491" s="457"/>
      <c r="AA491" s="457"/>
      <c r="AB491" s="457"/>
      <c r="AC491" s="457"/>
      <c r="AD491" s="457"/>
      <c r="AE491" s="457"/>
      <c r="AF491" s="457"/>
      <c r="AG491" s="457"/>
      <c r="AH491" s="457"/>
      <c r="AI491" s="457"/>
      <c r="AJ491" s="453"/>
    </row>
    <row r="492" spans="1:70" s="366" customFormat="1" ht="30" customHeight="1" x14ac:dyDescent="0.15">
      <c r="A492" s="358"/>
      <c r="B492" s="471"/>
      <c r="C492" s="374" t="s">
        <v>1546</v>
      </c>
      <c r="D492" s="375"/>
      <c r="E492" s="375"/>
      <c r="F492" s="375"/>
      <c r="G492" s="375"/>
      <c r="H492" s="375"/>
      <c r="I492" s="375"/>
      <c r="J492" s="375"/>
      <c r="K492" s="375"/>
      <c r="L492" s="451"/>
      <c r="M492" s="1664" t="s">
        <v>388</v>
      </c>
      <c r="N492" s="1664"/>
      <c r="O492" s="2012" t="s">
        <v>1547</v>
      </c>
      <c r="P492" s="2013"/>
      <c r="Q492" s="2013"/>
      <c r="R492" s="2013"/>
      <c r="S492" s="2014"/>
      <c r="T492" s="550"/>
      <c r="U492" s="551"/>
      <c r="V492" s="551"/>
      <c r="W492" s="551"/>
      <c r="X492" s="551"/>
      <c r="Y492" s="551"/>
      <c r="Z492" s="551"/>
      <c r="AA492" s="551"/>
      <c r="AB492" s="551"/>
      <c r="AC492" s="551"/>
      <c r="AD492" s="551"/>
      <c r="AE492" s="551"/>
      <c r="AF492" s="551"/>
      <c r="AG492" s="551"/>
      <c r="AH492" s="551"/>
      <c r="AI492" s="551"/>
      <c r="AJ492" s="552"/>
    </row>
    <row r="493" spans="1:70" s="366" customFormat="1" ht="20.100000000000001" customHeight="1" x14ac:dyDescent="0.15">
      <c r="A493" s="358"/>
      <c r="B493" s="423"/>
      <c r="C493" s="374" t="s">
        <v>1548</v>
      </c>
      <c r="D493" s="375"/>
      <c r="E493" s="375"/>
      <c r="F493" s="375"/>
      <c r="G493" s="375"/>
      <c r="H493" s="375"/>
      <c r="I493" s="375"/>
      <c r="J493" s="375"/>
      <c r="K493" s="375"/>
      <c r="L493" s="451"/>
      <c r="M493" s="1664" t="s">
        <v>388</v>
      </c>
      <c r="N493" s="1664"/>
      <c r="O493" s="452"/>
      <c r="P493" s="457"/>
      <c r="Q493" s="457"/>
      <c r="R493" s="457"/>
      <c r="S493" s="457"/>
      <c r="T493" s="457"/>
      <c r="U493" s="457"/>
      <c r="V493" s="457"/>
      <c r="W493" s="457"/>
      <c r="X493" s="457"/>
      <c r="Y493" s="457"/>
      <c r="Z493" s="457"/>
      <c r="AA493" s="457"/>
      <c r="AB493" s="457"/>
      <c r="AC493" s="457"/>
      <c r="AD493" s="457"/>
      <c r="AE493" s="457"/>
      <c r="AF493" s="457"/>
      <c r="AG493" s="457"/>
      <c r="AH493" s="457"/>
      <c r="AI493" s="457"/>
      <c r="AJ493" s="453"/>
    </row>
    <row r="494" spans="1:70" s="366" customFormat="1" ht="20.100000000000001" customHeight="1" x14ac:dyDescent="0.15">
      <c r="A494" s="358"/>
      <c r="B494" s="1697" t="s">
        <v>1549</v>
      </c>
      <c r="C494" s="1698"/>
      <c r="D494" s="1698"/>
      <c r="E494" s="1698"/>
      <c r="F494" s="1698"/>
      <c r="G494" s="1698"/>
      <c r="H494" s="1698"/>
      <c r="I494" s="1698"/>
      <c r="J494" s="1698"/>
      <c r="K494" s="1698"/>
      <c r="L494" s="1699"/>
      <c r="M494" s="1771" t="s">
        <v>388</v>
      </c>
      <c r="N494" s="1772"/>
      <c r="O494" s="2015" t="s">
        <v>1550</v>
      </c>
      <c r="P494" s="2015"/>
      <c r="Q494" s="2015"/>
      <c r="R494" s="553"/>
      <c r="S494" s="554"/>
      <c r="T494" s="554"/>
      <c r="U494" s="554"/>
      <c r="V494" s="554"/>
      <c r="W494" s="554"/>
      <c r="X494" s="554"/>
      <c r="Y494" s="554"/>
      <c r="Z494" s="554"/>
      <c r="AA494" s="554"/>
      <c r="AB494" s="554"/>
      <c r="AC494" s="554"/>
      <c r="AD494" s="554"/>
      <c r="AE494" s="554"/>
      <c r="AF494" s="554"/>
      <c r="AG494" s="554"/>
      <c r="AH494" s="554"/>
      <c r="AI494" s="554"/>
      <c r="AJ494" s="555"/>
    </row>
    <row r="495" spans="1:70" s="366" customFormat="1" ht="20.100000000000001" customHeight="1" x14ac:dyDescent="0.15">
      <c r="A495" s="358"/>
      <c r="B495" s="1713"/>
      <c r="C495" s="1714"/>
      <c r="D495" s="1714"/>
      <c r="E495" s="1714"/>
      <c r="F495" s="1714"/>
      <c r="G495" s="1714"/>
      <c r="H495" s="1714"/>
      <c r="I495" s="1714"/>
      <c r="J495" s="1714"/>
      <c r="K495" s="1714"/>
      <c r="L495" s="1715"/>
      <c r="M495" s="1771"/>
      <c r="N495" s="1772"/>
      <c r="O495" s="2015"/>
      <c r="P495" s="2015"/>
      <c r="Q495" s="2015"/>
      <c r="R495" s="556"/>
      <c r="S495" s="557"/>
      <c r="T495" s="557"/>
      <c r="U495" s="557"/>
      <c r="V495" s="557"/>
      <c r="W495" s="557"/>
      <c r="X495" s="557"/>
      <c r="Y495" s="557"/>
      <c r="Z495" s="557"/>
      <c r="AA495" s="557"/>
      <c r="AB495" s="557"/>
      <c r="AC495" s="557"/>
      <c r="AD495" s="557"/>
      <c r="AE495" s="557"/>
      <c r="AF495" s="557"/>
      <c r="AG495" s="557"/>
      <c r="AH495" s="557"/>
      <c r="AI495" s="557"/>
      <c r="AJ495" s="558"/>
    </row>
    <row r="496" spans="1:70" s="366" customFormat="1" ht="20.100000000000001" customHeight="1" x14ac:dyDescent="0.15">
      <c r="A496" s="358"/>
      <c r="B496" s="1713"/>
      <c r="C496" s="1714"/>
      <c r="D496" s="1714"/>
      <c r="E496" s="1714"/>
      <c r="F496" s="1714"/>
      <c r="G496" s="1714"/>
      <c r="H496" s="1714"/>
      <c r="I496" s="1714"/>
      <c r="J496" s="1714"/>
      <c r="K496" s="1714"/>
      <c r="L496" s="1715"/>
      <c r="M496" s="1771"/>
      <c r="N496" s="1772"/>
      <c r="O496" s="374" t="s">
        <v>1551</v>
      </c>
      <c r="P496" s="375"/>
      <c r="Q496" s="375"/>
      <c r="R496" s="375"/>
      <c r="S496" s="375"/>
      <c r="T496" s="375"/>
      <c r="U496" s="375"/>
      <c r="V496" s="375"/>
      <c r="W496" s="375"/>
      <c r="X496" s="375"/>
      <c r="Y496" s="375"/>
      <c r="Z496" s="1664" t="s">
        <v>388</v>
      </c>
      <c r="AA496" s="1664"/>
      <c r="AB496" s="384"/>
      <c r="AC496" s="385"/>
      <c r="AD496" s="385"/>
      <c r="AE496" s="385"/>
      <c r="AF496" s="385"/>
      <c r="AG496" s="385"/>
      <c r="AH496" s="385"/>
      <c r="AI496" s="385"/>
      <c r="AJ496" s="548"/>
    </row>
    <row r="497" spans="1:36" s="366" customFormat="1" ht="20.100000000000001" customHeight="1" x14ac:dyDescent="0.15">
      <c r="A497" s="358"/>
      <c r="B497" s="1713"/>
      <c r="C497" s="1714"/>
      <c r="D497" s="1714"/>
      <c r="E497" s="1714"/>
      <c r="F497" s="1714"/>
      <c r="G497" s="1714"/>
      <c r="H497" s="1714"/>
      <c r="I497" s="1714"/>
      <c r="J497" s="1714"/>
      <c r="K497" s="1714"/>
      <c r="L497" s="1715"/>
      <c r="M497" s="1771"/>
      <c r="N497" s="1772"/>
      <c r="O497" s="374" t="s">
        <v>1552</v>
      </c>
      <c r="P497" s="375"/>
      <c r="Q497" s="375"/>
      <c r="R497" s="375"/>
      <c r="S497" s="375"/>
      <c r="T497" s="375"/>
      <c r="U497" s="375"/>
      <c r="V497" s="375"/>
      <c r="W497" s="375"/>
      <c r="X497" s="375"/>
      <c r="Y497" s="375"/>
      <c r="Z497" s="2010" t="s">
        <v>388</v>
      </c>
      <c r="AA497" s="2010"/>
      <c r="AB497" s="384"/>
      <c r="AC497" s="385"/>
      <c r="AD497" s="385"/>
      <c r="AE497" s="385"/>
      <c r="AF497" s="385"/>
      <c r="AG497" s="385"/>
      <c r="AH497" s="385"/>
      <c r="AI497" s="385"/>
      <c r="AJ497" s="548"/>
    </row>
    <row r="498" spans="1:36" s="366" customFormat="1" ht="20.100000000000001" customHeight="1" x14ac:dyDescent="0.15">
      <c r="A498" s="358"/>
      <c r="B498" s="1679"/>
      <c r="C498" s="1680"/>
      <c r="D498" s="1680"/>
      <c r="E498" s="1680"/>
      <c r="F498" s="1680"/>
      <c r="G498" s="1680"/>
      <c r="H498" s="1680"/>
      <c r="I498" s="1680"/>
      <c r="J498" s="1680"/>
      <c r="K498" s="1680"/>
      <c r="L498" s="1681"/>
      <c r="M498" s="1669"/>
      <c r="N498" s="1670"/>
      <c r="O498" s="374" t="s">
        <v>1553</v>
      </c>
      <c r="P498" s="457"/>
      <c r="Q498" s="457"/>
      <c r="R498" s="457"/>
      <c r="S498" s="457"/>
      <c r="T498" s="457"/>
      <c r="U498" s="457"/>
      <c r="V498" s="457"/>
      <c r="W498" s="385"/>
      <c r="X498" s="385"/>
      <c r="Y498" s="385"/>
      <c r="Z498" s="1664" t="s">
        <v>388</v>
      </c>
      <c r="AA498" s="1664"/>
      <c r="AB498" s="384"/>
      <c r="AC498" s="385"/>
      <c r="AD498" s="385"/>
      <c r="AE498" s="385"/>
      <c r="AF498" s="385"/>
      <c r="AG498" s="385"/>
      <c r="AH498" s="385"/>
      <c r="AI498" s="385"/>
      <c r="AJ498" s="548"/>
    </row>
    <row r="499" spans="1:36" s="356" customFormat="1" ht="20.100000000000001" customHeight="1" x14ac:dyDescent="0.15">
      <c r="A499" s="357"/>
      <c r="B499" s="357" t="s">
        <v>1554</v>
      </c>
      <c r="C499" s="357"/>
      <c r="D499" s="357"/>
      <c r="E499" s="357"/>
      <c r="F499" s="357"/>
      <c r="G499" s="357"/>
      <c r="H499" s="357"/>
      <c r="I499" s="357"/>
      <c r="J499" s="357"/>
      <c r="K499" s="357"/>
      <c r="L499" s="357"/>
      <c r="M499" s="357"/>
      <c r="N499" s="357"/>
      <c r="O499" s="357"/>
      <c r="P499" s="357"/>
      <c r="Q499" s="357"/>
      <c r="R499" s="357"/>
      <c r="S499" s="357"/>
      <c r="T499" s="357"/>
      <c r="U499" s="357"/>
      <c r="V499" s="357"/>
      <c r="W499" s="357"/>
      <c r="X499" s="357"/>
      <c r="Y499" s="357"/>
      <c r="Z499" s="357"/>
      <c r="AA499" s="357"/>
      <c r="AB499" s="357"/>
      <c r="AC499" s="357"/>
      <c r="AD499" s="357"/>
      <c r="AE499" s="357"/>
      <c r="AF499" s="357"/>
      <c r="AG499" s="357"/>
      <c r="AH499" s="357"/>
      <c r="AI499" s="357"/>
      <c r="AJ499" s="357"/>
    </row>
    <row r="500" spans="1:36" s="356" customFormat="1" ht="15.95" customHeight="1" x14ac:dyDescent="0.15">
      <c r="A500" s="357"/>
      <c r="B500" s="357" t="s">
        <v>1555</v>
      </c>
      <c r="C500" s="357"/>
      <c r="D500" s="357"/>
      <c r="E500" s="357"/>
      <c r="F500" s="357"/>
      <c r="G500" s="357"/>
      <c r="H500" s="357"/>
      <c r="I500" s="357"/>
      <c r="J500" s="493" t="s">
        <v>1534</v>
      </c>
      <c r="K500" s="2011" t="s">
        <v>389</v>
      </c>
      <c r="L500" s="2011"/>
      <c r="M500" s="2011"/>
      <c r="N500" s="493" t="s">
        <v>1535</v>
      </c>
      <c r="O500" s="357"/>
      <c r="P500" s="410" t="s">
        <v>1556</v>
      </c>
      <c r="Q500" s="357"/>
      <c r="R500" s="357"/>
      <c r="S500" s="357"/>
      <c r="T500" s="357"/>
      <c r="U500" s="357"/>
      <c r="V500" s="357"/>
      <c r="W500" s="357"/>
      <c r="X500" s="357"/>
      <c r="Y500" s="357"/>
      <c r="Z500" s="357"/>
      <c r="AA500" s="357"/>
      <c r="AB500" s="357"/>
      <c r="AC500" s="357"/>
      <c r="AD500" s="357"/>
      <c r="AE500" s="357"/>
      <c r="AF500" s="357"/>
      <c r="AG500" s="357"/>
      <c r="AH500" s="357"/>
      <c r="AI500" s="522"/>
      <c r="AJ500" s="357"/>
    </row>
    <row r="501" spans="1:36" s="366" customFormat="1" ht="20.100000000000001" customHeight="1" x14ac:dyDescent="0.15">
      <c r="A501" s="358"/>
      <c r="B501" s="449" t="s">
        <v>1396</v>
      </c>
      <c r="C501" s="449"/>
      <c r="D501" s="449"/>
      <c r="E501" s="449"/>
      <c r="F501" s="449"/>
      <c r="G501" s="449"/>
      <c r="H501" s="449"/>
      <c r="I501" s="449"/>
      <c r="J501" s="449"/>
      <c r="K501" s="449"/>
      <c r="L501" s="449" t="s">
        <v>1050</v>
      </c>
      <c r="M501" s="449"/>
      <c r="N501" s="449" t="s">
        <v>1530</v>
      </c>
      <c r="O501" s="449"/>
      <c r="P501" s="449"/>
      <c r="Q501" s="449"/>
      <c r="R501" s="449"/>
      <c r="S501" s="449"/>
      <c r="T501" s="449"/>
      <c r="U501" s="449"/>
      <c r="V501" s="449"/>
      <c r="W501" s="449"/>
      <c r="X501" s="449"/>
      <c r="Y501" s="449"/>
      <c r="Z501" s="449"/>
      <c r="AA501" s="449"/>
      <c r="AB501" s="449"/>
      <c r="AC501" s="449"/>
      <c r="AD501" s="449"/>
      <c r="AE501" s="449"/>
      <c r="AF501" s="449"/>
      <c r="AG501" s="449"/>
      <c r="AH501" s="449"/>
      <c r="AI501" s="449"/>
      <c r="AJ501" s="449"/>
    </row>
    <row r="502" spans="1:36" s="366" customFormat="1" ht="20.100000000000001" customHeight="1" x14ac:dyDescent="0.15">
      <c r="A502" s="358"/>
      <c r="B502" s="1697" t="s">
        <v>1557</v>
      </c>
      <c r="C502" s="1698"/>
      <c r="D502" s="1698"/>
      <c r="E502" s="1698"/>
      <c r="F502" s="1698"/>
      <c r="G502" s="1698"/>
      <c r="H502" s="1698"/>
      <c r="I502" s="1698"/>
      <c r="J502" s="1698"/>
      <c r="K502" s="1699"/>
      <c r="L502" s="1664" t="s">
        <v>388</v>
      </c>
      <c r="M502" s="1664"/>
      <c r="N502" s="374" t="s">
        <v>1558</v>
      </c>
      <c r="O502" s="375"/>
      <c r="P502" s="375"/>
      <c r="Q502" s="375"/>
      <c r="R502" s="375"/>
      <c r="S502" s="375"/>
      <c r="T502" s="385"/>
      <c r="U502" s="385"/>
      <c r="V502" s="375"/>
      <c r="W502" s="358"/>
      <c r="X502" s="1664" t="s">
        <v>388</v>
      </c>
      <c r="Y502" s="1664"/>
      <c r="Z502" s="375"/>
      <c r="AA502" s="375"/>
      <c r="AB502" s="375"/>
      <c r="AC502" s="375"/>
      <c r="AD502" s="375"/>
      <c r="AE502" s="375"/>
      <c r="AF502" s="375"/>
      <c r="AG502" s="375"/>
      <c r="AH502" s="375"/>
      <c r="AI502" s="375"/>
      <c r="AJ502" s="451"/>
    </row>
    <row r="503" spans="1:36" s="366" customFormat="1" ht="20.100000000000001" customHeight="1" x14ac:dyDescent="0.15">
      <c r="A503" s="358"/>
      <c r="B503" s="1679"/>
      <c r="C503" s="1680"/>
      <c r="D503" s="1680"/>
      <c r="E503" s="1680"/>
      <c r="F503" s="1680"/>
      <c r="G503" s="1680"/>
      <c r="H503" s="1680"/>
      <c r="I503" s="1680"/>
      <c r="J503" s="1680"/>
      <c r="K503" s="1681"/>
      <c r="L503" s="1664"/>
      <c r="M503" s="1664"/>
      <c r="N503" s="374" t="s">
        <v>1559</v>
      </c>
      <c r="O503" s="375"/>
      <c r="P503" s="375"/>
      <c r="Q503" s="375"/>
      <c r="R503" s="375"/>
      <c r="S503" s="451"/>
      <c r="T503" s="374"/>
      <c r="U503" s="375"/>
      <c r="V503" s="375"/>
      <c r="W503" s="375"/>
      <c r="X503" s="375"/>
      <c r="Y503" s="375"/>
      <c r="Z503" s="375"/>
      <c r="AA503" s="375"/>
      <c r="AB503" s="375"/>
      <c r="AC503" s="375"/>
      <c r="AD503" s="375"/>
      <c r="AE503" s="375"/>
      <c r="AF503" s="375"/>
      <c r="AG503" s="375"/>
      <c r="AH503" s="375"/>
      <c r="AI503" s="375"/>
      <c r="AJ503" s="451"/>
    </row>
    <row r="504" spans="1:36" s="366" customFormat="1" ht="20.100000000000001" customHeight="1" x14ac:dyDescent="0.15">
      <c r="A504" s="358"/>
      <c r="B504" s="2016" t="s">
        <v>1560</v>
      </c>
      <c r="C504" s="374" t="s">
        <v>1561</v>
      </c>
      <c r="D504" s="375"/>
      <c r="E504" s="375"/>
      <c r="F504" s="375"/>
      <c r="G504" s="375"/>
      <c r="H504" s="375"/>
      <c r="I504" s="375"/>
      <c r="J504" s="375"/>
      <c r="K504" s="451"/>
      <c r="L504" s="1664" t="s">
        <v>388</v>
      </c>
      <c r="M504" s="1664"/>
      <c r="N504" s="384" t="s">
        <v>1562</v>
      </c>
      <c r="O504" s="375"/>
      <c r="P504" s="375"/>
      <c r="Q504" s="375"/>
      <c r="R504" s="375"/>
      <c r="S504" s="375"/>
      <c r="T504" s="375"/>
      <c r="U504" s="375"/>
      <c r="V504" s="375"/>
      <c r="W504" s="375"/>
      <c r="X504" s="375"/>
      <c r="Y504" s="375"/>
      <c r="Z504" s="375"/>
      <c r="AA504" s="375"/>
      <c r="AB504" s="375"/>
      <c r="AC504" s="375"/>
      <c r="AD504" s="375"/>
      <c r="AE504" s="375"/>
      <c r="AF504" s="375"/>
      <c r="AG504" s="375"/>
      <c r="AH504" s="375"/>
      <c r="AI504" s="375"/>
      <c r="AJ504" s="451"/>
    </row>
    <row r="505" spans="1:36" s="366" customFormat="1" ht="20.100000000000001" customHeight="1" x14ac:dyDescent="0.15">
      <c r="A505" s="358"/>
      <c r="B505" s="2017"/>
      <c r="C505" s="1746" t="s">
        <v>1563</v>
      </c>
      <c r="D505" s="374" t="s">
        <v>1564</v>
      </c>
      <c r="E505" s="375"/>
      <c r="F505" s="375"/>
      <c r="G505" s="375"/>
      <c r="H505" s="375"/>
      <c r="I505" s="375"/>
      <c r="J505" s="375"/>
      <c r="K505" s="451"/>
      <c r="L505" s="1664" t="s">
        <v>388</v>
      </c>
      <c r="M505" s="1664"/>
      <c r="N505" s="384" t="s">
        <v>1565</v>
      </c>
      <c r="O505" s="385"/>
      <c r="P505" s="385"/>
      <c r="Q505" s="385"/>
      <c r="R505" s="385"/>
      <c r="S505" s="385"/>
      <c r="T505" s="385"/>
      <c r="U505" s="385"/>
      <c r="V505" s="385"/>
      <c r="W505" s="385"/>
      <c r="X505" s="385"/>
      <c r="Y505" s="385"/>
      <c r="Z505" s="385"/>
      <c r="AA505" s="385"/>
      <c r="AB505" s="385"/>
      <c r="AC505" s="385"/>
      <c r="AD505" s="385"/>
      <c r="AE505" s="385"/>
      <c r="AF505" s="385"/>
      <c r="AG505" s="385"/>
      <c r="AH505" s="385"/>
      <c r="AI505" s="385"/>
      <c r="AJ505" s="548"/>
    </row>
    <row r="506" spans="1:36" s="366" customFormat="1" ht="20.100000000000001" customHeight="1" x14ac:dyDescent="0.15">
      <c r="A506" s="358"/>
      <c r="B506" s="2017"/>
      <c r="C506" s="1747"/>
      <c r="D506" s="374" t="s">
        <v>1566</v>
      </c>
      <c r="E506" s="375"/>
      <c r="F506" s="375"/>
      <c r="G506" s="375"/>
      <c r="H506" s="375"/>
      <c r="I506" s="375"/>
      <c r="J506" s="375"/>
      <c r="K506" s="451"/>
      <c r="L506" s="1664" t="s">
        <v>388</v>
      </c>
      <c r="M506" s="1664"/>
      <c r="N506" s="384" t="s">
        <v>1567</v>
      </c>
      <c r="O506" s="385"/>
      <c r="P506" s="385"/>
      <c r="Q506" s="385"/>
      <c r="R506" s="385"/>
      <c r="S506" s="385"/>
      <c r="T506" s="385"/>
      <c r="U506" s="385"/>
      <c r="V506" s="385"/>
      <c r="W506" s="385"/>
      <c r="X506" s="385"/>
      <c r="Y506" s="385"/>
      <c r="Z506" s="385"/>
      <c r="AA506" s="385"/>
      <c r="AB506" s="385"/>
      <c r="AC506" s="385"/>
      <c r="AD506" s="385"/>
      <c r="AE506" s="385"/>
      <c r="AF506" s="385"/>
      <c r="AG506" s="385"/>
      <c r="AH506" s="385"/>
      <c r="AI506" s="385"/>
      <c r="AJ506" s="548"/>
    </row>
    <row r="507" spans="1:36" s="366" customFormat="1" ht="20.100000000000001" customHeight="1" x14ac:dyDescent="0.15">
      <c r="A507" s="358"/>
      <c r="B507" s="2017"/>
      <c r="C507" s="1747"/>
      <c r="D507" s="374" t="s">
        <v>1568</v>
      </c>
      <c r="E507" s="375"/>
      <c r="F507" s="375"/>
      <c r="G507" s="375"/>
      <c r="H507" s="375"/>
      <c r="I507" s="375"/>
      <c r="J507" s="375"/>
      <c r="K507" s="451"/>
      <c r="L507" s="1664" t="s">
        <v>388</v>
      </c>
      <c r="M507" s="1664"/>
      <c r="N507" s="384" t="s">
        <v>1569</v>
      </c>
      <c r="O507" s="385"/>
      <c r="P507" s="385"/>
      <c r="Q507" s="385"/>
      <c r="R507" s="385"/>
      <c r="S507" s="385"/>
      <c r="T507" s="548"/>
      <c r="U507" s="1664" t="s">
        <v>388</v>
      </c>
      <c r="V507" s="1664"/>
      <c r="W507" s="384" t="s">
        <v>1570</v>
      </c>
      <c r="X507" s="385"/>
      <c r="Y507" s="385"/>
      <c r="Z507" s="385"/>
      <c r="AA507" s="385"/>
      <c r="AB507" s="385"/>
      <c r="AC507" s="385"/>
      <c r="AD507" s="385"/>
      <c r="AE507" s="548"/>
      <c r="AF507" s="1664" t="s">
        <v>388</v>
      </c>
      <c r="AG507" s="1664"/>
      <c r="AH507" s="1743"/>
      <c r="AI507" s="1744"/>
      <c r="AJ507" s="1745"/>
    </row>
    <row r="508" spans="1:36" s="366" customFormat="1" ht="20.100000000000001" customHeight="1" x14ac:dyDescent="0.15">
      <c r="A508" s="358"/>
      <c r="B508" s="2017"/>
      <c r="C508" s="1747"/>
      <c r="D508" s="374" t="s">
        <v>1571</v>
      </c>
      <c r="E508" s="375"/>
      <c r="F508" s="375"/>
      <c r="G508" s="375"/>
      <c r="H508" s="375"/>
      <c r="I508" s="375"/>
      <c r="J508" s="375"/>
      <c r="K508" s="451"/>
      <c r="L508" s="1664" t="s">
        <v>388</v>
      </c>
      <c r="M508" s="1664"/>
      <c r="N508" s="384" t="s">
        <v>1572</v>
      </c>
      <c r="O508" s="560"/>
      <c r="P508" s="560"/>
      <c r="Q508" s="560"/>
      <c r="R508" s="560"/>
      <c r="S508" s="560"/>
      <c r="T508" s="560"/>
      <c r="U508" s="560"/>
      <c r="V508" s="560"/>
      <c r="W508" s="560"/>
      <c r="X508" s="560"/>
      <c r="Y508" s="560"/>
      <c r="Z508" s="560"/>
      <c r="AA508" s="560"/>
      <c r="AB508" s="560"/>
      <c r="AC508" s="560"/>
      <c r="AD508" s="560"/>
      <c r="AE508" s="560"/>
      <c r="AF508" s="560"/>
      <c r="AG508" s="560"/>
      <c r="AH508" s="560"/>
      <c r="AI508" s="560"/>
      <c r="AJ508" s="561"/>
    </row>
    <row r="509" spans="1:36" s="366" customFormat="1" ht="20.100000000000001" customHeight="1" x14ac:dyDescent="0.15">
      <c r="A509" s="358"/>
      <c r="B509" s="2018"/>
      <c r="C509" s="1763"/>
      <c r="D509" s="374" t="s">
        <v>1573</v>
      </c>
      <c r="E509" s="375"/>
      <c r="F509" s="375"/>
      <c r="G509" s="375"/>
      <c r="H509" s="375"/>
      <c r="I509" s="375"/>
      <c r="J509" s="375"/>
      <c r="K509" s="451"/>
      <c r="L509" s="1664" t="s">
        <v>388</v>
      </c>
      <c r="M509" s="1664"/>
      <c r="N509" s="467" t="s">
        <v>1574</v>
      </c>
      <c r="O509" s="467"/>
      <c r="P509" s="467"/>
      <c r="Q509" s="467"/>
      <c r="R509" s="467"/>
      <c r="S509" s="467"/>
      <c r="T509" s="467"/>
      <c r="U509" s="384"/>
      <c r="V509" s="385"/>
      <c r="W509" s="385"/>
      <c r="X509" s="385"/>
      <c r="Y509" s="385"/>
      <c r="Z509" s="385"/>
      <c r="AA509" s="385"/>
      <c r="AB509" s="385"/>
      <c r="AC509" s="385"/>
      <c r="AD509" s="385"/>
      <c r="AE509" s="548"/>
      <c r="AF509" s="1664" t="s">
        <v>388</v>
      </c>
      <c r="AG509" s="1664"/>
      <c r="AH509" s="385"/>
      <c r="AI509" s="385"/>
      <c r="AJ509" s="548"/>
    </row>
    <row r="510" spans="1:36" s="366" customFormat="1" ht="14.1" customHeight="1" x14ac:dyDescent="0.15">
      <c r="A510" s="358"/>
      <c r="B510" s="1697" t="s">
        <v>1575</v>
      </c>
      <c r="C510" s="1698"/>
      <c r="D510" s="1698"/>
      <c r="E510" s="1698"/>
      <c r="F510" s="1698"/>
      <c r="G510" s="1698"/>
      <c r="H510" s="1698"/>
      <c r="I510" s="1698"/>
      <c r="J510" s="1698"/>
      <c r="K510" s="1699"/>
      <c r="L510" s="1677" t="s">
        <v>388</v>
      </c>
      <c r="M510" s="1678"/>
      <c r="N510" s="468" t="s">
        <v>1576</v>
      </c>
      <c r="O510" s="468"/>
      <c r="P510" s="468"/>
      <c r="Q510" s="468"/>
      <c r="R510" s="468"/>
      <c r="S510" s="468"/>
      <c r="T510" s="468"/>
      <c r="U510" s="468"/>
      <c r="V510" s="468"/>
      <c r="W510" s="468"/>
      <c r="X510" s="468"/>
      <c r="Y510" s="468"/>
      <c r="Z510" s="468"/>
      <c r="AA510" s="468"/>
      <c r="AB510" s="468"/>
      <c r="AC510" s="468"/>
      <c r="AD510" s="468"/>
      <c r="AE510" s="468"/>
      <c r="AF510" s="416"/>
      <c r="AG510" s="416"/>
      <c r="AH510" s="468"/>
      <c r="AI510" s="468"/>
      <c r="AJ510" s="469"/>
    </row>
    <row r="511" spans="1:36" s="366" customFormat="1" ht="20.100000000000001" customHeight="1" x14ac:dyDescent="0.15">
      <c r="A511" s="358"/>
      <c r="B511" s="1713"/>
      <c r="C511" s="1714"/>
      <c r="D511" s="1714"/>
      <c r="E511" s="1714"/>
      <c r="F511" s="1714"/>
      <c r="G511" s="1714"/>
      <c r="H511" s="1714"/>
      <c r="I511" s="1714"/>
      <c r="J511" s="1714"/>
      <c r="K511" s="1715"/>
      <c r="L511" s="1771"/>
      <c r="M511" s="1772"/>
      <c r="N511" s="430"/>
      <c r="O511" s="431"/>
      <c r="P511" s="431"/>
      <c r="Q511" s="431"/>
      <c r="R511" s="431"/>
      <c r="S511" s="431"/>
      <c r="T511" s="431"/>
      <c r="U511" s="431"/>
      <c r="V511" s="431"/>
      <c r="W511" s="431"/>
      <c r="X511" s="431"/>
      <c r="Y511" s="431"/>
      <c r="Z511" s="431"/>
      <c r="AA511" s="431"/>
      <c r="AB511" s="431"/>
      <c r="AC511" s="431"/>
      <c r="AD511" s="431"/>
      <c r="AE511" s="431"/>
      <c r="AF511" s="431"/>
      <c r="AG511" s="431"/>
      <c r="AH511" s="431"/>
      <c r="AI511" s="431"/>
      <c r="AJ511" s="432"/>
    </row>
    <row r="512" spans="1:36" s="366" customFormat="1" ht="20.100000000000001" customHeight="1" x14ac:dyDescent="0.15">
      <c r="A512" s="358"/>
      <c r="B512" s="1679"/>
      <c r="C512" s="1680"/>
      <c r="D512" s="1680"/>
      <c r="E512" s="1680"/>
      <c r="F512" s="1680"/>
      <c r="G512" s="1680"/>
      <c r="H512" s="1680"/>
      <c r="I512" s="1680"/>
      <c r="J512" s="1680"/>
      <c r="K512" s="1681"/>
      <c r="L512" s="1669"/>
      <c r="M512" s="1670"/>
      <c r="N512" s="376"/>
      <c r="O512" s="377"/>
      <c r="P512" s="377"/>
      <c r="Q512" s="377"/>
      <c r="R512" s="377"/>
      <c r="S512" s="377"/>
      <c r="T512" s="377"/>
      <c r="U512" s="377"/>
      <c r="V512" s="377"/>
      <c r="W512" s="377"/>
      <c r="X512" s="377"/>
      <c r="Y512" s="377"/>
      <c r="Z512" s="377"/>
      <c r="AA512" s="377"/>
      <c r="AB512" s="377"/>
      <c r="AC512" s="377"/>
      <c r="AD512" s="377"/>
      <c r="AE512" s="377"/>
      <c r="AF512" s="377"/>
      <c r="AG512" s="377"/>
      <c r="AH512" s="377"/>
      <c r="AI512" s="377"/>
      <c r="AJ512" s="405"/>
    </row>
    <row r="513" spans="1:36" s="392" customFormat="1" ht="14.1" customHeight="1" x14ac:dyDescent="0.15">
      <c r="A513" s="391"/>
      <c r="B513" s="53" t="s">
        <v>1577</v>
      </c>
      <c r="C513" s="391"/>
      <c r="D513" s="391"/>
      <c r="E513" s="391"/>
      <c r="F513" s="391"/>
      <c r="G513" s="391"/>
      <c r="H513" s="391"/>
      <c r="I513" s="391"/>
      <c r="J513" s="391"/>
      <c r="K513" s="391"/>
      <c r="L513" s="391"/>
      <c r="M513" s="391"/>
      <c r="N513" s="391"/>
      <c r="O513" s="391"/>
      <c r="P513" s="391"/>
      <c r="Q513" s="391"/>
      <c r="R513" s="391"/>
      <c r="S513" s="391"/>
      <c r="T513" s="391"/>
      <c r="U513" s="391"/>
      <c r="V513" s="391"/>
      <c r="W513" s="391"/>
      <c r="X513" s="391"/>
      <c r="Y513" s="391"/>
      <c r="Z513" s="391"/>
      <c r="AA513" s="391"/>
      <c r="AB513" s="391"/>
      <c r="AC513" s="391"/>
      <c r="AD513" s="391"/>
      <c r="AE513" s="391"/>
      <c r="AF513" s="391"/>
      <c r="AG513" s="391"/>
      <c r="AH513" s="391"/>
      <c r="AI513" s="391"/>
      <c r="AJ513" s="391"/>
    </row>
    <row r="514" spans="1:36" ht="24" customHeight="1" x14ac:dyDescent="0.15"/>
    <row r="515" spans="1:36" s="356" customFormat="1" ht="20.100000000000001" customHeight="1" x14ac:dyDescent="0.15">
      <c r="A515" s="357"/>
      <c r="B515" s="357" t="s">
        <v>1578</v>
      </c>
      <c r="C515" s="357"/>
      <c r="D515" s="357"/>
      <c r="E515" s="357"/>
      <c r="F515" s="357"/>
      <c r="G515" s="357"/>
      <c r="H515" s="357"/>
      <c r="I515" s="357"/>
      <c r="J515" s="357"/>
      <c r="K515" s="357"/>
      <c r="L515" s="357"/>
      <c r="M515" s="357"/>
      <c r="N515" s="357"/>
      <c r="O515" s="357"/>
      <c r="P515" s="357"/>
      <c r="Q515" s="357"/>
      <c r="R515" s="357"/>
      <c r="S515" s="357"/>
      <c r="T515" s="357"/>
      <c r="U515" s="357"/>
      <c r="V515" s="357"/>
      <c r="W515" s="357"/>
      <c r="X515" s="357"/>
      <c r="Y515" s="357"/>
      <c r="Z515" s="357"/>
      <c r="AA515" s="357"/>
      <c r="AB515" s="357"/>
      <c r="AC515" s="357"/>
      <c r="AD515" s="357"/>
      <c r="AE515" s="357"/>
      <c r="AF515" s="357"/>
      <c r="AG515" s="357"/>
      <c r="AH515" s="357"/>
      <c r="AI515" s="357"/>
      <c r="AJ515" s="357"/>
    </row>
    <row r="516" spans="1:36" ht="20.100000000000001" customHeight="1" x14ac:dyDescent="0.15">
      <c r="B516" s="359" t="s">
        <v>1396</v>
      </c>
      <c r="C516" s="360"/>
      <c r="D516" s="360"/>
      <c r="E516" s="360"/>
      <c r="F516" s="360"/>
      <c r="G516" s="360"/>
      <c r="H516" s="360"/>
      <c r="I516" s="360"/>
      <c r="J516" s="360"/>
      <c r="K516" s="360"/>
      <c r="L516" s="365"/>
      <c r="M516" s="359" t="s">
        <v>1050</v>
      </c>
      <c r="N516" s="549"/>
      <c r="O516" s="359" t="s">
        <v>1530</v>
      </c>
      <c r="P516" s="360"/>
      <c r="Q516" s="360"/>
      <c r="R516" s="360"/>
      <c r="S516" s="360"/>
      <c r="T516" s="360"/>
      <c r="U516" s="360"/>
      <c r="V516" s="360"/>
      <c r="W516" s="360"/>
      <c r="X516" s="360"/>
      <c r="Y516" s="360"/>
      <c r="Z516" s="360"/>
      <c r="AA516" s="360"/>
      <c r="AB516" s="360"/>
      <c r="AC516" s="360"/>
      <c r="AD516" s="360"/>
      <c r="AE516" s="360"/>
      <c r="AF516" s="360"/>
      <c r="AG516" s="360"/>
      <c r="AH516" s="360"/>
      <c r="AI516" s="360"/>
      <c r="AJ516" s="365"/>
    </row>
    <row r="517" spans="1:36" ht="14.1" customHeight="1" x14ac:dyDescent="0.15">
      <c r="B517" s="1697" t="s">
        <v>1579</v>
      </c>
      <c r="C517" s="1698"/>
      <c r="D517" s="1698"/>
      <c r="E517" s="1698"/>
      <c r="F517" s="1698"/>
      <c r="G517" s="1698"/>
      <c r="H517" s="1698"/>
      <c r="I517" s="1698"/>
      <c r="J517" s="1698"/>
      <c r="K517" s="1698"/>
      <c r="L517" s="1699"/>
      <c r="M517" s="1677" t="s">
        <v>388</v>
      </c>
      <c r="N517" s="1678"/>
      <c r="O517" s="430" t="s">
        <v>1580</v>
      </c>
      <c r="P517" s="419"/>
      <c r="Q517" s="419"/>
      <c r="R517" s="419"/>
      <c r="S517" s="419"/>
      <c r="T517" s="419"/>
      <c r="U517" s="419"/>
      <c r="V517" s="419"/>
      <c r="W517" s="419"/>
      <c r="X517" s="419"/>
      <c r="Y517" s="419"/>
      <c r="Z517" s="419"/>
      <c r="AA517" s="419"/>
      <c r="AB517" s="419"/>
      <c r="AC517" s="419"/>
      <c r="AD517" s="419"/>
      <c r="AE517" s="419"/>
      <c r="AF517" s="419"/>
      <c r="AG517" s="419"/>
      <c r="AH517" s="419"/>
      <c r="AI517" s="419"/>
      <c r="AJ517" s="420"/>
    </row>
    <row r="518" spans="1:36" s="366" customFormat="1" ht="20.100000000000001" customHeight="1" x14ac:dyDescent="0.15">
      <c r="A518" s="358"/>
      <c r="B518" s="1713"/>
      <c r="C518" s="1714"/>
      <c r="D518" s="1714"/>
      <c r="E518" s="1714"/>
      <c r="F518" s="1714"/>
      <c r="G518" s="1714"/>
      <c r="H518" s="1714"/>
      <c r="I518" s="1714"/>
      <c r="J518" s="1714"/>
      <c r="K518" s="1714"/>
      <c r="L518" s="1715"/>
      <c r="M518" s="1771"/>
      <c r="N518" s="1772"/>
      <c r="O518" s="562"/>
      <c r="P518" s="563"/>
      <c r="Q518" s="563"/>
      <c r="R518" s="563"/>
      <c r="S518" s="563"/>
      <c r="T518" s="563"/>
      <c r="U518" s="563"/>
      <c r="V518" s="563"/>
      <c r="W518" s="563"/>
      <c r="X518" s="563"/>
      <c r="Y518" s="563"/>
      <c r="Z518" s="563"/>
      <c r="AA518" s="563"/>
      <c r="AB518" s="563"/>
      <c r="AC518" s="563"/>
      <c r="AD518" s="563"/>
      <c r="AE518" s="563"/>
      <c r="AF518" s="563"/>
      <c r="AG518" s="563"/>
      <c r="AH518" s="563"/>
      <c r="AI518" s="563"/>
      <c r="AJ518" s="564"/>
    </row>
    <row r="519" spans="1:36" s="366" customFormat="1" ht="20.100000000000001" customHeight="1" x14ac:dyDescent="0.15">
      <c r="A519" s="358"/>
      <c r="B519" s="1679"/>
      <c r="C519" s="1680"/>
      <c r="D519" s="1680"/>
      <c r="E519" s="1680"/>
      <c r="F519" s="1680"/>
      <c r="G519" s="1680"/>
      <c r="H519" s="1680"/>
      <c r="I519" s="1680"/>
      <c r="J519" s="1680"/>
      <c r="K519" s="1680"/>
      <c r="L519" s="1681"/>
      <c r="M519" s="1669"/>
      <c r="N519" s="1670"/>
      <c r="O519" s="565"/>
      <c r="P519" s="566"/>
      <c r="Q519" s="566"/>
      <c r="R519" s="566"/>
      <c r="S519" s="566"/>
      <c r="T519" s="566"/>
      <c r="U519" s="566"/>
      <c r="V519" s="566"/>
      <c r="W519" s="566"/>
      <c r="X519" s="566"/>
      <c r="Y519" s="566"/>
      <c r="Z519" s="566"/>
      <c r="AA519" s="566"/>
      <c r="AB519" s="566"/>
      <c r="AC519" s="566"/>
      <c r="AD519" s="566"/>
      <c r="AE519" s="566"/>
      <c r="AF519" s="566"/>
      <c r="AG519" s="566"/>
      <c r="AH519" s="566"/>
      <c r="AI519" s="566"/>
      <c r="AJ519" s="567"/>
    </row>
    <row r="520" spans="1:36" s="366" customFormat="1" ht="20.100000000000001" customHeight="1" x14ac:dyDescent="0.15">
      <c r="A520" s="358"/>
      <c r="B520" s="374" t="s">
        <v>1581</v>
      </c>
      <c r="C520" s="375"/>
      <c r="D520" s="375"/>
      <c r="E520" s="375"/>
      <c r="F520" s="375"/>
      <c r="G520" s="375"/>
      <c r="H520" s="375"/>
      <c r="I520" s="375"/>
      <c r="J520" s="375"/>
      <c r="K520" s="375"/>
      <c r="L520" s="451"/>
      <c r="M520" s="1659" t="s">
        <v>388</v>
      </c>
      <c r="N520" s="1660"/>
      <c r="O520" s="374" t="s">
        <v>1582</v>
      </c>
      <c r="P520" s="375"/>
      <c r="Q520" s="375"/>
      <c r="R520" s="375"/>
      <c r="S520" s="375"/>
      <c r="T520" s="375"/>
      <c r="U520" s="375"/>
      <c r="V520" s="375"/>
      <c r="W520" s="375"/>
      <c r="X520" s="375"/>
      <c r="Y520" s="375"/>
      <c r="Z520" s="375"/>
      <c r="AA520" s="375"/>
      <c r="AB520" s="375"/>
      <c r="AC520" s="375"/>
      <c r="AD520" s="375"/>
      <c r="AE520" s="375"/>
      <c r="AF520" s="375"/>
      <c r="AG520" s="375"/>
      <c r="AH520" s="375"/>
      <c r="AI520" s="1659" t="s">
        <v>388</v>
      </c>
      <c r="AJ520" s="1660"/>
    </row>
    <row r="521" spans="1:36" s="366" customFormat="1" ht="20.100000000000001" customHeight="1" x14ac:dyDescent="0.15">
      <c r="A521" s="358"/>
      <c r="B521" s="367" t="s">
        <v>1583</v>
      </c>
      <c r="C521" s="368"/>
      <c r="D521" s="368"/>
      <c r="E521" s="368"/>
      <c r="F521" s="368"/>
      <c r="G521" s="368"/>
      <c r="H521" s="368"/>
      <c r="I521" s="368"/>
      <c r="J521" s="368"/>
      <c r="K521" s="368"/>
      <c r="L521" s="426"/>
      <c r="M521" s="368"/>
      <c r="N521" s="426"/>
      <c r="O521" s="415"/>
      <c r="P521" s="416"/>
      <c r="Q521" s="416"/>
      <c r="R521" s="416"/>
      <c r="S521" s="416"/>
      <c r="T521" s="416"/>
      <c r="U521" s="416"/>
      <c r="V521" s="416"/>
      <c r="W521" s="416"/>
      <c r="X521" s="416"/>
      <c r="Y521" s="416"/>
      <c r="Z521" s="416"/>
      <c r="AA521" s="416"/>
      <c r="AB521" s="416"/>
      <c r="AC521" s="416"/>
      <c r="AD521" s="416"/>
      <c r="AE521" s="416"/>
      <c r="AF521" s="416"/>
      <c r="AG521" s="416"/>
      <c r="AH521" s="416"/>
      <c r="AI521" s="416"/>
      <c r="AJ521" s="417"/>
    </row>
    <row r="522" spans="1:36" s="366" customFormat="1" ht="20.100000000000001" customHeight="1" x14ac:dyDescent="0.15">
      <c r="A522" s="358"/>
      <c r="B522" s="1773"/>
      <c r="C522" s="374" t="s">
        <v>1584</v>
      </c>
      <c r="D522" s="375"/>
      <c r="E522" s="375"/>
      <c r="F522" s="375"/>
      <c r="G522" s="375"/>
      <c r="H522" s="375"/>
      <c r="I522" s="375"/>
      <c r="J522" s="375"/>
      <c r="K522" s="375"/>
      <c r="L522" s="451"/>
      <c r="M522" s="1659" t="s">
        <v>388</v>
      </c>
      <c r="N522" s="1660"/>
      <c r="O522" s="389" t="s">
        <v>1532</v>
      </c>
      <c r="P522" s="390"/>
      <c r="Q522" s="425"/>
      <c r="R522" s="385" t="s">
        <v>1585</v>
      </c>
      <c r="S522" s="375"/>
      <c r="T522" s="385"/>
      <c r="U522" s="385"/>
      <c r="V522" s="1710"/>
      <c r="W522" s="1710"/>
      <c r="X522" s="1710"/>
      <c r="Y522" s="421" t="s">
        <v>1063</v>
      </c>
      <c r="Z522" s="457" t="s">
        <v>1376</v>
      </c>
      <c r="AA522" s="375" t="s">
        <v>1586</v>
      </c>
      <c r="AB522" s="375"/>
      <c r="AC522" s="375"/>
      <c r="AD522" s="375"/>
      <c r="AE522" s="1710"/>
      <c r="AF522" s="1710"/>
      <c r="AG522" s="1710"/>
      <c r="AH522" s="1710"/>
      <c r="AI522" s="421" t="s">
        <v>1063</v>
      </c>
      <c r="AJ522" s="453" t="s">
        <v>1376</v>
      </c>
    </row>
    <row r="523" spans="1:36" s="366" customFormat="1" ht="20.100000000000001" customHeight="1" x14ac:dyDescent="0.15">
      <c r="A523" s="358"/>
      <c r="B523" s="1773"/>
      <c r="C523" s="374" t="s">
        <v>1587</v>
      </c>
      <c r="D523" s="375"/>
      <c r="E523" s="375"/>
      <c r="F523" s="375"/>
      <c r="G523" s="375"/>
      <c r="H523" s="375"/>
      <c r="I523" s="375"/>
      <c r="J523" s="375"/>
      <c r="K523" s="375"/>
      <c r="L523" s="451"/>
      <c r="M523" s="1659" t="s">
        <v>388</v>
      </c>
      <c r="N523" s="1660"/>
      <c r="O523" s="389" t="s">
        <v>1532</v>
      </c>
      <c r="P523" s="390"/>
      <c r="Q523" s="425"/>
      <c r="R523" s="375" t="s">
        <v>1588</v>
      </c>
      <c r="S523" s="385"/>
      <c r="T523" s="457" t="s">
        <v>1030</v>
      </c>
      <c r="U523" s="1710"/>
      <c r="V523" s="1710"/>
      <c r="W523" s="1710"/>
      <c r="X523" s="1710"/>
      <c r="Y523" s="421" t="s">
        <v>1063</v>
      </c>
      <c r="Z523" s="457" t="s">
        <v>1376</v>
      </c>
      <c r="AA523" s="375" t="s">
        <v>1589</v>
      </c>
      <c r="AB523" s="385"/>
      <c r="AC523" s="457" t="s">
        <v>1326</v>
      </c>
      <c r="AD523" s="1710"/>
      <c r="AE523" s="1710"/>
      <c r="AF523" s="1710"/>
      <c r="AG523" s="1710"/>
      <c r="AH523" s="1710"/>
      <c r="AI523" s="421" t="s">
        <v>1063</v>
      </c>
      <c r="AJ523" s="453" t="s">
        <v>1535</v>
      </c>
    </row>
    <row r="524" spans="1:36" s="366" customFormat="1" ht="20.100000000000001" customHeight="1" x14ac:dyDescent="0.15">
      <c r="A524" s="358"/>
      <c r="B524" s="471"/>
      <c r="C524" s="1705" t="s">
        <v>1590</v>
      </c>
      <c r="D524" s="1706"/>
      <c r="E524" s="1706" t="s">
        <v>1030</v>
      </c>
      <c r="F524" s="1698"/>
      <c r="G524" s="1698"/>
      <c r="H524" s="1698"/>
      <c r="I524" s="1698"/>
      <c r="J524" s="1698"/>
      <c r="K524" s="1698"/>
      <c r="L524" s="1702" t="s">
        <v>1229</v>
      </c>
      <c r="M524" s="1677" t="s">
        <v>388</v>
      </c>
      <c r="N524" s="1678"/>
      <c r="O524" s="367"/>
      <c r="P524" s="368"/>
      <c r="Q524" s="368"/>
      <c r="R524" s="368"/>
      <c r="S524" s="368"/>
      <c r="T524" s="368"/>
      <c r="U524" s="368"/>
      <c r="V524" s="368"/>
      <c r="W524" s="368"/>
      <c r="X524" s="368"/>
      <c r="Y524" s="368"/>
      <c r="Z524" s="368"/>
      <c r="AA524" s="368"/>
      <c r="AB524" s="368"/>
      <c r="AC524" s="368"/>
      <c r="AD524" s="368"/>
      <c r="AE524" s="368"/>
      <c r="AF524" s="368"/>
      <c r="AG524" s="368"/>
      <c r="AH524" s="368"/>
      <c r="AI524" s="368"/>
      <c r="AJ524" s="426"/>
    </row>
    <row r="525" spans="1:36" s="366" customFormat="1" ht="20.100000000000001" customHeight="1" x14ac:dyDescent="0.15">
      <c r="A525" s="358"/>
      <c r="B525" s="376"/>
      <c r="C525" s="1707"/>
      <c r="D525" s="1708"/>
      <c r="E525" s="1708"/>
      <c r="F525" s="1680"/>
      <c r="G525" s="1680"/>
      <c r="H525" s="1680"/>
      <c r="I525" s="1680"/>
      <c r="J525" s="1680"/>
      <c r="K525" s="1680"/>
      <c r="L525" s="1704"/>
      <c r="M525" s="1669"/>
      <c r="N525" s="1670"/>
      <c r="O525" s="376"/>
      <c r="P525" s="377"/>
      <c r="Q525" s="377"/>
      <c r="R525" s="377"/>
      <c r="S525" s="377"/>
      <c r="T525" s="377"/>
      <c r="U525" s="377"/>
      <c r="V525" s="377"/>
      <c r="W525" s="377"/>
      <c r="X525" s="377"/>
      <c r="Y525" s="377"/>
      <c r="Z525" s="377"/>
      <c r="AA525" s="377"/>
      <c r="AB525" s="377"/>
      <c r="AC525" s="377"/>
      <c r="AD525" s="377"/>
      <c r="AE525" s="377"/>
      <c r="AF525" s="377"/>
      <c r="AG525" s="377"/>
      <c r="AH525" s="377"/>
      <c r="AI525" s="377"/>
      <c r="AJ525" s="405"/>
    </row>
    <row r="526" spans="1:36" s="366" customFormat="1" ht="14.1" customHeight="1" x14ac:dyDescent="0.15">
      <c r="A526" s="358"/>
      <c r="B526" s="1671" t="s">
        <v>1591</v>
      </c>
      <c r="C526" s="1878"/>
      <c r="D526" s="1878"/>
      <c r="E526" s="1878"/>
      <c r="F526" s="1878"/>
      <c r="G526" s="1878"/>
      <c r="H526" s="1878"/>
      <c r="I526" s="1878"/>
      <c r="J526" s="1878"/>
      <c r="K526" s="1878"/>
      <c r="L526" s="1879"/>
      <c r="M526" s="1677" t="s">
        <v>388</v>
      </c>
      <c r="N526" s="1678"/>
      <c r="O526" s="430" t="s">
        <v>1580</v>
      </c>
      <c r="P526" s="554"/>
      <c r="Q526" s="554"/>
      <c r="R526" s="554"/>
      <c r="S526" s="554"/>
      <c r="T526" s="554"/>
      <c r="U526" s="554"/>
      <c r="V526" s="554"/>
      <c r="W526" s="554"/>
      <c r="X526" s="554"/>
      <c r="Y526" s="554"/>
      <c r="Z526" s="554"/>
      <c r="AA526" s="554"/>
      <c r="AB526" s="554"/>
      <c r="AC526" s="554"/>
      <c r="AD526" s="554"/>
      <c r="AE526" s="554"/>
      <c r="AF526" s="554"/>
      <c r="AG526" s="554"/>
      <c r="AH526" s="554"/>
      <c r="AI526" s="554"/>
      <c r="AJ526" s="555"/>
    </row>
    <row r="527" spans="1:36" s="366" customFormat="1" ht="20.100000000000001" customHeight="1" x14ac:dyDescent="0.15">
      <c r="A527" s="358"/>
      <c r="B527" s="1880"/>
      <c r="C527" s="1881"/>
      <c r="D527" s="1881"/>
      <c r="E527" s="1881"/>
      <c r="F527" s="1881"/>
      <c r="G527" s="1881"/>
      <c r="H527" s="1881"/>
      <c r="I527" s="1881"/>
      <c r="J527" s="1881"/>
      <c r="K527" s="1881"/>
      <c r="L527" s="1882"/>
      <c r="M527" s="1771"/>
      <c r="N527" s="1772"/>
      <c r="O527" s="568"/>
      <c r="P527" s="569"/>
      <c r="Q527" s="569"/>
      <c r="R527" s="569"/>
      <c r="S527" s="569"/>
      <c r="T527" s="569"/>
      <c r="U527" s="569"/>
      <c r="V527" s="569"/>
      <c r="W527" s="569"/>
      <c r="X527" s="569"/>
      <c r="Y527" s="569"/>
      <c r="Z527" s="569"/>
      <c r="AA527" s="569"/>
      <c r="AB527" s="569"/>
      <c r="AC527" s="569"/>
      <c r="AD527" s="569"/>
      <c r="AE527" s="569"/>
      <c r="AF527" s="569"/>
      <c r="AG527" s="569"/>
      <c r="AH527" s="569"/>
      <c r="AI527" s="569"/>
      <c r="AJ527" s="570"/>
    </row>
    <row r="528" spans="1:36" s="366" customFormat="1" ht="20.100000000000001" customHeight="1" x14ac:dyDescent="0.15">
      <c r="A528" s="358"/>
      <c r="B528" s="1883"/>
      <c r="C528" s="1884"/>
      <c r="D528" s="1884"/>
      <c r="E528" s="1884"/>
      <c r="F528" s="1884"/>
      <c r="G528" s="1884"/>
      <c r="H528" s="1884"/>
      <c r="I528" s="1884"/>
      <c r="J528" s="1884"/>
      <c r="K528" s="1884"/>
      <c r="L528" s="1885"/>
      <c r="M528" s="1669"/>
      <c r="N528" s="1670"/>
      <c r="O528" s="556"/>
      <c r="P528" s="557"/>
      <c r="Q528" s="557"/>
      <c r="R528" s="557"/>
      <c r="S528" s="557"/>
      <c r="T528" s="557"/>
      <c r="U528" s="557"/>
      <c r="V528" s="557"/>
      <c r="W528" s="557"/>
      <c r="X528" s="557"/>
      <c r="Y528" s="557"/>
      <c r="Z528" s="557"/>
      <c r="AA528" s="557"/>
      <c r="AB528" s="557"/>
      <c r="AC528" s="557"/>
      <c r="AD528" s="557"/>
      <c r="AE528" s="557"/>
      <c r="AF528" s="557"/>
      <c r="AG528" s="557"/>
      <c r="AH528" s="557"/>
      <c r="AI528" s="557"/>
      <c r="AJ528" s="558"/>
    </row>
    <row r="529" spans="1:36" s="366" customFormat="1" ht="20.100000000000001" customHeight="1" x14ac:dyDescent="0.15">
      <c r="A529" s="358"/>
      <c r="B529" s="374" t="s">
        <v>1592</v>
      </c>
      <c r="C529" s="375"/>
      <c r="D529" s="375"/>
      <c r="E529" s="375"/>
      <c r="F529" s="375"/>
      <c r="G529" s="375"/>
      <c r="H529" s="375"/>
      <c r="I529" s="375"/>
      <c r="J529" s="375"/>
      <c r="K529" s="375"/>
      <c r="L529" s="451"/>
      <c r="M529" s="1659" t="s">
        <v>388</v>
      </c>
      <c r="N529" s="1660"/>
      <c r="O529" s="389" t="s">
        <v>1593</v>
      </c>
      <c r="P529" s="390"/>
      <c r="Q529" s="425"/>
      <c r="R529" s="370"/>
      <c r="S529" s="1743" t="s">
        <v>1594</v>
      </c>
      <c r="T529" s="1744"/>
      <c r="U529" s="1744"/>
      <c r="V529" s="1744"/>
      <c r="W529" s="1744"/>
      <c r="X529" s="1744"/>
      <c r="Y529" s="1745"/>
      <c r="Z529" s="370"/>
      <c r="AA529" s="571" t="s">
        <v>1595</v>
      </c>
      <c r="AB529" s="526"/>
      <c r="AC529" s="526"/>
      <c r="AD529" s="526"/>
      <c r="AE529" s="526"/>
      <c r="AF529" s="527"/>
      <c r="AG529" s="370"/>
      <c r="AH529" s="1942" t="s">
        <v>1596</v>
      </c>
      <c r="AI529" s="1943"/>
      <c r="AJ529" s="1944"/>
    </row>
    <row r="530" spans="1:36" s="366" customFormat="1" ht="14.1" customHeight="1" x14ac:dyDescent="0.15">
      <c r="A530" s="358"/>
      <c r="B530" s="1671" t="s">
        <v>1597</v>
      </c>
      <c r="C530" s="1878"/>
      <c r="D530" s="1878"/>
      <c r="E530" s="1878"/>
      <c r="F530" s="1878"/>
      <c r="G530" s="1878"/>
      <c r="H530" s="1878"/>
      <c r="I530" s="1878"/>
      <c r="J530" s="1878"/>
      <c r="K530" s="1878"/>
      <c r="L530" s="1879"/>
      <c r="M530" s="1677" t="s">
        <v>388</v>
      </c>
      <c r="N530" s="1678"/>
      <c r="O530" s="430" t="s">
        <v>1580</v>
      </c>
      <c r="P530" s="554"/>
      <c r="Q530" s="554"/>
      <c r="R530" s="554"/>
      <c r="S530" s="554"/>
      <c r="T530" s="554"/>
      <c r="U530" s="554"/>
      <c r="V530" s="554"/>
      <c r="W530" s="554"/>
      <c r="X530" s="554"/>
      <c r="Y530" s="554"/>
      <c r="Z530" s="554"/>
      <c r="AA530" s="554"/>
      <c r="AB530" s="554"/>
      <c r="AC530" s="554"/>
      <c r="AD530" s="554"/>
      <c r="AE530" s="554"/>
      <c r="AF530" s="554"/>
      <c r="AG530" s="554"/>
      <c r="AH530" s="554"/>
      <c r="AI530" s="554"/>
      <c r="AJ530" s="555"/>
    </row>
    <row r="531" spans="1:36" s="366" customFormat="1" ht="20.100000000000001" customHeight="1" x14ac:dyDescent="0.15">
      <c r="A531" s="358"/>
      <c r="B531" s="1880"/>
      <c r="C531" s="1881"/>
      <c r="D531" s="1881"/>
      <c r="E531" s="1881"/>
      <c r="F531" s="1881"/>
      <c r="G531" s="1881"/>
      <c r="H531" s="1881"/>
      <c r="I531" s="1881"/>
      <c r="J531" s="1881"/>
      <c r="K531" s="1881"/>
      <c r="L531" s="1882"/>
      <c r="M531" s="1771"/>
      <c r="N531" s="1772"/>
      <c r="O531" s="568"/>
      <c r="P531" s="569"/>
      <c r="Q531" s="569"/>
      <c r="R531" s="569"/>
      <c r="S531" s="569"/>
      <c r="T531" s="569"/>
      <c r="U531" s="569"/>
      <c r="V531" s="569"/>
      <c r="W531" s="569"/>
      <c r="X531" s="569"/>
      <c r="Y531" s="569"/>
      <c r="Z531" s="569"/>
      <c r="AA531" s="569"/>
      <c r="AB531" s="569"/>
      <c r="AC531" s="569"/>
      <c r="AD531" s="569"/>
      <c r="AE531" s="569"/>
      <c r="AF531" s="569"/>
      <c r="AG531" s="569"/>
      <c r="AH531" s="569"/>
      <c r="AI531" s="569"/>
      <c r="AJ531" s="570"/>
    </row>
    <row r="532" spans="1:36" s="366" customFormat="1" ht="20.100000000000001" customHeight="1" x14ac:dyDescent="0.15">
      <c r="A532" s="358"/>
      <c r="B532" s="1883"/>
      <c r="C532" s="1884"/>
      <c r="D532" s="1884"/>
      <c r="E532" s="1884"/>
      <c r="F532" s="1884"/>
      <c r="G532" s="1884"/>
      <c r="H532" s="1884"/>
      <c r="I532" s="1884"/>
      <c r="J532" s="1884"/>
      <c r="K532" s="1884"/>
      <c r="L532" s="1885"/>
      <c r="M532" s="1669"/>
      <c r="N532" s="1670"/>
      <c r="O532" s="556"/>
      <c r="P532" s="557"/>
      <c r="Q532" s="557"/>
      <c r="R532" s="557"/>
      <c r="S532" s="557"/>
      <c r="T532" s="557"/>
      <c r="U532" s="557"/>
      <c r="V532" s="557"/>
      <c r="W532" s="557"/>
      <c r="X532" s="557"/>
      <c r="Y532" s="557"/>
      <c r="Z532" s="557"/>
      <c r="AA532" s="557"/>
      <c r="AB532" s="557"/>
      <c r="AC532" s="557"/>
      <c r="AD532" s="557"/>
      <c r="AE532" s="557"/>
      <c r="AF532" s="557"/>
      <c r="AG532" s="557"/>
      <c r="AH532" s="557"/>
      <c r="AI532" s="557"/>
      <c r="AJ532" s="558"/>
    </row>
    <row r="533" spans="1:36" ht="20.100000000000001" customHeight="1" x14ac:dyDescent="0.15">
      <c r="B533" s="374" t="s">
        <v>1552</v>
      </c>
      <c r="C533" s="375"/>
      <c r="D533" s="375"/>
      <c r="E533" s="375"/>
      <c r="F533" s="375"/>
      <c r="G533" s="375"/>
      <c r="H533" s="375"/>
      <c r="I533" s="375"/>
      <c r="J533" s="375"/>
      <c r="K533" s="375"/>
      <c r="L533" s="451"/>
      <c r="M533" s="2027" t="s">
        <v>388</v>
      </c>
      <c r="N533" s="2028"/>
      <c r="O533" s="375"/>
      <c r="P533" s="375"/>
      <c r="Q533" s="375"/>
      <c r="R533" s="375"/>
      <c r="S533" s="375"/>
      <c r="T533" s="375"/>
      <c r="U533" s="375"/>
      <c r="V533" s="375"/>
      <c r="W533" s="375"/>
      <c r="X533" s="375"/>
      <c r="Y533" s="375"/>
      <c r="Z533" s="375"/>
      <c r="AA533" s="375"/>
      <c r="AB533" s="375"/>
      <c r="AC533" s="375"/>
      <c r="AD533" s="375"/>
      <c r="AE533" s="375"/>
      <c r="AF533" s="375"/>
      <c r="AG533" s="375"/>
      <c r="AH533" s="375"/>
      <c r="AI533" s="375"/>
      <c r="AJ533" s="451"/>
    </row>
    <row r="534" spans="1:36" s="366" customFormat="1" ht="14.1" customHeight="1" x14ac:dyDescent="0.15">
      <c r="A534" s="358"/>
      <c r="B534" s="2019" t="s">
        <v>1598</v>
      </c>
      <c r="C534" s="1291"/>
      <c r="D534" s="1291"/>
      <c r="E534" s="1291"/>
      <c r="F534" s="1291"/>
      <c r="G534" s="1291"/>
      <c r="H534" s="1291"/>
      <c r="I534" s="1291"/>
      <c r="J534" s="1291"/>
      <c r="K534" s="1291"/>
      <c r="L534" s="2020"/>
      <c r="M534" s="1321" t="s">
        <v>388</v>
      </c>
      <c r="N534" s="1322"/>
      <c r="O534" s="18" t="s">
        <v>1599</v>
      </c>
      <c r="P534" s="18"/>
      <c r="Q534" s="18"/>
      <c r="R534" s="18"/>
      <c r="S534" s="18"/>
      <c r="T534" s="18"/>
      <c r="U534" s="18"/>
      <c r="V534" s="18"/>
      <c r="W534" s="18"/>
      <c r="X534" s="18"/>
      <c r="Y534" s="18"/>
      <c r="Z534" s="18"/>
      <c r="AA534" s="18"/>
      <c r="AB534" s="18"/>
      <c r="AC534" s="18"/>
      <c r="AD534" s="18"/>
      <c r="AE534" s="15"/>
      <c r="AF534" s="15"/>
      <c r="AG534" s="18"/>
      <c r="AH534" s="18"/>
      <c r="AI534" s="18"/>
      <c r="AJ534" s="22"/>
    </row>
    <row r="535" spans="1:36" s="366" customFormat="1" ht="20.100000000000001" customHeight="1" x14ac:dyDescent="0.15">
      <c r="A535" s="358"/>
      <c r="B535" s="2021"/>
      <c r="C535" s="1531"/>
      <c r="D535" s="1531"/>
      <c r="E535" s="1531"/>
      <c r="F535" s="1531"/>
      <c r="G535" s="1531"/>
      <c r="H535" s="1531"/>
      <c r="I535" s="1531"/>
      <c r="J535" s="1531"/>
      <c r="K535" s="1531"/>
      <c r="L535" s="2022"/>
      <c r="M535" s="2025"/>
      <c r="N535" s="2026"/>
      <c r="O535" s="572"/>
      <c r="P535" s="10"/>
      <c r="Q535" s="10"/>
      <c r="R535" s="10"/>
      <c r="S535" s="10"/>
      <c r="T535" s="10"/>
      <c r="U535" s="10"/>
      <c r="V535" s="10"/>
      <c r="W535" s="10"/>
      <c r="X535" s="10"/>
      <c r="Y535" s="10"/>
      <c r="Z535" s="10"/>
      <c r="AA535" s="10"/>
      <c r="AB535" s="10"/>
      <c r="AC535" s="10"/>
      <c r="AD535" s="10"/>
      <c r="AE535" s="10"/>
      <c r="AF535" s="10"/>
      <c r="AG535" s="10"/>
      <c r="AH535" s="10"/>
      <c r="AI535" s="10"/>
      <c r="AJ535" s="573"/>
    </row>
    <row r="536" spans="1:36" s="366" customFormat="1" ht="20.100000000000001" customHeight="1" x14ac:dyDescent="0.15">
      <c r="A536" s="358"/>
      <c r="B536" s="1525"/>
      <c r="C536" s="2023"/>
      <c r="D536" s="2023"/>
      <c r="E536" s="2023"/>
      <c r="F536" s="2023"/>
      <c r="G536" s="2023"/>
      <c r="H536" s="2023"/>
      <c r="I536" s="2023"/>
      <c r="J536" s="2023"/>
      <c r="K536" s="2023"/>
      <c r="L536" s="2024"/>
      <c r="M536" s="1323"/>
      <c r="N536" s="1325"/>
      <c r="O536" s="353"/>
      <c r="P536" s="231"/>
      <c r="Q536" s="231"/>
      <c r="R536" s="231"/>
      <c r="S536" s="231"/>
      <c r="T536" s="231"/>
      <c r="U536" s="231"/>
      <c r="V536" s="231"/>
      <c r="W536" s="231"/>
      <c r="X536" s="231"/>
      <c r="Y536" s="231"/>
      <c r="Z536" s="231"/>
      <c r="AA536" s="231"/>
      <c r="AB536" s="231"/>
      <c r="AC536" s="231"/>
      <c r="AD536" s="231"/>
      <c r="AE536" s="231"/>
      <c r="AF536" s="231"/>
      <c r="AG536" s="231"/>
      <c r="AH536" s="231"/>
      <c r="AI536" s="231"/>
      <c r="AJ536" s="574"/>
    </row>
    <row r="537" spans="1:36" s="366" customFormat="1" ht="20.100000000000001" customHeight="1" x14ac:dyDescent="0.15">
      <c r="A537" s="358"/>
      <c r="B537" s="53" t="s">
        <v>1600</v>
      </c>
      <c r="C537" s="391"/>
      <c r="D537" s="391"/>
      <c r="E537" s="391"/>
      <c r="F537" s="391"/>
      <c r="G537" s="391"/>
      <c r="H537" s="391"/>
      <c r="I537" s="391"/>
      <c r="J537" s="391"/>
      <c r="K537" s="391"/>
      <c r="L537" s="391"/>
      <c r="M537" s="391"/>
      <c r="N537" s="391"/>
      <c r="O537" s="391"/>
      <c r="P537" s="391"/>
      <c r="Q537" s="391"/>
      <c r="R537" s="391"/>
      <c r="S537" s="391"/>
      <c r="T537" s="391"/>
      <c r="U537" s="391"/>
      <c r="V537" s="391"/>
      <c r="W537" s="391"/>
      <c r="X537" s="10"/>
      <c r="Y537" s="10"/>
      <c r="Z537" s="10"/>
      <c r="AA537" s="10"/>
      <c r="AB537" s="10"/>
      <c r="AC537" s="10"/>
      <c r="AD537" s="10"/>
      <c r="AE537" s="10"/>
      <c r="AF537" s="10"/>
      <c r="AG537" s="10"/>
      <c r="AH537" s="10"/>
      <c r="AI537" s="10"/>
      <c r="AJ537" s="10"/>
    </row>
    <row r="538" spans="1:36" s="366" customFormat="1" ht="20.100000000000001" customHeight="1" x14ac:dyDescent="0.15">
      <c r="A538" s="358"/>
      <c r="B538" s="53"/>
      <c r="C538" s="35"/>
      <c r="D538" s="35"/>
      <c r="E538" s="35"/>
      <c r="F538" s="35"/>
      <c r="G538" s="35"/>
      <c r="H538" s="35"/>
      <c r="I538" s="35"/>
      <c r="J538" s="35"/>
      <c r="K538" s="35"/>
      <c r="L538" s="35"/>
      <c r="M538" s="35"/>
      <c r="N538" s="35"/>
      <c r="O538" s="35"/>
      <c r="P538" s="35"/>
      <c r="Q538" s="35"/>
      <c r="R538" s="35"/>
      <c r="S538" s="35"/>
      <c r="T538" s="35"/>
      <c r="U538" s="391"/>
      <c r="V538" s="391"/>
      <c r="W538" s="391"/>
      <c r="X538" s="10"/>
      <c r="Y538" s="10"/>
      <c r="Z538" s="10"/>
      <c r="AA538" s="10"/>
      <c r="AB538" s="10"/>
      <c r="AC538" s="10"/>
      <c r="AD538" s="10"/>
      <c r="AE538" s="10"/>
      <c r="AF538" s="10"/>
      <c r="AG538" s="10"/>
      <c r="AH538" s="10"/>
      <c r="AI538" s="10"/>
      <c r="AJ538" s="10"/>
    </row>
    <row r="539" spans="1:36" s="366" customFormat="1" ht="20.100000000000001" customHeight="1" x14ac:dyDescent="0.15">
      <c r="A539" s="358"/>
      <c r="B539" s="47" t="s">
        <v>948</v>
      </c>
      <c r="C539" s="20"/>
      <c r="D539" s="20"/>
      <c r="E539" s="20"/>
      <c r="F539" s="20"/>
      <c r="G539" s="20"/>
      <c r="H539" s="20"/>
      <c r="I539" s="20"/>
      <c r="J539" s="20"/>
      <c r="K539" s="20"/>
      <c r="L539" s="20"/>
      <c r="M539" s="20"/>
      <c r="N539" s="20"/>
      <c r="O539" s="20"/>
      <c r="P539" s="20"/>
      <c r="Q539" s="20"/>
      <c r="R539" s="20"/>
      <c r="S539" s="20"/>
      <c r="T539" s="20"/>
      <c r="U539" s="575"/>
      <c r="V539" s="575"/>
      <c r="W539" s="575"/>
      <c r="X539" s="575"/>
      <c r="Y539" s="575"/>
      <c r="Z539" s="575"/>
      <c r="AA539" s="575"/>
      <c r="AB539" s="575"/>
      <c r="AC539" s="575"/>
      <c r="AD539" s="575"/>
      <c r="AE539" s="575"/>
      <c r="AF539" s="575"/>
      <c r="AG539" s="575"/>
      <c r="AH539" s="575"/>
      <c r="AI539" s="575"/>
      <c r="AJ539" s="575"/>
    </row>
    <row r="540" spans="1:36" s="366" customFormat="1" ht="14.1" customHeight="1" x14ac:dyDescent="0.15">
      <c r="A540" s="358"/>
      <c r="B540" s="576" t="s">
        <v>1601</v>
      </c>
      <c r="C540" s="1949" t="s">
        <v>1602</v>
      </c>
      <c r="D540" s="1949"/>
      <c r="E540" s="1949"/>
      <c r="F540" s="1949"/>
      <c r="G540" s="1949"/>
      <c r="H540" s="1949"/>
      <c r="I540" s="1949"/>
      <c r="J540" s="1949"/>
      <c r="K540" s="1949"/>
      <c r="L540" s="1949"/>
      <c r="M540" s="1949"/>
      <c r="N540" s="1949"/>
      <c r="O540" s="1949"/>
      <c r="P540" s="1949"/>
      <c r="Q540" s="1949"/>
      <c r="R540" s="1949"/>
      <c r="S540" s="1949"/>
      <c r="T540" s="1949"/>
      <c r="U540" s="1949"/>
      <c r="V540" s="1949"/>
      <c r="W540" s="1949"/>
      <c r="X540" s="1949"/>
      <c r="Y540" s="1949"/>
      <c r="Z540" s="1949"/>
      <c r="AA540" s="1949"/>
      <c r="AB540" s="577"/>
      <c r="AC540" s="85" t="s">
        <v>1326</v>
      </c>
      <c r="AD540" s="1103" t="s">
        <v>411</v>
      </c>
      <c r="AE540" s="1103"/>
      <c r="AF540" s="1103"/>
      <c r="AG540" s="1103"/>
      <c r="AH540" s="1103"/>
      <c r="AI540" s="85" t="s">
        <v>1376</v>
      </c>
      <c r="AJ540" s="575"/>
    </row>
    <row r="541" spans="1:36" s="366" customFormat="1" ht="14.1" customHeight="1" x14ac:dyDescent="0.15">
      <c r="A541" s="358"/>
      <c r="B541" s="576"/>
      <c r="C541" s="1949"/>
      <c r="D541" s="1949"/>
      <c r="E541" s="1949"/>
      <c r="F541" s="1949"/>
      <c r="G541" s="1949"/>
      <c r="H541" s="1949"/>
      <c r="I541" s="1949"/>
      <c r="J541" s="1949"/>
      <c r="K541" s="1949"/>
      <c r="L541" s="1949"/>
      <c r="M541" s="1949"/>
      <c r="N541" s="1949"/>
      <c r="O541" s="1949"/>
      <c r="P541" s="1949"/>
      <c r="Q541" s="1949"/>
      <c r="R541" s="1949"/>
      <c r="S541" s="1949"/>
      <c r="T541" s="1949"/>
      <c r="U541" s="1949"/>
      <c r="V541" s="1949"/>
      <c r="W541" s="1949"/>
      <c r="X541" s="1949"/>
      <c r="Y541" s="1949"/>
      <c r="Z541" s="1949"/>
      <c r="AA541" s="1949"/>
      <c r="AB541" s="577"/>
      <c r="AC541" s="85"/>
      <c r="AD541" s="170"/>
      <c r="AE541" s="170"/>
      <c r="AF541" s="170"/>
      <c r="AG541" s="170"/>
      <c r="AH541" s="170"/>
      <c r="AI541" s="85"/>
      <c r="AJ541" s="575"/>
    </row>
    <row r="542" spans="1:36" ht="17.25" customHeight="1" x14ac:dyDescent="0.15">
      <c r="B542" s="576" t="s">
        <v>1603</v>
      </c>
      <c r="C542" s="576"/>
      <c r="D542" s="576"/>
      <c r="E542" s="576"/>
      <c r="F542" s="576"/>
      <c r="G542" s="576"/>
      <c r="H542" s="576"/>
      <c r="I542" s="576"/>
      <c r="J542" s="576"/>
      <c r="K542" s="576"/>
      <c r="L542" s="576"/>
      <c r="M542" s="576"/>
      <c r="N542" s="576"/>
      <c r="O542" s="576"/>
      <c r="P542" s="576"/>
      <c r="Q542" s="576"/>
      <c r="R542" s="576"/>
      <c r="S542" s="576"/>
      <c r="T542" s="576"/>
      <c r="U542" s="577"/>
      <c r="V542" s="577"/>
      <c r="W542" s="577"/>
      <c r="X542" s="577"/>
      <c r="Y542" s="577"/>
      <c r="Z542" s="577"/>
      <c r="AA542" s="577"/>
      <c r="AB542" s="577"/>
      <c r="AC542" s="85" t="s">
        <v>1534</v>
      </c>
      <c r="AD542" s="1103" t="s">
        <v>411</v>
      </c>
      <c r="AE542" s="1103"/>
      <c r="AF542" s="1103"/>
      <c r="AG542" s="1103"/>
      <c r="AH542" s="1103"/>
      <c r="AI542" s="85" t="s">
        <v>1376</v>
      </c>
      <c r="AJ542" s="575"/>
    </row>
    <row r="543" spans="1:36" ht="17.25" customHeight="1" x14ac:dyDescent="0.15">
      <c r="B543" s="53"/>
      <c r="C543" s="35"/>
      <c r="D543" s="35"/>
      <c r="E543" s="35"/>
      <c r="F543" s="35"/>
      <c r="G543" s="35"/>
      <c r="H543" s="35"/>
      <c r="I543" s="35"/>
      <c r="J543" s="35"/>
      <c r="K543" s="35"/>
      <c r="L543" s="35"/>
      <c r="M543" s="35"/>
      <c r="N543" s="35"/>
      <c r="O543" s="35"/>
      <c r="P543" s="35"/>
      <c r="Q543" s="35"/>
      <c r="R543" s="35"/>
      <c r="S543" s="35"/>
      <c r="T543" s="35"/>
      <c r="U543" s="391"/>
      <c r="V543" s="391"/>
      <c r="W543" s="391"/>
      <c r="X543" s="391"/>
      <c r="Y543" s="391"/>
      <c r="Z543" s="391"/>
      <c r="AA543" s="391"/>
      <c r="AB543" s="391"/>
      <c r="AC543" s="391"/>
      <c r="AD543" s="391"/>
      <c r="AE543" s="391"/>
      <c r="AF543" s="391"/>
      <c r="AG543" s="391"/>
      <c r="AH543" s="391"/>
      <c r="AI543" s="391"/>
      <c r="AJ543" s="391"/>
    </row>
    <row r="544" spans="1:36" x14ac:dyDescent="0.15">
      <c r="B544" s="20"/>
      <c r="C544" s="20"/>
      <c r="D544" s="20"/>
      <c r="E544" s="20"/>
      <c r="F544" s="20"/>
      <c r="G544" s="20"/>
      <c r="H544" s="20"/>
      <c r="I544" s="20"/>
      <c r="J544" s="20"/>
      <c r="K544" s="20"/>
      <c r="L544" s="20"/>
      <c r="M544" s="20"/>
      <c r="N544" s="20"/>
      <c r="O544" s="20"/>
      <c r="P544" s="20"/>
      <c r="Q544" s="20"/>
      <c r="R544" s="20"/>
      <c r="S544" s="20"/>
      <c r="T544" s="20"/>
    </row>
    <row r="545" spans="2:36" x14ac:dyDescent="0.15">
      <c r="B545" s="133"/>
      <c r="C545" s="133"/>
      <c r="D545" s="133"/>
      <c r="E545" s="133"/>
      <c r="F545" s="133"/>
      <c r="G545" s="133"/>
      <c r="H545" s="133"/>
      <c r="I545" s="133"/>
      <c r="J545" s="133"/>
      <c r="K545" s="133"/>
      <c r="L545" s="133"/>
      <c r="M545" s="133"/>
      <c r="N545" s="133"/>
      <c r="O545" s="133"/>
      <c r="P545" s="133"/>
      <c r="Q545" s="133"/>
      <c r="R545" s="133"/>
      <c r="S545" s="133"/>
      <c r="T545" s="133"/>
      <c r="U545" s="380"/>
      <c r="V545" s="380"/>
      <c r="W545" s="380"/>
      <c r="X545" s="380"/>
      <c r="Y545" s="380"/>
      <c r="Z545" s="380"/>
      <c r="AA545" s="380"/>
      <c r="AB545" s="380"/>
      <c r="AC545" s="380"/>
      <c r="AD545" s="380"/>
      <c r="AE545" s="380"/>
      <c r="AF545" s="380"/>
      <c r="AG545" s="380"/>
      <c r="AH545" s="380"/>
      <c r="AI545" s="380"/>
      <c r="AJ545" s="380"/>
    </row>
    <row r="546" spans="2:36" x14ac:dyDescent="0.15">
      <c r="B546" s="380"/>
      <c r="C546" s="380"/>
      <c r="D546" s="380"/>
      <c r="E546" s="380"/>
      <c r="F546" s="380"/>
      <c r="G546" s="380"/>
      <c r="H546" s="380"/>
      <c r="I546" s="380"/>
      <c r="J546" s="380"/>
      <c r="K546" s="380"/>
      <c r="L546" s="380"/>
      <c r="M546" s="380"/>
      <c r="N546" s="380"/>
      <c r="O546" s="380"/>
      <c r="P546" s="380"/>
      <c r="Q546" s="380"/>
      <c r="R546" s="380"/>
      <c r="S546" s="380"/>
      <c r="T546" s="380"/>
      <c r="U546" s="380"/>
      <c r="V546" s="380"/>
      <c r="W546" s="380"/>
      <c r="X546" s="380"/>
      <c r="Y546" s="380"/>
      <c r="Z546" s="380"/>
      <c r="AA546" s="380"/>
      <c r="AB546" s="380"/>
      <c r="AC546" s="380"/>
      <c r="AD546" s="380"/>
      <c r="AE546" s="380"/>
      <c r="AF546" s="380"/>
      <c r="AG546" s="380"/>
      <c r="AH546" s="380"/>
      <c r="AI546" s="380"/>
      <c r="AJ546" s="380"/>
    </row>
    <row r="547" spans="2:36" x14ac:dyDescent="0.15">
      <c r="B547" s="380"/>
      <c r="C547" s="380"/>
      <c r="D547" s="380"/>
      <c r="E547" s="380"/>
      <c r="F547" s="380"/>
      <c r="G547" s="380"/>
      <c r="H547" s="380"/>
      <c r="I547" s="380"/>
      <c r="J547" s="380"/>
      <c r="K547" s="380"/>
      <c r="L547" s="380"/>
      <c r="M547" s="380"/>
      <c r="N547" s="380"/>
      <c r="O547" s="380"/>
      <c r="P547" s="380"/>
      <c r="Q547" s="380"/>
      <c r="R547" s="380"/>
      <c r="S547" s="380"/>
      <c r="T547" s="380"/>
      <c r="U547" s="380"/>
      <c r="V547" s="380"/>
      <c r="W547" s="380"/>
      <c r="X547" s="380"/>
      <c r="Y547" s="380"/>
      <c r="Z547" s="380"/>
      <c r="AA547" s="380"/>
      <c r="AB547" s="380"/>
      <c r="AC547" s="380"/>
      <c r="AD547" s="380"/>
      <c r="AE547" s="380"/>
      <c r="AF547" s="380"/>
      <c r="AG547" s="380"/>
      <c r="AH547" s="380"/>
      <c r="AI547" s="380"/>
      <c r="AJ547" s="380"/>
    </row>
  </sheetData>
  <mergeCells count="1011">
    <mergeCell ref="B534:L536"/>
    <mergeCell ref="M534:N536"/>
    <mergeCell ref="C540:AA541"/>
    <mergeCell ref="AD540:AH540"/>
    <mergeCell ref="AD542:AH542"/>
    <mergeCell ref="M529:N529"/>
    <mergeCell ref="S529:Y529"/>
    <mergeCell ref="AH529:AJ529"/>
    <mergeCell ref="B530:L532"/>
    <mergeCell ref="M530:N532"/>
    <mergeCell ref="M533:N533"/>
    <mergeCell ref="C524:D525"/>
    <mergeCell ref="E524:E525"/>
    <mergeCell ref="F524:K525"/>
    <mergeCell ref="L524:L525"/>
    <mergeCell ref="M524:N525"/>
    <mergeCell ref="B526:L528"/>
    <mergeCell ref="M526:N528"/>
    <mergeCell ref="B522:B523"/>
    <mergeCell ref="M522:N522"/>
    <mergeCell ref="V522:X522"/>
    <mergeCell ref="AE522:AH522"/>
    <mergeCell ref="M523:N523"/>
    <mergeCell ref="U523:X523"/>
    <mergeCell ref="AD523:AH523"/>
    <mergeCell ref="B510:K512"/>
    <mergeCell ref="L510:M512"/>
    <mergeCell ref="B517:L519"/>
    <mergeCell ref="M517:N519"/>
    <mergeCell ref="M520:N520"/>
    <mergeCell ref="AI520:AJ520"/>
    <mergeCell ref="U507:V507"/>
    <mergeCell ref="AF507:AG507"/>
    <mergeCell ref="AH507:AJ507"/>
    <mergeCell ref="L508:M508"/>
    <mergeCell ref="L509:M509"/>
    <mergeCell ref="AF509:AG509"/>
    <mergeCell ref="B504:B509"/>
    <mergeCell ref="L504:M504"/>
    <mergeCell ref="C505:C509"/>
    <mergeCell ref="L505:M505"/>
    <mergeCell ref="L506:M506"/>
    <mergeCell ref="L507:M507"/>
    <mergeCell ref="Z496:AA496"/>
    <mergeCell ref="Z497:AA497"/>
    <mergeCell ref="Z498:AA498"/>
    <mergeCell ref="K500:M500"/>
    <mergeCell ref="B502:K503"/>
    <mergeCell ref="L502:M503"/>
    <mergeCell ref="X502:Y502"/>
    <mergeCell ref="M491:N491"/>
    <mergeCell ref="M492:N492"/>
    <mergeCell ref="O492:S492"/>
    <mergeCell ref="M493:N493"/>
    <mergeCell ref="B494:L498"/>
    <mergeCell ref="M494:N498"/>
    <mergeCell ref="O494:Q495"/>
    <mergeCell ref="D481:AE481"/>
    <mergeCell ref="M487:N487"/>
    <mergeCell ref="M488:N488"/>
    <mergeCell ref="AF488:AI488"/>
    <mergeCell ref="M489:N489"/>
    <mergeCell ref="T489:U489"/>
    <mergeCell ref="T472:Y473"/>
    <mergeCell ref="Z472:AE473"/>
    <mergeCell ref="AF472:AJ473"/>
    <mergeCell ref="D479:AA479"/>
    <mergeCell ref="AE479:AI479"/>
    <mergeCell ref="D480:AA480"/>
    <mergeCell ref="AE480:AI480"/>
    <mergeCell ref="B472:F473"/>
    <mergeCell ref="G472:K473"/>
    <mergeCell ref="L472:N473"/>
    <mergeCell ref="O472:O473"/>
    <mergeCell ref="P472:R473"/>
    <mergeCell ref="S472:S473"/>
    <mergeCell ref="AF468:AJ469"/>
    <mergeCell ref="G470:K471"/>
    <mergeCell ref="L470:N471"/>
    <mergeCell ref="O470:O471"/>
    <mergeCell ref="P470:R471"/>
    <mergeCell ref="S470:S471"/>
    <mergeCell ref="T470:Y471"/>
    <mergeCell ref="B464:B471"/>
    <mergeCell ref="AF464:AJ465"/>
    <mergeCell ref="Z470:AE471"/>
    <mergeCell ref="AF470:AJ471"/>
    <mergeCell ref="Z466:AE467"/>
    <mergeCell ref="AF466:AJ467"/>
    <mergeCell ref="C468:F471"/>
    <mergeCell ref="G468:K469"/>
    <mergeCell ref="L468:N469"/>
    <mergeCell ref="O468:O469"/>
    <mergeCell ref="P468:R469"/>
    <mergeCell ref="S466:S467"/>
    <mergeCell ref="T466:Y467"/>
    <mergeCell ref="T468:Y469"/>
    <mergeCell ref="Z468:AE469"/>
    <mergeCell ref="S464:S465"/>
    <mergeCell ref="T464:Y465"/>
    <mergeCell ref="Z464:AE465"/>
    <mergeCell ref="S468:S469"/>
    <mergeCell ref="C464:F467"/>
    <mergeCell ref="G464:K465"/>
    <mergeCell ref="L464:N465"/>
    <mergeCell ref="O464:O465"/>
    <mergeCell ref="P464:R465"/>
    <mergeCell ref="G466:K467"/>
    <mergeCell ref="L466:N467"/>
    <mergeCell ref="O466:O467"/>
    <mergeCell ref="P466:R467"/>
    <mergeCell ref="Z462:AE462"/>
    <mergeCell ref="AF462:AJ462"/>
    <mergeCell ref="L463:N463"/>
    <mergeCell ref="P463:R463"/>
    <mergeCell ref="T463:Y463"/>
    <mergeCell ref="Z463:AE463"/>
    <mergeCell ref="AF463:AJ463"/>
    <mergeCell ref="AF460:AJ460"/>
    <mergeCell ref="L461:N461"/>
    <mergeCell ref="P461:R461"/>
    <mergeCell ref="T461:Y461"/>
    <mergeCell ref="Z461:AE461"/>
    <mergeCell ref="AF461:AJ461"/>
    <mergeCell ref="B460:F463"/>
    <mergeCell ref="G460:G461"/>
    <mergeCell ref="L460:N460"/>
    <mergeCell ref="P460:R460"/>
    <mergeCell ref="T460:Y460"/>
    <mergeCell ref="Z460:AE460"/>
    <mergeCell ref="G462:G463"/>
    <mergeCell ref="L462:N462"/>
    <mergeCell ref="P462:R462"/>
    <mergeCell ref="T462:Y462"/>
    <mergeCell ref="B450:D451"/>
    <mergeCell ref="D453:AB454"/>
    <mergeCell ref="AE454:AI454"/>
    <mergeCell ref="B458:F459"/>
    <mergeCell ref="G458:K459"/>
    <mergeCell ref="L458:O459"/>
    <mergeCell ref="P458:S459"/>
    <mergeCell ref="T458:Y459"/>
    <mergeCell ref="Z458:AE459"/>
    <mergeCell ref="AF458:AJ459"/>
    <mergeCell ref="B440:D441"/>
    <mergeCell ref="B442:D443"/>
    <mergeCell ref="B444:D445"/>
    <mergeCell ref="E445:K447"/>
    <mergeCell ref="B446:D447"/>
    <mergeCell ref="B448:D449"/>
    <mergeCell ref="E448:K449"/>
    <mergeCell ref="B430:D431"/>
    <mergeCell ref="B432:D433"/>
    <mergeCell ref="E433:K435"/>
    <mergeCell ref="B434:D435"/>
    <mergeCell ref="B436:D437"/>
    <mergeCell ref="E436:K439"/>
    <mergeCell ref="B438:D439"/>
    <mergeCell ref="E423:K423"/>
    <mergeCell ref="B424:D425"/>
    <mergeCell ref="B426:D427"/>
    <mergeCell ref="E426:K427"/>
    <mergeCell ref="B428:D429"/>
    <mergeCell ref="E428:K429"/>
    <mergeCell ref="D412:AC413"/>
    <mergeCell ref="AE412:AI412"/>
    <mergeCell ref="D414:AC415"/>
    <mergeCell ref="AE414:AI414"/>
    <mergeCell ref="AE416:AI416"/>
    <mergeCell ref="AE417:AI417"/>
    <mergeCell ref="B407:E407"/>
    <mergeCell ref="F407:L407"/>
    <mergeCell ref="M407:Y407"/>
    <mergeCell ref="Z407:AC407"/>
    <mergeCell ref="AD407:AJ407"/>
    <mergeCell ref="B408:E408"/>
    <mergeCell ref="F408:L408"/>
    <mergeCell ref="M408:Y408"/>
    <mergeCell ref="Z408:AC408"/>
    <mergeCell ref="AD408:AJ408"/>
    <mergeCell ref="B405:E405"/>
    <mergeCell ref="F405:L405"/>
    <mergeCell ref="M405:Y405"/>
    <mergeCell ref="Z405:AC405"/>
    <mergeCell ref="AD405:AJ405"/>
    <mergeCell ref="B406:E406"/>
    <mergeCell ref="F406:L406"/>
    <mergeCell ref="M406:Y406"/>
    <mergeCell ref="Z406:AC406"/>
    <mergeCell ref="AD406:AJ406"/>
    <mergeCell ref="B402:S402"/>
    <mergeCell ref="B404:E404"/>
    <mergeCell ref="F404:L404"/>
    <mergeCell ref="M404:Y404"/>
    <mergeCell ref="Z404:AC404"/>
    <mergeCell ref="AD404:AJ404"/>
    <mergeCell ref="B397:E397"/>
    <mergeCell ref="G397:I397"/>
    <mergeCell ref="K397:L397"/>
    <mergeCell ref="O397:Q397"/>
    <mergeCell ref="C400:AA401"/>
    <mergeCell ref="AD400:AH400"/>
    <mergeCell ref="AE395:AG395"/>
    <mergeCell ref="B394:E394"/>
    <mergeCell ref="B396:E396"/>
    <mergeCell ref="G396:I396"/>
    <mergeCell ref="K396:L396"/>
    <mergeCell ref="O396:Q396"/>
    <mergeCell ref="Z396:AA396"/>
    <mergeCell ref="AE396:AG396"/>
    <mergeCell ref="AE394:AF394"/>
    <mergeCell ref="AI394:AJ394"/>
    <mergeCell ref="B392:B393"/>
    <mergeCell ref="B395:E395"/>
    <mergeCell ref="G395:I395"/>
    <mergeCell ref="K395:L395"/>
    <mergeCell ref="O395:Q395"/>
    <mergeCell ref="Z395:AA395"/>
    <mergeCell ref="AE393:AF393"/>
    <mergeCell ref="AI393:AJ393"/>
    <mergeCell ref="C392:E392"/>
    <mergeCell ref="G394:I394"/>
    <mergeCell ref="K394:L394"/>
    <mergeCell ref="O394:Q394"/>
    <mergeCell ref="Z394:AA394"/>
    <mergeCell ref="AB394:AC394"/>
    <mergeCell ref="AE392:AF392"/>
    <mergeCell ref="G392:I392"/>
    <mergeCell ref="C393:E393"/>
    <mergeCell ref="G393:I393"/>
    <mergeCell ref="K393:L393"/>
    <mergeCell ref="O393:Q393"/>
    <mergeCell ref="Z393:AA393"/>
    <mergeCell ref="AB393:AC393"/>
    <mergeCell ref="D385:AB387"/>
    <mergeCell ref="AB392:AC392"/>
    <mergeCell ref="AE387:AI387"/>
    <mergeCell ref="B391:D391"/>
    <mergeCell ref="F391:R391"/>
    <mergeCell ref="T391:Y391"/>
    <mergeCell ref="Z391:AA391"/>
    <mergeCell ref="AB391:AJ391"/>
    <mergeCell ref="AI392:AJ392"/>
    <mergeCell ref="K392:L392"/>
    <mergeCell ref="D381:AB382"/>
    <mergeCell ref="AE382:AI382"/>
    <mergeCell ref="D383:R383"/>
    <mergeCell ref="AE383:AI383"/>
    <mergeCell ref="D384:AB384"/>
    <mergeCell ref="AE384:AI384"/>
    <mergeCell ref="D376:AB377"/>
    <mergeCell ref="AE377:AI377"/>
    <mergeCell ref="D378:AB379"/>
    <mergeCell ref="AE379:AI379"/>
    <mergeCell ref="D380:AB380"/>
    <mergeCell ref="AE380:AI380"/>
    <mergeCell ref="O392:Q392"/>
    <mergeCell ref="Z392:AA392"/>
    <mergeCell ref="V364:Z364"/>
    <mergeCell ref="AA364:AE364"/>
    <mergeCell ref="AF364:AJ364"/>
    <mergeCell ref="V362:Z362"/>
    <mergeCell ref="AA362:AE362"/>
    <mergeCell ref="AF362:AJ362"/>
    <mergeCell ref="G363:K363"/>
    <mergeCell ref="L363:P363"/>
    <mergeCell ref="Q363:U363"/>
    <mergeCell ref="V363:Z363"/>
    <mergeCell ref="AA363:AE363"/>
    <mergeCell ref="AF363:AJ363"/>
    <mergeCell ref="D371:AB372"/>
    <mergeCell ref="AE372:AI372"/>
    <mergeCell ref="D373:AB373"/>
    <mergeCell ref="AE373:AI373"/>
    <mergeCell ref="D374:AB375"/>
    <mergeCell ref="AE375:AI375"/>
    <mergeCell ref="G367:K367"/>
    <mergeCell ref="L367:P367"/>
    <mergeCell ref="Q367:U367"/>
    <mergeCell ref="V367:Z367"/>
    <mergeCell ref="AA367:AE367"/>
    <mergeCell ref="AF367:AJ367"/>
    <mergeCell ref="G366:K366"/>
    <mergeCell ref="L366:P366"/>
    <mergeCell ref="Q366:U366"/>
    <mergeCell ref="V366:Z366"/>
    <mergeCell ref="AA366:AE366"/>
    <mergeCell ref="AF366:AJ366"/>
    <mergeCell ref="AE355:AI355"/>
    <mergeCell ref="AE356:AI356"/>
    <mergeCell ref="B361:F361"/>
    <mergeCell ref="G361:K361"/>
    <mergeCell ref="L361:AJ361"/>
    <mergeCell ref="B362:B367"/>
    <mergeCell ref="C362:F362"/>
    <mergeCell ref="G362:K362"/>
    <mergeCell ref="L362:P362"/>
    <mergeCell ref="Q362:U362"/>
    <mergeCell ref="AE351:AI351"/>
    <mergeCell ref="C352:AC353"/>
    <mergeCell ref="AD352:AD353"/>
    <mergeCell ref="AE352:AI353"/>
    <mergeCell ref="AJ352:AJ353"/>
    <mergeCell ref="AE354:AI354"/>
    <mergeCell ref="AE347:AI347"/>
    <mergeCell ref="E349:F349"/>
    <mergeCell ref="G349:AI349"/>
    <mergeCell ref="G350:K350"/>
    <mergeCell ref="P350:T350"/>
    <mergeCell ref="Z350:AB350"/>
    <mergeCell ref="AD350:AH350"/>
    <mergeCell ref="G365:K365"/>
    <mergeCell ref="L365:P365"/>
    <mergeCell ref="Q365:U365"/>
    <mergeCell ref="V365:Z365"/>
    <mergeCell ref="AA365:AE365"/>
    <mergeCell ref="AF365:AJ365"/>
    <mergeCell ref="G364:K364"/>
    <mergeCell ref="L364:P364"/>
    <mergeCell ref="Q364:U364"/>
    <mergeCell ref="B341:E341"/>
    <mergeCell ref="F341:J341"/>
    <mergeCell ref="K341:L341"/>
    <mergeCell ref="M341:AA341"/>
    <mergeCell ref="AB341:AJ341"/>
    <mergeCell ref="AE346:AI346"/>
    <mergeCell ref="B339:E339"/>
    <mergeCell ref="F339:J339"/>
    <mergeCell ref="K339:L339"/>
    <mergeCell ref="M339:AA339"/>
    <mergeCell ref="AB339:AJ339"/>
    <mergeCell ref="B340:E340"/>
    <mergeCell ref="F340:J340"/>
    <mergeCell ref="K340:L340"/>
    <mergeCell ref="M340:AA340"/>
    <mergeCell ref="AB340:AJ340"/>
    <mergeCell ref="B337:E337"/>
    <mergeCell ref="F337:J337"/>
    <mergeCell ref="K337:L337"/>
    <mergeCell ref="M337:AA337"/>
    <mergeCell ref="AB337:AJ337"/>
    <mergeCell ref="B338:E338"/>
    <mergeCell ref="F338:J338"/>
    <mergeCell ref="K338:L338"/>
    <mergeCell ref="M338:AA338"/>
    <mergeCell ref="AB338:AJ338"/>
    <mergeCell ref="D324:AJ325"/>
    <mergeCell ref="AE326:AI326"/>
    <mergeCell ref="B330:G330"/>
    <mergeCell ref="H330:I330"/>
    <mergeCell ref="V330:AJ332"/>
    <mergeCell ref="B331:B332"/>
    <mergeCell ref="H331:I331"/>
    <mergeCell ref="O331:P331"/>
    <mergeCell ref="H332:I332"/>
    <mergeCell ref="N319:O319"/>
    <mergeCell ref="E320:AC321"/>
    <mergeCell ref="AD320:AD321"/>
    <mergeCell ref="AE320:AI321"/>
    <mergeCell ref="AJ320:AJ321"/>
    <mergeCell ref="AE322:AI322"/>
    <mergeCell ref="J312:K313"/>
    <mergeCell ref="L312:L313"/>
    <mergeCell ref="M312:AJ313"/>
    <mergeCell ref="AC316:AI316"/>
    <mergeCell ref="N318:O318"/>
    <mergeCell ref="AD318:AE318"/>
    <mergeCell ref="B312:B313"/>
    <mergeCell ref="C312:D313"/>
    <mergeCell ref="E312:E313"/>
    <mergeCell ref="F312:F313"/>
    <mergeCell ref="G312:G313"/>
    <mergeCell ref="H312:I313"/>
    <mergeCell ref="AE296:AI296"/>
    <mergeCell ref="AE297:AI297"/>
    <mergeCell ref="AE298:AI298"/>
    <mergeCell ref="AE299:AI299"/>
    <mergeCell ref="AE300:AI300"/>
    <mergeCell ref="B304:F307"/>
    <mergeCell ref="V304:AJ305"/>
    <mergeCell ref="V306:AJ307"/>
    <mergeCell ref="G280:M280"/>
    <mergeCell ref="N280:AC280"/>
    <mergeCell ref="B284:AJ285"/>
    <mergeCell ref="B289:AJ290"/>
    <mergeCell ref="AE293:AI293"/>
    <mergeCell ref="P295:R295"/>
    <mergeCell ref="AE295:AG295"/>
    <mergeCell ref="G277:M277"/>
    <mergeCell ref="N277:AC277"/>
    <mergeCell ref="G278:M278"/>
    <mergeCell ref="N278:AC278"/>
    <mergeCell ref="G279:M279"/>
    <mergeCell ref="N279:AC279"/>
    <mergeCell ref="B274:F274"/>
    <mergeCell ref="G274:M274"/>
    <mergeCell ref="N274:AC274"/>
    <mergeCell ref="G275:M275"/>
    <mergeCell ref="N275:AC275"/>
    <mergeCell ref="G276:M276"/>
    <mergeCell ref="N276:AC276"/>
    <mergeCell ref="AI268:AJ268"/>
    <mergeCell ref="H269:J269"/>
    <mergeCell ref="N269:O269"/>
    <mergeCell ref="P269:Q269"/>
    <mergeCell ref="S269:U269"/>
    <mergeCell ref="W269:Y269"/>
    <mergeCell ref="AF269:AH269"/>
    <mergeCell ref="AI269:AJ269"/>
    <mergeCell ref="H268:J268"/>
    <mergeCell ref="N268:O268"/>
    <mergeCell ref="P268:Q268"/>
    <mergeCell ref="S268:U268"/>
    <mergeCell ref="W268:Y268"/>
    <mergeCell ref="AF268:AH268"/>
    <mergeCell ref="AI266:AJ266"/>
    <mergeCell ref="H267:J267"/>
    <mergeCell ref="N267:O267"/>
    <mergeCell ref="P267:Q267"/>
    <mergeCell ref="S267:U267"/>
    <mergeCell ref="W267:Y267"/>
    <mergeCell ref="AF267:AH267"/>
    <mergeCell ref="AI267:AJ267"/>
    <mergeCell ref="H266:J266"/>
    <mergeCell ref="N266:O266"/>
    <mergeCell ref="P266:Q266"/>
    <mergeCell ref="S266:U266"/>
    <mergeCell ref="W266:Y266"/>
    <mergeCell ref="AF266:AH266"/>
    <mergeCell ref="M260:AJ260"/>
    <mergeCell ref="P261:AJ261"/>
    <mergeCell ref="H265:J265"/>
    <mergeCell ref="N265:O265"/>
    <mergeCell ref="P265:Q265"/>
    <mergeCell ref="S265:U265"/>
    <mergeCell ref="W265:Y265"/>
    <mergeCell ref="AF265:AH265"/>
    <mergeCell ref="AI265:AJ265"/>
    <mergeCell ref="B256:B261"/>
    <mergeCell ref="C256:C260"/>
    <mergeCell ref="K256:L256"/>
    <mergeCell ref="K257:L257"/>
    <mergeCell ref="K258:L258"/>
    <mergeCell ref="K259:L259"/>
    <mergeCell ref="G260:I260"/>
    <mergeCell ref="K249:R249"/>
    <mergeCell ref="AB249:AI249"/>
    <mergeCell ref="K253:L253"/>
    <mergeCell ref="K254:L254"/>
    <mergeCell ref="M254:O254"/>
    <mergeCell ref="Q254:R254"/>
    <mergeCell ref="T254:V254"/>
    <mergeCell ref="X254:Y254"/>
    <mergeCell ref="AF254:AJ254"/>
    <mergeCell ref="AD246:AF246"/>
    <mergeCell ref="AG246:AH246"/>
    <mergeCell ref="K247:R247"/>
    <mergeCell ref="AB247:AI247"/>
    <mergeCell ref="K248:R248"/>
    <mergeCell ref="AB248:AI248"/>
    <mergeCell ref="M244:O244"/>
    <mergeCell ref="P244:Q244"/>
    <mergeCell ref="AB244:AI244"/>
    <mergeCell ref="B245:B248"/>
    <mergeCell ref="M245:O245"/>
    <mergeCell ref="P245:Q245"/>
    <mergeCell ref="AD245:AF245"/>
    <mergeCell ref="AG245:AH245"/>
    <mergeCell ref="M246:O246"/>
    <mergeCell ref="P246:Q246"/>
    <mergeCell ref="N238:U238"/>
    <mergeCell ref="B242:B244"/>
    <mergeCell ref="M242:O242"/>
    <mergeCell ref="P242:Q242"/>
    <mergeCell ref="S242:S248"/>
    <mergeCell ref="AB242:AI242"/>
    <mergeCell ref="M243:O243"/>
    <mergeCell ref="P243:Q243"/>
    <mergeCell ref="T243:AA243"/>
    <mergeCell ref="AB243:AI243"/>
    <mergeCell ref="AF227:AJ227"/>
    <mergeCell ref="O228:U228"/>
    <mergeCell ref="Y228:Z228"/>
    <mergeCell ref="AF228:AJ228"/>
    <mergeCell ref="N236:U236"/>
    <mergeCell ref="J237:L237"/>
    <mergeCell ref="N237:U237"/>
    <mergeCell ref="O225:U225"/>
    <mergeCell ref="V225:AB225"/>
    <mergeCell ref="B227:D229"/>
    <mergeCell ref="E227:E228"/>
    <mergeCell ref="F227:I228"/>
    <mergeCell ref="O227:U227"/>
    <mergeCell ref="Y227:Z227"/>
    <mergeCell ref="AE222:AJ222"/>
    <mergeCell ref="O223:U223"/>
    <mergeCell ref="Y223:Z223"/>
    <mergeCell ref="AF223:AJ223"/>
    <mergeCell ref="O224:U224"/>
    <mergeCell ref="Y224:AJ224"/>
    <mergeCell ref="AE216:AI216"/>
    <mergeCell ref="B220:B226"/>
    <mergeCell ref="C220:D221"/>
    <mergeCell ref="O220:U220"/>
    <mergeCell ref="V220:AB220"/>
    <mergeCell ref="AF220:AJ220"/>
    <mergeCell ref="C222:D226"/>
    <mergeCell ref="E222:E225"/>
    <mergeCell ref="F222:I225"/>
    <mergeCell ref="P222:U222"/>
    <mergeCell ref="I206:K206"/>
    <mergeCell ref="O206:R206"/>
    <mergeCell ref="I207:K207"/>
    <mergeCell ref="O207:R207"/>
    <mergeCell ref="D209:AH210"/>
    <mergeCell ref="AE215:AI215"/>
    <mergeCell ref="N201:Q201"/>
    <mergeCell ref="AA201:AD201"/>
    <mergeCell ref="AE201:AH201"/>
    <mergeCell ref="AE202:AH202"/>
    <mergeCell ref="B204:G204"/>
    <mergeCell ref="I205:K205"/>
    <mergeCell ref="O205:R205"/>
    <mergeCell ref="S205:T205"/>
    <mergeCell ref="AA195:AC195"/>
    <mergeCell ref="AE195:AI195"/>
    <mergeCell ref="D194:F194"/>
    <mergeCell ref="G194:I194"/>
    <mergeCell ref="J194:L194"/>
    <mergeCell ref="N194:Q194"/>
    <mergeCell ref="AA194:AC194"/>
    <mergeCell ref="AE194:AI194"/>
    <mergeCell ref="AE198:AH198"/>
    <mergeCell ref="N199:Q199"/>
    <mergeCell ref="S199:Y199"/>
    <mergeCell ref="AA199:AC199"/>
    <mergeCell ref="AE199:AH199"/>
    <mergeCell ref="N200:Q200"/>
    <mergeCell ref="S200:Y200"/>
    <mergeCell ref="AA200:AC200"/>
    <mergeCell ref="AE200:AH200"/>
    <mergeCell ref="D198:F198"/>
    <mergeCell ref="G198:I198"/>
    <mergeCell ref="J198:L198"/>
    <mergeCell ref="N198:Q198"/>
    <mergeCell ref="S198:Y198"/>
    <mergeCell ref="AA198:AC198"/>
    <mergeCell ref="D197:F197"/>
    <mergeCell ref="G197:I197"/>
    <mergeCell ref="J197:L197"/>
    <mergeCell ref="N197:Q197"/>
    <mergeCell ref="AA197:AC197"/>
    <mergeCell ref="AE197:AH197"/>
    <mergeCell ref="J188:L188"/>
    <mergeCell ref="N188:Q188"/>
    <mergeCell ref="AA188:AC188"/>
    <mergeCell ref="AE188:AH188"/>
    <mergeCell ref="AA192:AC192"/>
    <mergeCell ref="AE192:AI192"/>
    <mergeCell ref="D193:F193"/>
    <mergeCell ref="G193:I193"/>
    <mergeCell ref="J193:L193"/>
    <mergeCell ref="N193:Q193"/>
    <mergeCell ref="AA193:AC193"/>
    <mergeCell ref="AE193:AI193"/>
    <mergeCell ref="N191:Q191"/>
    <mergeCell ref="AA191:AC191"/>
    <mergeCell ref="AE191:AH191"/>
    <mergeCell ref="B192:B201"/>
    <mergeCell ref="C192:C199"/>
    <mergeCell ref="D192:F192"/>
    <mergeCell ref="G192:I192"/>
    <mergeCell ref="J192:L192"/>
    <mergeCell ref="N192:Q192"/>
    <mergeCell ref="S192:S195"/>
    <mergeCell ref="D196:F196"/>
    <mergeCell ref="G196:I196"/>
    <mergeCell ref="J196:L196"/>
    <mergeCell ref="N196:Q196"/>
    <mergeCell ref="AA196:AC196"/>
    <mergeCell ref="AE196:AH196"/>
    <mergeCell ref="D195:F195"/>
    <mergeCell ref="G195:I195"/>
    <mergeCell ref="J195:L195"/>
    <mergeCell ref="N195:Q195"/>
    <mergeCell ref="AA186:AC186"/>
    <mergeCell ref="AE186:AH186"/>
    <mergeCell ref="D187:F187"/>
    <mergeCell ref="G187:I187"/>
    <mergeCell ref="J187:L187"/>
    <mergeCell ref="N187:Q187"/>
    <mergeCell ref="AA187:AC187"/>
    <mergeCell ref="AE187:AH187"/>
    <mergeCell ref="K182:M182"/>
    <mergeCell ref="P182:T182"/>
    <mergeCell ref="D183:O183"/>
    <mergeCell ref="P183:T183"/>
    <mergeCell ref="B186:B191"/>
    <mergeCell ref="C186:C191"/>
    <mergeCell ref="D186:F186"/>
    <mergeCell ref="G186:I186"/>
    <mergeCell ref="J186:L186"/>
    <mergeCell ref="N186:Q186"/>
    <mergeCell ref="D190:F190"/>
    <mergeCell ref="G190:I190"/>
    <mergeCell ref="J190:L190"/>
    <mergeCell ref="N190:Q190"/>
    <mergeCell ref="AA190:AC190"/>
    <mergeCell ref="AE190:AH190"/>
    <mergeCell ref="D189:F189"/>
    <mergeCell ref="G189:I189"/>
    <mergeCell ref="J189:L189"/>
    <mergeCell ref="N189:Q189"/>
    <mergeCell ref="AA189:AC189"/>
    <mergeCell ref="AE189:AH189"/>
    <mergeCell ref="D188:F188"/>
    <mergeCell ref="G188:I188"/>
    <mergeCell ref="B178:B183"/>
    <mergeCell ref="C180:C183"/>
    <mergeCell ref="G180:I180"/>
    <mergeCell ref="K180:M180"/>
    <mergeCell ref="P180:T180"/>
    <mergeCell ref="G181:I181"/>
    <mergeCell ref="K181:M181"/>
    <mergeCell ref="P181:T181"/>
    <mergeCell ref="G182:I182"/>
    <mergeCell ref="M168:N168"/>
    <mergeCell ref="B172:B177"/>
    <mergeCell ref="K172:T172"/>
    <mergeCell ref="V172:V183"/>
    <mergeCell ref="W172:AI183"/>
    <mergeCell ref="K173:T173"/>
    <mergeCell ref="C174:J174"/>
    <mergeCell ref="K174:T174"/>
    <mergeCell ref="K175:T175"/>
    <mergeCell ref="C176:J177"/>
    <mergeCell ref="M166:N166"/>
    <mergeCell ref="O166:T168"/>
    <mergeCell ref="U166:V168"/>
    <mergeCell ref="W166:Z166"/>
    <mergeCell ref="M167:N167"/>
    <mergeCell ref="W167:AJ168"/>
    <mergeCell ref="B161:B168"/>
    <mergeCell ref="M161:N161"/>
    <mergeCell ref="O161:T162"/>
    <mergeCell ref="U161:V162"/>
    <mergeCell ref="W161:Z162"/>
    <mergeCell ref="AA161:AJ162"/>
    <mergeCell ref="M162:N162"/>
    <mergeCell ref="M163:N163"/>
    <mergeCell ref="O163:T165"/>
    <mergeCell ref="U163:V165"/>
    <mergeCell ref="K176:U177"/>
    <mergeCell ref="U160:V160"/>
    <mergeCell ref="M152:N153"/>
    <mergeCell ref="O152:AJ153"/>
    <mergeCell ref="C154:L155"/>
    <mergeCell ref="M154:N155"/>
    <mergeCell ref="O154:AJ155"/>
    <mergeCell ref="C156:L157"/>
    <mergeCell ref="M156:N157"/>
    <mergeCell ref="O156:AJ157"/>
    <mergeCell ref="U148:V148"/>
    <mergeCell ref="W148:X148"/>
    <mergeCell ref="Y148:AB148"/>
    <mergeCell ref="AC148:AF148"/>
    <mergeCell ref="AG148:AJ148"/>
    <mergeCell ref="AI163:AJ165"/>
    <mergeCell ref="M164:N164"/>
    <mergeCell ref="W164:AH165"/>
    <mergeCell ref="M165:N165"/>
    <mergeCell ref="B150:B159"/>
    <mergeCell ref="C150:L151"/>
    <mergeCell ref="M150:N151"/>
    <mergeCell ref="O150:AJ151"/>
    <mergeCell ref="C152:L153"/>
    <mergeCell ref="B147:B148"/>
    <mergeCell ref="C147:C148"/>
    <mergeCell ref="M147:N147"/>
    <mergeCell ref="M148:N148"/>
    <mergeCell ref="O148:R148"/>
    <mergeCell ref="S148:T148"/>
    <mergeCell ref="M145:N145"/>
    <mergeCell ref="O145:AJ145"/>
    <mergeCell ref="O146:R147"/>
    <mergeCell ref="Y146:AB147"/>
    <mergeCell ref="AC146:AF147"/>
    <mergeCell ref="AG146:AJ147"/>
    <mergeCell ref="C158:D159"/>
    <mergeCell ref="E158:E159"/>
    <mergeCell ref="F158:K159"/>
    <mergeCell ref="L158:L159"/>
    <mergeCell ref="O158:AJ159"/>
    <mergeCell ref="B140:G141"/>
    <mergeCell ref="H140:I141"/>
    <mergeCell ref="J141:AJ141"/>
    <mergeCell ref="B144:L144"/>
    <mergeCell ref="M144:N144"/>
    <mergeCell ref="O144:AJ144"/>
    <mergeCell ref="O136:O139"/>
    <mergeCell ref="P136:P139"/>
    <mergeCell ref="T136:Y136"/>
    <mergeCell ref="AC136:AJ136"/>
    <mergeCell ref="T137:Y137"/>
    <mergeCell ref="AC137:AJ137"/>
    <mergeCell ref="T138:Y138"/>
    <mergeCell ref="AC138:AJ138"/>
    <mergeCell ref="T139:Y139"/>
    <mergeCell ref="AC139:AJ139"/>
    <mergeCell ref="B128:G129"/>
    <mergeCell ref="H128:I129"/>
    <mergeCell ref="J129:AJ129"/>
    <mergeCell ref="C130:AJ130"/>
    <mergeCell ref="H135:I135"/>
    <mergeCell ref="B136:G139"/>
    <mergeCell ref="H136:I139"/>
    <mergeCell ref="J136:J139"/>
    <mergeCell ref="K136:K139"/>
    <mergeCell ref="L136:N139"/>
    <mergeCell ref="AA110:AI110"/>
    <mergeCell ref="M105:N105"/>
    <mergeCell ref="R105:W105"/>
    <mergeCell ref="AA105:AJ105"/>
    <mergeCell ref="C106:L108"/>
    <mergeCell ref="M106:N108"/>
    <mergeCell ref="R106:W106"/>
    <mergeCell ref="AA106:AJ106"/>
    <mergeCell ref="R107:W107"/>
    <mergeCell ref="AA107:AJ107"/>
    <mergeCell ref="R108:W108"/>
    <mergeCell ref="H123:I123"/>
    <mergeCell ref="B124:G125"/>
    <mergeCell ref="H124:I125"/>
    <mergeCell ref="J124:AJ125"/>
    <mergeCell ref="B126:G127"/>
    <mergeCell ref="H126:I127"/>
    <mergeCell ref="J127:AJ127"/>
    <mergeCell ref="B111:B117"/>
    <mergeCell ref="O111:AJ111"/>
    <mergeCell ref="P112:AJ112"/>
    <mergeCell ref="P113:AJ113"/>
    <mergeCell ref="M114:N114"/>
    <mergeCell ref="P114:AJ114"/>
    <mergeCell ref="P115:AJ115"/>
    <mergeCell ref="C116:L117"/>
    <mergeCell ref="M116:N117"/>
    <mergeCell ref="O117:AJ117"/>
    <mergeCell ref="D97:Z97"/>
    <mergeCell ref="AE97:AI97"/>
    <mergeCell ref="AE98:AI98"/>
    <mergeCell ref="M102:N102"/>
    <mergeCell ref="B103:B110"/>
    <mergeCell ref="M103:N103"/>
    <mergeCell ref="R103:AJ103"/>
    <mergeCell ref="M104:N104"/>
    <mergeCell ref="R104:W104"/>
    <mergeCell ref="AA104:AJ104"/>
    <mergeCell ref="D92:AC92"/>
    <mergeCell ref="AE92:AI92"/>
    <mergeCell ref="D93:AC93"/>
    <mergeCell ref="AE93:AI93"/>
    <mergeCell ref="D94:AC94"/>
    <mergeCell ref="D95:AJ96"/>
    <mergeCell ref="B88:E88"/>
    <mergeCell ref="F88:N88"/>
    <mergeCell ref="O88:Z88"/>
    <mergeCell ref="AA88:AE88"/>
    <mergeCell ref="AF88:AJ88"/>
    <mergeCell ref="B89:E89"/>
    <mergeCell ref="F89:N89"/>
    <mergeCell ref="O89:Z89"/>
    <mergeCell ref="AA89:AE89"/>
    <mergeCell ref="AF89:AJ89"/>
    <mergeCell ref="AA108:AJ108"/>
    <mergeCell ref="C109:L110"/>
    <mergeCell ref="M109:N110"/>
    <mergeCell ref="V109:W109"/>
    <mergeCell ref="AI109:AJ109"/>
    <mergeCell ref="V110:W110"/>
    <mergeCell ref="B86:E86"/>
    <mergeCell ref="F86:N86"/>
    <mergeCell ref="O86:Z86"/>
    <mergeCell ref="AA86:AE86"/>
    <mergeCell ref="AF86:AJ86"/>
    <mergeCell ref="B87:E87"/>
    <mergeCell ref="F87:N87"/>
    <mergeCell ref="O87:Z87"/>
    <mergeCell ref="AA87:AE87"/>
    <mergeCell ref="AF87:AJ87"/>
    <mergeCell ref="B84:E84"/>
    <mergeCell ref="F84:N84"/>
    <mergeCell ref="O84:Z84"/>
    <mergeCell ref="AA84:AE84"/>
    <mergeCell ref="AF84:AJ84"/>
    <mergeCell ref="B85:E85"/>
    <mergeCell ref="F85:N85"/>
    <mergeCell ref="O85:Z85"/>
    <mergeCell ref="AA85:AE85"/>
    <mergeCell ref="AF85:AJ85"/>
    <mergeCell ref="B82:E82"/>
    <mergeCell ref="F82:N82"/>
    <mergeCell ref="O82:Z82"/>
    <mergeCell ref="AA82:AE82"/>
    <mergeCell ref="AF82:AJ82"/>
    <mergeCell ref="B83:E83"/>
    <mergeCell ref="F83:N83"/>
    <mergeCell ref="O83:Z83"/>
    <mergeCell ref="AA83:AE83"/>
    <mergeCell ref="AF83:AJ83"/>
    <mergeCell ref="B76:E76"/>
    <mergeCell ref="F76:N76"/>
    <mergeCell ref="O76:Y76"/>
    <mergeCell ref="Z76:AD76"/>
    <mergeCell ref="AE76:AJ76"/>
    <mergeCell ref="B77:E77"/>
    <mergeCell ref="F77:N77"/>
    <mergeCell ref="O77:Y77"/>
    <mergeCell ref="Z77:AD77"/>
    <mergeCell ref="AE77:AJ77"/>
    <mergeCell ref="B74:E74"/>
    <mergeCell ref="F74:N74"/>
    <mergeCell ref="O74:Y74"/>
    <mergeCell ref="Z74:AD74"/>
    <mergeCell ref="AE74:AJ74"/>
    <mergeCell ref="B75:E75"/>
    <mergeCell ref="F75:N75"/>
    <mergeCell ref="O75:Y75"/>
    <mergeCell ref="Z75:AD75"/>
    <mergeCell ref="AE75:AJ75"/>
    <mergeCell ref="B72:E72"/>
    <mergeCell ref="F72:N72"/>
    <mergeCell ref="O72:Y72"/>
    <mergeCell ref="Z72:AD72"/>
    <mergeCell ref="AE72:AJ72"/>
    <mergeCell ref="B73:E73"/>
    <mergeCell ref="F73:N73"/>
    <mergeCell ref="O73:Y73"/>
    <mergeCell ref="Z73:AD73"/>
    <mergeCell ref="AE73:AJ73"/>
    <mergeCell ref="B70:E70"/>
    <mergeCell ref="F70:N70"/>
    <mergeCell ref="O70:Y70"/>
    <mergeCell ref="Z70:AD70"/>
    <mergeCell ref="AE70:AJ70"/>
    <mergeCell ref="B71:E71"/>
    <mergeCell ref="F71:N71"/>
    <mergeCell ref="O71:Y71"/>
    <mergeCell ref="Z71:AD71"/>
    <mergeCell ref="AE71:AJ71"/>
    <mergeCell ref="C64:E64"/>
    <mergeCell ref="G64:I64"/>
    <mergeCell ref="K64:M64"/>
    <mergeCell ref="O64:Q64"/>
    <mergeCell ref="S64:V64"/>
    <mergeCell ref="W64:AC64"/>
    <mergeCell ref="C63:E63"/>
    <mergeCell ref="G63:I63"/>
    <mergeCell ref="K63:M63"/>
    <mergeCell ref="O63:Q63"/>
    <mergeCell ref="S63:V63"/>
    <mergeCell ref="W63:AC63"/>
    <mergeCell ref="C62:E62"/>
    <mergeCell ref="G62:I62"/>
    <mergeCell ref="K62:M62"/>
    <mergeCell ref="O62:Q62"/>
    <mergeCell ref="S62:V62"/>
    <mergeCell ref="W62:AC62"/>
    <mergeCell ref="C61:E61"/>
    <mergeCell ref="G61:I61"/>
    <mergeCell ref="K61:M61"/>
    <mergeCell ref="O61:Q61"/>
    <mergeCell ref="S61:V61"/>
    <mergeCell ref="W61:AC61"/>
    <mergeCell ref="C60:E60"/>
    <mergeCell ref="G60:I60"/>
    <mergeCell ref="K60:M60"/>
    <mergeCell ref="O60:Q60"/>
    <mergeCell ref="S60:V60"/>
    <mergeCell ref="W60:AC60"/>
    <mergeCell ref="C59:E59"/>
    <mergeCell ref="G59:I59"/>
    <mergeCell ref="K59:M59"/>
    <mergeCell ref="O59:Q59"/>
    <mergeCell ref="S59:V59"/>
    <mergeCell ref="W59:AC59"/>
    <mergeCell ref="AF57:AJ57"/>
    <mergeCell ref="C58:E58"/>
    <mergeCell ref="G58:I58"/>
    <mergeCell ref="K58:M58"/>
    <mergeCell ref="O58:Q58"/>
    <mergeCell ref="S58:V58"/>
    <mergeCell ref="W58:AC58"/>
    <mergeCell ref="C57:E57"/>
    <mergeCell ref="G57:I57"/>
    <mergeCell ref="K57:M57"/>
    <mergeCell ref="O57:Q57"/>
    <mergeCell ref="S57:V57"/>
    <mergeCell ref="W57:AC57"/>
    <mergeCell ref="AE46:AI46"/>
    <mergeCell ref="D47:AA47"/>
    <mergeCell ref="AE47:AI47"/>
    <mergeCell ref="AE48:AI48"/>
    <mergeCell ref="B51:B52"/>
    <mergeCell ref="S51:V52"/>
    <mergeCell ref="W51:AC52"/>
    <mergeCell ref="D42:Z43"/>
    <mergeCell ref="AB42:AC42"/>
    <mergeCell ref="AE42:AI42"/>
    <mergeCell ref="AB43:AC43"/>
    <mergeCell ref="AE43:AI43"/>
    <mergeCell ref="D44:AA45"/>
    <mergeCell ref="AE44:AI44"/>
    <mergeCell ref="C56:E56"/>
    <mergeCell ref="G56:I56"/>
    <mergeCell ref="K56:M56"/>
    <mergeCell ref="O56:Q56"/>
    <mergeCell ref="S56:V56"/>
    <mergeCell ref="W56:AC56"/>
    <mergeCell ref="C55:E55"/>
    <mergeCell ref="G55:I55"/>
    <mergeCell ref="K55:M55"/>
    <mergeCell ref="O55:Q55"/>
    <mergeCell ref="S55:V55"/>
    <mergeCell ref="W55:AC55"/>
    <mergeCell ref="C54:E54"/>
    <mergeCell ref="G54:I54"/>
    <mergeCell ref="K54:M54"/>
    <mergeCell ref="O54:Q54"/>
    <mergeCell ref="S54:V54"/>
    <mergeCell ref="W54:AC54"/>
    <mergeCell ref="O37:Q37"/>
    <mergeCell ref="R32:R34"/>
    <mergeCell ref="C33:F33"/>
    <mergeCell ref="G33:J33"/>
    <mergeCell ref="K33:M33"/>
    <mergeCell ref="O33:Q33"/>
    <mergeCell ref="C34:F34"/>
    <mergeCell ref="G34:J34"/>
    <mergeCell ref="K34:M34"/>
    <mergeCell ref="O34:Q34"/>
    <mergeCell ref="C53:E53"/>
    <mergeCell ref="G53:I53"/>
    <mergeCell ref="K53:M53"/>
    <mergeCell ref="O53:Q53"/>
    <mergeCell ref="S53:V53"/>
    <mergeCell ref="W53:AC53"/>
    <mergeCell ref="D46:AA46"/>
    <mergeCell ref="N14:O14"/>
    <mergeCell ref="S14:T14"/>
    <mergeCell ref="AA14:AB14"/>
    <mergeCell ref="AI14:AJ14"/>
    <mergeCell ref="B32:B37"/>
    <mergeCell ref="C32:F32"/>
    <mergeCell ref="G32:J32"/>
    <mergeCell ref="K32:M32"/>
    <mergeCell ref="N32:N34"/>
    <mergeCell ref="O32:Q32"/>
    <mergeCell ref="C35:F35"/>
    <mergeCell ref="G35:J35"/>
    <mergeCell ref="K35:M35"/>
    <mergeCell ref="N35:N37"/>
    <mergeCell ref="B30:F31"/>
    <mergeCell ref="K30:M30"/>
    <mergeCell ref="O30:Q30"/>
    <mergeCell ref="S30:AA30"/>
    <mergeCell ref="AB30:AJ30"/>
    <mergeCell ref="K31:M31"/>
    <mergeCell ref="O31:Q31"/>
    <mergeCell ref="S31:AA31"/>
    <mergeCell ref="AB31:AJ31"/>
    <mergeCell ref="O35:Q35"/>
    <mergeCell ref="R35:R37"/>
    <mergeCell ref="C36:F36"/>
    <mergeCell ref="G36:J36"/>
    <mergeCell ref="K36:M36"/>
    <mergeCell ref="O36:Q36"/>
    <mergeCell ref="C37:F37"/>
    <mergeCell ref="G37:J37"/>
    <mergeCell ref="K37:M37"/>
    <mergeCell ref="G6:H6"/>
    <mergeCell ref="Q6:AE6"/>
    <mergeCell ref="AG6:AJ6"/>
    <mergeCell ref="N9:O9"/>
    <mergeCell ref="N10:O10"/>
    <mergeCell ref="N11:O11"/>
    <mergeCell ref="AG3:AJ3"/>
    <mergeCell ref="G4:H4"/>
    <mergeCell ref="Z4:AE4"/>
    <mergeCell ref="AG4:AJ4"/>
    <mergeCell ref="G5:H5"/>
    <mergeCell ref="Z5:AE5"/>
    <mergeCell ref="AG5:AJ5"/>
    <mergeCell ref="AE24:AI24"/>
    <mergeCell ref="B28:F29"/>
    <mergeCell ref="G28:J29"/>
    <mergeCell ref="K28:N29"/>
    <mergeCell ref="O28:R29"/>
    <mergeCell ref="S28:AA29"/>
    <mergeCell ref="AB28:AJ29"/>
    <mergeCell ref="N15:O15"/>
    <mergeCell ref="N16:O16"/>
    <mergeCell ref="N17:O17"/>
    <mergeCell ref="B18:M19"/>
    <mergeCell ref="N18:O19"/>
    <mergeCell ref="P19:AJ19"/>
    <mergeCell ref="N12:O12"/>
    <mergeCell ref="S12:X12"/>
    <mergeCell ref="AB12:AJ12"/>
    <mergeCell ref="B13:B17"/>
    <mergeCell ref="N13:O13"/>
    <mergeCell ref="C14:M14"/>
  </mergeCells>
  <phoneticPr fontId="48"/>
  <dataValidations count="25">
    <dataValidation type="list" allowBlank="1" showInputMessage="1" showErrorMessage="1" sqref="Z460:Z464 Z466 Z468 Z470 Z472">
      <formula1>"している・していない,している,していない"</formula1>
    </dataValidation>
    <dataValidation type="list" allowBlank="1" showInputMessage="1" showErrorMessage="1" sqref="G275:M280">
      <formula1>#REF!</formula1>
    </dataValidation>
    <dataValidation type="list" allowBlank="1" showInputMessage="1" showErrorMessage="1" sqref="AI14:AJ14 S14:T14 AA14:AB14">
      <formula1>"有・無,有,無,事例無"</formula1>
    </dataValidation>
    <dataValidation type="list" allowBlank="1" showInputMessage="1" showErrorMessage="1" sqref="AE42:AI42">
      <formula1>"い　る　・　いない,い な い,い　　る,該当者なし"</formula1>
    </dataValidation>
    <dataValidation type="list" allowBlank="1" showInputMessage="1" showErrorMessage="1" sqref="AE49:AI49 AE45:AI45">
      <formula1>"は  い　・　いいえ,は　  い,い い え"</formula1>
    </dataValidation>
    <dataValidation type="list" allowBlank="1" showInputMessage="1" showErrorMessage="1" sqref="S53:V64">
      <formula1>"陰性・陽性,陰性,陽性"</formula1>
    </dataValidation>
    <dataValidation type="list" allowBlank="1" showInputMessage="1" showErrorMessage="1" sqref="AF220:AJ220 Y224:AJ224">
      <formula1>"異常なし・異常あり,異常なし,異常あり"</formula1>
    </dataValidation>
    <dataValidation type="list" allowBlank="1" showInputMessage="1" showErrorMessage="1" sqref="AF223:AJ223 AF227:AJ228">
      <formula1>"改善済,未改善,改善計画中,－"</formula1>
    </dataValidation>
    <dataValidation type="list" imeMode="hiragana" allowBlank="1" showInputMessage="1" showErrorMessage="1" sqref="D186:F190">
      <formula1>"０歳,１歳,２歳,０・１歳,１・２歳"</formula1>
    </dataValidation>
    <dataValidation imeMode="fullAlpha" allowBlank="1" showInputMessage="1" showErrorMessage="1" sqref="L136:N139"/>
    <dataValidation type="list" allowBlank="1" showInputMessage="1" showErrorMessage="1" sqref="G363:L367 AI364:AJ367 T364:U367 V363:X367 Q363:S367 AA363:AH367 Y364:Z367 M364:P367">
      <formula1>"○,◎個人別"</formula1>
    </dataValidation>
    <dataValidation type="list" allowBlank="1" showInputMessage="1" showErrorMessage="1" sqref="L312 R242:R246 AI245:AI246 R265:R269 R276:R280">
      <formula1>"無,－"</formula1>
    </dataValidation>
    <dataValidation type="list" allowBlank="1" showInputMessage="1" showErrorMessage="1" sqref="F312 AB245:AB246 K242:K246 L265:L269">
      <formula1>"有,－"</formula1>
    </dataValidation>
    <dataValidation type="list" allowBlank="1" showInputMessage="1" showErrorMessage="1" sqref="AE295:AG295 I205:K207 AB242:AI244 K247:R249 AB247:AI249 P295:R295">
      <formula1>"有　　・　　無,有,無"</formula1>
    </dataValidation>
    <dataValidation type="list" allowBlank="1" showInputMessage="1" showErrorMessage="1" sqref="AC316:AI316">
      <formula1>"保護者送迎・登園バス,保護者送迎,登園バス,保護者送迎＋登園バス"</formula1>
    </dataValidation>
    <dataValidation type="list" allowBlank="1" showInputMessage="1" showErrorMessage="1" sqref="AE355:AI355">
      <formula1>"い　る　・　いない,い な い,い　　る,該当事例なし"</formula1>
    </dataValidation>
    <dataValidation type="list" allowBlank="1" showInputMessage="1" showErrorMessage="1" sqref="AI392:AJ394">
      <formula1>"随時,－"</formula1>
    </dataValidation>
    <dataValidation type="list" allowBlank="1" showInputMessage="1" showErrorMessage="1" sqref="AB392:AC394">
      <formula1>"定期,－"</formula1>
    </dataValidation>
    <dataValidation type="list" imeMode="hiragana" allowBlank="1" showInputMessage="1" showErrorMessage="1" sqref="M392:M397 F392:F393 F395:F397 J392:J397">
      <formula1>"○"</formula1>
    </dataValidation>
    <dataValidation type="list" allowBlank="1" showInputMessage="1" showErrorMessage="1" sqref="K500:M500 O148:R148 Y148:AJ148 G361 Z404:Z408">
      <formula1>"有　・　無,有,無"</formula1>
    </dataValidation>
    <dataValidation type="list" allowBlank="1" showInputMessage="1" showErrorMessage="1" sqref="AD540:AH542 AE412:AI412 AE414:AI414 AE354:AI354 AE351:AI352 AE346:AI347 AE322:AI322 AE320:AI320 AE43:AI44 AE416:AI417 AE293:AI293 AE92:AI93 AE46:AI48 AE326:AI326 AE356:AI356 AD400:AH401 AE97:AI99 AE296:AI300 AE24:AI24 AE372:AI387 AE454:AI454 AE479:AI480 AE215:AI216">
      <formula1>"い　る　・　いない,い な い,い　　る"</formula1>
    </dataValidation>
    <dataValidation type="list" allowBlank="1" showInputMessage="1" showErrorMessage="1" sqref="Z497:AA498 M103:N103 M533:N533 L502 N11:O12">
      <formula1>"有・無,有,整備中,無"</formula1>
    </dataValidation>
    <dataValidation type="list" allowBlank="1" showInputMessage="1" showErrorMessage="1" sqref="T489:U489 Z392:AA395 AB396:AC397 V109:W110 M104:N110 M116:N117 M114:N114 AI109:AJ109 H124:I129 H136:I141 M147:N148 U163:V168 AG4:AH6 AI163:AJ163 U161:V161 M156:N156 M154:N154 M152:N152 M150:N150 S148:X148 M161:N168 M145:N145 Y223:Z223 Y227:Z228 K254:L254 H330:I332 K256:L259 AE534:AF534 M520:N520 M534 M529:N530 AI520:AJ520 M526:N526 M522:N523 M524 M517 L510 AF507:AG507 AF509:AG510 U507:V507 L504:M509 X502:Y502 Z496:AA496 M491:N498 M487:N489 N13:O17 N10:O10 N18 G4:H6">
      <formula1>"有・無,有,無"</formula1>
    </dataValidation>
    <dataValidation type="list" allowBlank="1" showInputMessage="1" showErrorMessage="1" sqref="Z529 F394 E220:E229 AD222 O222 V222 J330 M256:M259 N332 R330 R332 N330 J332 X256:X257 R529 R487:R488 AG529 V487:V488 Z488 AD488 AE53:AE59 I4:I6 R4:R5 M4:M6 V4:V5">
      <formula1>"○"</formula1>
    </dataValidation>
    <dataValidation imeMode="hiragana" allowBlank="1" showInputMessage="1" showErrorMessage="1" sqref="D95:AJ96 L140:N141 R104:W108 H135:I135 J129:K129 O135:AJ141 L135:N135 R103:AJ103 O117:AJ117 P112:AJ115 Z110:AI110 AA104:AJ108 J127:K127 B135:G141 J135:K141 AI149:AJ162 U149:V160 O149:T168 M149:N149 C418:AI418 M144:N144 M146:N146 M158:N160 P146:AJ147 D180:J182 K176:U177 D209:AH210 W172:AI183 D192:D198 N236:U238 C186:C190 B219:D229 E219 F219:N229 O223:O229 O219:O221 P219:U229 V223:V229 V219:V221 AD219:AD221 AF225:AJ226 AF219:AJ219 AF221:AJ222 AF229:AJ229 AE219:AE223 AD223 W219:X229 Y219:Z222 AA219:AC223 AA225:AE229 Y225:Z226 Y229:Z229 G362:AJ362 Z350:AB350 M357:Q357 V357:AH357 M260:AJ260 K323:AI323 G304:AJ307 B289:AJ290 B284:AJ285 P261:AJ262 G349:AD349 V330 M337:AJ341 F337:J341 AF472 F524:K525 AF488:AI488 O493 T492 T466 AF460:AF464 T470 T460:T464 T472 AF466 AF470 B494:L498 AF468 T468 D324:AJ325 B81:AJ89 W53:W64 B69:AJ77 C32:F37 S30:AJ37 P19:AJ19 AB12:AJ12 S12:X12 Z4:AE5 Q6:AE6 W149:AH164 W166:AJ168 O535:W536 AD404:AJ408 F404:Y408 D482:AJ483 T503:AJ503 Y489:AI489 R494:AE495 O490:AJ491 Z487:AI487 N511:AJ512 P530:AC530 P526:AC526 O518:AJ519 O524:AC525 AD524:AJ528 O527:AC528 AD530:AJ532 O531:AC532 D419:AJ420 L423:AJ451 X535:AJ538 O144:O147 B144:B168 C145:L168"/>
  </dataValidations>
  <pageMargins left="0.51181102362204722" right="0.51181102362204722" top="0.74803149606299213" bottom="0.74803149606299213" header="0.31496062992125984" footer="0.31496062992125984"/>
  <pageSetup paperSize="9" scale="84" firstPageNumber="17" orientation="portrait" blackAndWhite="1" useFirstPageNumber="1" horizontalDpi="300" verticalDpi="300" r:id="rId1"/>
  <headerFooter>
    <oddFooter>&amp;C&amp;P</oddFooter>
  </headerFooter>
  <rowBreaks count="11" manualBreakCount="11">
    <brk id="49" max="16383" man="1"/>
    <brk id="99" max="16383" man="1"/>
    <brk id="142" max="16383" man="1"/>
    <brk id="169" max="16383" man="1"/>
    <brk id="217" max="16383" man="1"/>
    <brk id="251" max="16383" man="1"/>
    <brk id="291" max="16383" man="1"/>
    <brk id="334" max="16383" man="1"/>
    <brk id="357" max="16383" man="1"/>
    <brk id="455" max="16383" man="1"/>
    <brk id="498"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260"/>
  <sheetViews>
    <sheetView view="pageBreakPreview" topLeftCell="A34" zoomScaleNormal="100" zoomScaleSheetLayoutView="100" workbookViewId="0">
      <selection activeCell="W48" sqref="W48"/>
    </sheetView>
  </sheetViews>
  <sheetFormatPr defaultColWidth="13.375" defaultRowHeight="12" x14ac:dyDescent="0.15"/>
  <cols>
    <col min="1" max="36" width="2.625" style="378" customWidth="1"/>
    <col min="37" max="37" width="2.625" style="380" customWidth="1"/>
    <col min="38" max="66" width="9" style="380" customWidth="1"/>
    <col min="67" max="255" width="0.5" style="380" customWidth="1"/>
    <col min="256" max="16384" width="13.375" style="380"/>
  </cols>
  <sheetData>
    <row r="1" spans="1:36" s="356" customFormat="1" ht="20.100000000000001" customHeight="1" x14ac:dyDescent="0.15">
      <c r="A1" s="410" t="s">
        <v>1604</v>
      </c>
      <c r="B1" s="357"/>
      <c r="C1" s="357"/>
      <c r="D1" s="357"/>
      <c r="E1" s="357"/>
      <c r="F1" s="357"/>
      <c r="G1" s="357"/>
      <c r="H1" s="357"/>
      <c r="I1" s="357"/>
      <c r="J1" s="357"/>
      <c r="K1" s="357"/>
      <c r="L1" s="357"/>
      <c r="M1" s="357"/>
      <c r="N1" s="357"/>
      <c r="O1" s="357"/>
      <c r="P1" s="357"/>
      <c r="S1" s="357"/>
      <c r="T1" s="357"/>
      <c r="U1" s="357"/>
      <c r="V1" s="357"/>
      <c r="W1" s="357"/>
      <c r="X1" s="357"/>
      <c r="Y1" s="357"/>
      <c r="Z1" s="357"/>
      <c r="AA1" s="357"/>
      <c r="AB1" s="357"/>
      <c r="AC1" s="357"/>
      <c r="AD1" s="357"/>
      <c r="AE1" s="392"/>
      <c r="AF1" s="392"/>
      <c r="AG1" s="392"/>
      <c r="AH1" s="392"/>
      <c r="AI1" s="392"/>
      <c r="AJ1" s="392"/>
    </row>
    <row r="2" spans="1:36" s="356" customFormat="1" ht="20.100000000000001" customHeight="1" x14ac:dyDescent="0.15">
      <c r="A2" s="357"/>
      <c r="B2" s="357" t="s">
        <v>1605</v>
      </c>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row>
    <row r="3" spans="1:36" s="366" customFormat="1" ht="20.100000000000001" customHeight="1" x14ac:dyDescent="0.15">
      <c r="A3" s="358"/>
      <c r="B3" s="359" t="s">
        <v>907</v>
      </c>
      <c r="C3" s="360"/>
      <c r="D3" s="360"/>
      <c r="E3" s="360"/>
      <c r="F3" s="360"/>
      <c r="G3" s="360"/>
      <c r="H3" s="360"/>
      <c r="I3" s="365"/>
      <c r="J3" s="359" t="s">
        <v>924</v>
      </c>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49"/>
    </row>
    <row r="4" spans="1:36" s="366" customFormat="1" ht="20.100000000000001" customHeight="1" x14ac:dyDescent="0.15">
      <c r="A4" s="412"/>
      <c r="B4" s="1705" t="s">
        <v>1606</v>
      </c>
      <c r="C4" s="1706"/>
      <c r="D4" s="1706"/>
      <c r="E4" s="1706"/>
      <c r="F4" s="1706"/>
      <c r="G4" s="1706"/>
      <c r="H4" s="1706"/>
      <c r="I4" s="1702"/>
      <c r="J4" s="370"/>
      <c r="K4" s="1734" t="s">
        <v>1607</v>
      </c>
      <c r="L4" s="1735"/>
      <c r="M4" s="1735"/>
      <c r="N4" s="1735"/>
      <c r="O4" s="1735"/>
      <c r="P4" s="1735"/>
      <c r="Q4" s="1736"/>
      <c r="R4" s="457"/>
      <c r="S4" s="457"/>
      <c r="T4" s="457"/>
      <c r="U4" s="457"/>
      <c r="V4" s="457"/>
      <c r="W4" s="457"/>
      <c r="X4" s="457"/>
      <c r="Y4" s="457"/>
      <c r="Z4" s="457"/>
      <c r="AA4" s="457"/>
      <c r="AB4" s="457"/>
      <c r="AC4" s="457"/>
      <c r="AD4" s="457"/>
      <c r="AE4" s="457"/>
      <c r="AF4" s="457"/>
      <c r="AG4" s="457"/>
      <c r="AH4" s="457"/>
      <c r="AI4" s="457"/>
      <c r="AJ4" s="453"/>
    </row>
    <row r="5" spans="1:36" s="366" customFormat="1" ht="20.100000000000001" customHeight="1" x14ac:dyDescent="0.15">
      <c r="A5" s="412"/>
      <c r="B5" s="1773"/>
      <c r="C5" s="1863"/>
      <c r="D5" s="1863"/>
      <c r="E5" s="1863"/>
      <c r="F5" s="1863"/>
      <c r="G5" s="1863"/>
      <c r="H5" s="1863"/>
      <c r="I5" s="1703"/>
      <c r="J5" s="559"/>
      <c r="K5" s="1734" t="s">
        <v>1608</v>
      </c>
      <c r="L5" s="1735"/>
      <c r="M5" s="1735"/>
      <c r="N5" s="1735"/>
      <c r="O5" s="1735"/>
      <c r="P5" s="1735"/>
      <c r="Q5" s="1736"/>
      <c r="R5" s="389" t="s">
        <v>1609</v>
      </c>
      <c r="S5" s="390"/>
      <c r="T5" s="390"/>
      <c r="U5" s="390"/>
      <c r="V5" s="425"/>
      <c r="W5" s="2029"/>
      <c r="X5" s="1945"/>
      <c r="Y5" s="1945"/>
      <c r="Z5" s="1945"/>
      <c r="AA5" s="1945"/>
      <c r="AB5" s="1945"/>
      <c r="AC5" s="1945"/>
      <c r="AD5" s="1945"/>
      <c r="AE5" s="1945"/>
      <c r="AF5" s="1945"/>
      <c r="AG5" s="1945"/>
      <c r="AH5" s="1945"/>
      <c r="AI5" s="1945"/>
      <c r="AJ5" s="2030"/>
    </row>
    <row r="6" spans="1:36" s="366" customFormat="1" ht="20.100000000000001" customHeight="1" x14ac:dyDescent="0.15">
      <c r="A6" s="412"/>
      <c r="B6" s="1707"/>
      <c r="C6" s="1708"/>
      <c r="D6" s="1708"/>
      <c r="E6" s="1708"/>
      <c r="F6" s="1708"/>
      <c r="G6" s="1708"/>
      <c r="H6" s="1708"/>
      <c r="I6" s="1704"/>
      <c r="J6" s="559"/>
      <c r="K6" s="1734" t="s">
        <v>1610</v>
      </c>
      <c r="L6" s="1735"/>
      <c r="M6" s="1735"/>
      <c r="N6" s="1735"/>
      <c r="O6" s="1735"/>
      <c r="P6" s="1735"/>
      <c r="Q6" s="1736"/>
      <c r="R6" s="389" t="s">
        <v>1609</v>
      </c>
      <c r="S6" s="390"/>
      <c r="T6" s="390"/>
      <c r="U6" s="390"/>
      <c r="V6" s="425"/>
      <c r="W6" s="2029"/>
      <c r="X6" s="1945"/>
      <c r="Y6" s="1945"/>
      <c r="Z6" s="1945"/>
      <c r="AA6" s="1945"/>
      <c r="AB6" s="1945"/>
      <c r="AC6" s="1945"/>
      <c r="AD6" s="1945"/>
      <c r="AE6" s="1945"/>
      <c r="AF6" s="1945"/>
      <c r="AG6" s="1945"/>
      <c r="AH6" s="1945"/>
      <c r="AI6" s="1945"/>
      <c r="AJ6" s="2030"/>
    </row>
    <row r="7" spans="1:36" s="366" customFormat="1" ht="20.100000000000001" customHeight="1" x14ac:dyDescent="0.15">
      <c r="A7" s="412"/>
      <c r="B7" s="367" t="s">
        <v>1611</v>
      </c>
      <c r="C7" s="368"/>
      <c r="D7" s="368"/>
      <c r="E7" s="368"/>
      <c r="F7" s="368"/>
      <c r="G7" s="368"/>
      <c r="H7" s="368"/>
      <c r="I7" s="426"/>
      <c r="J7" s="370"/>
      <c r="K7" s="384" t="s">
        <v>1612</v>
      </c>
      <c r="L7" s="385"/>
      <c r="M7" s="385"/>
      <c r="N7" s="385"/>
      <c r="O7" s="386"/>
      <c r="P7" s="386"/>
      <c r="Q7" s="398"/>
      <c r="R7" s="370"/>
      <c r="S7" s="384" t="s">
        <v>1613</v>
      </c>
      <c r="T7" s="385"/>
      <c r="U7" s="385"/>
      <c r="V7" s="385"/>
      <c r="W7" s="457"/>
      <c r="X7" s="453"/>
      <c r="Y7" s="579"/>
      <c r="Z7" s="400"/>
      <c r="AA7" s="400"/>
      <c r="AB7" s="400"/>
      <c r="AC7" s="400"/>
      <c r="AD7" s="400"/>
      <c r="AE7" s="400"/>
      <c r="AF7" s="457"/>
      <c r="AG7" s="457"/>
      <c r="AH7" s="457"/>
      <c r="AI7" s="457"/>
      <c r="AJ7" s="453"/>
    </row>
    <row r="8" spans="1:36" s="366" customFormat="1" ht="20.100000000000001" customHeight="1" x14ac:dyDescent="0.15">
      <c r="A8" s="412"/>
      <c r="B8" s="1748" t="s">
        <v>1614</v>
      </c>
      <c r="C8" s="1748"/>
      <c r="D8" s="1748"/>
      <c r="E8" s="1748"/>
      <c r="F8" s="1748"/>
      <c r="G8" s="1748"/>
      <c r="H8" s="1748"/>
      <c r="I8" s="1748"/>
      <c r="J8" s="466" t="s">
        <v>1396</v>
      </c>
      <c r="K8" s="466"/>
      <c r="L8" s="466"/>
      <c r="M8" s="466"/>
      <c r="N8" s="466"/>
      <c r="O8" s="466"/>
      <c r="P8" s="466"/>
      <c r="Q8" s="466" t="s">
        <v>1615</v>
      </c>
      <c r="R8" s="466"/>
      <c r="S8" s="466"/>
      <c r="T8" s="466"/>
      <c r="U8" s="466" t="s">
        <v>1616</v>
      </c>
      <c r="V8" s="466"/>
      <c r="W8" s="466"/>
      <c r="X8" s="466"/>
      <c r="Y8" s="466" t="s">
        <v>1617</v>
      </c>
      <c r="Z8" s="466"/>
      <c r="AA8" s="466"/>
      <c r="AB8" s="466"/>
      <c r="AC8" s="466" t="s">
        <v>1618</v>
      </c>
      <c r="AD8" s="466"/>
      <c r="AE8" s="466"/>
      <c r="AF8" s="466"/>
      <c r="AG8" s="466" t="s">
        <v>1619</v>
      </c>
      <c r="AH8" s="466"/>
      <c r="AI8" s="466"/>
      <c r="AJ8" s="466"/>
    </row>
    <row r="9" spans="1:36" s="366" customFormat="1" ht="20.100000000000001" customHeight="1" x14ac:dyDescent="0.15">
      <c r="A9" s="412"/>
      <c r="B9" s="1748"/>
      <c r="C9" s="1748"/>
      <c r="D9" s="1748"/>
      <c r="E9" s="1748"/>
      <c r="F9" s="1748"/>
      <c r="G9" s="1748"/>
      <c r="H9" s="1748"/>
      <c r="I9" s="1748"/>
      <c r="J9" s="389" t="s">
        <v>1620</v>
      </c>
      <c r="K9" s="390"/>
      <c r="L9" s="390"/>
      <c r="M9" s="390"/>
      <c r="N9" s="390"/>
      <c r="O9" s="390"/>
      <c r="P9" s="425"/>
      <c r="Q9" s="1711" t="s">
        <v>1621</v>
      </c>
      <c r="R9" s="1711"/>
      <c r="S9" s="1711"/>
      <c r="T9" s="1711"/>
      <c r="U9" s="1711" t="s">
        <v>1622</v>
      </c>
      <c r="V9" s="1711"/>
      <c r="W9" s="1711"/>
      <c r="X9" s="1711"/>
      <c r="Y9" s="1711" t="s">
        <v>1622</v>
      </c>
      <c r="Z9" s="1711"/>
      <c r="AA9" s="1711"/>
      <c r="AB9" s="1711"/>
      <c r="AC9" s="1711" t="s">
        <v>1621</v>
      </c>
      <c r="AD9" s="1711"/>
      <c r="AE9" s="1711"/>
      <c r="AF9" s="1711"/>
      <c r="AG9" s="1711" t="s">
        <v>1622</v>
      </c>
      <c r="AH9" s="1711"/>
      <c r="AI9" s="1711"/>
      <c r="AJ9" s="1711"/>
    </row>
    <row r="10" spans="1:36" s="366" customFormat="1" ht="20.100000000000001" customHeight="1" x14ac:dyDescent="0.15">
      <c r="A10" s="412"/>
      <c r="B10" s="1748"/>
      <c r="C10" s="1748"/>
      <c r="D10" s="1748"/>
      <c r="E10" s="1748"/>
      <c r="F10" s="1748"/>
      <c r="G10" s="1748"/>
      <c r="H10" s="1748"/>
      <c r="I10" s="1748"/>
      <c r="J10" s="389" t="s">
        <v>1623</v>
      </c>
      <c r="K10" s="390"/>
      <c r="L10" s="390"/>
      <c r="M10" s="390"/>
      <c r="N10" s="390"/>
      <c r="O10" s="390"/>
      <c r="P10" s="425"/>
      <c r="Q10" s="1711" t="s">
        <v>1621</v>
      </c>
      <c r="R10" s="1711"/>
      <c r="S10" s="1711"/>
      <c r="T10" s="1711"/>
      <c r="U10" s="1711" t="s">
        <v>1622</v>
      </c>
      <c r="V10" s="1711"/>
      <c r="W10" s="1711"/>
      <c r="X10" s="1711"/>
      <c r="Y10" s="1711" t="s">
        <v>1621</v>
      </c>
      <c r="Z10" s="1711"/>
      <c r="AA10" s="1711"/>
      <c r="AB10" s="1711"/>
      <c r="AC10" s="1711" t="s">
        <v>1621</v>
      </c>
      <c r="AD10" s="1711"/>
      <c r="AE10" s="1711"/>
      <c r="AF10" s="1711"/>
      <c r="AG10" s="1711" t="s">
        <v>1621</v>
      </c>
      <c r="AH10" s="1711"/>
      <c r="AI10" s="1711"/>
      <c r="AJ10" s="1711"/>
    </row>
    <row r="11" spans="1:36" s="366" customFormat="1" ht="20.100000000000001" customHeight="1" x14ac:dyDescent="0.15">
      <c r="A11" s="412"/>
      <c r="B11" s="1722" t="s">
        <v>1624</v>
      </c>
      <c r="C11" s="1723"/>
      <c r="D11" s="1723"/>
      <c r="E11" s="1723"/>
      <c r="F11" s="1723"/>
      <c r="G11" s="1723"/>
      <c r="H11" s="1723"/>
      <c r="I11" s="1724"/>
      <c r="J11" s="370"/>
      <c r="K11" s="1743" t="s">
        <v>1625</v>
      </c>
      <c r="L11" s="1744"/>
      <c r="M11" s="1745"/>
      <c r="N11" s="370"/>
      <c r="O11" s="1743" t="s">
        <v>1626</v>
      </c>
      <c r="P11" s="1744"/>
      <c r="Q11" s="1745"/>
      <c r="R11" s="370"/>
      <c r="S11" s="1743" t="s">
        <v>1627</v>
      </c>
      <c r="T11" s="1744"/>
      <c r="U11" s="1745"/>
      <c r="V11" s="370"/>
      <c r="W11" s="467" t="s">
        <v>915</v>
      </c>
      <c r="X11" s="384"/>
      <c r="Y11" s="457" t="s">
        <v>1628</v>
      </c>
      <c r="Z11" s="1723"/>
      <c r="AA11" s="1723"/>
      <c r="AB11" s="1723"/>
      <c r="AC11" s="1723"/>
      <c r="AD11" s="1723"/>
      <c r="AE11" s="1723"/>
      <c r="AF11" s="1723"/>
      <c r="AG11" s="1723"/>
      <c r="AH11" s="1723"/>
      <c r="AI11" s="1723"/>
      <c r="AJ11" s="453" t="s">
        <v>1173</v>
      </c>
    </row>
    <row r="12" spans="1:36" s="366" customFormat="1" ht="20.100000000000001" customHeight="1" x14ac:dyDescent="0.15">
      <c r="A12" s="412"/>
      <c r="B12" s="2016" t="s">
        <v>1629</v>
      </c>
      <c r="C12" s="1697" t="s">
        <v>1630</v>
      </c>
      <c r="D12" s="1698"/>
      <c r="E12" s="1698"/>
      <c r="F12" s="1698"/>
      <c r="G12" s="1698"/>
      <c r="H12" s="1698"/>
      <c r="I12" s="1699"/>
      <c r="J12" s="370"/>
      <c r="K12" s="374" t="s">
        <v>1631</v>
      </c>
      <c r="L12" s="375"/>
      <c r="M12" s="375"/>
      <c r="N12" s="375"/>
      <c r="O12" s="375"/>
      <c r="P12" s="375"/>
      <c r="Q12" s="451"/>
      <c r="R12" s="370"/>
      <c r="S12" s="374" t="s">
        <v>1632</v>
      </c>
      <c r="T12" s="375"/>
      <c r="U12" s="375"/>
      <c r="V12" s="375"/>
      <c r="W12" s="375"/>
      <c r="X12" s="375"/>
      <c r="Y12" s="451"/>
      <c r="Z12" s="580"/>
      <c r="AA12" s="580"/>
      <c r="AB12" s="580"/>
      <c r="AC12" s="580"/>
      <c r="AD12" s="580"/>
      <c r="AE12" s="580"/>
      <c r="AF12" s="580"/>
      <c r="AG12" s="580"/>
      <c r="AH12" s="580"/>
      <c r="AI12" s="580"/>
      <c r="AJ12" s="581"/>
    </row>
    <row r="13" spans="1:36" s="366" customFormat="1" ht="20.100000000000001" customHeight="1" x14ac:dyDescent="0.15">
      <c r="A13" s="412"/>
      <c r="B13" s="2017"/>
      <c r="C13" s="1697" t="s">
        <v>1633</v>
      </c>
      <c r="D13" s="1698"/>
      <c r="E13" s="1698"/>
      <c r="F13" s="1698"/>
      <c r="G13" s="1698"/>
      <c r="H13" s="1698"/>
      <c r="I13" s="1699"/>
      <c r="J13" s="370"/>
      <c r="K13" s="374" t="s">
        <v>1634</v>
      </c>
      <c r="L13" s="375"/>
      <c r="M13" s="375"/>
      <c r="N13" s="375"/>
      <c r="O13" s="375"/>
      <c r="P13" s="451"/>
      <c r="Q13" s="389" t="s">
        <v>1635</v>
      </c>
      <c r="R13" s="390"/>
      <c r="S13" s="390"/>
      <c r="T13" s="425"/>
      <c r="U13" s="389" t="s">
        <v>1636</v>
      </c>
      <c r="V13" s="390"/>
      <c r="W13" s="425"/>
      <c r="X13" s="1722"/>
      <c r="Y13" s="1723"/>
      <c r="Z13" s="1723"/>
      <c r="AA13" s="1723"/>
      <c r="AB13" s="1723"/>
      <c r="AC13" s="1723"/>
      <c r="AD13" s="1723"/>
      <c r="AE13" s="1723"/>
      <c r="AF13" s="1723"/>
      <c r="AG13" s="1723"/>
      <c r="AH13" s="1723"/>
      <c r="AI13" s="1723"/>
      <c r="AJ13" s="1724"/>
    </row>
    <row r="14" spans="1:36" s="366" customFormat="1" ht="20.100000000000001" customHeight="1" x14ac:dyDescent="0.15">
      <c r="A14" s="412"/>
      <c r="B14" s="2017"/>
      <c r="C14" s="1713"/>
      <c r="D14" s="1714"/>
      <c r="E14" s="1714"/>
      <c r="F14" s="1714"/>
      <c r="G14" s="1714"/>
      <c r="H14" s="1714"/>
      <c r="I14" s="1715"/>
      <c r="J14" s="370"/>
      <c r="K14" s="374" t="s">
        <v>1637</v>
      </c>
      <c r="L14" s="375"/>
      <c r="M14" s="375"/>
      <c r="N14" s="375"/>
      <c r="O14" s="375"/>
      <c r="P14" s="451"/>
      <c r="Q14" s="1787" t="s">
        <v>1638</v>
      </c>
      <c r="R14" s="1788"/>
      <c r="S14" s="1788"/>
      <c r="T14" s="1789"/>
      <c r="U14" s="1751"/>
      <c r="V14" s="1752"/>
      <c r="W14" s="1752"/>
      <c r="X14" s="1752"/>
      <c r="Y14" s="1752"/>
      <c r="Z14" s="1752"/>
      <c r="AA14" s="1752"/>
      <c r="AB14" s="1752"/>
      <c r="AC14" s="1752"/>
      <c r="AD14" s="1752"/>
      <c r="AE14" s="1752"/>
      <c r="AF14" s="1752"/>
      <c r="AG14" s="1752"/>
      <c r="AH14" s="1752"/>
      <c r="AI14" s="1752"/>
      <c r="AJ14" s="1753"/>
    </row>
    <row r="15" spans="1:36" s="366" customFormat="1" ht="20.100000000000001" customHeight="1" x14ac:dyDescent="0.15">
      <c r="A15" s="412"/>
      <c r="B15" s="2017"/>
      <c r="C15" s="1679"/>
      <c r="D15" s="1680"/>
      <c r="E15" s="1680"/>
      <c r="F15" s="1680"/>
      <c r="G15" s="1680"/>
      <c r="H15" s="1680"/>
      <c r="I15" s="1681"/>
      <c r="J15" s="370"/>
      <c r="K15" s="374" t="s">
        <v>1639</v>
      </c>
      <c r="L15" s="375"/>
      <c r="M15" s="375"/>
      <c r="N15" s="375"/>
      <c r="O15" s="375"/>
      <c r="P15" s="451"/>
      <c r="Q15" s="1790"/>
      <c r="R15" s="1791"/>
      <c r="S15" s="1791"/>
      <c r="T15" s="1792"/>
      <c r="U15" s="1754"/>
      <c r="V15" s="1755"/>
      <c r="W15" s="1755"/>
      <c r="X15" s="1755"/>
      <c r="Y15" s="1755"/>
      <c r="Z15" s="1755"/>
      <c r="AA15" s="1755"/>
      <c r="AB15" s="1755"/>
      <c r="AC15" s="1755"/>
      <c r="AD15" s="1755"/>
      <c r="AE15" s="1755"/>
      <c r="AF15" s="1755"/>
      <c r="AG15" s="1755"/>
      <c r="AH15" s="1755"/>
      <c r="AI15" s="1755"/>
      <c r="AJ15" s="1756"/>
    </row>
    <row r="16" spans="1:36" s="366" customFormat="1" ht="20.100000000000001" customHeight="1" x14ac:dyDescent="0.15">
      <c r="A16" s="412"/>
      <c r="B16" s="2017"/>
      <c r="C16" s="1697" t="s">
        <v>1640</v>
      </c>
      <c r="D16" s="1698"/>
      <c r="E16" s="1698"/>
      <c r="F16" s="1698"/>
      <c r="G16" s="1698"/>
      <c r="H16" s="1698"/>
      <c r="I16" s="1699"/>
      <c r="J16" s="1677" t="s">
        <v>388</v>
      </c>
      <c r="K16" s="1678"/>
      <c r="L16" s="500" t="s">
        <v>1580</v>
      </c>
      <c r="M16" s="468"/>
      <c r="N16" s="468"/>
      <c r="O16" s="468"/>
      <c r="P16" s="427"/>
      <c r="Q16" s="416"/>
      <c r="R16" s="468"/>
      <c r="S16" s="468"/>
      <c r="T16" s="468"/>
      <c r="U16" s="468"/>
      <c r="V16" s="468"/>
      <c r="W16" s="468"/>
      <c r="X16" s="468"/>
      <c r="Y16" s="468"/>
      <c r="Z16" s="468"/>
      <c r="AA16" s="468"/>
      <c r="AB16" s="468"/>
      <c r="AC16" s="468"/>
      <c r="AD16" s="468"/>
      <c r="AE16" s="468"/>
      <c r="AF16" s="468"/>
      <c r="AG16" s="468"/>
      <c r="AH16" s="468"/>
      <c r="AI16" s="468"/>
      <c r="AJ16" s="582"/>
    </row>
    <row r="17" spans="1:36" s="366" customFormat="1" ht="20.100000000000001" customHeight="1" x14ac:dyDescent="0.15">
      <c r="A17" s="412"/>
      <c r="B17" s="2017"/>
      <c r="C17" s="1713"/>
      <c r="D17" s="1714"/>
      <c r="E17" s="1714"/>
      <c r="F17" s="1714"/>
      <c r="G17" s="1714"/>
      <c r="H17" s="1714"/>
      <c r="I17" s="1715"/>
      <c r="J17" s="1771"/>
      <c r="K17" s="1772"/>
      <c r="L17" s="1713"/>
      <c r="M17" s="1714"/>
      <c r="N17" s="1714"/>
      <c r="O17" s="1714"/>
      <c r="P17" s="1714"/>
      <c r="Q17" s="1714"/>
      <c r="R17" s="1714"/>
      <c r="S17" s="1714"/>
      <c r="T17" s="1714"/>
      <c r="U17" s="1714"/>
      <c r="V17" s="1714"/>
      <c r="W17" s="1714"/>
      <c r="X17" s="1714"/>
      <c r="Y17" s="1714"/>
      <c r="Z17" s="1714"/>
      <c r="AA17" s="1714"/>
      <c r="AB17" s="1714"/>
      <c r="AC17" s="1714"/>
      <c r="AD17" s="1714"/>
      <c r="AE17" s="1714"/>
      <c r="AF17" s="1714"/>
      <c r="AG17" s="1714"/>
      <c r="AH17" s="1714"/>
      <c r="AI17" s="1714"/>
      <c r="AJ17" s="1715"/>
    </row>
    <row r="18" spans="1:36" s="366" customFormat="1" ht="20.100000000000001" customHeight="1" x14ac:dyDescent="0.15">
      <c r="A18" s="412"/>
      <c r="B18" s="2017"/>
      <c r="C18" s="1679"/>
      <c r="D18" s="1680"/>
      <c r="E18" s="1680"/>
      <c r="F18" s="1680"/>
      <c r="G18" s="1680"/>
      <c r="H18" s="1680"/>
      <c r="I18" s="1681"/>
      <c r="J18" s="1669"/>
      <c r="K18" s="1670"/>
      <c r="L18" s="1679"/>
      <c r="M18" s="1680"/>
      <c r="N18" s="1680"/>
      <c r="O18" s="1680"/>
      <c r="P18" s="1680"/>
      <c r="Q18" s="1680"/>
      <c r="R18" s="1680"/>
      <c r="S18" s="1680"/>
      <c r="T18" s="1680"/>
      <c r="U18" s="1680"/>
      <c r="V18" s="1680"/>
      <c r="W18" s="1680"/>
      <c r="X18" s="1680"/>
      <c r="Y18" s="1680"/>
      <c r="Z18" s="1680"/>
      <c r="AA18" s="1680"/>
      <c r="AB18" s="1680"/>
      <c r="AC18" s="1680"/>
      <c r="AD18" s="1680"/>
      <c r="AE18" s="1680"/>
      <c r="AF18" s="1680"/>
      <c r="AG18" s="1680"/>
      <c r="AH18" s="1680"/>
      <c r="AI18" s="1680"/>
      <c r="AJ18" s="1681"/>
    </row>
    <row r="19" spans="1:36" s="366" customFormat="1" ht="14.1" customHeight="1" x14ac:dyDescent="0.15">
      <c r="A19" s="358"/>
      <c r="B19" s="2017"/>
      <c r="C19" s="1880" t="s">
        <v>1641</v>
      </c>
      <c r="D19" s="1714"/>
      <c r="E19" s="1714"/>
      <c r="F19" s="1714"/>
      <c r="G19" s="1714"/>
      <c r="H19" s="1714"/>
      <c r="I19" s="1715"/>
      <c r="J19" s="1677" t="s">
        <v>388</v>
      </c>
      <c r="K19" s="1678"/>
      <c r="L19" s="430" t="s">
        <v>1580</v>
      </c>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2"/>
    </row>
    <row r="20" spans="1:36" s="366" customFormat="1" ht="18" customHeight="1" x14ac:dyDescent="0.15">
      <c r="A20" s="358"/>
      <c r="B20" s="2017"/>
      <c r="C20" s="1713"/>
      <c r="D20" s="1714"/>
      <c r="E20" s="1714"/>
      <c r="F20" s="1714"/>
      <c r="G20" s="1714"/>
      <c r="H20" s="1714"/>
      <c r="I20" s="1715"/>
      <c r="J20" s="1669"/>
      <c r="K20" s="1670"/>
      <c r="L20" s="1826"/>
      <c r="M20" s="1827"/>
      <c r="N20" s="1827"/>
      <c r="O20" s="1827"/>
      <c r="P20" s="1827"/>
      <c r="Q20" s="1827"/>
      <c r="R20" s="1827"/>
      <c r="S20" s="1827"/>
      <c r="T20" s="1827"/>
      <c r="U20" s="1827"/>
      <c r="V20" s="1827"/>
      <c r="W20" s="1827"/>
      <c r="X20" s="1827"/>
      <c r="Y20" s="1827"/>
      <c r="Z20" s="1827"/>
      <c r="AA20" s="1827"/>
      <c r="AB20" s="1827"/>
      <c r="AC20" s="1827"/>
      <c r="AD20" s="1827"/>
      <c r="AE20" s="1827"/>
      <c r="AF20" s="1827"/>
      <c r="AG20" s="1827"/>
      <c r="AH20" s="1827"/>
      <c r="AI20" s="1827"/>
      <c r="AJ20" s="1828"/>
    </row>
    <row r="21" spans="1:36" s="366" customFormat="1" ht="18" customHeight="1" x14ac:dyDescent="0.15">
      <c r="A21" s="358"/>
      <c r="B21" s="2017"/>
      <c r="C21" s="2031" t="s">
        <v>1642</v>
      </c>
      <c r="D21" s="2032"/>
      <c r="E21" s="2032"/>
      <c r="F21" s="2032"/>
      <c r="G21" s="2032"/>
      <c r="H21" s="2032"/>
      <c r="I21" s="2033"/>
      <c r="J21" s="1677" t="s">
        <v>388</v>
      </c>
      <c r="K21" s="1678"/>
      <c r="L21" s="367" t="s">
        <v>1580</v>
      </c>
      <c r="M21" s="368"/>
      <c r="N21" s="368"/>
      <c r="O21" s="368"/>
      <c r="P21" s="368"/>
      <c r="Q21" s="368"/>
      <c r="R21" s="368"/>
      <c r="S21" s="468"/>
      <c r="T21" s="468"/>
      <c r="U21" s="468"/>
      <c r="V21" s="468"/>
      <c r="W21" s="468"/>
      <c r="X21" s="468"/>
      <c r="Y21" s="468"/>
      <c r="Z21" s="468"/>
      <c r="AA21" s="468"/>
      <c r="AB21" s="468"/>
      <c r="AC21" s="468"/>
      <c r="AD21" s="468"/>
      <c r="AE21" s="468"/>
      <c r="AF21" s="468"/>
      <c r="AG21" s="468"/>
      <c r="AH21" s="468"/>
      <c r="AI21" s="468"/>
      <c r="AJ21" s="469"/>
    </row>
    <row r="22" spans="1:36" s="366" customFormat="1" ht="14.1" customHeight="1" x14ac:dyDescent="0.15">
      <c r="A22" s="358"/>
      <c r="B22" s="2017"/>
      <c r="C22" s="2034"/>
      <c r="D22" s="2035"/>
      <c r="E22" s="2035"/>
      <c r="F22" s="2035"/>
      <c r="G22" s="2035"/>
      <c r="H22" s="2035"/>
      <c r="I22" s="2036"/>
      <c r="J22" s="1771"/>
      <c r="K22" s="1772"/>
      <c r="L22" s="1826"/>
      <c r="M22" s="2040"/>
      <c r="N22" s="2040"/>
      <c r="O22" s="2040"/>
      <c r="P22" s="2040"/>
      <c r="Q22" s="2040"/>
      <c r="R22" s="2040"/>
      <c r="S22" s="2040"/>
      <c r="T22" s="2040"/>
      <c r="U22" s="2040"/>
      <c r="V22" s="2040"/>
      <c r="W22" s="2040"/>
      <c r="X22" s="2040"/>
      <c r="Y22" s="2040"/>
      <c r="Z22" s="2040"/>
      <c r="AA22" s="2040"/>
      <c r="AB22" s="2040"/>
      <c r="AC22" s="2040"/>
      <c r="AD22" s="2040"/>
      <c r="AE22" s="2040"/>
      <c r="AF22" s="2040"/>
      <c r="AG22" s="2040"/>
      <c r="AH22" s="2040"/>
      <c r="AI22" s="2040"/>
      <c r="AJ22" s="2041"/>
    </row>
    <row r="23" spans="1:36" s="366" customFormat="1" ht="36" customHeight="1" x14ac:dyDescent="0.15">
      <c r="A23" s="358"/>
      <c r="B23" s="2042"/>
      <c r="C23" s="2037"/>
      <c r="D23" s="2038"/>
      <c r="E23" s="2038"/>
      <c r="F23" s="2038"/>
      <c r="G23" s="2038"/>
      <c r="H23" s="2038"/>
      <c r="I23" s="2039"/>
      <c r="J23" s="1669"/>
      <c r="K23" s="1670"/>
      <c r="L23" s="374" t="s">
        <v>1643</v>
      </c>
      <c r="M23" s="375"/>
      <c r="N23" s="375"/>
      <c r="O23" s="375"/>
      <c r="P23" s="375"/>
      <c r="Q23" s="375"/>
      <c r="R23" s="375"/>
      <c r="S23" s="375"/>
      <c r="T23" s="375"/>
      <c r="U23" s="375"/>
      <c r="V23" s="375"/>
      <c r="W23" s="385"/>
      <c r="X23" s="385"/>
      <c r="Y23" s="385"/>
      <c r="Z23" s="385"/>
      <c r="AA23" s="385"/>
      <c r="AB23" s="385"/>
      <c r="AC23" s="385"/>
      <c r="AD23" s="385"/>
      <c r="AE23" s="385"/>
      <c r="AF23" s="385"/>
      <c r="AG23" s="385"/>
      <c r="AH23" s="548"/>
      <c r="AI23" s="1664" t="s">
        <v>388</v>
      </c>
      <c r="AJ23" s="1664"/>
    </row>
    <row r="24" spans="1:36" s="366" customFormat="1" ht="14.1" customHeight="1" x14ac:dyDescent="0.15">
      <c r="A24" s="358"/>
      <c r="B24" s="1671" t="s">
        <v>1644</v>
      </c>
      <c r="C24" s="1698"/>
      <c r="D24" s="1698"/>
      <c r="E24" s="1698"/>
      <c r="F24" s="1698"/>
      <c r="G24" s="1698"/>
      <c r="H24" s="1698"/>
      <c r="I24" s="1698"/>
      <c r="J24" s="1677" t="s">
        <v>388</v>
      </c>
      <c r="K24" s="1678"/>
      <c r="L24" s="500" t="s">
        <v>1107</v>
      </c>
      <c r="M24" s="468"/>
      <c r="N24" s="468"/>
      <c r="O24" s="468"/>
      <c r="P24" s="468"/>
      <c r="Q24" s="468"/>
      <c r="R24" s="468"/>
      <c r="S24" s="468"/>
      <c r="T24" s="468"/>
      <c r="U24" s="468"/>
      <c r="V24" s="468"/>
      <c r="W24" s="468"/>
      <c r="X24" s="468"/>
      <c r="Y24" s="468"/>
      <c r="Z24" s="468"/>
      <c r="AA24" s="468"/>
      <c r="AB24" s="468"/>
      <c r="AC24" s="468"/>
      <c r="AD24" s="468"/>
      <c r="AE24" s="468"/>
      <c r="AF24" s="468"/>
      <c r="AG24" s="468"/>
      <c r="AH24" s="468"/>
      <c r="AI24" s="468"/>
      <c r="AJ24" s="582"/>
    </row>
    <row r="25" spans="1:36" s="366" customFormat="1" ht="36" customHeight="1" x14ac:dyDescent="0.15">
      <c r="A25" s="358"/>
      <c r="B25" s="1713"/>
      <c r="C25" s="1714"/>
      <c r="D25" s="1714"/>
      <c r="E25" s="1714"/>
      <c r="F25" s="1714"/>
      <c r="G25" s="1714"/>
      <c r="H25" s="1714"/>
      <c r="I25" s="1714"/>
      <c r="J25" s="1771"/>
      <c r="K25" s="1772"/>
      <c r="L25" s="1754"/>
      <c r="M25" s="1755"/>
      <c r="N25" s="1755"/>
      <c r="O25" s="1755"/>
      <c r="P25" s="1755"/>
      <c r="Q25" s="1755"/>
      <c r="R25" s="1755"/>
      <c r="S25" s="1755"/>
      <c r="T25" s="1755"/>
      <c r="U25" s="1755"/>
      <c r="V25" s="1755"/>
      <c r="W25" s="1755"/>
      <c r="X25" s="1755"/>
      <c r="Y25" s="1755"/>
      <c r="Z25" s="1755"/>
      <c r="AA25" s="1755"/>
      <c r="AB25" s="1755"/>
      <c r="AC25" s="1755"/>
      <c r="AD25" s="1755"/>
      <c r="AE25" s="1755"/>
      <c r="AF25" s="1755"/>
      <c r="AG25" s="1755"/>
      <c r="AH25" s="1755"/>
      <c r="AI25" s="1755"/>
      <c r="AJ25" s="1756"/>
    </row>
    <row r="26" spans="1:36" s="366" customFormat="1" ht="21.95" customHeight="1" x14ac:dyDescent="0.15">
      <c r="A26" s="358"/>
      <c r="B26" s="1679"/>
      <c r="C26" s="1680"/>
      <c r="D26" s="1680"/>
      <c r="E26" s="1680"/>
      <c r="F26" s="1680"/>
      <c r="G26" s="1680"/>
      <c r="H26" s="1680"/>
      <c r="I26" s="1680"/>
      <c r="J26" s="1669"/>
      <c r="K26" s="1670"/>
      <c r="L26" s="374" t="s">
        <v>1645</v>
      </c>
      <c r="M26" s="375"/>
      <c r="N26" s="375"/>
      <c r="O26" s="375"/>
      <c r="P26" s="375"/>
      <c r="Q26" s="375"/>
      <c r="R26" s="375"/>
      <c r="S26" s="375"/>
      <c r="T26" s="451"/>
      <c r="U26" s="1659" t="s">
        <v>388</v>
      </c>
      <c r="V26" s="1660"/>
      <c r="W26" s="374" t="s">
        <v>1646</v>
      </c>
      <c r="X26" s="375"/>
      <c r="Y26" s="375"/>
      <c r="Z26" s="375"/>
      <c r="AA26" s="375"/>
      <c r="AB26" s="375"/>
      <c r="AC26" s="375"/>
      <c r="AD26" s="375"/>
      <c r="AE26" s="375"/>
      <c r="AF26" s="375"/>
      <c r="AG26" s="375"/>
      <c r="AH26" s="451"/>
      <c r="AI26" s="1659" t="s">
        <v>388</v>
      </c>
      <c r="AJ26" s="1660"/>
    </row>
    <row r="27" spans="1:36" s="366" customFormat="1" ht="14.1" customHeight="1" x14ac:dyDescent="0.15">
      <c r="A27" s="358"/>
      <c r="B27" s="1746" t="s">
        <v>1647</v>
      </c>
      <c r="C27" s="367" t="s">
        <v>1648</v>
      </c>
      <c r="D27" s="368"/>
      <c r="E27" s="368"/>
      <c r="F27" s="368"/>
      <c r="G27" s="368"/>
      <c r="H27" s="368"/>
      <c r="I27" s="426"/>
      <c r="J27" s="1861" t="s">
        <v>388</v>
      </c>
      <c r="K27" s="1678"/>
      <c r="L27" s="1743" t="s">
        <v>1288</v>
      </c>
      <c r="M27" s="1744"/>
      <c r="N27" s="1744"/>
      <c r="O27" s="453"/>
      <c r="P27" s="452" t="s">
        <v>1062</v>
      </c>
      <c r="Q27" s="2043"/>
      <c r="R27" s="2044"/>
      <c r="S27" s="2045"/>
      <c r="T27" s="453" t="s">
        <v>1063</v>
      </c>
      <c r="U27" s="1711"/>
      <c r="V27" s="1711"/>
      <c r="W27" s="1711"/>
      <c r="X27" s="1711"/>
      <c r="Y27" s="1711"/>
      <c r="Z27" s="1711"/>
      <c r="AA27" s="1711"/>
      <c r="AB27" s="1711"/>
      <c r="AC27" s="1711"/>
      <c r="AD27" s="1711"/>
      <c r="AE27" s="1711"/>
      <c r="AF27" s="1711"/>
      <c r="AG27" s="1711"/>
      <c r="AH27" s="1711"/>
      <c r="AI27" s="1711"/>
      <c r="AJ27" s="1711"/>
    </row>
    <row r="28" spans="1:36" s="366" customFormat="1" ht="36" customHeight="1" x14ac:dyDescent="0.15">
      <c r="A28" s="358"/>
      <c r="B28" s="2046"/>
      <c r="C28" s="374" t="s">
        <v>1649</v>
      </c>
      <c r="D28" s="375"/>
      <c r="E28" s="375"/>
      <c r="F28" s="375"/>
      <c r="G28" s="375"/>
      <c r="H28" s="375"/>
      <c r="I28" s="451"/>
      <c r="J28" s="1861" t="s">
        <v>388</v>
      </c>
      <c r="K28" s="1678"/>
      <c r="L28" s="1711" t="s">
        <v>1288</v>
      </c>
      <c r="M28" s="1711"/>
      <c r="N28" s="1743"/>
      <c r="O28" s="453"/>
      <c r="P28" s="452" t="s">
        <v>1062</v>
      </c>
      <c r="Q28" s="2043"/>
      <c r="R28" s="2044"/>
      <c r="S28" s="2045"/>
      <c r="T28" s="453" t="s">
        <v>1063</v>
      </c>
      <c r="U28" s="1711"/>
      <c r="V28" s="1711"/>
      <c r="W28" s="1711"/>
      <c r="X28" s="1711"/>
      <c r="Y28" s="1711"/>
      <c r="Z28" s="1711"/>
      <c r="AA28" s="1711"/>
      <c r="AB28" s="1711"/>
      <c r="AC28" s="1711"/>
      <c r="AD28" s="1711"/>
      <c r="AE28" s="1711"/>
      <c r="AF28" s="1711"/>
      <c r="AG28" s="1711"/>
      <c r="AH28" s="1711"/>
      <c r="AI28" s="1711"/>
      <c r="AJ28" s="1711"/>
    </row>
    <row r="29" spans="1:36" s="366" customFormat="1" ht="20.100000000000001" customHeight="1" x14ac:dyDescent="0.15">
      <c r="A29" s="358"/>
      <c r="B29" s="2046"/>
      <c r="C29" s="1671" t="s">
        <v>1650</v>
      </c>
      <c r="D29" s="1878"/>
      <c r="E29" s="1878"/>
      <c r="F29" s="1878"/>
      <c r="G29" s="1878"/>
      <c r="H29" s="1878"/>
      <c r="I29" s="1879"/>
      <c r="J29" s="1677" t="s">
        <v>388</v>
      </c>
      <c r="K29" s="1678"/>
      <c r="L29" s="500" t="s">
        <v>1580</v>
      </c>
      <c r="M29" s="468"/>
      <c r="N29" s="468"/>
      <c r="O29" s="468"/>
      <c r="P29" s="468"/>
      <c r="Q29" s="468"/>
      <c r="R29" s="468"/>
      <c r="S29" s="468"/>
      <c r="T29" s="468"/>
      <c r="U29" s="468"/>
      <c r="V29" s="468"/>
      <c r="W29" s="468"/>
      <c r="X29" s="468"/>
      <c r="Y29" s="468"/>
      <c r="Z29" s="468"/>
      <c r="AA29" s="468"/>
      <c r="AB29" s="468"/>
      <c r="AC29" s="468"/>
      <c r="AD29" s="468"/>
      <c r="AE29" s="468"/>
      <c r="AF29" s="468"/>
      <c r="AG29" s="468"/>
      <c r="AH29" s="468"/>
      <c r="AI29" s="468"/>
      <c r="AJ29" s="582"/>
    </row>
    <row r="30" spans="1:36" s="366" customFormat="1" ht="20.100000000000001" customHeight="1" x14ac:dyDescent="0.15">
      <c r="A30" s="412"/>
      <c r="B30" s="2046"/>
      <c r="C30" s="1883"/>
      <c r="D30" s="1884"/>
      <c r="E30" s="1884"/>
      <c r="F30" s="1884"/>
      <c r="G30" s="1884"/>
      <c r="H30" s="1884"/>
      <c r="I30" s="1885"/>
      <c r="J30" s="1669"/>
      <c r="K30" s="1670"/>
      <c r="L30" s="1754"/>
      <c r="M30" s="1755"/>
      <c r="N30" s="1755"/>
      <c r="O30" s="1755"/>
      <c r="P30" s="1755"/>
      <c r="Q30" s="1755"/>
      <c r="R30" s="1755"/>
      <c r="S30" s="1755"/>
      <c r="T30" s="1755"/>
      <c r="U30" s="1755"/>
      <c r="V30" s="1755"/>
      <c r="W30" s="1755"/>
      <c r="X30" s="1755"/>
      <c r="Y30" s="1755"/>
      <c r="Z30" s="1755"/>
      <c r="AA30" s="1755"/>
      <c r="AB30" s="1755"/>
      <c r="AC30" s="1755"/>
      <c r="AD30" s="1755"/>
      <c r="AE30" s="1755"/>
      <c r="AF30" s="1755"/>
      <c r="AG30" s="1755"/>
      <c r="AH30" s="1755"/>
      <c r="AI30" s="1755"/>
      <c r="AJ30" s="1756"/>
    </row>
    <row r="31" spans="1:36" s="366" customFormat="1" ht="20.100000000000001" customHeight="1" x14ac:dyDescent="0.15">
      <c r="A31" s="412"/>
      <c r="B31" s="1746" t="s">
        <v>1651</v>
      </c>
      <c r="C31" s="367" t="s">
        <v>1652</v>
      </c>
      <c r="D31" s="368"/>
      <c r="E31" s="368"/>
      <c r="F31" s="368"/>
      <c r="G31" s="368"/>
      <c r="H31" s="368"/>
      <c r="I31" s="426"/>
      <c r="J31" s="1861" t="s">
        <v>388</v>
      </c>
      <c r="K31" s="1678"/>
      <c r="L31" s="389" t="s">
        <v>1653</v>
      </c>
      <c r="M31" s="390"/>
      <c r="N31" s="425"/>
      <c r="O31" s="2047"/>
      <c r="P31" s="2047"/>
      <c r="Q31" s="2047"/>
      <c r="R31" s="1709"/>
      <c r="S31" s="453" t="s">
        <v>1654</v>
      </c>
      <c r="T31" s="389" t="s">
        <v>1655</v>
      </c>
      <c r="U31" s="390"/>
      <c r="V31" s="425"/>
      <c r="W31" s="2047" t="s">
        <v>1480</v>
      </c>
      <c r="X31" s="2047"/>
      <c r="Y31" s="2047"/>
      <c r="Z31" s="1709"/>
      <c r="AA31" s="390" t="s">
        <v>1656</v>
      </c>
      <c r="AB31" s="425"/>
      <c r="AC31" s="389" t="s">
        <v>1657</v>
      </c>
      <c r="AD31" s="390"/>
      <c r="AE31" s="425"/>
      <c r="AF31" s="2047"/>
      <c r="AG31" s="2047"/>
      <c r="AH31" s="2047"/>
      <c r="AI31" s="1709"/>
      <c r="AJ31" s="453" t="s">
        <v>1658</v>
      </c>
    </row>
    <row r="32" spans="1:36" s="366" customFormat="1" ht="14.1" customHeight="1" x14ac:dyDescent="0.15">
      <c r="A32" s="412"/>
      <c r="B32" s="1747"/>
      <c r="C32" s="374" t="s">
        <v>1659</v>
      </c>
      <c r="D32" s="375"/>
      <c r="E32" s="375"/>
      <c r="F32" s="375"/>
      <c r="G32" s="375"/>
      <c r="H32" s="375"/>
      <c r="I32" s="451"/>
      <c r="J32" s="1861" t="s">
        <v>388</v>
      </c>
      <c r="K32" s="1678"/>
      <c r="L32" s="389" t="s">
        <v>1660</v>
      </c>
      <c r="M32" s="390"/>
      <c r="N32" s="425"/>
      <c r="O32" s="466" t="s">
        <v>1661</v>
      </c>
      <c r="P32" s="389"/>
      <c r="Q32" s="2048"/>
      <c r="R32" s="2047"/>
      <c r="S32" s="1709"/>
      <c r="T32" s="425" t="s">
        <v>1662</v>
      </c>
      <c r="U32" s="466"/>
      <c r="V32" s="466" t="s">
        <v>1663</v>
      </c>
      <c r="W32" s="466"/>
      <c r="X32" s="466"/>
      <c r="Y32" s="1748"/>
      <c r="Z32" s="1748"/>
      <c r="AA32" s="1748"/>
      <c r="AB32" s="1748"/>
      <c r="AC32" s="1748"/>
      <c r="AD32" s="1748"/>
      <c r="AE32" s="1748"/>
      <c r="AF32" s="1748"/>
      <c r="AG32" s="1748"/>
      <c r="AH32" s="1748"/>
      <c r="AI32" s="1748"/>
      <c r="AJ32" s="1748"/>
    </row>
    <row r="33" spans="1:36" s="366" customFormat="1" ht="36" customHeight="1" x14ac:dyDescent="0.15">
      <c r="A33" s="412"/>
      <c r="B33" s="1747"/>
      <c r="C33" s="374" t="s">
        <v>1664</v>
      </c>
      <c r="D33" s="375"/>
      <c r="E33" s="375"/>
      <c r="F33" s="375"/>
      <c r="G33" s="375"/>
      <c r="H33" s="375"/>
      <c r="I33" s="451"/>
      <c r="J33" s="1659" t="s">
        <v>388</v>
      </c>
      <c r="K33" s="1660"/>
      <c r="L33" s="389" t="s">
        <v>1665</v>
      </c>
      <c r="M33" s="390"/>
      <c r="N33" s="425"/>
      <c r="O33" s="1743"/>
      <c r="P33" s="1744"/>
      <c r="Q33" s="1744"/>
      <c r="R33" s="1744"/>
      <c r="S33" s="1744"/>
      <c r="T33" s="1744"/>
      <c r="U33" s="1745"/>
      <c r="V33" s="1743"/>
      <c r="W33" s="1744"/>
      <c r="X33" s="1744"/>
      <c r="Y33" s="1744"/>
      <c r="Z33" s="1744"/>
      <c r="AA33" s="1744"/>
      <c r="AB33" s="1745"/>
      <c r="AC33" s="385"/>
      <c r="AD33" s="385"/>
      <c r="AE33" s="385"/>
      <c r="AF33" s="385"/>
      <c r="AG33" s="385"/>
      <c r="AH33" s="385"/>
      <c r="AI33" s="385"/>
      <c r="AJ33" s="548"/>
    </row>
    <row r="34" spans="1:36" s="366" customFormat="1" ht="30" customHeight="1" x14ac:dyDescent="0.15">
      <c r="A34" s="412"/>
      <c r="B34" s="1763"/>
      <c r="C34" s="1722" t="s">
        <v>1666</v>
      </c>
      <c r="D34" s="1723"/>
      <c r="E34" s="1723"/>
      <c r="F34" s="1723"/>
      <c r="G34" s="1723"/>
      <c r="H34" s="1723"/>
      <c r="I34" s="1724"/>
      <c r="J34" s="1659" t="s">
        <v>388</v>
      </c>
      <c r="K34" s="1660"/>
      <c r="L34" s="1799" t="s">
        <v>1667</v>
      </c>
      <c r="M34" s="2049"/>
      <c r="N34" s="2049"/>
      <c r="O34" s="1800"/>
      <c r="P34" s="416" t="s">
        <v>1062</v>
      </c>
      <c r="Q34" s="416"/>
      <c r="R34" s="416"/>
      <c r="S34" s="416"/>
      <c r="T34" s="453" t="s">
        <v>1063</v>
      </c>
      <c r="U34" s="2050" t="s">
        <v>1668</v>
      </c>
      <c r="V34" s="1943"/>
      <c r="W34" s="1943"/>
      <c r="X34" s="1944"/>
      <c r="Y34" s="416" t="s">
        <v>1062</v>
      </c>
      <c r="Z34" s="416"/>
      <c r="AA34" s="416"/>
      <c r="AB34" s="416"/>
      <c r="AC34" s="548" t="s">
        <v>1063</v>
      </c>
      <c r="AD34" s="1743" t="s">
        <v>1669</v>
      </c>
      <c r="AE34" s="1744"/>
      <c r="AF34" s="1744"/>
      <c r="AG34" s="1744"/>
      <c r="AH34" s="1745"/>
      <c r="AI34" s="1659" t="s">
        <v>388</v>
      </c>
      <c r="AJ34" s="1660"/>
    </row>
    <row r="35" spans="1:36" s="366" customFormat="1" ht="20.100000000000001" customHeight="1" x14ac:dyDescent="0.15">
      <c r="A35" s="412"/>
      <c r="B35" s="1852" t="s">
        <v>1670</v>
      </c>
      <c r="C35" s="1671" t="s">
        <v>1671</v>
      </c>
      <c r="D35" s="1878"/>
      <c r="E35" s="1878"/>
      <c r="F35" s="1878"/>
      <c r="G35" s="1878"/>
      <c r="H35" s="1878"/>
      <c r="I35" s="1879"/>
      <c r="J35" s="1677" t="s">
        <v>388</v>
      </c>
      <c r="K35" s="1678"/>
      <c r="L35" s="500" t="s">
        <v>1580</v>
      </c>
      <c r="M35" s="468"/>
      <c r="N35" s="468"/>
      <c r="O35" s="468"/>
      <c r="P35" s="468"/>
      <c r="Q35" s="468"/>
      <c r="R35" s="468"/>
      <c r="S35" s="468"/>
      <c r="T35" s="468"/>
      <c r="U35" s="468"/>
      <c r="V35" s="468"/>
      <c r="W35" s="468"/>
      <c r="X35" s="468"/>
      <c r="Y35" s="468"/>
      <c r="Z35" s="468"/>
      <c r="AA35" s="468"/>
      <c r="AB35" s="468"/>
      <c r="AC35" s="468"/>
      <c r="AD35" s="468"/>
      <c r="AE35" s="468"/>
      <c r="AF35" s="468"/>
      <c r="AG35" s="468"/>
      <c r="AH35" s="468"/>
      <c r="AI35" s="468"/>
      <c r="AJ35" s="582"/>
    </row>
    <row r="36" spans="1:36" s="366" customFormat="1" ht="20.100000000000001" customHeight="1" x14ac:dyDescent="0.15">
      <c r="A36" s="412"/>
      <c r="B36" s="1854"/>
      <c r="C36" s="1883"/>
      <c r="D36" s="1884"/>
      <c r="E36" s="1884"/>
      <c r="F36" s="1884"/>
      <c r="G36" s="1884"/>
      <c r="H36" s="1884"/>
      <c r="I36" s="1885"/>
      <c r="J36" s="1669"/>
      <c r="K36" s="1670"/>
      <c r="L36" s="1754"/>
      <c r="M36" s="1755"/>
      <c r="N36" s="1755"/>
      <c r="O36" s="1755"/>
      <c r="P36" s="1755"/>
      <c r="Q36" s="1755"/>
      <c r="R36" s="1755"/>
      <c r="S36" s="1755"/>
      <c r="T36" s="1755"/>
      <c r="U36" s="1755"/>
      <c r="V36" s="1755"/>
      <c r="W36" s="1755"/>
      <c r="X36" s="1755"/>
      <c r="Y36" s="1755"/>
      <c r="Z36" s="1755"/>
      <c r="AA36" s="1755"/>
      <c r="AB36" s="1755"/>
      <c r="AC36" s="1755"/>
      <c r="AD36" s="1755"/>
      <c r="AE36" s="1755"/>
      <c r="AF36" s="1755"/>
      <c r="AG36" s="1755"/>
      <c r="AH36" s="1755"/>
      <c r="AI36" s="1755"/>
      <c r="AJ36" s="1756"/>
    </row>
    <row r="37" spans="1:36" s="366" customFormat="1" ht="20.100000000000001" customHeight="1" x14ac:dyDescent="0.15">
      <c r="A37" s="412"/>
      <c r="B37" s="374" t="s">
        <v>1552</v>
      </c>
      <c r="C37" s="583"/>
      <c r="D37" s="583"/>
      <c r="E37" s="583"/>
      <c r="F37" s="583"/>
      <c r="G37" s="583"/>
      <c r="H37" s="583"/>
      <c r="I37" s="584"/>
      <c r="J37" s="2027" t="s">
        <v>388</v>
      </c>
      <c r="K37" s="2028"/>
      <c r="L37" s="374" t="s">
        <v>1672</v>
      </c>
      <c r="M37" s="513"/>
      <c r="N37" s="513"/>
      <c r="O37" s="513"/>
      <c r="P37" s="513"/>
      <c r="Q37" s="513"/>
      <c r="R37" s="1659" t="s">
        <v>388</v>
      </c>
      <c r="S37" s="1660"/>
      <c r="T37" s="374" t="s">
        <v>1651</v>
      </c>
      <c r="U37" s="375"/>
      <c r="V37" s="375"/>
      <c r="W37" s="375"/>
      <c r="X37" s="375"/>
      <c r="Y37" s="375"/>
      <c r="Z37" s="1659" t="s">
        <v>388</v>
      </c>
      <c r="AA37" s="1660"/>
      <c r="AB37" s="375" t="s">
        <v>1673</v>
      </c>
      <c r="AC37" s="451"/>
      <c r="AD37" s="375"/>
      <c r="AE37" s="375"/>
      <c r="AF37" s="375"/>
      <c r="AG37" s="385"/>
      <c r="AH37" s="385"/>
      <c r="AI37" s="1659" t="s">
        <v>388</v>
      </c>
      <c r="AJ37" s="1660"/>
    </row>
    <row r="38" spans="1:36" s="366" customFormat="1" ht="14.1" customHeight="1" x14ac:dyDescent="0.15">
      <c r="A38" s="412"/>
      <c r="B38" s="391"/>
      <c r="C38" s="585"/>
      <c r="D38" s="431"/>
      <c r="E38" s="431"/>
      <c r="F38" s="431"/>
      <c r="G38" s="431"/>
      <c r="H38" s="414"/>
      <c r="I38" s="414"/>
      <c r="J38" s="358"/>
      <c r="K38" s="358"/>
      <c r="L38" s="358"/>
      <c r="M38" s="358"/>
      <c r="N38" s="358"/>
      <c r="O38" s="358"/>
      <c r="P38" s="358"/>
      <c r="Q38" s="358"/>
      <c r="R38" s="358"/>
      <c r="S38" s="358"/>
      <c r="T38" s="358"/>
      <c r="U38" s="358"/>
      <c r="V38" s="358"/>
      <c r="W38" s="358"/>
      <c r="X38" s="358"/>
      <c r="Y38" s="412"/>
      <c r="Z38" s="412"/>
      <c r="AA38" s="412"/>
      <c r="AB38" s="412"/>
      <c r="AC38" s="412"/>
      <c r="AD38" s="412"/>
      <c r="AE38" s="412"/>
      <c r="AF38" s="412"/>
      <c r="AG38" s="412"/>
      <c r="AH38" s="412"/>
      <c r="AI38" s="412"/>
      <c r="AJ38" s="412"/>
    </row>
    <row r="39" spans="1:36" s="366" customFormat="1" ht="14.1" customHeight="1" x14ac:dyDescent="0.15">
      <c r="A39" s="412"/>
      <c r="B39" s="391"/>
      <c r="C39" s="586"/>
      <c r="D39" s="431"/>
      <c r="E39" s="431"/>
      <c r="F39" s="431"/>
      <c r="G39" s="431"/>
      <c r="H39" s="431"/>
      <c r="I39" s="431"/>
      <c r="J39" s="406"/>
      <c r="K39" s="406"/>
      <c r="L39" s="406"/>
      <c r="M39" s="406"/>
      <c r="N39" s="406"/>
      <c r="O39" s="406"/>
      <c r="P39" s="406"/>
      <c r="Q39" s="406"/>
      <c r="R39" s="406"/>
      <c r="S39" s="406"/>
      <c r="T39" s="406"/>
      <c r="U39" s="406"/>
      <c r="V39" s="406"/>
      <c r="W39" s="406"/>
      <c r="X39" s="406"/>
      <c r="Y39" s="431"/>
      <c r="Z39" s="431"/>
      <c r="AA39" s="431"/>
      <c r="AB39" s="431"/>
      <c r="AC39" s="431"/>
      <c r="AD39" s="431"/>
      <c r="AE39" s="431"/>
      <c r="AF39" s="431"/>
      <c r="AG39" s="431"/>
      <c r="AH39" s="431"/>
      <c r="AI39" s="431"/>
      <c r="AJ39" s="412"/>
    </row>
    <row r="40" spans="1:36" s="366" customFormat="1" ht="20.100000000000001" customHeight="1" x14ac:dyDescent="0.15">
      <c r="A40" s="412"/>
      <c r="B40" s="180" t="s">
        <v>1674</v>
      </c>
      <c r="D40" s="431"/>
      <c r="E40" s="431"/>
      <c r="F40" s="431"/>
      <c r="G40" s="431"/>
      <c r="H40" s="431"/>
      <c r="I40" s="431"/>
      <c r="J40" s="406"/>
      <c r="K40" s="406"/>
      <c r="L40" s="406"/>
      <c r="M40" s="406"/>
      <c r="N40" s="406"/>
      <c r="O40" s="406"/>
      <c r="P40" s="406"/>
      <c r="Q40" s="406"/>
      <c r="R40" s="406"/>
      <c r="S40" s="406"/>
      <c r="T40" s="406"/>
      <c r="U40" s="406"/>
      <c r="V40" s="406"/>
      <c r="W40" s="406"/>
      <c r="X40" s="406"/>
      <c r="Y40" s="431"/>
      <c r="Z40" s="431"/>
      <c r="AA40" s="431"/>
      <c r="AB40" s="431"/>
      <c r="AC40" s="431"/>
      <c r="AD40" s="431"/>
      <c r="AE40" s="431"/>
      <c r="AF40" s="431"/>
      <c r="AG40" s="431"/>
      <c r="AH40" s="431"/>
      <c r="AI40" s="431"/>
      <c r="AJ40" s="412"/>
    </row>
    <row r="41" spans="1:36" s="366" customFormat="1" ht="14.1" customHeight="1" x14ac:dyDescent="0.15">
      <c r="A41" s="412"/>
      <c r="B41" s="701" t="s">
        <v>1675</v>
      </c>
      <c r="C41" s="701"/>
      <c r="D41" s="701"/>
      <c r="E41" s="701"/>
      <c r="F41" s="701"/>
      <c r="G41" s="701"/>
      <c r="H41" s="701"/>
      <c r="I41" s="701"/>
      <c r="J41" s="701"/>
      <c r="K41" s="701"/>
      <c r="L41" s="701"/>
      <c r="M41" s="701"/>
      <c r="N41" s="701"/>
      <c r="O41" s="701"/>
      <c r="P41" s="701"/>
      <c r="Q41" s="701"/>
      <c r="R41" s="701"/>
      <c r="S41" s="701"/>
      <c r="T41" s="701"/>
      <c r="U41" s="701"/>
      <c r="V41" s="701"/>
      <c r="W41" s="701"/>
      <c r="X41" s="701"/>
      <c r="Y41" s="701"/>
      <c r="Z41" s="701"/>
      <c r="AA41" s="701"/>
      <c r="AB41" s="431"/>
      <c r="AC41" s="85" t="s">
        <v>1326</v>
      </c>
      <c r="AD41" s="1103" t="s">
        <v>411</v>
      </c>
      <c r="AE41" s="1103"/>
      <c r="AF41" s="1103"/>
      <c r="AG41" s="1103"/>
      <c r="AH41" s="1103"/>
      <c r="AI41" s="85" t="s">
        <v>1376</v>
      </c>
      <c r="AJ41" s="412"/>
    </row>
    <row r="42" spans="1:36" s="366" customFormat="1" ht="14.1" customHeight="1" x14ac:dyDescent="0.15">
      <c r="A42" s="412"/>
      <c r="B42" s="53" t="s">
        <v>1676</v>
      </c>
      <c r="C42" s="35"/>
      <c r="D42" s="53"/>
      <c r="E42" s="53"/>
      <c r="F42" s="53"/>
      <c r="G42" s="53"/>
      <c r="H42" s="53"/>
      <c r="I42" s="53"/>
      <c r="J42" s="41"/>
      <c r="K42" s="41"/>
      <c r="L42" s="41"/>
      <c r="M42" s="41"/>
      <c r="N42" s="41"/>
      <c r="O42" s="41"/>
      <c r="P42" s="41"/>
      <c r="Q42" s="41"/>
      <c r="R42" s="41"/>
      <c r="S42" s="41"/>
      <c r="T42" s="41"/>
      <c r="U42" s="41"/>
      <c r="V42" s="41"/>
      <c r="W42" s="41"/>
      <c r="X42" s="41"/>
      <c r="Y42" s="53"/>
      <c r="Z42" s="53"/>
      <c r="AA42" s="53"/>
      <c r="AB42" s="431"/>
      <c r="AC42" s="431"/>
      <c r="AD42" s="431"/>
      <c r="AE42" s="431"/>
      <c r="AF42" s="431"/>
      <c r="AG42" s="431"/>
      <c r="AH42" s="431"/>
      <c r="AI42" s="431"/>
      <c r="AJ42" s="412"/>
    </row>
    <row r="43" spans="1:36" s="366" customFormat="1" ht="20.100000000000001" customHeight="1" x14ac:dyDescent="0.15">
      <c r="A43" s="412"/>
      <c r="B43" s="391"/>
      <c r="C43" s="431"/>
      <c r="D43" s="431"/>
      <c r="E43" s="431"/>
      <c r="F43" s="431"/>
      <c r="G43" s="431"/>
      <c r="H43" s="431"/>
      <c r="I43" s="431"/>
      <c r="J43" s="406"/>
      <c r="K43" s="406"/>
      <c r="L43" s="406"/>
      <c r="M43" s="406"/>
      <c r="N43" s="406"/>
      <c r="O43" s="406"/>
      <c r="P43" s="406"/>
      <c r="Q43" s="406"/>
      <c r="R43" s="406"/>
      <c r="S43" s="406"/>
      <c r="T43" s="406"/>
      <c r="U43" s="406"/>
      <c r="V43" s="406"/>
      <c r="W43" s="406"/>
      <c r="X43" s="406"/>
      <c r="Y43" s="431"/>
      <c r="Z43" s="431"/>
      <c r="AA43" s="431"/>
      <c r="AB43" s="431"/>
      <c r="AC43" s="431"/>
      <c r="AD43" s="431"/>
      <c r="AE43" s="431"/>
      <c r="AF43" s="431"/>
      <c r="AG43" s="431"/>
      <c r="AH43" s="431"/>
      <c r="AI43" s="431"/>
      <c r="AJ43" s="412"/>
    </row>
    <row r="44" spans="1:36" s="366" customFormat="1" ht="20.100000000000001" customHeight="1" x14ac:dyDescent="0.15">
      <c r="A44" s="412"/>
      <c r="B44" s="180" t="s">
        <v>1677</v>
      </c>
      <c r="C44" s="431"/>
      <c r="D44" s="431"/>
      <c r="E44" s="431"/>
      <c r="F44" s="431"/>
      <c r="G44" s="431"/>
      <c r="H44" s="431"/>
      <c r="I44" s="431"/>
      <c r="J44" s="406"/>
      <c r="K44" s="406"/>
      <c r="L44" s="406"/>
      <c r="M44" s="406"/>
      <c r="N44" s="406"/>
      <c r="O44" s="406"/>
      <c r="P44" s="406"/>
      <c r="Q44" s="406"/>
      <c r="R44" s="406"/>
      <c r="S44" s="406"/>
      <c r="T44" s="406"/>
      <c r="U44" s="406"/>
      <c r="V44" s="406"/>
      <c r="W44" s="406"/>
      <c r="X44" s="406"/>
      <c r="Y44" s="431"/>
      <c r="Z44" s="431"/>
      <c r="AA44" s="431"/>
      <c r="AB44" s="431"/>
      <c r="AC44" s="431"/>
      <c r="AD44" s="431"/>
      <c r="AE44" s="431"/>
      <c r="AF44" s="431"/>
      <c r="AG44" s="431"/>
      <c r="AH44" s="431"/>
      <c r="AI44" s="431"/>
      <c r="AJ44" s="412"/>
    </row>
    <row r="45" spans="1:36" s="366" customFormat="1" ht="14.1" customHeight="1" x14ac:dyDescent="0.15">
      <c r="A45" s="412"/>
      <c r="B45" s="391" t="s">
        <v>1678</v>
      </c>
      <c r="C45" s="431"/>
      <c r="D45" s="431"/>
      <c r="E45" s="431"/>
      <c r="F45" s="431"/>
      <c r="G45" s="431"/>
      <c r="H45" s="431"/>
      <c r="I45" s="431"/>
      <c r="J45" s="406"/>
      <c r="K45" s="406"/>
      <c r="L45" s="406"/>
      <c r="M45" s="406"/>
      <c r="N45" s="406"/>
      <c r="O45" s="406"/>
      <c r="P45" s="406"/>
      <c r="Q45" s="406"/>
      <c r="R45" s="406"/>
      <c r="S45" s="406"/>
      <c r="T45" s="406"/>
      <c r="U45" s="406"/>
      <c r="V45" s="406"/>
      <c r="W45" s="406"/>
      <c r="X45" s="406"/>
      <c r="Y45" s="431"/>
      <c r="Z45" s="431"/>
      <c r="AA45" s="431"/>
      <c r="AB45" s="431"/>
      <c r="AC45" s="431"/>
      <c r="AD45" s="431"/>
      <c r="AE45" s="431"/>
      <c r="AF45" s="431"/>
      <c r="AG45" s="431"/>
      <c r="AH45" s="431"/>
      <c r="AI45" s="431"/>
      <c r="AJ45" s="412"/>
    </row>
    <row r="46" spans="1:36" s="366" customFormat="1" ht="14.1" customHeight="1" x14ac:dyDescent="0.15">
      <c r="A46" s="412"/>
      <c r="B46" s="391" t="s">
        <v>1679</v>
      </c>
      <c r="C46" s="431"/>
      <c r="D46" s="431"/>
      <c r="E46" s="431"/>
      <c r="F46" s="431"/>
      <c r="G46" s="431"/>
      <c r="H46" s="431"/>
      <c r="I46" s="431"/>
      <c r="J46" s="406"/>
      <c r="K46" s="406"/>
      <c r="L46" s="406"/>
      <c r="M46" s="406"/>
      <c r="N46" s="406"/>
      <c r="O46" s="406"/>
      <c r="P46" s="406"/>
      <c r="Q46" s="406"/>
      <c r="R46" s="406"/>
      <c r="S46" s="406"/>
      <c r="T46" s="406"/>
      <c r="U46" s="406"/>
      <c r="V46" s="406"/>
      <c r="W46" s="406"/>
      <c r="X46" s="406"/>
      <c r="Y46" s="431"/>
      <c r="Z46" s="431"/>
      <c r="AA46" s="431"/>
      <c r="AB46" s="431"/>
      <c r="AC46" s="431"/>
      <c r="AD46" s="431"/>
      <c r="AE46" s="431"/>
      <c r="AF46" s="431"/>
      <c r="AG46" s="431"/>
      <c r="AH46" s="431"/>
      <c r="AI46" s="431"/>
      <c r="AJ46" s="412"/>
    </row>
    <row r="47" spans="1:36" s="366" customFormat="1" ht="11.25" customHeight="1" x14ac:dyDescent="0.15">
      <c r="A47" s="412"/>
      <c r="B47" s="391" t="s">
        <v>1480</v>
      </c>
      <c r="C47" s="431"/>
      <c r="D47" s="431"/>
      <c r="E47" s="431"/>
      <c r="F47" s="431"/>
      <c r="G47" s="431"/>
      <c r="H47" s="431"/>
      <c r="I47" s="431"/>
      <c r="J47" s="406"/>
      <c r="K47" s="406"/>
      <c r="L47" s="406"/>
      <c r="M47" s="406"/>
      <c r="N47" s="406"/>
      <c r="O47" s="406"/>
      <c r="P47" s="406"/>
      <c r="Q47" s="406"/>
      <c r="R47" s="406"/>
      <c r="S47" s="406"/>
      <c r="T47" s="406"/>
      <c r="U47" s="406"/>
      <c r="V47" s="406"/>
      <c r="W47" s="406"/>
      <c r="X47" s="406"/>
      <c r="Y47" s="431"/>
      <c r="Z47" s="431"/>
      <c r="AA47" s="431"/>
      <c r="AB47" s="431"/>
      <c r="AC47" s="431"/>
      <c r="AD47" s="431"/>
      <c r="AE47" s="431"/>
      <c r="AF47" s="431"/>
      <c r="AG47" s="431"/>
      <c r="AH47" s="431"/>
      <c r="AI47" s="431"/>
      <c r="AJ47" s="412"/>
    </row>
    <row r="48" spans="1:36" s="366" customFormat="1" ht="14.1" customHeight="1" x14ac:dyDescent="0.15">
      <c r="A48" s="412"/>
      <c r="B48" s="391" t="s">
        <v>1680</v>
      </c>
      <c r="C48" s="431"/>
      <c r="D48" s="431"/>
      <c r="E48" s="431"/>
      <c r="F48" s="431"/>
      <c r="G48" s="431"/>
      <c r="H48" s="431"/>
      <c r="I48" s="431"/>
      <c r="J48" s="406"/>
      <c r="K48" s="406"/>
      <c r="L48" s="406"/>
      <c r="M48" s="406"/>
      <c r="N48" s="406"/>
      <c r="O48" s="406"/>
      <c r="P48" s="406"/>
      <c r="Q48" s="406"/>
      <c r="R48" s="406"/>
      <c r="S48" s="406"/>
      <c r="T48" s="406"/>
      <c r="U48" s="406"/>
      <c r="V48" s="406"/>
      <c r="W48" s="406"/>
      <c r="X48" s="406"/>
      <c r="Y48" s="431"/>
      <c r="Z48" s="431"/>
      <c r="AA48" s="431"/>
      <c r="AB48" s="431"/>
      <c r="AC48" s="85" t="s">
        <v>1326</v>
      </c>
      <c r="AD48" s="1103" t="s">
        <v>411</v>
      </c>
      <c r="AE48" s="1103"/>
      <c r="AF48" s="1103"/>
      <c r="AG48" s="1103"/>
      <c r="AH48" s="1103"/>
      <c r="AI48" s="85" t="s">
        <v>1376</v>
      </c>
      <c r="AJ48" s="412"/>
    </row>
    <row r="49" spans="1:36" s="366" customFormat="1" ht="14.1" customHeight="1" x14ac:dyDescent="0.15">
      <c r="A49" s="412"/>
      <c r="C49" s="391" t="s">
        <v>1681</v>
      </c>
      <c r="D49" s="431"/>
      <c r="E49" s="431"/>
      <c r="F49" s="431"/>
      <c r="G49" s="431"/>
      <c r="H49" s="431"/>
      <c r="I49" s="431"/>
      <c r="J49" s="406"/>
      <c r="K49" s="406"/>
      <c r="L49" s="406"/>
      <c r="M49" s="406"/>
      <c r="N49" s="406"/>
      <c r="O49" s="406"/>
      <c r="P49" s="406"/>
      <c r="Q49" s="406"/>
      <c r="R49" s="406"/>
      <c r="S49" s="406"/>
      <c r="T49" s="406"/>
      <c r="U49" s="406"/>
      <c r="V49" s="406"/>
      <c r="W49" s="406"/>
      <c r="X49" s="406"/>
      <c r="Y49" s="431"/>
      <c r="Z49" s="431"/>
      <c r="AA49" s="431"/>
      <c r="AB49" s="431"/>
      <c r="AC49" s="431"/>
      <c r="AD49" s="431"/>
      <c r="AE49" s="431"/>
      <c r="AF49" s="431"/>
      <c r="AG49" s="431"/>
      <c r="AH49" s="431"/>
      <c r="AI49" s="431"/>
      <c r="AJ49" s="412"/>
    </row>
    <row r="50" spans="1:36" s="366" customFormat="1" ht="14.1" customHeight="1" x14ac:dyDescent="0.15">
      <c r="A50" s="412"/>
      <c r="B50" s="391" t="s">
        <v>1682</v>
      </c>
      <c r="C50" s="586"/>
      <c r="D50" s="431"/>
      <c r="E50" s="431"/>
      <c r="F50" s="431"/>
      <c r="G50" s="431"/>
      <c r="H50" s="431"/>
      <c r="I50" s="431"/>
      <c r="J50" s="406"/>
      <c r="K50" s="406"/>
      <c r="L50" s="406"/>
      <c r="M50" s="406"/>
      <c r="N50" s="406"/>
      <c r="O50" s="406"/>
      <c r="P50" s="406"/>
      <c r="Q50" s="406"/>
      <c r="R50" s="406"/>
      <c r="S50" s="406"/>
      <c r="T50" s="406"/>
      <c r="U50" s="406"/>
      <c r="V50" s="406"/>
      <c r="W50" s="406"/>
      <c r="X50" s="406"/>
      <c r="Y50" s="431"/>
      <c r="Z50" s="431"/>
      <c r="AA50" s="431"/>
      <c r="AB50" s="431"/>
      <c r="AC50" s="85" t="s">
        <v>1326</v>
      </c>
      <c r="AD50" s="1103" t="s">
        <v>411</v>
      </c>
      <c r="AE50" s="1103"/>
      <c r="AF50" s="1103"/>
      <c r="AG50" s="1103"/>
      <c r="AH50" s="1103"/>
      <c r="AI50" s="85" t="s">
        <v>1376</v>
      </c>
      <c r="AJ50" s="412"/>
    </row>
    <row r="51" spans="1:36" s="366" customFormat="1" ht="14.1" customHeight="1" x14ac:dyDescent="0.15">
      <c r="A51" s="412"/>
      <c r="C51" s="391" t="s">
        <v>1683</v>
      </c>
      <c r="D51" s="431"/>
      <c r="E51" s="431"/>
      <c r="F51" s="431"/>
      <c r="G51" s="431"/>
      <c r="H51" s="431"/>
      <c r="I51" s="431"/>
      <c r="J51" s="406"/>
      <c r="K51" s="406"/>
      <c r="L51" s="406"/>
      <c r="M51" s="406"/>
      <c r="N51" s="406"/>
      <c r="O51" s="406"/>
      <c r="P51" s="406"/>
      <c r="Q51" s="406"/>
      <c r="R51" s="406"/>
      <c r="S51" s="406"/>
      <c r="T51" s="406"/>
      <c r="U51" s="406"/>
      <c r="V51" s="406"/>
      <c r="W51" s="406"/>
      <c r="X51" s="406"/>
      <c r="Y51" s="431"/>
      <c r="Z51" s="431"/>
      <c r="AA51" s="431"/>
      <c r="AB51" s="431"/>
      <c r="AC51" s="431"/>
      <c r="AD51" s="431"/>
      <c r="AE51" s="431"/>
      <c r="AF51" s="431"/>
      <c r="AG51" s="431"/>
      <c r="AH51" s="431"/>
      <c r="AI51" s="431"/>
      <c r="AJ51" s="412"/>
    </row>
    <row r="52" spans="1:36" s="366" customFormat="1" ht="14.1" customHeight="1" x14ac:dyDescent="0.15">
      <c r="A52" s="412"/>
      <c r="B52" s="391" t="s">
        <v>1684</v>
      </c>
      <c r="C52" s="586"/>
      <c r="D52" s="431"/>
      <c r="E52" s="431"/>
      <c r="F52" s="431"/>
      <c r="G52" s="431"/>
      <c r="H52" s="431"/>
      <c r="I52" s="431"/>
      <c r="J52" s="406"/>
      <c r="K52" s="406"/>
      <c r="L52" s="406"/>
      <c r="M52" s="406"/>
      <c r="N52" s="406"/>
      <c r="O52" s="406"/>
      <c r="P52" s="406"/>
      <c r="Q52" s="406"/>
      <c r="R52" s="406"/>
      <c r="S52" s="406"/>
      <c r="T52" s="406"/>
      <c r="U52" s="406"/>
      <c r="V52" s="406"/>
      <c r="W52" s="406"/>
      <c r="X52" s="406"/>
      <c r="Y52" s="431"/>
      <c r="Z52" s="431"/>
      <c r="AA52" s="431"/>
      <c r="AB52" s="431"/>
      <c r="AC52" s="85" t="s">
        <v>1326</v>
      </c>
      <c r="AD52" s="1103" t="s">
        <v>411</v>
      </c>
      <c r="AE52" s="1103"/>
      <c r="AF52" s="1103"/>
      <c r="AG52" s="1103"/>
      <c r="AH52" s="1103"/>
      <c r="AI52" s="85" t="s">
        <v>1376</v>
      </c>
      <c r="AJ52" s="412"/>
    </row>
    <row r="53" spans="1:36" s="366" customFormat="1" ht="14.1" customHeight="1" x14ac:dyDescent="0.15">
      <c r="A53" s="412"/>
      <c r="C53" s="391" t="s">
        <v>1685</v>
      </c>
      <c r="D53" s="431"/>
      <c r="E53" s="431"/>
      <c r="F53" s="431"/>
      <c r="G53" s="431"/>
      <c r="H53" s="431"/>
      <c r="I53" s="431"/>
      <c r="J53" s="406"/>
      <c r="K53" s="406"/>
      <c r="L53" s="406"/>
      <c r="M53" s="406"/>
      <c r="N53" s="406"/>
      <c r="O53" s="406"/>
      <c r="P53" s="406"/>
      <c r="Q53" s="406"/>
      <c r="R53" s="406"/>
      <c r="S53" s="406"/>
      <c r="T53" s="406"/>
      <c r="U53" s="406"/>
      <c r="V53" s="406"/>
      <c r="W53" s="406"/>
      <c r="X53" s="406"/>
      <c r="Y53" s="431"/>
      <c r="Z53" s="431"/>
      <c r="AA53" s="431"/>
      <c r="AB53" s="431"/>
      <c r="AC53" s="431"/>
      <c r="AD53" s="431"/>
      <c r="AE53" s="431"/>
      <c r="AF53" s="431"/>
      <c r="AG53" s="431"/>
      <c r="AH53" s="431"/>
      <c r="AI53" s="431"/>
      <c r="AJ53" s="412"/>
    </row>
    <row r="54" spans="1:36" s="366" customFormat="1" ht="14.1" customHeight="1" x14ac:dyDescent="0.15">
      <c r="A54" s="412"/>
      <c r="B54" s="391" t="s">
        <v>1686</v>
      </c>
      <c r="C54" s="585"/>
      <c r="D54" s="431"/>
      <c r="E54" s="431"/>
      <c r="F54" s="431"/>
      <c r="G54" s="431"/>
      <c r="H54" s="414"/>
      <c r="I54" s="414"/>
      <c r="J54" s="358"/>
      <c r="K54" s="358"/>
      <c r="L54" s="358"/>
      <c r="M54" s="358"/>
      <c r="N54" s="358"/>
      <c r="O54" s="358"/>
      <c r="P54" s="358"/>
      <c r="Q54" s="358"/>
      <c r="R54" s="358"/>
      <c r="S54" s="358"/>
      <c r="T54" s="358"/>
      <c r="U54" s="358"/>
      <c r="V54" s="358"/>
      <c r="W54" s="358"/>
      <c r="X54" s="358"/>
      <c r="Y54" s="412"/>
      <c r="Z54" s="412"/>
      <c r="AA54" s="412"/>
      <c r="AB54" s="412"/>
      <c r="AC54" s="85" t="s">
        <v>1326</v>
      </c>
      <c r="AD54" s="1103" t="s">
        <v>411</v>
      </c>
      <c r="AE54" s="1103"/>
      <c r="AF54" s="1103"/>
      <c r="AG54" s="1103"/>
      <c r="AH54" s="1103"/>
      <c r="AI54" s="85" t="s">
        <v>1376</v>
      </c>
      <c r="AJ54" s="412"/>
    </row>
    <row r="55" spans="1:36" s="366" customFormat="1" ht="14.1" customHeight="1" x14ac:dyDescent="0.15">
      <c r="A55" s="412"/>
      <c r="C55" s="391" t="s">
        <v>1687</v>
      </c>
      <c r="D55" s="431"/>
      <c r="E55" s="431"/>
      <c r="F55" s="431"/>
      <c r="G55" s="431"/>
      <c r="H55" s="414"/>
      <c r="I55" s="414"/>
      <c r="J55" s="358"/>
      <c r="K55" s="358"/>
      <c r="L55" s="358"/>
      <c r="M55" s="358"/>
      <c r="N55" s="358"/>
      <c r="O55" s="358"/>
      <c r="P55" s="358"/>
      <c r="Q55" s="358"/>
      <c r="R55" s="358"/>
      <c r="S55" s="358"/>
      <c r="T55" s="358"/>
      <c r="U55" s="358"/>
      <c r="V55" s="358"/>
      <c r="W55" s="358"/>
      <c r="X55" s="358"/>
      <c r="Y55" s="412"/>
      <c r="Z55" s="412"/>
      <c r="AA55" s="412"/>
      <c r="AB55" s="412"/>
      <c r="AC55" s="412"/>
      <c r="AD55" s="412"/>
      <c r="AE55" s="412"/>
      <c r="AF55" s="412"/>
      <c r="AG55" s="412"/>
      <c r="AH55" s="412"/>
      <c r="AI55" s="412"/>
      <c r="AJ55" s="412"/>
    </row>
    <row r="56" spans="1:36" s="366" customFormat="1" ht="14.1" customHeight="1" x14ac:dyDescent="0.15">
      <c r="A56" s="412"/>
      <c r="B56" s="391" t="s">
        <v>1688</v>
      </c>
      <c r="C56" s="585"/>
      <c r="D56" s="431"/>
      <c r="E56" s="431"/>
      <c r="F56" s="431"/>
      <c r="G56" s="431"/>
      <c r="H56" s="414"/>
      <c r="I56" s="414"/>
      <c r="J56" s="358"/>
      <c r="K56" s="358"/>
      <c r="L56" s="358"/>
      <c r="M56" s="358"/>
      <c r="N56" s="358"/>
      <c r="O56" s="358"/>
      <c r="P56" s="358"/>
      <c r="Q56" s="358"/>
      <c r="R56" s="358"/>
      <c r="S56" s="358"/>
      <c r="T56" s="358"/>
      <c r="U56" s="358"/>
      <c r="V56" s="358"/>
      <c r="W56" s="358"/>
      <c r="X56" s="358"/>
      <c r="Y56" s="412"/>
      <c r="Z56" s="412"/>
      <c r="AA56" s="412"/>
      <c r="AB56" s="412"/>
      <c r="AC56" s="85" t="s">
        <v>1326</v>
      </c>
      <c r="AD56" s="1103" t="s">
        <v>411</v>
      </c>
      <c r="AE56" s="1103"/>
      <c r="AF56" s="1103"/>
      <c r="AG56" s="1103"/>
      <c r="AH56" s="1103"/>
      <c r="AI56" s="85" t="s">
        <v>1376</v>
      </c>
      <c r="AJ56" s="412"/>
    </row>
    <row r="57" spans="1:36" s="366" customFormat="1" ht="14.1" customHeight="1" x14ac:dyDescent="0.15">
      <c r="A57" s="412"/>
      <c r="C57" s="391" t="s">
        <v>1689</v>
      </c>
      <c r="D57" s="431"/>
      <c r="E57" s="431"/>
      <c r="F57" s="431"/>
      <c r="G57" s="431"/>
      <c r="H57" s="414"/>
      <c r="I57" s="414"/>
      <c r="J57" s="358"/>
      <c r="K57" s="358"/>
      <c r="L57" s="358"/>
      <c r="M57" s="358"/>
      <c r="N57" s="358"/>
      <c r="O57" s="358"/>
      <c r="P57" s="358"/>
      <c r="Q57" s="358"/>
      <c r="R57" s="358"/>
      <c r="S57" s="358"/>
      <c r="T57" s="358"/>
      <c r="U57" s="358"/>
      <c r="V57" s="358"/>
      <c r="W57" s="358"/>
      <c r="X57" s="358"/>
      <c r="Y57" s="412"/>
      <c r="Z57" s="412"/>
      <c r="AA57" s="412"/>
      <c r="AB57" s="412"/>
      <c r="AC57" s="412"/>
      <c r="AD57" s="412"/>
      <c r="AE57" s="412"/>
      <c r="AF57" s="412"/>
      <c r="AG57" s="412"/>
      <c r="AH57" s="412"/>
      <c r="AI57" s="412"/>
      <c r="AJ57" s="412"/>
    </row>
    <row r="58" spans="1:36" s="366" customFormat="1" ht="14.1" customHeight="1" x14ac:dyDescent="0.15">
      <c r="A58" s="412"/>
      <c r="B58" s="391" t="s">
        <v>1690</v>
      </c>
      <c r="C58" s="585"/>
      <c r="D58" s="431"/>
      <c r="E58" s="431"/>
      <c r="F58" s="431"/>
      <c r="G58" s="431"/>
      <c r="H58" s="414"/>
      <c r="I58" s="414"/>
      <c r="J58" s="358"/>
      <c r="K58" s="358"/>
      <c r="L58" s="358"/>
      <c r="M58" s="358"/>
      <c r="N58" s="358"/>
      <c r="O58" s="358"/>
      <c r="P58" s="358"/>
      <c r="Q58" s="358"/>
      <c r="R58" s="358"/>
      <c r="S58" s="358"/>
      <c r="T58" s="358"/>
      <c r="U58" s="358"/>
      <c r="V58" s="358"/>
      <c r="W58" s="358"/>
      <c r="X58" s="358"/>
      <c r="Y58" s="412"/>
      <c r="Z58" s="412"/>
      <c r="AA58" s="412"/>
      <c r="AB58" s="412"/>
      <c r="AC58" s="85" t="s">
        <v>1326</v>
      </c>
      <c r="AD58" s="1103" t="s">
        <v>411</v>
      </c>
      <c r="AE58" s="1103"/>
      <c r="AF58" s="1103"/>
      <c r="AG58" s="1103"/>
      <c r="AH58" s="1103"/>
      <c r="AI58" s="85" t="s">
        <v>1376</v>
      </c>
      <c r="AJ58" s="412"/>
    </row>
    <row r="59" spans="1:36" s="366" customFormat="1" ht="14.1" customHeight="1" x14ac:dyDescent="0.15">
      <c r="A59" s="412"/>
      <c r="C59" s="391" t="s">
        <v>1691</v>
      </c>
      <c r="D59" s="431"/>
      <c r="E59" s="431"/>
      <c r="F59" s="431"/>
      <c r="G59" s="431"/>
      <c r="H59" s="414"/>
      <c r="I59" s="414"/>
      <c r="J59" s="358"/>
      <c r="K59" s="358"/>
      <c r="L59" s="358"/>
      <c r="M59" s="358"/>
      <c r="N59" s="358"/>
      <c r="O59" s="358"/>
      <c r="P59" s="358"/>
      <c r="Q59" s="358"/>
      <c r="R59" s="358"/>
      <c r="S59" s="358"/>
      <c r="T59" s="358"/>
      <c r="U59" s="358"/>
      <c r="V59" s="358"/>
      <c r="W59" s="358"/>
      <c r="X59" s="358"/>
      <c r="Y59" s="412"/>
      <c r="Z59" s="412"/>
      <c r="AA59" s="412"/>
      <c r="AB59" s="412"/>
      <c r="AC59" s="412"/>
      <c r="AD59" s="412"/>
      <c r="AE59" s="412"/>
      <c r="AF59" s="412"/>
      <c r="AG59" s="412"/>
      <c r="AH59" s="412"/>
      <c r="AI59" s="412"/>
      <c r="AJ59" s="412"/>
    </row>
    <row r="60" spans="1:36" s="366" customFormat="1" ht="20.100000000000001" customHeight="1" x14ac:dyDescent="0.15">
      <c r="A60" s="412"/>
      <c r="B60" s="431"/>
    </row>
    <row r="61" spans="1:36" s="366" customFormat="1" ht="24" customHeight="1" x14ac:dyDescent="0.15">
      <c r="A61" s="412"/>
      <c r="B61" s="357" t="s">
        <v>1692</v>
      </c>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c r="AJ61" s="378"/>
    </row>
    <row r="62" spans="1:36" s="366" customFormat="1" ht="20.100000000000001" customHeight="1" x14ac:dyDescent="0.15">
      <c r="A62" s="412"/>
      <c r="B62" s="357" t="s">
        <v>1693</v>
      </c>
      <c r="C62" s="378"/>
      <c r="D62" s="378"/>
      <c r="E62" s="378"/>
      <c r="F62" s="378"/>
      <c r="G62" s="378"/>
      <c r="H62" s="378"/>
      <c r="I62" s="378"/>
      <c r="J62" s="378"/>
      <c r="K62" s="378"/>
      <c r="L62" s="378"/>
      <c r="M62" s="378"/>
      <c r="N62" s="378"/>
      <c r="O62" s="378"/>
      <c r="P62" s="378"/>
      <c r="Q62" s="378"/>
      <c r="R62" s="378"/>
      <c r="S62" s="378"/>
      <c r="T62" s="378"/>
      <c r="U62" s="410" t="s">
        <v>1694</v>
      </c>
      <c r="V62" s="410"/>
      <c r="W62" s="587"/>
      <c r="X62" s="378"/>
      <c r="Y62" s="378"/>
      <c r="Z62" s="378"/>
      <c r="AA62" s="378"/>
      <c r="AB62" s="378"/>
      <c r="AC62" s="378"/>
      <c r="AD62" s="378"/>
      <c r="AE62" s="378"/>
      <c r="AF62" s="378"/>
      <c r="AG62" s="378"/>
      <c r="AH62" s="378"/>
      <c r="AI62" s="378"/>
      <c r="AJ62" s="514"/>
    </row>
    <row r="63" spans="1:36" s="366" customFormat="1" ht="20.100000000000001" customHeight="1" x14ac:dyDescent="0.15">
      <c r="A63" s="412"/>
      <c r="B63" s="2051" t="s">
        <v>1695</v>
      </c>
      <c r="C63" s="2052"/>
      <c r="D63" s="2053"/>
      <c r="E63" s="1726" t="s">
        <v>1696</v>
      </c>
      <c r="F63" s="1727"/>
      <c r="G63" s="1727"/>
      <c r="H63" s="1728"/>
      <c r="I63" s="1979" t="s">
        <v>1697</v>
      </c>
      <c r="J63" s="2054"/>
      <c r="K63" s="2054"/>
      <c r="L63" s="2055"/>
      <c r="M63" s="449" t="s">
        <v>1698</v>
      </c>
      <c r="N63" s="449"/>
      <c r="O63" s="449"/>
      <c r="P63" s="449"/>
      <c r="Q63" s="449"/>
      <c r="R63" s="449"/>
      <c r="S63" s="449"/>
      <c r="T63" s="449"/>
      <c r="U63" s="378"/>
      <c r="V63" s="359" t="s">
        <v>907</v>
      </c>
      <c r="W63" s="360"/>
      <c r="X63" s="360"/>
      <c r="Y63" s="365"/>
      <c r="Z63" s="359" t="s">
        <v>1699</v>
      </c>
      <c r="AA63" s="360"/>
      <c r="AB63" s="360"/>
      <c r="AC63" s="360"/>
      <c r="AD63" s="360"/>
      <c r="AE63" s="365"/>
      <c r="AF63" s="2059" t="s">
        <v>1700</v>
      </c>
      <c r="AG63" s="2060"/>
      <c r="AH63" s="2060"/>
      <c r="AI63" s="2060"/>
      <c r="AJ63" s="2061"/>
    </row>
    <row r="64" spans="1:36" ht="20.100000000000001" customHeight="1" x14ac:dyDescent="0.15">
      <c r="B64" s="1976" t="s">
        <v>980</v>
      </c>
      <c r="C64" s="1977"/>
      <c r="D64" s="1978"/>
      <c r="E64" s="1729"/>
      <c r="F64" s="1730"/>
      <c r="G64" s="1730"/>
      <c r="H64" s="1731"/>
      <c r="I64" s="2056"/>
      <c r="J64" s="2057"/>
      <c r="K64" s="2057"/>
      <c r="L64" s="2058"/>
      <c r="M64" s="449" t="s">
        <v>1701</v>
      </c>
      <c r="N64" s="449"/>
      <c r="O64" s="449"/>
      <c r="P64" s="449"/>
      <c r="Q64" s="449" t="s">
        <v>1702</v>
      </c>
      <c r="R64" s="449"/>
      <c r="S64" s="449"/>
      <c r="T64" s="449"/>
      <c r="V64" s="418" t="s">
        <v>1701</v>
      </c>
      <c r="W64" s="419"/>
      <c r="X64" s="419"/>
      <c r="Y64" s="420"/>
      <c r="Z64" s="1720"/>
      <c r="AA64" s="1721"/>
      <c r="AB64" s="1721"/>
      <c r="AC64" s="2062" t="s">
        <v>1703</v>
      </c>
      <c r="AD64" s="2062"/>
      <c r="AE64" s="2063"/>
      <c r="AF64" s="1720"/>
      <c r="AG64" s="1721"/>
      <c r="AH64" s="1721"/>
      <c r="AI64" s="1721"/>
      <c r="AJ64" s="588" t="s">
        <v>1380</v>
      </c>
    </row>
    <row r="65" spans="2:36" ht="20.100000000000001" customHeight="1" x14ac:dyDescent="0.15">
      <c r="B65" s="466" t="s">
        <v>1704</v>
      </c>
      <c r="C65" s="466"/>
      <c r="D65" s="466"/>
      <c r="E65" s="1720"/>
      <c r="F65" s="1721"/>
      <c r="G65" s="1721"/>
      <c r="H65" s="589" t="s">
        <v>1705</v>
      </c>
      <c r="I65" s="1720"/>
      <c r="J65" s="1721"/>
      <c r="K65" s="1721"/>
      <c r="L65" s="590" t="s">
        <v>961</v>
      </c>
      <c r="M65" s="1720"/>
      <c r="N65" s="1721"/>
      <c r="O65" s="1721"/>
      <c r="P65" s="589" t="s">
        <v>1705</v>
      </c>
      <c r="Q65" s="1720"/>
      <c r="R65" s="1721"/>
      <c r="S65" s="1721"/>
      <c r="T65" s="589" t="s">
        <v>1705</v>
      </c>
      <c r="V65" s="389" t="s">
        <v>1702</v>
      </c>
      <c r="W65" s="390"/>
      <c r="X65" s="390"/>
      <c r="Y65" s="425"/>
      <c r="Z65" s="1720"/>
      <c r="AA65" s="1721"/>
      <c r="AB65" s="1721"/>
      <c r="AC65" s="2062" t="s">
        <v>1706</v>
      </c>
      <c r="AD65" s="2062"/>
      <c r="AE65" s="2063"/>
      <c r="AF65" s="1720"/>
      <c r="AG65" s="1721"/>
      <c r="AH65" s="1721"/>
      <c r="AI65" s="1721"/>
      <c r="AJ65" s="588" t="s">
        <v>1380</v>
      </c>
    </row>
    <row r="66" spans="2:36" ht="20.100000000000001" customHeight="1" x14ac:dyDescent="0.15">
      <c r="B66" s="466" t="s">
        <v>1707</v>
      </c>
      <c r="C66" s="466"/>
      <c r="D66" s="466"/>
      <c r="E66" s="1720"/>
      <c r="F66" s="1721"/>
      <c r="G66" s="1721"/>
      <c r="H66" s="589" t="s">
        <v>1705</v>
      </c>
      <c r="I66" s="1720"/>
      <c r="J66" s="1721"/>
      <c r="K66" s="1721"/>
      <c r="L66" s="590" t="s">
        <v>961</v>
      </c>
      <c r="M66" s="1720"/>
      <c r="N66" s="1721"/>
      <c r="O66" s="1721"/>
      <c r="P66" s="589" t="s">
        <v>1705</v>
      </c>
      <c r="Q66" s="1720"/>
      <c r="R66" s="1721"/>
      <c r="S66" s="1721"/>
      <c r="T66" s="589" t="s">
        <v>1705</v>
      </c>
      <c r="AB66" s="522"/>
      <c r="AC66" s="522"/>
    </row>
    <row r="67" spans="2:36" ht="20.100000000000001" customHeight="1" x14ac:dyDescent="0.15">
      <c r="B67" s="466" t="s">
        <v>1708</v>
      </c>
      <c r="C67" s="466"/>
      <c r="D67" s="466"/>
      <c r="E67" s="1720"/>
      <c r="F67" s="1721"/>
      <c r="G67" s="1721"/>
      <c r="H67" s="589" t="s">
        <v>1705</v>
      </c>
      <c r="I67" s="1720"/>
      <c r="J67" s="1721"/>
      <c r="K67" s="1721"/>
      <c r="L67" s="590" t="s">
        <v>961</v>
      </c>
      <c r="M67" s="1720"/>
      <c r="N67" s="1721"/>
      <c r="O67" s="1721"/>
      <c r="P67" s="589" t="s">
        <v>1705</v>
      </c>
      <c r="Q67" s="1720"/>
      <c r="R67" s="1721"/>
      <c r="S67" s="1721"/>
      <c r="T67" s="589" t="s">
        <v>1705</v>
      </c>
      <c r="AB67" s="522"/>
      <c r="AC67" s="522"/>
    </row>
    <row r="68" spans="2:36" ht="20.100000000000001" customHeight="1" x14ac:dyDescent="0.15">
      <c r="B68" s="466" t="s">
        <v>1709</v>
      </c>
      <c r="C68" s="466"/>
      <c r="D68" s="466"/>
      <c r="E68" s="1720"/>
      <c r="F68" s="1721"/>
      <c r="G68" s="1721"/>
      <c r="H68" s="589" t="s">
        <v>1705</v>
      </c>
      <c r="I68" s="1720"/>
      <c r="J68" s="1721"/>
      <c r="K68" s="1721"/>
      <c r="L68" s="590" t="s">
        <v>961</v>
      </c>
      <c r="M68" s="1720"/>
      <c r="N68" s="1721"/>
      <c r="O68" s="1721"/>
      <c r="P68" s="589" t="s">
        <v>1705</v>
      </c>
      <c r="Q68" s="1720"/>
      <c r="R68" s="1721"/>
      <c r="S68" s="1721"/>
      <c r="T68" s="589" t="s">
        <v>1705</v>
      </c>
      <c r="AB68" s="522"/>
      <c r="AC68" s="522"/>
    </row>
    <row r="69" spans="2:36" ht="20.100000000000001" customHeight="1" x14ac:dyDescent="0.15">
      <c r="B69" s="466" t="s">
        <v>1710</v>
      </c>
      <c r="C69" s="466"/>
      <c r="D69" s="466"/>
      <c r="E69" s="1720"/>
      <c r="F69" s="1721"/>
      <c r="G69" s="1721"/>
      <c r="H69" s="589" t="s">
        <v>1705</v>
      </c>
      <c r="I69" s="1720"/>
      <c r="J69" s="1721"/>
      <c r="K69" s="1721"/>
      <c r="L69" s="590" t="s">
        <v>961</v>
      </c>
      <c r="M69" s="1720"/>
      <c r="N69" s="1721"/>
      <c r="O69" s="1721"/>
      <c r="P69" s="589" t="s">
        <v>1705</v>
      </c>
      <c r="Q69" s="1720"/>
      <c r="R69" s="1721"/>
      <c r="S69" s="1721"/>
      <c r="T69" s="589" t="s">
        <v>1705</v>
      </c>
      <c r="AB69" s="522"/>
      <c r="AC69" s="522"/>
    </row>
    <row r="70" spans="2:36" ht="20.100000000000001" customHeight="1" x14ac:dyDescent="0.15">
      <c r="B70" s="466" t="s">
        <v>1711</v>
      </c>
      <c r="C70" s="466"/>
      <c r="D70" s="466"/>
      <c r="E70" s="1720"/>
      <c r="F70" s="1721"/>
      <c r="G70" s="1721"/>
      <c r="H70" s="589" t="s">
        <v>1705</v>
      </c>
      <c r="I70" s="1720"/>
      <c r="J70" s="1721"/>
      <c r="K70" s="1721"/>
      <c r="L70" s="590" t="s">
        <v>961</v>
      </c>
      <c r="M70" s="1720"/>
      <c r="N70" s="1721"/>
      <c r="O70" s="1721"/>
      <c r="P70" s="589" t="s">
        <v>1705</v>
      </c>
      <c r="Q70" s="1720"/>
      <c r="R70" s="1721"/>
      <c r="S70" s="1721"/>
      <c r="T70" s="589" t="s">
        <v>1705</v>
      </c>
      <c r="AB70" s="522"/>
      <c r="AC70" s="522"/>
    </row>
    <row r="71" spans="2:36" ht="20.100000000000001" customHeight="1" x14ac:dyDescent="0.15">
      <c r="B71" s="466" t="s">
        <v>1712</v>
      </c>
      <c r="C71" s="466"/>
      <c r="D71" s="466"/>
      <c r="E71" s="1720"/>
      <c r="F71" s="1721"/>
      <c r="G71" s="1721"/>
      <c r="H71" s="589" t="s">
        <v>1705</v>
      </c>
      <c r="I71" s="1720"/>
      <c r="J71" s="1721"/>
      <c r="K71" s="1721"/>
      <c r="L71" s="590" t="s">
        <v>961</v>
      </c>
      <c r="M71" s="1720"/>
      <c r="N71" s="1721"/>
      <c r="O71" s="1721"/>
      <c r="P71" s="589" t="s">
        <v>1705</v>
      </c>
      <c r="Q71" s="1720"/>
      <c r="R71" s="1721"/>
      <c r="S71" s="1721"/>
      <c r="T71" s="589" t="s">
        <v>1705</v>
      </c>
      <c r="AB71" s="522"/>
      <c r="AC71" s="522"/>
    </row>
    <row r="72" spans="2:36" ht="20.100000000000001" customHeight="1" x14ac:dyDescent="0.15">
      <c r="B72" s="466" t="s">
        <v>1713</v>
      </c>
      <c r="C72" s="466"/>
      <c r="D72" s="466"/>
      <c r="E72" s="1720"/>
      <c r="F72" s="1721"/>
      <c r="G72" s="1721"/>
      <c r="H72" s="589" t="s">
        <v>1705</v>
      </c>
      <c r="I72" s="1720"/>
      <c r="J72" s="1721"/>
      <c r="K72" s="1721"/>
      <c r="L72" s="590" t="s">
        <v>961</v>
      </c>
      <c r="M72" s="1720"/>
      <c r="N72" s="1721"/>
      <c r="O72" s="1721"/>
      <c r="P72" s="589" t="s">
        <v>1705</v>
      </c>
      <c r="Q72" s="1720"/>
      <c r="R72" s="1721"/>
      <c r="S72" s="1721"/>
      <c r="T72" s="589" t="s">
        <v>1705</v>
      </c>
      <c r="AB72" s="522"/>
      <c r="AC72" s="522"/>
    </row>
    <row r="73" spans="2:36" ht="20.100000000000001" customHeight="1" x14ac:dyDescent="0.15">
      <c r="B73" s="466" t="s">
        <v>1714</v>
      </c>
      <c r="C73" s="466"/>
      <c r="D73" s="466"/>
      <c r="E73" s="1720"/>
      <c r="F73" s="1721"/>
      <c r="G73" s="1721"/>
      <c r="H73" s="589" t="s">
        <v>1705</v>
      </c>
      <c r="I73" s="1720"/>
      <c r="J73" s="1721"/>
      <c r="K73" s="1721"/>
      <c r="L73" s="590" t="s">
        <v>961</v>
      </c>
      <c r="M73" s="1720"/>
      <c r="N73" s="1721"/>
      <c r="O73" s="1721"/>
      <c r="P73" s="589" t="s">
        <v>1705</v>
      </c>
      <c r="Q73" s="1720"/>
      <c r="R73" s="1721"/>
      <c r="S73" s="1721"/>
      <c r="T73" s="589" t="s">
        <v>1705</v>
      </c>
      <c r="AB73" s="522"/>
      <c r="AC73" s="522"/>
    </row>
    <row r="74" spans="2:36" ht="20.100000000000001" customHeight="1" x14ac:dyDescent="0.15">
      <c r="B74" s="466" t="s">
        <v>1715</v>
      </c>
      <c r="C74" s="466"/>
      <c r="D74" s="466"/>
      <c r="E74" s="1720"/>
      <c r="F74" s="1721"/>
      <c r="G74" s="1721"/>
      <c r="H74" s="589" t="s">
        <v>1705</v>
      </c>
      <c r="I74" s="1720"/>
      <c r="J74" s="1721"/>
      <c r="K74" s="1721"/>
      <c r="L74" s="590" t="s">
        <v>961</v>
      </c>
      <c r="M74" s="1720"/>
      <c r="N74" s="1721"/>
      <c r="O74" s="1721"/>
      <c r="P74" s="589" t="s">
        <v>1705</v>
      </c>
      <c r="Q74" s="1720"/>
      <c r="R74" s="1721"/>
      <c r="S74" s="1721"/>
      <c r="T74" s="589" t="s">
        <v>1705</v>
      </c>
      <c r="AB74" s="522"/>
      <c r="AC74" s="522"/>
    </row>
    <row r="75" spans="2:36" ht="20.100000000000001" customHeight="1" x14ac:dyDescent="0.15">
      <c r="B75" s="466" t="s">
        <v>1716</v>
      </c>
      <c r="C75" s="466"/>
      <c r="D75" s="466"/>
      <c r="E75" s="1720"/>
      <c r="F75" s="1721"/>
      <c r="G75" s="1721"/>
      <c r="H75" s="589" t="s">
        <v>1705</v>
      </c>
      <c r="I75" s="1720"/>
      <c r="J75" s="1721"/>
      <c r="K75" s="1721"/>
      <c r="L75" s="590" t="s">
        <v>961</v>
      </c>
      <c r="M75" s="1720"/>
      <c r="N75" s="1721"/>
      <c r="O75" s="1721"/>
      <c r="P75" s="589" t="s">
        <v>1705</v>
      </c>
      <c r="Q75" s="1720"/>
      <c r="R75" s="1721"/>
      <c r="S75" s="1721"/>
      <c r="T75" s="589" t="s">
        <v>1705</v>
      </c>
      <c r="AB75" s="522"/>
      <c r="AC75" s="522"/>
    </row>
    <row r="76" spans="2:36" ht="20.100000000000001" customHeight="1" x14ac:dyDescent="0.15">
      <c r="B76" s="591" t="s">
        <v>1717</v>
      </c>
      <c r="C76" s="456"/>
      <c r="D76" s="592"/>
      <c r="E76" s="1720"/>
      <c r="F76" s="1721"/>
      <c r="G76" s="1721"/>
      <c r="H76" s="589" t="s">
        <v>1705</v>
      </c>
      <c r="I76" s="1720"/>
      <c r="J76" s="1721"/>
      <c r="K76" s="1721"/>
      <c r="L76" s="590" t="s">
        <v>961</v>
      </c>
      <c r="M76" s="1720"/>
      <c r="N76" s="1721"/>
      <c r="O76" s="1721"/>
      <c r="P76" s="589" t="s">
        <v>1705</v>
      </c>
      <c r="Q76" s="1720"/>
      <c r="R76" s="1721"/>
      <c r="S76" s="1721"/>
      <c r="T76" s="589" t="s">
        <v>1705</v>
      </c>
      <c r="AB76" s="522"/>
      <c r="AC76" s="522"/>
    </row>
    <row r="77" spans="2:36" ht="20.100000000000001" customHeight="1" x14ac:dyDescent="0.15">
      <c r="B77" s="389" t="s">
        <v>1718</v>
      </c>
      <c r="C77" s="390"/>
      <c r="D77" s="425"/>
      <c r="E77" s="2064"/>
      <c r="F77" s="2065"/>
      <c r="G77" s="2065"/>
      <c r="H77" s="593" t="s">
        <v>1705</v>
      </c>
      <c r="I77" s="2064"/>
      <c r="J77" s="2065"/>
      <c r="K77" s="2065"/>
      <c r="L77" s="594" t="s">
        <v>961</v>
      </c>
      <c r="M77" s="2064"/>
      <c r="N77" s="2065"/>
      <c r="O77" s="2065"/>
      <c r="P77" s="593" t="s">
        <v>1705</v>
      </c>
      <c r="Q77" s="2064"/>
      <c r="R77" s="2065"/>
      <c r="S77" s="2065"/>
      <c r="T77" s="593" t="s">
        <v>1705</v>
      </c>
      <c r="AB77" s="522"/>
      <c r="AC77" s="522"/>
    </row>
    <row r="78" spans="2:36" ht="20.100000000000001" customHeight="1" x14ac:dyDescent="0.15">
      <c r="B78" s="171" t="s">
        <v>1719</v>
      </c>
      <c r="C78" s="391"/>
      <c r="D78" s="391"/>
      <c r="E78" s="391"/>
      <c r="F78" s="391"/>
      <c r="G78" s="391"/>
      <c r="H78" s="391"/>
      <c r="I78" s="391"/>
      <c r="J78" s="391"/>
      <c r="K78" s="391"/>
      <c r="L78" s="391"/>
      <c r="M78" s="391"/>
      <c r="N78" s="391"/>
      <c r="O78" s="391"/>
      <c r="P78" s="391"/>
      <c r="Q78" s="391"/>
      <c r="R78" s="391"/>
      <c r="S78" s="391"/>
      <c r="T78" s="391"/>
      <c r="U78" s="391"/>
      <c r="V78" s="391"/>
      <c r="W78" s="391"/>
      <c r="X78" s="391"/>
      <c r="Y78" s="391"/>
      <c r="Z78" s="391"/>
      <c r="AA78" s="391"/>
      <c r="AB78" s="391"/>
      <c r="AC78" s="391"/>
      <c r="AD78" s="391"/>
      <c r="AE78" s="391"/>
      <c r="AF78" s="391"/>
      <c r="AG78" s="391"/>
      <c r="AH78" s="391"/>
      <c r="AI78" s="391"/>
      <c r="AJ78" s="391"/>
    </row>
    <row r="79" spans="2:36" ht="20.100000000000001" customHeight="1" x14ac:dyDescent="0.15">
      <c r="B79" s="391"/>
      <c r="C79" s="391"/>
      <c r="D79" s="391"/>
      <c r="E79" s="391"/>
      <c r="F79" s="391"/>
      <c r="G79" s="391"/>
      <c r="H79" s="391"/>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1"/>
      <c r="AG79" s="391"/>
      <c r="AH79" s="391"/>
      <c r="AI79" s="391"/>
      <c r="AJ79" s="391"/>
    </row>
    <row r="80" spans="2:36" ht="20.100000000000001" customHeight="1" x14ac:dyDescent="0.15">
      <c r="B80" s="357" t="s">
        <v>1720</v>
      </c>
      <c r="C80" s="357"/>
      <c r="D80" s="357"/>
      <c r="E80" s="357"/>
      <c r="F80" s="357"/>
      <c r="G80" s="357"/>
      <c r="H80" s="357"/>
      <c r="I80" s="357"/>
      <c r="J80" s="357"/>
      <c r="K80" s="357"/>
      <c r="L80" s="357"/>
      <c r="M80" s="357"/>
      <c r="N80" s="357"/>
      <c r="O80" s="357"/>
      <c r="P80" s="357"/>
      <c r="Q80" s="357"/>
      <c r="R80" s="357"/>
      <c r="S80" s="357"/>
      <c r="T80" s="357"/>
      <c r="U80" s="357"/>
      <c r="V80" s="357"/>
      <c r="W80" s="357"/>
      <c r="X80" s="357"/>
      <c r="Y80" s="357"/>
      <c r="Z80" s="357"/>
      <c r="AA80" s="357"/>
      <c r="AB80" s="357"/>
      <c r="AC80" s="357"/>
      <c r="AD80" s="357"/>
      <c r="AE80" s="357"/>
      <c r="AF80" s="357"/>
      <c r="AG80" s="357"/>
      <c r="AH80" s="357"/>
      <c r="AI80" s="357"/>
      <c r="AJ80" s="357"/>
    </row>
    <row r="81" spans="1:36" s="392" customFormat="1" ht="14.1" customHeight="1" x14ac:dyDescent="0.15">
      <c r="A81" s="391"/>
      <c r="B81" s="357" t="s">
        <v>1721</v>
      </c>
      <c r="C81" s="357"/>
      <c r="D81" s="357"/>
      <c r="E81" s="357"/>
      <c r="F81" s="357"/>
      <c r="G81" s="357"/>
      <c r="H81" s="357"/>
      <c r="I81" s="357"/>
      <c r="J81" s="357"/>
      <c r="K81" s="357"/>
      <c r="L81" s="357"/>
      <c r="M81" s="357"/>
      <c r="N81" s="357"/>
      <c r="O81" s="357"/>
      <c r="P81" s="357"/>
      <c r="Q81" s="357"/>
      <c r="R81" s="357"/>
      <c r="S81" s="357"/>
      <c r="T81" s="357"/>
      <c r="U81" s="357"/>
      <c r="V81" s="357"/>
      <c r="W81" s="357"/>
      <c r="X81" s="357"/>
      <c r="Y81" s="357"/>
      <c r="Z81" s="357"/>
      <c r="AA81" s="357"/>
      <c r="AB81" s="357"/>
      <c r="AC81" s="357"/>
      <c r="AD81" s="357"/>
      <c r="AE81" s="357"/>
      <c r="AF81" s="357"/>
      <c r="AG81" s="357"/>
      <c r="AH81" s="357"/>
      <c r="AI81" s="357"/>
      <c r="AJ81" s="357"/>
    </row>
    <row r="82" spans="1:36" s="392" customFormat="1" ht="20.100000000000001" customHeight="1" x14ac:dyDescent="0.15">
      <c r="A82" s="391"/>
      <c r="B82" s="359" t="s">
        <v>954</v>
      </c>
      <c r="C82" s="360"/>
      <c r="D82" s="360"/>
      <c r="E82" s="360"/>
      <c r="F82" s="365"/>
      <c r="G82" s="359" t="s">
        <v>1335</v>
      </c>
      <c r="H82" s="360"/>
      <c r="I82" s="360"/>
      <c r="J82" s="360"/>
      <c r="K82" s="360"/>
      <c r="L82" s="360"/>
      <c r="M82" s="360"/>
      <c r="N82" s="360"/>
      <c r="O82" s="360"/>
      <c r="P82" s="360"/>
      <c r="Q82" s="360"/>
      <c r="R82" s="360"/>
      <c r="S82" s="360"/>
      <c r="T82" s="360"/>
      <c r="U82" s="365"/>
      <c r="V82" s="359" t="s">
        <v>1336</v>
      </c>
      <c r="W82" s="360"/>
      <c r="X82" s="360"/>
      <c r="Y82" s="360"/>
      <c r="Z82" s="360"/>
      <c r="AA82" s="360"/>
      <c r="AB82" s="360"/>
      <c r="AC82" s="360"/>
      <c r="AD82" s="360"/>
      <c r="AE82" s="360"/>
      <c r="AF82" s="360"/>
      <c r="AG82" s="360"/>
      <c r="AH82" s="360"/>
      <c r="AI82" s="360"/>
      <c r="AJ82" s="365"/>
    </row>
    <row r="83" spans="1:36" s="356" customFormat="1" ht="20.100000000000001" customHeight="1" x14ac:dyDescent="0.15">
      <c r="A83" s="357"/>
      <c r="B83" s="1705"/>
      <c r="C83" s="1706"/>
      <c r="D83" s="1706"/>
      <c r="E83" s="1706"/>
      <c r="F83" s="1702"/>
      <c r="G83" s="500" t="s">
        <v>1337</v>
      </c>
      <c r="H83" s="468"/>
      <c r="I83" s="468"/>
      <c r="J83" s="468"/>
      <c r="K83" s="468"/>
      <c r="L83" s="468"/>
      <c r="M83" s="468"/>
      <c r="N83" s="468"/>
      <c r="O83" s="468"/>
      <c r="P83" s="468"/>
      <c r="Q83" s="468"/>
      <c r="R83" s="468"/>
      <c r="S83" s="468"/>
      <c r="T83" s="468"/>
      <c r="U83" s="469"/>
      <c r="V83" s="1751"/>
      <c r="W83" s="1752"/>
      <c r="X83" s="1752"/>
      <c r="Y83" s="1752"/>
      <c r="Z83" s="1752"/>
      <c r="AA83" s="1752"/>
      <c r="AB83" s="1752"/>
      <c r="AC83" s="1752"/>
      <c r="AD83" s="1752"/>
      <c r="AE83" s="1752"/>
      <c r="AF83" s="1752"/>
      <c r="AG83" s="1752"/>
      <c r="AH83" s="1752"/>
      <c r="AI83" s="1752"/>
      <c r="AJ83" s="1753"/>
    </row>
    <row r="84" spans="1:36" s="356" customFormat="1" ht="20.100000000000001" customHeight="1" x14ac:dyDescent="0.15">
      <c r="A84" s="357"/>
      <c r="B84" s="1773"/>
      <c r="C84" s="1863"/>
      <c r="D84" s="1863"/>
      <c r="E84" s="1863"/>
      <c r="F84" s="1703"/>
      <c r="G84" s="488"/>
      <c r="H84" s="412"/>
      <c r="I84" s="412"/>
      <c r="J84" s="412"/>
      <c r="K84" s="412"/>
      <c r="L84" s="412"/>
      <c r="M84" s="412"/>
      <c r="N84" s="412"/>
      <c r="O84" s="412"/>
      <c r="P84" s="412"/>
      <c r="Q84" s="412"/>
      <c r="R84" s="412"/>
      <c r="S84" s="412"/>
      <c r="T84" s="412"/>
      <c r="U84" s="487"/>
      <c r="V84" s="1826"/>
      <c r="W84" s="1827"/>
      <c r="X84" s="1827"/>
      <c r="Y84" s="1827"/>
      <c r="Z84" s="1827"/>
      <c r="AA84" s="1827"/>
      <c r="AB84" s="1827"/>
      <c r="AC84" s="1827"/>
      <c r="AD84" s="1827"/>
      <c r="AE84" s="1827"/>
      <c r="AF84" s="1827"/>
      <c r="AG84" s="1827"/>
      <c r="AH84" s="1827"/>
      <c r="AI84" s="1827"/>
      <c r="AJ84" s="1828"/>
    </row>
    <row r="85" spans="1:36" s="366" customFormat="1" ht="20.100000000000001" customHeight="1" x14ac:dyDescent="0.15">
      <c r="A85" s="358"/>
      <c r="B85" s="1773"/>
      <c r="C85" s="1863"/>
      <c r="D85" s="1863"/>
      <c r="E85" s="1863"/>
      <c r="F85" s="1703"/>
      <c r="G85" s="488" t="s">
        <v>1338</v>
      </c>
      <c r="H85" s="412"/>
      <c r="I85" s="412"/>
      <c r="J85" s="412"/>
      <c r="K85" s="412"/>
      <c r="L85" s="412"/>
      <c r="M85" s="412"/>
      <c r="N85" s="412"/>
      <c r="O85" s="412"/>
      <c r="P85" s="412"/>
      <c r="Q85" s="412"/>
      <c r="R85" s="412"/>
      <c r="S85" s="412"/>
      <c r="T85" s="412"/>
      <c r="U85" s="487"/>
      <c r="V85" s="1826"/>
      <c r="W85" s="1827"/>
      <c r="X85" s="1827"/>
      <c r="Y85" s="1827"/>
      <c r="Z85" s="1827"/>
      <c r="AA85" s="1827"/>
      <c r="AB85" s="1827"/>
      <c r="AC85" s="1827"/>
      <c r="AD85" s="1827"/>
      <c r="AE85" s="1827"/>
      <c r="AF85" s="1827"/>
      <c r="AG85" s="1827"/>
      <c r="AH85" s="1827"/>
      <c r="AI85" s="1827"/>
      <c r="AJ85" s="1828"/>
    </row>
    <row r="86" spans="1:36" s="366" customFormat="1" ht="14.1" customHeight="1" x14ac:dyDescent="0.15">
      <c r="A86" s="358"/>
      <c r="B86" s="1707"/>
      <c r="C86" s="1708"/>
      <c r="D86" s="1708"/>
      <c r="E86" s="1708"/>
      <c r="F86" s="1704"/>
      <c r="G86" s="502"/>
      <c r="H86" s="503"/>
      <c r="I86" s="503"/>
      <c r="J86" s="503"/>
      <c r="K86" s="503"/>
      <c r="L86" s="503"/>
      <c r="M86" s="503"/>
      <c r="N86" s="503"/>
      <c r="O86" s="503"/>
      <c r="P86" s="503"/>
      <c r="Q86" s="503"/>
      <c r="R86" s="503"/>
      <c r="S86" s="503"/>
      <c r="T86" s="503"/>
      <c r="U86" s="504"/>
      <c r="V86" s="1754"/>
      <c r="W86" s="1755"/>
      <c r="X86" s="1755"/>
      <c r="Y86" s="1755"/>
      <c r="Z86" s="1755"/>
      <c r="AA86" s="1755"/>
      <c r="AB86" s="1755"/>
      <c r="AC86" s="1755"/>
      <c r="AD86" s="1755"/>
      <c r="AE86" s="1755"/>
      <c r="AF86" s="1755"/>
      <c r="AG86" s="1755"/>
      <c r="AH86" s="1755"/>
      <c r="AI86" s="1755"/>
      <c r="AJ86" s="1756"/>
    </row>
    <row r="87" spans="1:36" s="366" customFormat="1" ht="26.1" customHeight="1" x14ac:dyDescent="0.15">
      <c r="A87" s="358"/>
      <c r="B87" s="595" t="s">
        <v>1339</v>
      </c>
      <c r="C87" s="391"/>
      <c r="D87" s="391"/>
      <c r="E87" s="391"/>
      <c r="F87" s="391"/>
      <c r="G87" s="391"/>
      <c r="H87" s="391"/>
      <c r="I87" s="391"/>
      <c r="J87" s="391"/>
      <c r="K87" s="391"/>
      <c r="L87" s="391"/>
      <c r="M87" s="391"/>
      <c r="N87" s="391"/>
      <c r="O87" s="391"/>
      <c r="P87" s="391"/>
      <c r="Q87" s="391"/>
      <c r="R87" s="391"/>
      <c r="S87" s="391"/>
      <c r="T87" s="391"/>
      <c r="U87" s="391"/>
      <c r="V87" s="391"/>
      <c r="W87" s="391"/>
      <c r="X87" s="391"/>
      <c r="Y87" s="391"/>
      <c r="Z87" s="391"/>
      <c r="AA87" s="391"/>
      <c r="AB87" s="391"/>
      <c r="AC87" s="391"/>
      <c r="AD87" s="391"/>
      <c r="AE87" s="391"/>
      <c r="AF87" s="391"/>
      <c r="AG87" s="391"/>
      <c r="AH87" s="391"/>
      <c r="AI87" s="391"/>
      <c r="AJ87" s="391"/>
    </row>
    <row r="88" spans="1:36" s="366" customFormat="1" ht="14.1" customHeight="1" x14ac:dyDescent="0.15">
      <c r="A88" s="358"/>
      <c r="B88" s="378"/>
      <c r="C88" s="378"/>
      <c r="D88" s="378"/>
      <c r="E88" s="378"/>
      <c r="F88" s="378"/>
      <c r="G88" s="378"/>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row>
    <row r="89" spans="1:36" s="366" customFormat="1" ht="26.1" customHeight="1" x14ac:dyDescent="0.15">
      <c r="A89" s="358"/>
      <c r="B89" s="357" t="s">
        <v>1722</v>
      </c>
      <c r="C89" s="378"/>
      <c r="D89" s="378"/>
      <c r="E89" s="378"/>
      <c r="F89" s="378"/>
      <c r="G89" s="378"/>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row>
    <row r="90" spans="1:36" s="392" customFormat="1" ht="14.1" customHeight="1" x14ac:dyDescent="0.15">
      <c r="A90" s="391"/>
      <c r="B90" s="359" t="s">
        <v>954</v>
      </c>
      <c r="C90" s="360"/>
      <c r="D90" s="360"/>
      <c r="E90" s="360"/>
      <c r="F90" s="365"/>
      <c r="G90" s="359" t="s">
        <v>1335</v>
      </c>
      <c r="H90" s="360"/>
      <c r="I90" s="360"/>
      <c r="J90" s="360"/>
      <c r="K90" s="360"/>
      <c r="L90" s="360"/>
      <c r="M90" s="360"/>
      <c r="N90" s="360"/>
      <c r="O90" s="360"/>
      <c r="P90" s="360"/>
      <c r="Q90" s="360"/>
      <c r="R90" s="360"/>
      <c r="S90" s="360"/>
      <c r="T90" s="360"/>
      <c r="U90" s="365"/>
      <c r="V90" s="359" t="s">
        <v>1336</v>
      </c>
      <c r="W90" s="360"/>
      <c r="X90" s="360"/>
      <c r="Y90" s="360"/>
      <c r="Z90" s="360"/>
      <c r="AA90" s="360"/>
      <c r="AB90" s="360"/>
      <c r="AC90" s="360"/>
      <c r="AD90" s="360"/>
      <c r="AE90" s="360"/>
      <c r="AF90" s="360"/>
      <c r="AG90" s="360"/>
      <c r="AH90" s="360"/>
      <c r="AI90" s="360"/>
      <c r="AJ90" s="365"/>
    </row>
    <row r="91" spans="1:36" ht="18" customHeight="1" x14ac:dyDescent="0.15">
      <c r="B91" s="1705"/>
      <c r="C91" s="1706"/>
      <c r="D91" s="1706"/>
      <c r="E91" s="1706"/>
      <c r="F91" s="1702"/>
      <c r="G91" s="500" t="s">
        <v>1337</v>
      </c>
      <c r="H91" s="468"/>
      <c r="I91" s="468"/>
      <c r="J91" s="468"/>
      <c r="K91" s="468"/>
      <c r="L91" s="468"/>
      <c r="M91" s="468"/>
      <c r="N91" s="468"/>
      <c r="O91" s="468"/>
      <c r="P91" s="468"/>
      <c r="Q91" s="468"/>
      <c r="R91" s="468"/>
      <c r="S91" s="468"/>
      <c r="T91" s="468"/>
      <c r="U91" s="469"/>
      <c r="V91" s="1751"/>
      <c r="W91" s="1752"/>
      <c r="X91" s="1752"/>
      <c r="Y91" s="1752"/>
      <c r="Z91" s="1752"/>
      <c r="AA91" s="1752"/>
      <c r="AB91" s="1752"/>
      <c r="AC91" s="1752"/>
      <c r="AD91" s="1752"/>
      <c r="AE91" s="1752"/>
      <c r="AF91" s="1752"/>
      <c r="AG91" s="1752"/>
      <c r="AH91" s="1752"/>
      <c r="AI91" s="1752"/>
      <c r="AJ91" s="1753"/>
    </row>
    <row r="92" spans="1:36" ht="20.100000000000001" customHeight="1" x14ac:dyDescent="0.15">
      <c r="B92" s="1773"/>
      <c r="C92" s="1863"/>
      <c r="D92" s="1863"/>
      <c r="E92" s="1863"/>
      <c r="F92" s="1703"/>
      <c r="G92" s="488"/>
      <c r="H92" s="412"/>
      <c r="I92" s="412"/>
      <c r="J92" s="412"/>
      <c r="K92" s="412"/>
      <c r="L92" s="412"/>
      <c r="M92" s="412"/>
      <c r="N92" s="412"/>
      <c r="O92" s="412"/>
      <c r="P92" s="412"/>
      <c r="Q92" s="412"/>
      <c r="R92" s="412"/>
      <c r="S92" s="412"/>
      <c r="T92" s="412"/>
      <c r="U92" s="487"/>
      <c r="V92" s="1826"/>
      <c r="W92" s="1827"/>
      <c r="X92" s="1827"/>
      <c r="Y92" s="1827"/>
      <c r="Z92" s="1827"/>
      <c r="AA92" s="1827"/>
      <c r="AB92" s="1827"/>
      <c r="AC92" s="1827"/>
      <c r="AD92" s="1827"/>
      <c r="AE92" s="1827"/>
      <c r="AF92" s="1827"/>
      <c r="AG92" s="1827"/>
      <c r="AH92" s="1827"/>
      <c r="AI92" s="1827"/>
      <c r="AJ92" s="1828"/>
    </row>
    <row r="93" spans="1:36" s="366" customFormat="1" ht="20.100000000000001" customHeight="1" x14ac:dyDescent="0.15">
      <c r="A93" s="358"/>
      <c r="B93" s="1773"/>
      <c r="C93" s="1863"/>
      <c r="D93" s="1863"/>
      <c r="E93" s="1863"/>
      <c r="F93" s="1703"/>
      <c r="G93" s="488" t="s">
        <v>1338</v>
      </c>
      <c r="H93" s="412"/>
      <c r="I93" s="412"/>
      <c r="J93" s="412"/>
      <c r="K93" s="412"/>
      <c r="L93" s="412"/>
      <c r="M93" s="412"/>
      <c r="N93" s="412"/>
      <c r="O93" s="412"/>
      <c r="P93" s="412"/>
      <c r="Q93" s="412"/>
      <c r="R93" s="412"/>
      <c r="S93" s="412"/>
      <c r="T93" s="412"/>
      <c r="U93" s="487"/>
      <c r="V93" s="1826"/>
      <c r="W93" s="1827"/>
      <c r="X93" s="1827"/>
      <c r="Y93" s="1827"/>
      <c r="Z93" s="1827"/>
      <c r="AA93" s="1827"/>
      <c r="AB93" s="1827"/>
      <c r="AC93" s="1827"/>
      <c r="AD93" s="1827"/>
      <c r="AE93" s="1827"/>
      <c r="AF93" s="1827"/>
      <c r="AG93" s="1827"/>
      <c r="AH93" s="1827"/>
      <c r="AI93" s="1827"/>
      <c r="AJ93" s="1828"/>
    </row>
    <row r="94" spans="1:36" s="366" customFormat="1" ht="14.1" customHeight="1" x14ac:dyDescent="0.15">
      <c r="A94" s="358"/>
      <c r="B94" s="1707"/>
      <c r="C94" s="1708"/>
      <c r="D94" s="1708"/>
      <c r="E94" s="1708"/>
      <c r="F94" s="1704"/>
      <c r="G94" s="502"/>
      <c r="H94" s="503"/>
      <c r="I94" s="503"/>
      <c r="J94" s="503"/>
      <c r="K94" s="503"/>
      <c r="L94" s="503"/>
      <c r="M94" s="503"/>
      <c r="N94" s="503"/>
      <c r="O94" s="503"/>
      <c r="P94" s="503"/>
      <c r="Q94" s="503"/>
      <c r="R94" s="503"/>
      <c r="S94" s="503"/>
      <c r="T94" s="503"/>
      <c r="U94" s="504"/>
      <c r="V94" s="1754"/>
      <c r="W94" s="1755"/>
      <c r="X94" s="1755"/>
      <c r="Y94" s="1755"/>
      <c r="Z94" s="1755"/>
      <c r="AA94" s="1755"/>
      <c r="AB94" s="1755"/>
      <c r="AC94" s="1755"/>
      <c r="AD94" s="1755"/>
      <c r="AE94" s="1755"/>
      <c r="AF94" s="1755"/>
      <c r="AG94" s="1755"/>
      <c r="AH94" s="1755"/>
      <c r="AI94" s="1755"/>
      <c r="AJ94" s="1756"/>
    </row>
    <row r="95" spans="1:36" s="366" customFormat="1" ht="26.1" customHeight="1" x14ac:dyDescent="0.15">
      <c r="A95" s="358"/>
      <c r="B95" s="595" t="s">
        <v>1339</v>
      </c>
      <c r="C95" s="391"/>
      <c r="D95" s="391"/>
      <c r="E95" s="391"/>
      <c r="F95" s="391"/>
      <c r="G95" s="391"/>
      <c r="H95" s="391"/>
      <c r="I95" s="391"/>
      <c r="J95" s="391"/>
      <c r="K95" s="391"/>
      <c r="L95" s="391"/>
      <c r="M95" s="391"/>
      <c r="N95" s="391"/>
      <c r="O95" s="391"/>
      <c r="P95" s="391"/>
      <c r="Q95" s="391"/>
      <c r="R95" s="391"/>
      <c r="S95" s="391"/>
      <c r="T95" s="391"/>
      <c r="U95" s="391"/>
      <c r="V95" s="391"/>
      <c r="W95" s="391"/>
      <c r="X95" s="391"/>
      <c r="Y95" s="391"/>
      <c r="Z95" s="391"/>
      <c r="AA95" s="391"/>
      <c r="AB95" s="391"/>
      <c r="AC95" s="391"/>
      <c r="AD95" s="391"/>
      <c r="AE95" s="391"/>
      <c r="AF95" s="391"/>
      <c r="AG95" s="391"/>
      <c r="AH95" s="391"/>
      <c r="AI95" s="391"/>
      <c r="AJ95" s="391"/>
    </row>
    <row r="96" spans="1:36" s="366" customFormat="1" ht="14.1" customHeight="1" x14ac:dyDescent="0.15">
      <c r="A96" s="358"/>
      <c r="B96" s="378"/>
      <c r="C96" s="378"/>
      <c r="D96" s="378"/>
      <c r="E96" s="378"/>
      <c r="F96" s="378"/>
      <c r="G96" s="378"/>
      <c r="H96" s="378"/>
      <c r="I96" s="378"/>
      <c r="J96" s="378"/>
      <c r="K96" s="378"/>
      <c r="L96" s="378"/>
      <c r="M96" s="378"/>
      <c r="N96" s="378"/>
      <c r="O96" s="378"/>
      <c r="P96" s="378"/>
      <c r="Q96" s="378"/>
      <c r="R96" s="378"/>
      <c r="S96" s="378"/>
      <c r="T96" s="378"/>
      <c r="U96" s="378"/>
      <c r="V96" s="378"/>
      <c r="W96" s="378"/>
      <c r="X96" s="378"/>
      <c r="Y96" s="378"/>
      <c r="Z96" s="378"/>
      <c r="AA96" s="378"/>
      <c r="AB96" s="378"/>
      <c r="AC96" s="378"/>
      <c r="AD96" s="378"/>
      <c r="AE96" s="378"/>
      <c r="AF96" s="378"/>
      <c r="AG96" s="378"/>
      <c r="AH96" s="378"/>
      <c r="AI96" s="378"/>
      <c r="AJ96" s="378"/>
    </row>
    <row r="97" spans="1:36" s="366" customFormat="1" ht="26.1" customHeight="1" x14ac:dyDescent="0.15">
      <c r="A97" s="358"/>
      <c r="B97" s="47" t="s">
        <v>948</v>
      </c>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row>
    <row r="98" spans="1:36" s="366" customFormat="1" ht="14.1" customHeight="1" x14ac:dyDescent="0.15">
      <c r="A98" s="412"/>
      <c r="B98" s="47" t="s">
        <v>1723</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85" t="s">
        <v>968</v>
      </c>
      <c r="AD98" s="1103" t="s">
        <v>411</v>
      </c>
      <c r="AE98" s="1103"/>
      <c r="AF98" s="1103"/>
      <c r="AG98" s="1103"/>
      <c r="AH98" s="1103"/>
      <c r="AI98" s="85" t="s">
        <v>1724</v>
      </c>
      <c r="AJ98" s="31"/>
    </row>
    <row r="99" spans="1:36" s="366" customFormat="1" ht="14.1" customHeight="1" x14ac:dyDescent="0.15">
      <c r="A99" s="412"/>
      <c r="C99" s="47" t="s">
        <v>1725</v>
      </c>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85"/>
      <c r="AD99" s="170"/>
      <c r="AE99" s="170"/>
      <c r="AF99" s="170"/>
      <c r="AG99" s="170"/>
      <c r="AH99" s="170"/>
      <c r="AI99" s="85"/>
      <c r="AJ99" s="31"/>
    </row>
    <row r="100" spans="1:36" s="366" customFormat="1" ht="14.1" customHeight="1" x14ac:dyDescent="0.15">
      <c r="A100" s="412"/>
      <c r="C100" s="47" t="s">
        <v>1726</v>
      </c>
      <c r="D100" s="576"/>
      <c r="E100" s="576"/>
      <c r="F100" s="576"/>
      <c r="G100" s="576"/>
      <c r="H100" s="576"/>
      <c r="I100" s="576"/>
      <c r="J100" s="576"/>
      <c r="K100" s="576"/>
      <c r="L100" s="576"/>
      <c r="M100" s="576"/>
      <c r="N100" s="576"/>
      <c r="O100" s="576"/>
      <c r="P100" s="576"/>
      <c r="Q100" s="576"/>
      <c r="R100" s="576"/>
      <c r="S100" s="576"/>
      <c r="T100" s="576"/>
      <c r="U100" s="576"/>
      <c r="V100" s="576"/>
      <c r="W100" s="576"/>
      <c r="X100" s="576"/>
      <c r="Y100" s="576"/>
      <c r="Z100" s="576"/>
      <c r="AA100" s="576"/>
      <c r="AB100" s="576"/>
      <c r="AC100" s="85"/>
      <c r="AD100" s="170"/>
      <c r="AE100" s="170"/>
      <c r="AF100" s="170"/>
      <c r="AG100" s="170"/>
      <c r="AH100" s="170"/>
      <c r="AI100" s="85"/>
      <c r="AJ100" s="31"/>
    </row>
    <row r="101" spans="1:36" s="366" customFormat="1" ht="14.1" customHeight="1" x14ac:dyDescent="0.15">
      <c r="A101" s="412"/>
      <c r="C101" s="47" t="s">
        <v>1727</v>
      </c>
      <c r="D101" s="576"/>
      <c r="E101" s="576"/>
      <c r="F101" s="576"/>
      <c r="G101" s="576"/>
      <c r="H101" s="576"/>
      <c r="I101" s="576"/>
      <c r="J101" s="576"/>
      <c r="K101" s="576"/>
      <c r="L101" s="576"/>
      <c r="M101" s="576"/>
      <c r="N101" s="576"/>
      <c r="O101" s="576"/>
      <c r="P101" s="576"/>
      <c r="Q101" s="576"/>
      <c r="R101" s="576"/>
      <c r="S101" s="576"/>
      <c r="T101" s="576"/>
      <c r="U101" s="576"/>
      <c r="V101" s="576"/>
      <c r="W101" s="576"/>
      <c r="X101" s="576"/>
      <c r="Y101" s="576"/>
      <c r="Z101" s="576"/>
      <c r="AA101" s="576"/>
      <c r="AB101" s="576"/>
      <c r="AC101" s="85"/>
      <c r="AD101" s="170"/>
      <c r="AE101" s="170"/>
      <c r="AF101" s="170"/>
      <c r="AG101" s="170"/>
      <c r="AH101" s="170"/>
      <c r="AI101" s="85"/>
      <c r="AJ101" s="31"/>
    </row>
    <row r="102" spans="1:36" s="392" customFormat="1" ht="14.1" customHeight="1" x14ac:dyDescent="0.15">
      <c r="A102" s="443"/>
      <c r="B102" s="576" t="s">
        <v>1728</v>
      </c>
      <c r="C102" s="576"/>
      <c r="D102" s="576"/>
      <c r="E102" s="576"/>
      <c r="F102" s="576"/>
      <c r="G102" s="576"/>
      <c r="H102" s="576"/>
      <c r="I102" s="576"/>
      <c r="J102" s="576"/>
      <c r="K102" s="576"/>
      <c r="L102" s="576"/>
      <c r="M102" s="576"/>
      <c r="N102" s="576"/>
      <c r="O102" s="576"/>
      <c r="P102" s="576"/>
      <c r="Q102" s="576"/>
      <c r="R102" s="576"/>
      <c r="S102" s="576"/>
      <c r="T102" s="576"/>
      <c r="U102" s="576"/>
      <c r="V102" s="576"/>
      <c r="W102" s="576"/>
      <c r="X102" s="576"/>
      <c r="Y102" s="576"/>
      <c r="Z102" s="576"/>
      <c r="AA102" s="576"/>
      <c r="AB102" s="576"/>
      <c r="AC102" s="85" t="s">
        <v>1729</v>
      </c>
      <c r="AD102" s="1103" t="s">
        <v>411</v>
      </c>
      <c r="AE102" s="1103"/>
      <c r="AF102" s="1103"/>
      <c r="AG102" s="1103"/>
      <c r="AH102" s="1103"/>
      <c r="AI102" s="85" t="s">
        <v>1724</v>
      </c>
      <c r="AJ102" s="31"/>
    </row>
    <row r="103" spans="1:36" s="392" customFormat="1" ht="14.1" customHeight="1" x14ac:dyDescent="0.15">
      <c r="A103" s="443"/>
      <c r="B103" s="576"/>
      <c r="C103" s="576" t="s">
        <v>1730</v>
      </c>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85"/>
      <c r="AD103" s="170"/>
      <c r="AE103" s="170"/>
      <c r="AF103" s="170"/>
      <c r="AG103" s="170"/>
      <c r="AH103" s="170"/>
      <c r="AI103" s="85"/>
      <c r="AJ103" s="31"/>
    </row>
    <row r="104" spans="1:36" ht="18" customHeight="1" x14ac:dyDescent="0.15">
      <c r="A104" s="411"/>
      <c r="B104" s="576" t="s">
        <v>1731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85" t="s">
        <v>1729</v>
      </c>
      <c r="AD104" s="1103" t="s">
        <v>411</v>
      </c>
      <c r="AE104" s="1103"/>
      <c r="AF104" s="1103"/>
      <c r="AG104" s="1103"/>
      <c r="AH104" s="1103"/>
      <c r="AI104" s="85" t="s">
        <v>1724</v>
      </c>
      <c r="AJ104" s="68"/>
    </row>
    <row r="105" spans="1:36" ht="20.100000000000001" customHeight="1" x14ac:dyDescent="0.15">
      <c r="A105" s="411"/>
      <c r="B105" s="576" t="s">
        <v>1732</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85" t="s">
        <v>1729</v>
      </c>
      <c r="AD105" s="1103" t="s">
        <v>411</v>
      </c>
      <c r="AE105" s="1103"/>
      <c r="AF105" s="1103"/>
      <c r="AG105" s="1103"/>
      <c r="AH105" s="1103"/>
      <c r="AI105" s="85" t="s">
        <v>1724</v>
      </c>
      <c r="AJ105" s="10"/>
    </row>
    <row r="106" spans="1:36" s="366" customFormat="1" ht="14.1" customHeight="1" x14ac:dyDescent="0.15">
      <c r="A106" s="412"/>
      <c r="B106" s="366" t="s">
        <v>1733</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85" t="s">
        <v>968</v>
      </c>
      <c r="AD106" s="1103" t="s">
        <v>411</v>
      </c>
      <c r="AE106" s="1103"/>
      <c r="AF106" s="1103"/>
      <c r="AG106" s="1103"/>
      <c r="AH106" s="1103"/>
      <c r="AI106" s="85" t="s">
        <v>969</v>
      </c>
      <c r="AJ106" s="31"/>
    </row>
    <row r="107" spans="1:36" s="366" customFormat="1" ht="14.1" customHeight="1" x14ac:dyDescent="0.15">
      <c r="A107" s="412"/>
      <c r="C107" s="576" t="s">
        <v>1734</v>
      </c>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85"/>
      <c r="AD107" s="170"/>
      <c r="AE107" s="170"/>
      <c r="AF107" s="170"/>
      <c r="AG107" s="170"/>
      <c r="AH107" s="170"/>
      <c r="AI107" s="85"/>
      <c r="AJ107" s="31"/>
    </row>
    <row r="108" spans="1:36" s="366" customFormat="1" ht="20.100000000000001" customHeight="1" x14ac:dyDescent="0.15">
      <c r="A108" s="412"/>
      <c r="B108" s="576" t="s">
        <v>1735</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85" t="s">
        <v>968</v>
      </c>
      <c r="AD108" s="1103" t="s">
        <v>411</v>
      </c>
      <c r="AE108" s="1103"/>
      <c r="AF108" s="1103"/>
      <c r="AG108" s="1103"/>
      <c r="AH108" s="1103"/>
      <c r="AI108" s="85" t="s">
        <v>969</v>
      </c>
      <c r="AJ108" s="31"/>
    </row>
    <row r="109" spans="1:36" s="366" customFormat="1" ht="14.1" customHeight="1" x14ac:dyDescent="0.15">
      <c r="A109" s="412"/>
      <c r="B109" s="47" t="s">
        <v>1736</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85" t="s">
        <v>1729</v>
      </c>
      <c r="AD109" s="1103" t="s">
        <v>411</v>
      </c>
      <c r="AE109" s="1103"/>
      <c r="AF109" s="1103"/>
      <c r="AG109" s="1103"/>
      <c r="AH109" s="1103"/>
      <c r="AI109" s="85" t="s">
        <v>1724</v>
      </c>
      <c r="AJ109" s="31"/>
    </row>
    <row r="110" spans="1:36" s="366" customFormat="1" ht="14.1" customHeight="1" x14ac:dyDescent="0.15">
      <c r="A110" s="412"/>
      <c r="C110" s="47" t="s">
        <v>1737</v>
      </c>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85"/>
      <c r="AD110" s="170"/>
      <c r="AE110" s="170"/>
      <c r="AF110" s="170"/>
      <c r="AG110" s="170"/>
      <c r="AH110" s="170"/>
      <c r="AI110" s="85"/>
      <c r="AJ110" s="31"/>
    </row>
    <row r="111" spans="1:36" s="366" customFormat="1" ht="14.1" customHeight="1" x14ac:dyDescent="0.15">
      <c r="A111" s="412"/>
      <c r="C111" s="47" t="s">
        <v>1738</v>
      </c>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85"/>
      <c r="AD111" s="170"/>
      <c r="AE111" s="170"/>
      <c r="AF111" s="170"/>
      <c r="AG111" s="170"/>
      <c r="AH111" s="170"/>
      <c r="AI111" s="85"/>
      <c r="AJ111" s="31"/>
    </row>
    <row r="112" spans="1:36" s="366" customFormat="1" ht="20.100000000000001" customHeight="1" x14ac:dyDescent="0.15">
      <c r="A112" s="412"/>
      <c r="B112" s="576" t="s">
        <v>1739</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85" t="s">
        <v>1729</v>
      </c>
      <c r="AD112" s="1103" t="s">
        <v>411</v>
      </c>
      <c r="AE112" s="1103"/>
      <c r="AF112" s="1103"/>
      <c r="AG112" s="1103"/>
      <c r="AH112" s="1103"/>
      <c r="AI112" s="85" t="s">
        <v>1724</v>
      </c>
      <c r="AJ112" s="31"/>
    </row>
    <row r="113" spans="1:36" s="366" customFormat="1" ht="20.100000000000001" customHeight="1" x14ac:dyDescent="0.15">
      <c r="A113" s="412"/>
      <c r="B113" s="576" t="s">
        <v>1740</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85" t="s">
        <v>1729</v>
      </c>
      <c r="AD113" s="1103" t="s">
        <v>411</v>
      </c>
      <c r="AE113" s="1103"/>
      <c r="AF113" s="1103"/>
      <c r="AG113" s="1103"/>
      <c r="AH113" s="1103"/>
      <c r="AI113" s="85" t="s">
        <v>1724</v>
      </c>
      <c r="AJ113" s="31"/>
    </row>
    <row r="114" spans="1:36" s="366" customFormat="1" ht="20.100000000000001" customHeight="1" x14ac:dyDescent="0.15">
      <c r="A114" s="412"/>
      <c r="B114" s="576" t="s">
        <v>1741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85" t="s">
        <v>1729</v>
      </c>
      <c r="AD114" s="1103" t="s">
        <v>411</v>
      </c>
      <c r="AE114" s="1103"/>
      <c r="AF114" s="1103"/>
      <c r="AG114" s="1103"/>
      <c r="AH114" s="1103"/>
      <c r="AI114" s="85" t="s">
        <v>1724</v>
      </c>
      <c r="AJ114" s="31"/>
    </row>
    <row r="115" spans="1:36" s="366" customFormat="1" ht="14.1" customHeight="1" x14ac:dyDescent="0.15">
      <c r="A115" s="412"/>
      <c r="B115" s="576" t="s">
        <v>1742</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85" t="s">
        <v>1729</v>
      </c>
      <c r="AD115" s="1103" t="s">
        <v>411</v>
      </c>
      <c r="AE115" s="1103"/>
      <c r="AF115" s="1103"/>
      <c r="AG115" s="1103"/>
      <c r="AH115" s="1103"/>
      <c r="AI115" s="85" t="s">
        <v>1724</v>
      </c>
      <c r="AJ115" s="31"/>
    </row>
    <row r="116" spans="1:36" s="366" customFormat="1" ht="14.1" customHeight="1" x14ac:dyDescent="0.15">
      <c r="A116" s="412"/>
      <c r="C116" s="576" t="s">
        <v>1743</v>
      </c>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85"/>
      <c r="AD116" s="170"/>
      <c r="AE116" s="170"/>
      <c r="AF116" s="170"/>
      <c r="AG116" s="170"/>
      <c r="AH116" s="170"/>
      <c r="AI116" s="85"/>
      <c r="AJ116" s="31"/>
    </row>
    <row r="117" spans="1:36" s="366" customFormat="1" ht="14.1" customHeight="1" x14ac:dyDescent="0.15">
      <c r="A117" s="412"/>
      <c r="B117" s="576" t="s">
        <v>1744</v>
      </c>
      <c r="C117" s="576" t="s">
        <v>1745</v>
      </c>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85"/>
      <c r="AD117" s="170"/>
      <c r="AE117" s="170"/>
      <c r="AF117" s="170"/>
      <c r="AG117" s="170"/>
      <c r="AH117" s="170"/>
      <c r="AI117" s="85"/>
      <c r="AJ117" s="31"/>
    </row>
    <row r="118" spans="1:36" s="366" customFormat="1" ht="20.100000000000001" customHeight="1" x14ac:dyDescent="0.15">
      <c r="A118" s="412"/>
      <c r="B118" s="576" t="s">
        <v>1746</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85" t="s">
        <v>1729</v>
      </c>
      <c r="AD118" s="1103" t="s">
        <v>411</v>
      </c>
      <c r="AE118" s="1103"/>
      <c r="AF118" s="1103"/>
      <c r="AG118" s="1103"/>
      <c r="AH118" s="1103"/>
      <c r="AI118" s="85" t="s">
        <v>1724</v>
      </c>
      <c r="AJ118" s="31"/>
    </row>
    <row r="119" spans="1:36" s="366" customFormat="1" ht="20.100000000000001" customHeight="1" x14ac:dyDescent="0.15">
      <c r="A119" s="412"/>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85"/>
      <c r="AD119" s="42"/>
      <c r="AE119" s="42"/>
      <c r="AF119" s="42"/>
      <c r="AG119" s="42"/>
      <c r="AH119" s="42"/>
      <c r="AI119" s="85"/>
      <c r="AJ119" s="31"/>
    </row>
    <row r="120" spans="1:36" s="366" customFormat="1" ht="20.100000000000001" customHeight="1" x14ac:dyDescent="0.15">
      <c r="A120" s="412"/>
      <c r="B120" s="576"/>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85"/>
      <c r="AD120" s="42"/>
      <c r="AE120" s="42"/>
      <c r="AF120" s="42"/>
      <c r="AG120" s="42"/>
      <c r="AH120" s="42"/>
      <c r="AI120" s="85"/>
      <c r="AJ120" s="31"/>
    </row>
    <row r="121" spans="1:36" s="366" customFormat="1" ht="20.100000000000001" customHeight="1" x14ac:dyDescent="0.15">
      <c r="A121" s="412"/>
      <c r="B121" s="576"/>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85"/>
      <c r="AD121" s="42"/>
      <c r="AE121" s="42"/>
      <c r="AF121" s="42"/>
      <c r="AG121" s="42"/>
      <c r="AH121" s="42"/>
      <c r="AI121" s="85"/>
      <c r="AJ121" s="31"/>
    </row>
    <row r="122" spans="1:36" ht="20.100000000000001" customHeight="1" x14ac:dyDescent="0.15">
      <c r="A122" s="410" t="s">
        <v>1747</v>
      </c>
      <c r="B122" s="3"/>
      <c r="C122" s="3"/>
      <c r="D122" s="3"/>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row>
    <row r="123" spans="1:36" ht="20.100000000000001" customHeight="1" x14ac:dyDescent="0.15">
      <c r="A123" s="410"/>
      <c r="B123" s="357" t="s">
        <v>1748</v>
      </c>
      <c r="C123" s="357"/>
      <c r="D123" s="357"/>
      <c r="E123" s="358"/>
      <c r="F123" s="358"/>
      <c r="G123" s="358"/>
      <c r="H123" s="358"/>
      <c r="I123" s="358"/>
      <c r="J123" s="358"/>
      <c r="K123" s="358"/>
      <c r="L123" s="358"/>
      <c r="M123" s="358"/>
      <c r="N123" s="358"/>
      <c r="O123" s="358"/>
      <c r="P123" s="358"/>
      <c r="Q123" s="358"/>
      <c r="R123" s="358"/>
      <c r="S123" s="358"/>
      <c r="T123" s="358"/>
      <c r="U123" s="358"/>
      <c r="V123" s="358"/>
      <c r="W123" s="358"/>
      <c r="X123" s="358"/>
      <c r="Y123" s="358"/>
      <c r="Z123" s="358"/>
      <c r="AA123" s="358"/>
      <c r="AB123" s="358"/>
      <c r="AC123" s="358"/>
      <c r="AD123" s="358"/>
      <c r="AE123" s="358"/>
      <c r="AF123" s="358"/>
      <c r="AG123" s="358"/>
      <c r="AH123" s="514"/>
      <c r="AI123" s="514"/>
      <c r="AJ123" s="514"/>
    </row>
    <row r="124" spans="1:36" ht="20.100000000000001" customHeight="1" x14ac:dyDescent="0.15">
      <c r="A124" s="358"/>
      <c r="B124" s="359" t="s">
        <v>1396</v>
      </c>
      <c r="C124" s="360"/>
      <c r="D124" s="360"/>
      <c r="E124" s="360"/>
      <c r="F124" s="360"/>
      <c r="G124" s="360"/>
      <c r="H124" s="365"/>
      <c r="I124" s="359" t="s">
        <v>1749</v>
      </c>
      <c r="J124" s="365"/>
      <c r="K124" s="359" t="s">
        <v>1750</v>
      </c>
      <c r="L124" s="360"/>
      <c r="M124" s="360"/>
      <c r="N124" s="360"/>
      <c r="O124" s="360"/>
      <c r="P124" s="360"/>
      <c r="Q124" s="360"/>
      <c r="R124" s="360"/>
      <c r="S124" s="360"/>
      <c r="T124" s="360"/>
      <c r="U124" s="360"/>
      <c r="V124" s="360"/>
      <c r="W124" s="360"/>
      <c r="X124" s="360"/>
      <c r="Y124" s="360"/>
      <c r="Z124" s="360"/>
      <c r="AA124" s="360"/>
      <c r="AB124" s="360"/>
      <c r="AC124" s="360"/>
      <c r="AD124" s="360"/>
      <c r="AE124" s="360"/>
      <c r="AF124" s="360"/>
      <c r="AG124" s="360"/>
      <c r="AH124" s="360"/>
      <c r="AI124" s="360"/>
      <c r="AJ124" s="365"/>
    </row>
    <row r="125" spans="1:36" ht="20.100000000000001" customHeight="1" x14ac:dyDescent="0.15">
      <c r="A125" s="358"/>
      <c r="B125" s="1743" t="s">
        <v>1751</v>
      </c>
      <c r="C125" s="1744"/>
      <c r="D125" s="1744"/>
      <c r="E125" s="1744"/>
      <c r="F125" s="1744"/>
      <c r="G125" s="1744"/>
      <c r="H125" s="1745"/>
      <c r="I125" s="1783" t="s">
        <v>388</v>
      </c>
      <c r="J125" s="1783"/>
      <c r="K125" s="2066" t="s">
        <v>1695</v>
      </c>
      <c r="L125" s="2067" t="s">
        <v>1752</v>
      </c>
      <c r="M125" s="2067"/>
      <c r="N125" s="2067"/>
      <c r="O125" s="2067"/>
      <c r="P125" s="2067"/>
      <c r="Q125" s="2067"/>
      <c r="R125" s="2067"/>
      <c r="S125" s="2068"/>
      <c r="T125" s="2068"/>
      <c r="U125" s="2068"/>
      <c r="V125" s="1720"/>
      <c r="W125" s="453" t="s">
        <v>1380</v>
      </c>
      <c r="X125" s="2066" t="s">
        <v>1695</v>
      </c>
      <c r="Y125" s="2067" t="s">
        <v>1753</v>
      </c>
      <c r="Z125" s="2067"/>
      <c r="AA125" s="2067"/>
      <c r="AB125" s="2067"/>
      <c r="AC125" s="2067"/>
      <c r="AD125" s="2067"/>
      <c r="AE125" s="2067"/>
      <c r="AF125" s="2068"/>
      <c r="AG125" s="2068"/>
      <c r="AH125" s="2068"/>
      <c r="AI125" s="1720"/>
      <c r="AJ125" s="453" t="s">
        <v>1380</v>
      </c>
    </row>
    <row r="126" spans="1:36" ht="20.100000000000001" customHeight="1" x14ac:dyDescent="0.15">
      <c r="A126" s="358"/>
      <c r="B126" s="1743"/>
      <c r="C126" s="1744"/>
      <c r="D126" s="1744"/>
      <c r="E126" s="1744"/>
      <c r="F126" s="1744"/>
      <c r="G126" s="1744"/>
      <c r="H126" s="1745"/>
      <c r="I126" s="1920"/>
      <c r="J126" s="1920"/>
      <c r="K126" s="2066"/>
      <c r="L126" s="2067"/>
      <c r="M126" s="2067"/>
      <c r="N126" s="2067"/>
      <c r="O126" s="2067"/>
      <c r="P126" s="2067"/>
      <c r="Q126" s="2067"/>
      <c r="R126" s="2067"/>
      <c r="S126" s="2068"/>
      <c r="T126" s="2068"/>
      <c r="U126" s="2068"/>
      <c r="V126" s="1720"/>
      <c r="W126" s="453" t="s">
        <v>1380</v>
      </c>
      <c r="X126" s="2066"/>
      <c r="Y126" s="2067"/>
      <c r="Z126" s="2067"/>
      <c r="AA126" s="2067"/>
      <c r="AB126" s="2067"/>
      <c r="AC126" s="2067"/>
      <c r="AD126" s="2067"/>
      <c r="AE126" s="2067"/>
      <c r="AF126" s="2068"/>
      <c r="AG126" s="2068"/>
      <c r="AH126" s="2068"/>
      <c r="AI126" s="1720"/>
      <c r="AJ126" s="453" t="s">
        <v>1380</v>
      </c>
    </row>
    <row r="127" spans="1:36" ht="20.100000000000001" customHeight="1" x14ac:dyDescent="0.15">
      <c r="A127" s="358"/>
      <c r="B127" s="932" t="s">
        <v>1754</v>
      </c>
      <c r="C127" s="938"/>
      <c r="D127" s="938"/>
      <c r="E127" s="938"/>
      <c r="F127" s="938"/>
      <c r="G127" s="938"/>
      <c r="H127" s="933"/>
      <c r="I127" s="1862" t="s">
        <v>388</v>
      </c>
      <c r="J127" s="1862"/>
      <c r="K127" s="2066" t="s">
        <v>1695</v>
      </c>
      <c r="L127" s="2067" t="s">
        <v>1755</v>
      </c>
      <c r="M127" s="2067"/>
      <c r="N127" s="2067"/>
      <c r="O127" s="2067"/>
      <c r="P127" s="2067"/>
      <c r="Q127" s="2067"/>
      <c r="R127" s="2067"/>
      <c r="S127" s="2068"/>
      <c r="T127" s="2068"/>
      <c r="U127" s="2068"/>
      <c r="V127" s="1720"/>
      <c r="W127" s="453" t="s">
        <v>1380</v>
      </c>
      <c r="X127" s="2066" t="s">
        <v>1695</v>
      </c>
      <c r="Y127" s="2067"/>
      <c r="Z127" s="2067"/>
      <c r="AA127" s="2067"/>
      <c r="AB127" s="2067"/>
      <c r="AC127" s="2067"/>
      <c r="AD127" s="2067"/>
      <c r="AE127" s="2067"/>
      <c r="AF127" s="2068"/>
      <c r="AG127" s="2068"/>
      <c r="AH127" s="2068"/>
      <c r="AI127" s="1720"/>
      <c r="AJ127" s="453" t="s">
        <v>1380</v>
      </c>
    </row>
    <row r="128" spans="1:36" ht="20.100000000000001" customHeight="1" x14ac:dyDescent="0.15">
      <c r="A128" s="358"/>
      <c r="B128" s="934"/>
      <c r="C128" s="939"/>
      <c r="D128" s="939"/>
      <c r="E128" s="939"/>
      <c r="F128" s="939"/>
      <c r="G128" s="939"/>
      <c r="H128" s="935"/>
      <c r="I128" s="1924"/>
      <c r="J128" s="1924"/>
      <c r="K128" s="2066"/>
      <c r="L128" s="2067"/>
      <c r="M128" s="2067"/>
      <c r="N128" s="2067"/>
      <c r="O128" s="2067"/>
      <c r="P128" s="2067"/>
      <c r="Q128" s="2067"/>
      <c r="R128" s="2067"/>
      <c r="S128" s="2068"/>
      <c r="T128" s="2068"/>
      <c r="U128" s="2068"/>
      <c r="V128" s="1720"/>
      <c r="W128" s="453" t="s">
        <v>1380</v>
      </c>
      <c r="X128" s="2066"/>
      <c r="Y128" s="2067"/>
      <c r="Z128" s="2067"/>
      <c r="AA128" s="2067"/>
      <c r="AB128" s="2067"/>
      <c r="AC128" s="2067"/>
      <c r="AD128" s="2067"/>
      <c r="AE128" s="2067"/>
      <c r="AF128" s="2068"/>
      <c r="AG128" s="2068"/>
      <c r="AH128" s="2068"/>
      <c r="AI128" s="1720"/>
      <c r="AJ128" s="453" t="s">
        <v>1380</v>
      </c>
    </row>
    <row r="129" spans="1:36" ht="20.100000000000001" customHeight="1" x14ac:dyDescent="0.15">
      <c r="A129" s="358"/>
      <c r="B129" s="1705" t="s">
        <v>1756</v>
      </c>
      <c r="C129" s="1706"/>
      <c r="D129" s="1706"/>
      <c r="E129" s="1706"/>
      <c r="F129" s="1706"/>
      <c r="G129" s="1706"/>
      <c r="H129" s="1702"/>
      <c r="I129" s="1862" t="s">
        <v>388</v>
      </c>
      <c r="J129" s="1862"/>
      <c r="K129" s="2066" t="s">
        <v>1695</v>
      </c>
      <c r="L129" s="2067" t="s">
        <v>1757</v>
      </c>
      <c r="M129" s="2067"/>
      <c r="N129" s="2067"/>
      <c r="O129" s="2067"/>
      <c r="P129" s="2067"/>
      <c r="Q129" s="2067"/>
      <c r="R129" s="2067"/>
      <c r="S129" s="2068"/>
      <c r="T129" s="2068"/>
      <c r="U129" s="2068"/>
      <c r="V129" s="1720"/>
      <c r="W129" s="453" t="s">
        <v>1380</v>
      </c>
      <c r="X129" s="2066" t="s">
        <v>1695</v>
      </c>
      <c r="Y129" s="2067" t="s">
        <v>1758</v>
      </c>
      <c r="Z129" s="2067"/>
      <c r="AA129" s="2067"/>
      <c r="AB129" s="2067"/>
      <c r="AC129" s="2067"/>
      <c r="AD129" s="2067"/>
      <c r="AE129" s="2067"/>
      <c r="AF129" s="2068"/>
      <c r="AG129" s="2068"/>
      <c r="AH129" s="2068"/>
      <c r="AI129" s="1720"/>
      <c r="AJ129" s="453" t="s">
        <v>1380</v>
      </c>
    </row>
    <row r="130" spans="1:36" ht="20.100000000000001" customHeight="1" x14ac:dyDescent="0.15">
      <c r="A130" s="358"/>
      <c r="B130" s="1707"/>
      <c r="C130" s="1708"/>
      <c r="D130" s="1708"/>
      <c r="E130" s="1708"/>
      <c r="F130" s="1708"/>
      <c r="G130" s="1708"/>
      <c r="H130" s="1704"/>
      <c r="I130" s="1924"/>
      <c r="J130" s="1924"/>
      <c r="K130" s="2066"/>
      <c r="L130" s="2067"/>
      <c r="M130" s="2067"/>
      <c r="N130" s="2067"/>
      <c r="O130" s="2067"/>
      <c r="P130" s="2067"/>
      <c r="Q130" s="2067"/>
      <c r="R130" s="2067"/>
      <c r="S130" s="2068"/>
      <c r="T130" s="2068"/>
      <c r="U130" s="2068"/>
      <c r="V130" s="1720"/>
      <c r="W130" s="453" t="s">
        <v>1380</v>
      </c>
      <c r="X130" s="2066"/>
      <c r="Y130" s="2067"/>
      <c r="Z130" s="2067"/>
      <c r="AA130" s="2067"/>
      <c r="AB130" s="2067"/>
      <c r="AC130" s="2067"/>
      <c r="AD130" s="2067"/>
      <c r="AE130" s="2067"/>
      <c r="AF130" s="2068"/>
      <c r="AG130" s="2068"/>
      <c r="AH130" s="2068"/>
      <c r="AI130" s="1720"/>
      <c r="AJ130" s="453" t="s">
        <v>1380</v>
      </c>
    </row>
    <row r="131" spans="1:36" ht="20.100000000000001" customHeight="1" x14ac:dyDescent="0.15">
      <c r="A131" s="358"/>
      <c r="B131" s="1705" t="s">
        <v>1759</v>
      </c>
      <c r="C131" s="1706"/>
      <c r="D131" s="1706"/>
      <c r="E131" s="1706"/>
      <c r="F131" s="1706"/>
      <c r="G131" s="1706"/>
      <c r="H131" s="1702"/>
      <c r="I131" s="1862" t="s">
        <v>388</v>
      </c>
      <c r="J131" s="1862"/>
      <c r="K131" s="2066" t="s">
        <v>1695</v>
      </c>
      <c r="L131" s="2067"/>
      <c r="M131" s="2067"/>
      <c r="N131" s="2067"/>
      <c r="O131" s="2067"/>
      <c r="P131" s="2067"/>
      <c r="Q131" s="2067"/>
      <c r="R131" s="2067"/>
      <c r="S131" s="2068"/>
      <c r="T131" s="2068"/>
      <c r="U131" s="2068"/>
      <c r="V131" s="1720"/>
      <c r="W131" s="453" t="s">
        <v>1380</v>
      </c>
      <c r="X131" s="2066" t="s">
        <v>1695</v>
      </c>
      <c r="Y131" s="2067" t="s">
        <v>1758</v>
      </c>
      <c r="Z131" s="2067"/>
      <c r="AA131" s="2067"/>
      <c r="AB131" s="2067"/>
      <c r="AC131" s="2067"/>
      <c r="AD131" s="2067"/>
      <c r="AE131" s="2067"/>
      <c r="AF131" s="2068"/>
      <c r="AG131" s="2068"/>
      <c r="AH131" s="2068"/>
      <c r="AI131" s="1720"/>
      <c r="AJ131" s="453" t="s">
        <v>1380</v>
      </c>
    </row>
    <row r="132" spans="1:36" ht="20.100000000000001" customHeight="1" x14ac:dyDescent="0.15">
      <c r="A132" s="358"/>
      <c r="B132" s="1707"/>
      <c r="C132" s="1708"/>
      <c r="D132" s="1708"/>
      <c r="E132" s="1708"/>
      <c r="F132" s="1708"/>
      <c r="G132" s="1708"/>
      <c r="H132" s="1704"/>
      <c r="I132" s="1924"/>
      <c r="J132" s="1924"/>
      <c r="K132" s="2066"/>
      <c r="L132" s="2067"/>
      <c r="M132" s="2067"/>
      <c r="N132" s="2067"/>
      <c r="O132" s="2067"/>
      <c r="P132" s="2067"/>
      <c r="Q132" s="2067"/>
      <c r="R132" s="2067"/>
      <c r="S132" s="2068"/>
      <c r="T132" s="2068"/>
      <c r="U132" s="2068"/>
      <c r="V132" s="1720"/>
      <c r="W132" s="453" t="s">
        <v>1380</v>
      </c>
      <c r="X132" s="2066"/>
      <c r="Y132" s="2067"/>
      <c r="Z132" s="2067"/>
      <c r="AA132" s="2067"/>
      <c r="AB132" s="2067"/>
      <c r="AC132" s="2067"/>
      <c r="AD132" s="2067"/>
      <c r="AE132" s="2067"/>
      <c r="AF132" s="2068"/>
      <c r="AG132" s="2068"/>
      <c r="AH132" s="2068"/>
      <c r="AI132" s="1720"/>
      <c r="AJ132" s="453" t="s">
        <v>1380</v>
      </c>
    </row>
    <row r="133" spans="1:36" ht="20.100000000000001" customHeight="1" x14ac:dyDescent="0.15">
      <c r="A133" s="358"/>
      <c r="B133" s="1705" t="s">
        <v>1759</v>
      </c>
      <c r="C133" s="1706"/>
      <c r="D133" s="1706"/>
      <c r="E133" s="1706"/>
      <c r="F133" s="1706"/>
      <c r="G133" s="1706"/>
      <c r="H133" s="1702"/>
      <c r="I133" s="1862" t="s">
        <v>388</v>
      </c>
      <c r="J133" s="1862"/>
      <c r="K133" s="2066" t="s">
        <v>1695</v>
      </c>
      <c r="L133" s="2067"/>
      <c r="M133" s="2067"/>
      <c r="N133" s="2067"/>
      <c r="O133" s="2067"/>
      <c r="P133" s="2067"/>
      <c r="Q133" s="2067"/>
      <c r="R133" s="2067"/>
      <c r="S133" s="2068"/>
      <c r="T133" s="2068"/>
      <c r="U133" s="2068"/>
      <c r="V133" s="1720"/>
      <c r="W133" s="453" t="s">
        <v>1380</v>
      </c>
      <c r="X133" s="2066" t="s">
        <v>1695</v>
      </c>
      <c r="Y133" s="2067" t="s">
        <v>1758</v>
      </c>
      <c r="Z133" s="2067"/>
      <c r="AA133" s="2067"/>
      <c r="AB133" s="2067"/>
      <c r="AC133" s="2067"/>
      <c r="AD133" s="2067"/>
      <c r="AE133" s="2067"/>
      <c r="AF133" s="2068"/>
      <c r="AG133" s="2068"/>
      <c r="AH133" s="2068"/>
      <c r="AI133" s="1720"/>
      <c r="AJ133" s="453" t="s">
        <v>1380</v>
      </c>
    </row>
    <row r="134" spans="1:36" ht="20.100000000000001" customHeight="1" x14ac:dyDescent="0.15">
      <c r="A134" s="358"/>
      <c r="B134" s="1707"/>
      <c r="C134" s="1708"/>
      <c r="D134" s="1708"/>
      <c r="E134" s="1708"/>
      <c r="F134" s="1708"/>
      <c r="G134" s="1708"/>
      <c r="H134" s="1704"/>
      <c r="I134" s="1924"/>
      <c r="J134" s="1924"/>
      <c r="K134" s="2066"/>
      <c r="L134" s="2067"/>
      <c r="M134" s="2067"/>
      <c r="N134" s="2067"/>
      <c r="O134" s="2067"/>
      <c r="P134" s="2067"/>
      <c r="Q134" s="2067"/>
      <c r="R134" s="2067"/>
      <c r="S134" s="2068"/>
      <c r="T134" s="2068"/>
      <c r="U134" s="2068"/>
      <c r="V134" s="1720"/>
      <c r="W134" s="453" t="s">
        <v>1380</v>
      </c>
      <c r="X134" s="2066"/>
      <c r="Y134" s="2067"/>
      <c r="Z134" s="2067"/>
      <c r="AA134" s="2067"/>
      <c r="AB134" s="2067"/>
      <c r="AC134" s="2067"/>
      <c r="AD134" s="2067"/>
      <c r="AE134" s="2067"/>
      <c r="AF134" s="2068"/>
      <c r="AG134" s="2068"/>
      <c r="AH134" s="2068"/>
      <c r="AI134" s="1720"/>
      <c r="AJ134" s="453" t="s">
        <v>1380</v>
      </c>
    </row>
    <row r="135" spans="1:36" ht="20.100000000000001" customHeight="1" x14ac:dyDescent="0.15">
      <c r="A135" s="358"/>
      <c r="B135" s="1799" t="s">
        <v>1760</v>
      </c>
      <c r="C135" s="1744"/>
      <c r="D135" s="1744"/>
      <c r="E135" s="1744"/>
      <c r="F135" s="1744"/>
      <c r="G135" s="1744"/>
      <c r="H135" s="1745"/>
      <c r="I135" s="1862" t="s">
        <v>388</v>
      </c>
      <c r="J135" s="1862"/>
      <c r="K135" s="1705" t="s">
        <v>1761</v>
      </c>
      <c r="L135" s="1706"/>
      <c r="M135" s="412"/>
      <c r="N135" s="412"/>
      <c r="O135" s="412"/>
      <c r="P135" s="412"/>
      <c r="Q135" s="2069"/>
      <c r="R135" s="2069"/>
      <c r="S135" s="2069"/>
      <c r="T135" s="2069"/>
      <c r="U135" s="2069"/>
      <c r="V135" s="2069"/>
      <c r="W135" s="1702" t="s">
        <v>1380</v>
      </c>
      <c r="X135" s="500"/>
      <c r="Y135" s="468"/>
      <c r="Z135" s="468"/>
      <c r="AA135" s="468"/>
      <c r="AB135" s="468"/>
      <c r="AC135" s="468"/>
      <c r="AD135" s="468"/>
      <c r="AE135" s="468"/>
      <c r="AF135" s="468"/>
      <c r="AG135" s="468"/>
      <c r="AH135" s="468"/>
      <c r="AI135" s="468"/>
      <c r="AJ135" s="469"/>
    </row>
    <row r="136" spans="1:36" ht="20.100000000000001" customHeight="1" x14ac:dyDescent="0.15">
      <c r="A136" s="358"/>
      <c r="B136" s="1743"/>
      <c r="C136" s="1744"/>
      <c r="D136" s="1744"/>
      <c r="E136" s="1744"/>
      <c r="F136" s="1744"/>
      <c r="G136" s="1744"/>
      <c r="H136" s="1745"/>
      <c r="I136" s="1924"/>
      <c r="J136" s="1924"/>
      <c r="K136" s="1707"/>
      <c r="L136" s="1708"/>
      <c r="M136" s="503"/>
      <c r="N136" s="503"/>
      <c r="O136" s="503"/>
      <c r="P136" s="503"/>
      <c r="Q136" s="2070"/>
      <c r="R136" s="2070"/>
      <c r="S136" s="2070"/>
      <c r="T136" s="2070"/>
      <c r="U136" s="2070"/>
      <c r="V136" s="2070"/>
      <c r="W136" s="1704"/>
      <c r="X136" s="502"/>
      <c r="Y136" s="503"/>
      <c r="Z136" s="503"/>
      <c r="AA136" s="503"/>
      <c r="AB136" s="503"/>
      <c r="AC136" s="503"/>
      <c r="AD136" s="503"/>
      <c r="AE136" s="503"/>
      <c r="AF136" s="503"/>
      <c r="AG136" s="503"/>
      <c r="AH136" s="503"/>
      <c r="AI136" s="503"/>
      <c r="AJ136" s="504"/>
    </row>
    <row r="137" spans="1:36" ht="20.100000000000001" customHeight="1" x14ac:dyDescent="0.15">
      <c r="A137" s="358"/>
      <c r="B137" s="1743" t="s">
        <v>1762</v>
      </c>
      <c r="C137" s="1744"/>
      <c r="D137" s="1744"/>
      <c r="E137" s="1744"/>
      <c r="F137" s="1744"/>
      <c r="G137" s="1744"/>
      <c r="H137" s="1745"/>
      <c r="I137" s="1862" t="s">
        <v>388</v>
      </c>
      <c r="J137" s="1862"/>
      <c r="K137" s="1705" t="s">
        <v>1761</v>
      </c>
      <c r="L137" s="1706"/>
      <c r="M137" s="412"/>
      <c r="N137" s="412"/>
      <c r="O137" s="412"/>
      <c r="P137" s="412"/>
      <c r="Q137" s="2069"/>
      <c r="R137" s="2069"/>
      <c r="S137" s="2069"/>
      <c r="T137" s="2069"/>
      <c r="U137" s="2069"/>
      <c r="V137" s="2069"/>
      <c r="W137" s="1702" t="s">
        <v>1380</v>
      </c>
      <c r="X137" s="500"/>
      <c r="Y137" s="468"/>
      <c r="Z137" s="468"/>
      <c r="AA137" s="468"/>
      <c r="AB137" s="468"/>
      <c r="AC137" s="468"/>
      <c r="AD137" s="468"/>
      <c r="AE137" s="468"/>
      <c r="AF137" s="468"/>
      <c r="AG137" s="468"/>
      <c r="AH137" s="468"/>
      <c r="AI137" s="468"/>
      <c r="AJ137" s="469"/>
    </row>
    <row r="138" spans="1:36" ht="20.100000000000001" customHeight="1" x14ac:dyDescent="0.15">
      <c r="A138" s="358"/>
      <c r="B138" s="1743"/>
      <c r="C138" s="1744"/>
      <c r="D138" s="1744"/>
      <c r="E138" s="1744"/>
      <c r="F138" s="1744"/>
      <c r="G138" s="1744"/>
      <c r="H138" s="1745"/>
      <c r="I138" s="1924"/>
      <c r="J138" s="1924"/>
      <c r="K138" s="1707"/>
      <c r="L138" s="1708"/>
      <c r="M138" s="503"/>
      <c r="N138" s="503"/>
      <c r="O138" s="503"/>
      <c r="P138" s="503"/>
      <c r="Q138" s="2070"/>
      <c r="R138" s="2070"/>
      <c r="S138" s="2070"/>
      <c r="T138" s="2070"/>
      <c r="U138" s="2070"/>
      <c r="V138" s="2070"/>
      <c r="W138" s="1704"/>
      <c r="X138" s="502"/>
      <c r="Y138" s="503"/>
      <c r="Z138" s="503"/>
      <c r="AA138" s="503"/>
      <c r="AB138" s="503"/>
      <c r="AC138" s="503"/>
      <c r="AD138" s="503"/>
      <c r="AE138" s="503"/>
      <c r="AF138" s="503"/>
      <c r="AG138" s="503"/>
      <c r="AH138" s="503"/>
      <c r="AI138" s="503"/>
      <c r="AJ138" s="504"/>
    </row>
    <row r="139" spans="1:36" ht="20.100000000000001" customHeight="1" x14ac:dyDescent="0.15">
      <c r="A139" s="358"/>
      <c r="B139" s="1743" t="s">
        <v>1763</v>
      </c>
      <c r="C139" s="1744"/>
      <c r="D139" s="1744"/>
      <c r="E139" s="1744"/>
      <c r="F139" s="1744"/>
      <c r="G139" s="1744"/>
      <c r="H139" s="1745"/>
      <c r="I139" s="1862" t="s">
        <v>388</v>
      </c>
      <c r="J139" s="1862"/>
      <c r="K139" s="1722" t="s">
        <v>1764</v>
      </c>
      <c r="L139" s="1723"/>
      <c r="M139" s="1723"/>
      <c r="N139" s="2069"/>
      <c r="O139" s="2069"/>
      <c r="P139" s="2069"/>
      <c r="Q139" s="2069"/>
      <c r="R139" s="2069"/>
      <c r="S139" s="2069"/>
      <c r="T139" s="2069"/>
      <c r="U139" s="2069"/>
      <c r="V139" s="2069"/>
      <c r="W139" s="1745" t="s">
        <v>1380</v>
      </c>
      <c r="X139" s="1697" t="s">
        <v>1765</v>
      </c>
      <c r="Y139" s="1698"/>
      <c r="Z139" s="1698"/>
      <c r="AA139" s="1698"/>
      <c r="AB139" s="1698"/>
      <c r="AC139" s="1698"/>
      <c r="AD139" s="1698"/>
      <c r="AE139" s="1698"/>
      <c r="AF139" s="1698"/>
      <c r="AG139" s="1698"/>
      <c r="AH139" s="1698"/>
      <c r="AI139" s="1698"/>
      <c r="AJ139" s="1699"/>
    </row>
    <row r="140" spans="1:36" ht="20.100000000000001" customHeight="1" x14ac:dyDescent="0.15">
      <c r="A140" s="358"/>
      <c r="B140" s="1743"/>
      <c r="C140" s="1744"/>
      <c r="D140" s="1744"/>
      <c r="E140" s="1744"/>
      <c r="F140" s="1744"/>
      <c r="G140" s="1744"/>
      <c r="H140" s="1745"/>
      <c r="I140" s="1924"/>
      <c r="J140" s="1924"/>
      <c r="K140" s="1722"/>
      <c r="L140" s="1723"/>
      <c r="M140" s="1723"/>
      <c r="N140" s="2070"/>
      <c r="O140" s="2070"/>
      <c r="P140" s="2070"/>
      <c r="Q140" s="2070"/>
      <c r="R140" s="2070"/>
      <c r="S140" s="2070"/>
      <c r="T140" s="2070"/>
      <c r="U140" s="2070"/>
      <c r="V140" s="2070"/>
      <c r="W140" s="1745"/>
      <c r="X140" s="1826"/>
      <c r="Y140" s="1827"/>
      <c r="Z140" s="1827"/>
      <c r="AA140" s="1827"/>
      <c r="AB140" s="1827"/>
      <c r="AC140" s="1827"/>
      <c r="AD140" s="1827"/>
      <c r="AE140" s="1827"/>
      <c r="AF140" s="1827"/>
      <c r="AG140" s="1827"/>
      <c r="AH140" s="1827"/>
      <c r="AI140" s="1827"/>
      <c r="AJ140" s="1828"/>
    </row>
    <row r="141" spans="1:36" ht="20.100000000000001" customHeight="1" x14ac:dyDescent="0.15">
      <c r="A141" s="358"/>
      <c r="B141" s="1743" t="s">
        <v>1766</v>
      </c>
      <c r="C141" s="1744"/>
      <c r="D141" s="1744"/>
      <c r="E141" s="1744"/>
      <c r="F141" s="1744"/>
      <c r="G141" s="1744"/>
      <c r="H141" s="1745"/>
      <c r="I141" s="1862" t="s">
        <v>388</v>
      </c>
      <c r="J141" s="1862"/>
      <c r="K141" s="1722" t="s">
        <v>1764</v>
      </c>
      <c r="L141" s="1723"/>
      <c r="M141" s="1723"/>
      <c r="N141" s="2069"/>
      <c r="O141" s="2069"/>
      <c r="P141" s="2069"/>
      <c r="Q141" s="2069"/>
      <c r="R141" s="2069"/>
      <c r="S141" s="2069"/>
      <c r="T141" s="2069"/>
      <c r="U141" s="2069"/>
      <c r="V141" s="2069"/>
      <c r="W141" s="1745" t="s">
        <v>1380</v>
      </c>
      <c r="X141" s="1697" t="s">
        <v>1765</v>
      </c>
      <c r="Y141" s="1698"/>
      <c r="Z141" s="1698"/>
      <c r="AA141" s="1698"/>
      <c r="AB141" s="1698"/>
      <c r="AC141" s="1698"/>
      <c r="AD141" s="1698"/>
      <c r="AE141" s="1698"/>
      <c r="AF141" s="1698"/>
      <c r="AG141" s="1698"/>
      <c r="AH141" s="1698"/>
      <c r="AI141" s="1698"/>
      <c r="AJ141" s="1699"/>
    </row>
    <row r="142" spans="1:36" ht="20.100000000000001" customHeight="1" x14ac:dyDescent="0.15">
      <c r="A142" s="358"/>
      <c r="B142" s="1743"/>
      <c r="C142" s="1744"/>
      <c r="D142" s="1744"/>
      <c r="E142" s="1744"/>
      <c r="F142" s="1744"/>
      <c r="G142" s="1744"/>
      <c r="H142" s="1745"/>
      <c r="I142" s="1924"/>
      <c r="J142" s="1924"/>
      <c r="K142" s="1722"/>
      <c r="L142" s="1723"/>
      <c r="M142" s="1723"/>
      <c r="N142" s="2070"/>
      <c r="O142" s="2070"/>
      <c r="P142" s="2070"/>
      <c r="Q142" s="2070"/>
      <c r="R142" s="2070"/>
      <c r="S142" s="2070"/>
      <c r="T142" s="2070"/>
      <c r="U142" s="2070"/>
      <c r="V142" s="2070"/>
      <c r="W142" s="1745"/>
      <c r="X142" s="1826"/>
      <c r="Y142" s="1827"/>
      <c r="Z142" s="1827"/>
      <c r="AA142" s="1827"/>
      <c r="AB142" s="1827"/>
      <c r="AC142" s="1827"/>
      <c r="AD142" s="1827"/>
      <c r="AE142" s="1827"/>
      <c r="AF142" s="1827"/>
      <c r="AG142" s="1827"/>
      <c r="AH142" s="1827"/>
      <c r="AI142" s="1827"/>
      <c r="AJ142" s="1828"/>
    </row>
    <row r="143" spans="1:36" ht="17.100000000000001" customHeight="1" x14ac:dyDescent="0.15">
      <c r="A143" s="358"/>
      <c r="B143" s="1743" t="s">
        <v>1767</v>
      </c>
      <c r="C143" s="1744"/>
      <c r="D143" s="1744"/>
      <c r="E143" s="1744"/>
      <c r="F143" s="1744"/>
      <c r="G143" s="1744"/>
      <c r="H143" s="1745"/>
      <c r="I143" s="1862" t="s">
        <v>388</v>
      </c>
      <c r="J143" s="1862"/>
      <c r="K143" s="2086"/>
      <c r="L143" s="2087"/>
      <c r="M143" s="2087"/>
      <c r="N143" s="2087"/>
      <c r="O143" s="2087"/>
      <c r="P143" s="2087" t="s">
        <v>1768</v>
      </c>
      <c r="Q143" s="2090"/>
      <c r="R143" s="2069"/>
      <c r="S143" s="2069"/>
      <c r="T143" s="2069"/>
      <c r="U143" s="2069"/>
      <c r="V143" s="2069"/>
      <c r="W143" s="1702" t="s">
        <v>1380</v>
      </c>
      <c r="X143" s="1697" t="s">
        <v>1769</v>
      </c>
      <c r="Y143" s="1698"/>
      <c r="Z143" s="1698"/>
      <c r="AA143" s="1698"/>
      <c r="AB143" s="1698"/>
      <c r="AC143" s="1698"/>
      <c r="AD143" s="1698"/>
      <c r="AE143" s="1698"/>
      <c r="AF143" s="1698"/>
      <c r="AG143" s="1698"/>
      <c r="AH143" s="1698"/>
      <c r="AI143" s="1698"/>
      <c r="AJ143" s="1699"/>
    </row>
    <row r="144" spans="1:36" ht="17.100000000000001" customHeight="1" x14ac:dyDescent="0.15">
      <c r="A144" s="358"/>
      <c r="B144" s="1743"/>
      <c r="C144" s="1744"/>
      <c r="D144" s="1744"/>
      <c r="E144" s="1744"/>
      <c r="F144" s="1744"/>
      <c r="G144" s="1744"/>
      <c r="H144" s="1745"/>
      <c r="I144" s="1920"/>
      <c r="J144" s="1920"/>
      <c r="K144" s="2088"/>
      <c r="L144" s="2089"/>
      <c r="M144" s="2089"/>
      <c r="N144" s="2089"/>
      <c r="O144" s="2089"/>
      <c r="P144" s="2089"/>
      <c r="Q144" s="2091"/>
      <c r="R144" s="2092"/>
      <c r="S144" s="2092"/>
      <c r="T144" s="2092"/>
      <c r="U144" s="2092"/>
      <c r="V144" s="2092"/>
      <c r="W144" s="1703"/>
      <c r="X144" s="1826"/>
      <c r="Y144" s="1827"/>
      <c r="Z144" s="1827"/>
      <c r="AA144" s="1827"/>
      <c r="AB144" s="1827"/>
      <c r="AC144" s="1827"/>
      <c r="AD144" s="1827"/>
      <c r="AE144" s="1827"/>
      <c r="AF144" s="1827"/>
      <c r="AG144" s="1827"/>
      <c r="AH144" s="1827"/>
      <c r="AI144" s="1827"/>
      <c r="AJ144" s="1828"/>
    </row>
    <row r="145" spans="1:36" ht="17.100000000000001" customHeight="1" x14ac:dyDescent="0.15">
      <c r="A145" s="358"/>
      <c r="B145" s="1743"/>
      <c r="C145" s="1744"/>
      <c r="D145" s="1744"/>
      <c r="E145" s="1744"/>
      <c r="F145" s="1744"/>
      <c r="G145" s="1744"/>
      <c r="H145" s="1745"/>
      <c r="I145" s="1920"/>
      <c r="J145" s="1920"/>
      <c r="K145" s="2079"/>
      <c r="L145" s="2080"/>
      <c r="M145" s="2080"/>
      <c r="N145" s="2080"/>
      <c r="O145" s="2080"/>
      <c r="P145" s="2080" t="s">
        <v>1768</v>
      </c>
      <c r="Q145" s="2081"/>
      <c r="R145" s="2083"/>
      <c r="S145" s="2083"/>
      <c r="T145" s="2083"/>
      <c r="U145" s="2083"/>
      <c r="V145" s="2083"/>
      <c r="W145" s="1739" t="s">
        <v>1380</v>
      </c>
      <c r="X145" s="1751"/>
      <c r="Y145" s="1752"/>
      <c r="Z145" s="1752"/>
      <c r="AA145" s="1752"/>
      <c r="AB145" s="1752"/>
      <c r="AC145" s="1752"/>
      <c r="AD145" s="1752"/>
      <c r="AE145" s="1752"/>
      <c r="AF145" s="1752"/>
      <c r="AG145" s="1752"/>
      <c r="AH145" s="1752"/>
      <c r="AI145" s="1752"/>
      <c r="AJ145" s="1753"/>
    </row>
    <row r="146" spans="1:36" ht="17.100000000000001" customHeight="1" x14ac:dyDescent="0.15">
      <c r="A146" s="358"/>
      <c r="B146" s="1743"/>
      <c r="C146" s="1744"/>
      <c r="D146" s="1744"/>
      <c r="E146" s="1744"/>
      <c r="F146" s="1744"/>
      <c r="G146" s="1744"/>
      <c r="H146" s="1745"/>
      <c r="I146" s="1920"/>
      <c r="J146" s="1920"/>
      <c r="K146" s="2077"/>
      <c r="L146" s="2078"/>
      <c r="M146" s="2078"/>
      <c r="N146" s="2078"/>
      <c r="O146" s="2078"/>
      <c r="P146" s="2078"/>
      <c r="Q146" s="2082"/>
      <c r="R146" s="2084"/>
      <c r="S146" s="2084"/>
      <c r="T146" s="2084"/>
      <c r="U146" s="2084"/>
      <c r="V146" s="2084"/>
      <c r="W146" s="2085"/>
      <c r="X146" s="1754"/>
      <c r="Y146" s="1755"/>
      <c r="Z146" s="1755"/>
      <c r="AA146" s="1755"/>
      <c r="AB146" s="1755"/>
      <c r="AC146" s="1755"/>
      <c r="AD146" s="1755"/>
      <c r="AE146" s="1755"/>
      <c r="AF146" s="1755"/>
      <c r="AG146" s="1755"/>
      <c r="AH146" s="1755"/>
      <c r="AI146" s="1755"/>
      <c r="AJ146" s="1756"/>
    </row>
    <row r="147" spans="1:36" ht="17.100000000000001" customHeight="1" x14ac:dyDescent="0.15">
      <c r="A147" s="358"/>
      <c r="B147" s="1743"/>
      <c r="C147" s="1744"/>
      <c r="D147" s="1744"/>
      <c r="E147" s="1744"/>
      <c r="F147" s="1744"/>
      <c r="G147" s="1744"/>
      <c r="H147" s="1745"/>
      <c r="I147" s="1920"/>
      <c r="J147" s="1920"/>
      <c r="K147" s="2075"/>
      <c r="L147" s="2076"/>
      <c r="M147" s="2076"/>
      <c r="N147" s="2076"/>
      <c r="O147" s="2076"/>
      <c r="P147" s="2076" t="s">
        <v>1768</v>
      </c>
      <c r="Q147" s="2093"/>
      <c r="R147" s="2094"/>
      <c r="S147" s="2094"/>
      <c r="T147" s="2094"/>
      <c r="U147" s="2094"/>
      <c r="V147" s="2094"/>
      <c r="W147" s="2095" t="s">
        <v>1380</v>
      </c>
      <c r="X147" s="1826"/>
      <c r="Y147" s="1827"/>
      <c r="Z147" s="1827"/>
      <c r="AA147" s="1827"/>
      <c r="AB147" s="1827"/>
      <c r="AC147" s="1827"/>
      <c r="AD147" s="1827"/>
      <c r="AE147" s="1827"/>
      <c r="AF147" s="1827"/>
      <c r="AG147" s="1827"/>
      <c r="AH147" s="1827"/>
      <c r="AI147" s="1827"/>
      <c r="AJ147" s="1828"/>
    </row>
    <row r="148" spans="1:36" ht="17.100000000000001" customHeight="1" x14ac:dyDescent="0.15">
      <c r="A148" s="358"/>
      <c r="B148" s="1743"/>
      <c r="C148" s="1744"/>
      <c r="D148" s="1744"/>
      <c r="E148" s="1744"/>
      <c r="F148" s="1744"/>
      <c r="G148" s="1744"/>
      <c r="H148" s="1745"/>
      <c r="I148" s="1924"/>
      <c r="J148" s="1924"/>
      <c r="K148" s="2077"/>
      <c r="L148" s="2078"/>
      <c r="M148" s="2078"/>
      <c r="N148" s="2078"/>
      <c r="O148" s="2078"/>
      <c r="P148" s="2078"/>
      <c r="Q148" s="2082"/>
      <c r="R148" s="2084"/>
      <c r="S148" s="2084"/>
      <c r="T148" s="2084"/>
      <c r="U148" s="2084"/>
      <c r="V148" s="2084"/>
      <c r="W148" s="2085"/>
      <c r="X148" s="1754"/>
      <c r="Y148" s="1755"/>
      <c r="Z148" s="1755"/>
      <c r="AA148" s="1755"/>
      <c r="AB148" s="1755"/>
      <c r="AC148" s="1755"/>
      <c r="AD148" s="1755"/>
      <c r="AE148" s="1755"/>
      <c r="AF148" s="1755"/>
      <c r="AG148" s="1755"/>
      <c r="AH148" s="1755"/>
      <c r="AI148" s="1755"/>
      <c r="AJ148" s="1756"/>
    </row>
    <row r="149" spans="1:36" ht="12.75" customHeight="1" x14ac:dyDescent="0.15">
      <c r="A149" s="391"/>
      <c r="B149" s="35" t="s">
        <v>1770</v>
      </c>
      <c r="C149" s="53"/>
      <c r="D149" s="512"/>
      <c r="E149" s="512"/>
      <c r="F149" s="512"/>
      <c r="G149" s="494"/>
      <c r="H149" s="494"/>
      <c r="I149" s="443"/>
      <c r="J149" s="443"/>
      <c r="K149" s="443"/>
      <c r="L149" s="443"/>
      <c r="M149" s="443"/>
      <c r="N149" s="443"/>
      <c r="O149" s="443"/>
      <c r="P149" s="443"/>
      <c r="Q149" s="443"/>
      <c r="R149" s="443"/>
      <c r="S149" s="495"/>
      <c r="T149" s="495"/>
      <c r="U149" s="495"/>
      <c r="V149" s="443"/>
      <c r="W149" s="443"/>
      <c r="X149" s="443"/>
      <c r="Y149" s="443"/>
      <c r="Z149" s="443"/>
      <c r="AA149" s="495"/>
      <c r="AB149" s="495"/>
      <c r="AC149" s="495"/>
      <c r="AD149" s="443"/>
      <c r="AE149" s="443"/>
      <c r="AF149" s="443"/>
      <c r="AG149" s="443"/>
      <c r="AH149" s="443"/>
      <c r="AI149" s="443"/>
      <c r="AJ149" s="443"/>
    </row>
    <row r="150" spans="1:36" ht="12.75" customHeight="1" x14ac:dyDescent="0.15">
      <c r="A150" s="391"/>
      <c r="B150" s="35" t="s">
        <v>1771</v>
      </c>
      <c r="C150" s="53"/>
      <c r="D150" s="512"/>
      <c r="E150" s="512"/>
      <c r="F150" s="512"/>
      <c r="G150" s="494"/>
      <c r="H150" s="494"/>
      <c r="I150" s="443"/>
      <c r="J150" s="443"/>
      <c r="K150" s="443"/>
      <c r="L150" s="443"/>
      <c r="M150" s="443"/>
      <c r="N150" s="443"/>
      <c r="O150" s="443"/>
      <c r="P150" s="443"/>
      <c r="Q150" s="443"/>
      <c r="R150" s="443"/>
      <c r="S150" s="495"/>
      <c r="T150" s="495"/>
      <c r="U150" s="495"/>
      <c r="V150" s="443"/>
      <c r="W150" s="443"/>
      <c r="X150" s="443"/>
      <c r="Y150" s="443"/>
      <c r="Z150" s="443"/>
      <c r="AA150" s="495"/>
      <c r="AB150" s="495"/>
      <c r="AC150" s="495"/>
      <c r="AD150" s="443"/>
      <c r="AE150" s="443"/>
      <c r="AF150" s="443"/>
      <c r="AG150" s="443"/>
      <c r="AH150" s="443"/>
      <c r="AI150" s="443"/>
      <c r="AJ150" s="443"/>
    </row>
    <row r="151" spans="1:36" ht="20.100000000000001" customHeight="1" x14ac:dyDescent="0.15">
      <c r="A151" s="358"/>
      <c r="B151" s="358"/>
      <c r="C151" s="431"/>
      <c r="D151" s="431"/>
      <c r="E151" s="431"/>
      <c r="F151" s="431"/>
      <c r="G151" s="414"/>
      <c r="H151" s="414"/>
      <c r="I151" s="412"/>
      <c r="J151" s="412"/>
      <c r="K151" s="412"/>
      <c r="L151" s="412"/>
      <c r="M151" s="412"/>
      <c r="N151" s="412"/>
      <c r="O151" s="412"/>
      <c r="P151" s="412"/>
      <c r="Q151" s="412"/>
      <c r="R151" s="412"/>
      <c r="S151" s="456"/>
      <c r="T151" s="456"/>
      <c r="U151" s="456"/>
      <c r="V151" s="412"/>
      <c r="W151" s="412"/>
      <c r="X151" s="412"/>
      <c r="Y151" s="1863"/>
      <c r="Z151" s="1863"/>
      <c r="AA151" s="1863"/>
      <c r="AB151" s="1863"/>
      <c r="AC151" s="1863"/>
      <c r="AD151" s="1863"/>
      <c r="AE151" s="412"/>
      <c r="AF151" s="412"/>
      <c r="AG151" s="412"/>
      <c r="AH151" s="412"/>
      <c r="AI151" s="412"/>
      <c r="AJ151" s="412"/>
    </row>
    <row r="152" spans="1:36" ht="20.100000000000001" customHeight="1" x14ac:dyDescent="0.15">
      <c r="A152" s="358"/>
      <c r="B152" s="378" t="s">
        <v>1772</v>
      </c>
      <c r="C152" s="412"/>
      <c r="D152" s="412"/>
      <c r="E152" s="412"/>
      <c r="F152" s="412"/>
      <c r="G152" s="412"/>
      <c r="H152" s="412"/>
      <c r="I152" s="412"/>
      <c r="J152" s="412"/>
      <c r="K152" s="412"/>
      <c r="L152" s="412"/>
      <c r="M152" s="412"/>
      <c r="N152" s="412"/>
      <c r="O152" s="412"/>
      <c r="P152" s="412"/>
      <c r="Q152" s="412"/>
      <c r="R152" s="412"/>
      <c r="S152" s="412"/>
      <c r="T152" s="412"/>
      <c r="U152" s="412"/>
      <c r="V152" s="412"/>
      <c r="W152" s="412"/>
      <c r="X152" s="412"/>
      <c r="Y152" s="2071"/>
      <c r="Z152" s="2071"/>
      <c r="AA152" s="2071"/>
      <c r="AB152" s="2071"/>
      <c r="AC152" s="2071"/>
      <c r="AD152" s="2071"/>
      <c r="AE152" s="412"/>
      <c r="AF152" s="412"/>
      <c r="AG152" s="412"/>
      <c r="AH152" s="412"/>
      <c r="AI152" s="412"/>
      <c r="AJ152" s="358"/>
    </row>
    <row r="153" spans="1:36" ht="20.100000000000001" customHeight="1" x14ac:dyDescent="0.15">
      <c r="A153" s="358"/>
      <c r="B153" s="1726" t="s">
        <v>1396</v>
      </c>
      <c r="C153" s="1727"/>
      <c r="D153" s="1728"/>
      <c r="E153" s="359" t="s">
        <v>1773</v>
      </c>
      <c r="F153" s="360"/>
      <c r="G153" s="360"/>
      <c r="H153" s="360"/>
      <c r="I153" s="360"/>
      <c r="J153" s="360"/>
      <c r="K153" s="360"/>
      <c r="L153" s="360"/>
      <c r="M153" s="360"/>
      <c r="N153" s="360"/>
      <c r="O153" s="360"/>
      <c r="P153" s="360"/>
      <c r="Q153" s="360"/>
      <c r="R153" s="360"/>
      <c r="S153" s="360"/>
      <c r="T153" s="365"/>
      <c r="U153" s="359" t="s">
        <v>1774</v>
      </c>
      <c r="V153" s="360"/>
      <c r="W153" s="360"/>
      <c r="X153" s="360"/>
      <c r="Y153" s="360"/>
      <c r="Z153" s="360"/>
      <c r="AA153" s="360"/>
      <c r="AB153" s="360"/>
      <c r="AC153" s="360"/>
      <c r="AD153" s="360"/>
      <c r="AE153" s="360"/>
      <c r="AF153" s="360"/>
      <c r="AG153" s="360"/>
      <c r="AH153" s="360"/>
      <c r="AI153" s="360"/>
      <c r="AJ153" s="365"/>
    </row>
    <row r="154" spans="1:36" ht="20.100000000000001" customHeight="1" x14ac:dyDescent="0.15">
      <c r="A154" s="358"/>
      <c r="B154" s="2072"/>
      <c r="C154" s="2073"/>
      <c r="D154" s="2074"/>
      <c r="E154" s="359" t="s">
        <v>960</v>
      </c>
      <c r="F154" s="360"/>
      <c r="G154" s="360"/>
      <c r="H154" s="360"/>
      <c r="I154" s="360"/>
      <c r="J154" s="360"/>
      <c r="K154" s="360"/>
      <c r="L154" s="365"/>
      <c r="M154" s="359" t="s">
        <v>1775</v>
      </c>
      <c r="N154" s="360"/>
      <c r="O154" s="360"/>
      <c r="P154" s="360"/>
      <c r="Q154" s="360"/>
      <c r="R154" s="360"/>
      <c r="S154" s="360"/>
      <c r="T154" s="365"/>
      <c r="U154" s="359" t="s">
        <v>960</v>
      </c>
      <c r="V154" s="360"/>
      <c r="W154" s="360"/>
      <c r="X154" s="360"/>
      <c r="Y154" s="360"/>
      <c r="Z154" s="360"/>
      <c r="AA154" s="360"/>
      <c r="AB154" s="365"/>
      <c r="AC154" s="359" t="s">
        <v>1775</v>
      </c>
      <c r="AD154" s="360"/>
      <c r="AE154" s="360"/>
      <c r="AF154" s="360"/>
      <c r="AG154" s="360"/>
      <c r="AH154" s="360"/>
      <c r="AI154" s="360"/>
      <c r="AJ154" s="365"/>
    </row>
    <row r="155" spans="1:36" ht="20.100000000000001" customHeight="1" x14ac:dyDescent="0.15">
      <c r="A155" s="358"/>
      <c r="B155" s="1729"/>
      <c r="C155" s="1730"/>
      <c r="D155" s="1731"/>
      <c r="E155" s="359" t="s">
        <v>1776</v>
      </c>
      <c r="F155" s="360"/>
      <c r="G155" s="360"/>
      <c r="H155" s="360"/>
      <c r="I155" s="359" t="s">
        <v>1777</v>
      </c>
      <c r="J155" s="360"/>
      <c r="K155" s="360"/>
      <c r="L155" s="365"/>
      <c r="M155" s="359" t="s">
        <v>1776</v>
      </c>
      <c r="N155" s="360"/>
      <c r="O155" s="360"/>
      <c r="P155" s="365"/>
      <c r="Q155" s="360" t="s">
        <v>1777</v>
      </c>
      <c r="R155" s="360"/>
      <c r="S155" s="360"/>
      <c r="T155" s="365"/>
      <c r="U155" s="359" t="s">
        <v>1776</v>
      </c>
      <c r="V155" s="360"/>
      <c r="W155" s="360"/>
      <c r="X155" s="360"/>
      <c r="Y155" s="359" t="s">
        <v>1777</v>
      </c>
      <c r="Z155" s="360"/>
      <c r="AA155" s="360"/>
      <c r="AB155" s="365"/>
      <c r="AC155" s="359" t="s">
        <v>1776</v>
      </c>
      <c r="AD155" s="360"/>
      <c r="AE155" s="360"/>
      <c r="AF155" s="365"/>
      <c r="AG155" s="360" t="s">
        <v>1777</v>
      </c>
      <c r="AH155" s="360"/>
      <c r="AI155" s="360"/>
      <c r="AJ155" s="365"/>
    </row>
    <row r="156" spans="1:36" ht="20.100000000000001" customHeight="1" x14ac:dyDescent="0.15">
      <c r="A156" s="358"/>
      <c r="B156" s="374" t="s">
        <v>1779</v>
      </c>
      <c r="C156" s="375"/>
      <c r="D156" s="451"/>
      <c r="E156" s="1720"/>
      <c r="F156" s="1721"/>
      <c r="G156" s="1721"/>
      <c r="H156" s="596" t="s">
        <v>1380</v>
      </c>
      <c r="I156" s="1720"/>
      <c r="J156" s="1721"/>
      <c r="K156" s="1721"/>
      <c r="L156" s="596" t="s">
        <v>1380</v>
      </c>
      <c r="M156" s="1720"/>
      <c r="N156" s="1721"/>
      <c r="O156" s="1721"/>
      <c r="P156" s="596" t="s">
        <v>1380</v>
      </c>
      <c r="Q156" s="1720"/>
      <c r="R156" s="1721"/>
      <c r="S156" s="1721"/>
      <c r="T156" s="596" t="s">
        <v>1380</v>
      </c>
      <c r="U156" s="1720"/>
      <c r="V156" s="1721"/>
      <c r="W156" s="1721"/>
      <c r="X156" s="596" t="s">
        <v>1380</v>
      </c>
      <c r="Y156" s="1720"/>
      <c r="Z156" s="1721"/>
      <c r="AA156" s="1721"/>
      <c r="AB156" s="596" t="s">
        <v>1380</v>
      </c>
      <c r="AC156" s="1720"/>
      <c r="AD156" s="1721"/>
      <c r="AE156" s="1721"/>
      <c r="AF156" s="596" t="s">
        <v>1380</v>
      </c>
      <c r="AG156" s="1720"/>
      <c r="AH156" s="1721"/>
      <c r="AI156" s="1721"/>
      <c r="AJ156" s="588" t="s">
        <v>1380</v>
      </c>
    </row>
    <row r="157" spans="1:36" ht="20.100000000000001" customHeight="1" x14ac:dyDescent="0.15">
      <c r="A157" s="358"/>
      <c r="B157" s="374" t="s">
        <v>1780</v>
      </c>
      <c r="C157" s="375"/>
      <c r="D157" s="451"/>
      <c r="E157" s="1720"/>
      <c r="F157" s="1721"/>
      <c r="G157" s="1721"/>
      <c r="H157" s="596" t="s">
        <v>1380</v>
      </c>
      <c r="I157" s="1720"/>
      <c r="J157" s="1721"/>
      <c r="K157" s="1721"/>
      <c r="L157" s="596" t="s">
        <v>1380</v>
      </c>
      <c r="M157" s="1720"/>
      <c r="N157" s="1721"/>
      <c r="O157" s="1721"/>
      <c r="P157" s="596" t="s">
        <v>1380</v>
      </c>
      <c r="Q157" s="1720"/>
      <c r="R157" s="1721"/>
      <c r="S157" s="1721"/>
      <c r="T157" s="596" t="s">
        <v>1380</v>
      </c>
      <c r="U157" s="1720"/>
      <c r="V157" s="1721"/>
      <c r="W157" s="1721"/>
      <c r="X157" s="596" t="s">
        <v>1380</v>
      </c>
      <c r="Y157" s="1720"/>
      <c r="Z157" s="1721"/>
      <c r="AA157" s="1721"/>
      <c r="AB157" s="596" t="s">
        <v>1380</v>
      </c>
      <c r="AC157" s="1720"/>
      <c r="AD157" s="1721"/>
      <c r="AE157" s="1721"/>
      <c r="AF157" s="596" t="s">
        <v>1380</v>
      </c>
      <c r="AG157" s="1720"/>
      <c r="AH157" s="1721"/>
      <c r="AI157" s="1721"/>
      <c r="AJ157" s="588" t="s">
        <v>1380</v>
      </c>
    </row>
    <row r="158" spans="1:36" ht="20.100000000000001" customHeight="1" x14ac:dyDescent="0.15">
      <c r="A158" s="358"/>
      <c r="B158" s="374" t="s">
        <v>1782</v>
      </c>
      <c r="C158" s="375"/>
      <c r="D158" s="451"/>
      <c r="E158" s="1720"/>
      <c r="F158" s="1721"/>
      <c r="G158" s="1721"/>
      <c r="H158" s="596" t="s">
        <v>1380</v>
      </c>
      <c r="I158" s="1720"/>
      <c r="J158" s="1721"/>
      <c r="K158" s="1721"/>
      <c r="L158" s="596" t="s">
        <v>1380</v>
      </c>
      <c r="M158" s="1720"/>
      <c r="N158" s="1721"/>
      <c r="O158" s="1721"/>
      <c r="P158" s="596" t="s">
        <v>1380</v>
      </c>
      <c r="Q158" s="1720"/>
      <c r="R158" s="1721"/>
      <c r="S158" s="1721"/>
      <c r="T158" s="596" t="s">
        <v>1380</v>
      </c>
      <c r="U158" s="1720"/>
      <c r="V158" s="1721"/>
      <c r="W158" s="1721"/>
      <c r="X158" s="596" t="s">
        <v>1380</v>
      </c>
      <c r="Y158" s="1720"/>
      <c r="Z158" s="1721"/>
      <c r="AA158" s="1721"/>
      <c r="AB158" s="596" t="s">
        <v>1380</v>
      </c>
      <c r="AC158" s="1720"/>
      <c r="AD158" s="1721"/>
      <c r="AE158" s="1721"/>
      <c r="AF158" s="596" t="s">
        <v>1380</v>
      </c>
      <c r="AG158" s="1720"/>
      <c r="AH158" s="1721"/>
      <c r="AI158" s="1721"/>
      <c r="AJ158" s="588" t="s">
        <v>1380</v>
      </c>
    </row>
    <row r="159" spans="1:36" ht="20.100000000000001" customHeight="1" x14ac:dyDescent="0.15">
      <c r="A159" s="358"/>
      <c r="B159" s="374" t="s">
        <v>1783</v>
      </c>
      <c r="C159" s="375"/>
      <c r="D159" s="451"/>
      <c r="E159" s="1720"/>
      <c r="F159" s="1721"/>
      <c r="G159" s="1721"/>
      <c r="H159" s="596" t="s">
        <v>1380</v>
      </c>
      <c r="I159" s="1720"/>
      <c r="J159" s="1721"/>
      <c r="K159" s="1721"/>
      <c r="L159" s="596" t="s">
        <v>1380</v>
      </c>
      <c r="M159" s="1720"/>
      <c r="N159" s="1721"/>
      <c r="O159" s="1721"/>
      <c r="P159" s="596" t="s">
        <v>1380</v>
      </c>
      <c r="Q159" s="1720"/>
      <c r="R159" s="1721"/>
      <c r="S159" s="1721"/>
      <c r="T159" s="596" t="s">
        <v>1380</v>
      </c>
      <c r="U159" s="1720"/>
      <c r="V159" s="1721"/>
      <c r="W159" s="1721"/>
      <c r="X159" s="596" t="s">
        <v>1380</v>
      </c>
      <c r="Y159" s="1720"/>
      <c r="Z159" s="1721"/>
      <c r="AA159" s="1721"/>
      <c r="AB159" s="596" t="s">
        <v>1380</v>
      </c>
      <c r="AC159" s="1720"/>
      <c r="AD159" s="1721"/>
      <c r="AE159" s="1721"/>
      <c r="AF159" s="596" t="s">
        <v>1380</v>
      </c>
      <c r="AG159" s="1720"/>
      <c r="AH159" s="1721"/>
      <c r="AI159" s="1721"/>
      <c r="AJ159" s="588" t="s">
        <v>1380</v>
      </c>
    </row>
    <row r="160" spans="1:36" ht="20.100000000000001" customHeight="1" x14ac:dyDescent="0.15">
      <c r="A160" s="358"/>
      <c r="B160" s="431"/>
      <c r="C160" s="431"/>
      <c r="D160" s="431"/>
      <c r="E160" s="597"/>
      <c r="F160" s="597"/>
      <c r="G160" s="597"/>
      <c r="H160" s="597"/>
      <c r="I160" s="597"/>
      <c r="J160" s="597"/>
      <c r="K160" s="597"/>
      <c r="L160" s="597"/>
      <c r="M160" s="597"/>
      <c r="N160" s="597"/>
      <c r="O160" s="597"/>
      <c r="P160" s="597"/>
      <c r="Q160" s="597"/>
      <c r="R160" s="597"/>
      <c r="S160" s="597"/>
      <c r="T160" s="597"/>
      <c r="U160" s="597"/>
      <c r="V160" s="597"/>
      <c r="W160" s="597"/>
      <c r="X160" s="597"/>
      <c r="Y160" s="597"/>
      <c r="Z160" s="597"/>
      <c r="AA160" s="597"/>
      <c r="AB160" s="597"/>
      <c r="AC160" s="597"/>
      <c r="AD160" s="597"/>
      <c r="AE160" s="597"/>
      <c r="AF160" s="597"/>
      <c r="AG160" s="597"/>
      <c r="AH160" s="597"/>
      <c r="AI160" s="597"/>
      <c r="AJ160" s="597"/>
    </row>
    <row r="161" spans="1:36" ht="20.100000000000001" customHeight="1" x14ac:dyDescent="0.15">
      <c r="A161" s="358"/>
      <c r="B161" s="358" t="s">
        <v>948</v>
      </c>
      <c r="C161" s="431"/>
      <c r="D161" s="431"/>
      <c r="E161" s="597"/>
      <c r="F161" s="597"/>
      <c r="G161" s="597"/>
      <c r="H161" s="597"/>
      <c r="I161" s="597"/>
      <c r="J161" s="597"/>
      <c r="K161" s="597"/>
      <c r="L161" s="597"/>
      <c r="M161" s="597"/>
      <c r="N161" s="597"/>
      <c r="O161" s="597"/>
      <c r="P161" s="597"/>
      <c r="Q161" s="597"/>
      <c r="R161" s="597"/>
      <c r="S161" s="597"/>
      <c r="T161" s="597"/>
      <c r="U161" s="597"/>
      <c r="V161" s="597"/>
      <c r="W161" s="597"/>
      <c r="X161" s="597"/>
      <c r="Y161" s="597"/>
      <c r="Z161" s="597"/>
      <c r="AA161" s="597"/>
      <c r="AB161" s="597"/>
      <c r="AC161" s="597"/>
      <c r="AD161" s="597"/>
      <c r="AE161" s="597"/>
      <c r="AF161" s="597"/>
      <c r="AG161" s="597"/>
      <c r="AH161" s="597"/>
      <c r="AI161" s="597"/>
      <c r="AJ161" s="597"/>
    </row>
    <row r="162" spans="1:36" ht="20.100000000000001" customHeight="1" x14ac:dyDescent="0.15">
      <c r="A162" s="358"/>
      <c r="B162" s="358"/>
      <c r="C162" s="431" t="s">
        <v>1784</v>
      </c>
      <c r="D162" s="431"/>
      <c r="E162" s="597"/>
      <c r="F162" s="597"/>
      <c r="G162" s="597"/>
      <c r="H162" s="597"/>
      <c r="I162" s="597"/>
      <c r="J162" s="597"/>
      <c r="K162" s="597"/>
      <c r="L162" s="597"/>
      <c r="M162" s="597"/>
      <c r="N162" s="597"/>
      <c r="O162" s="597"/>
      <c r="P162" s="597"/>
      <c r="Q162" s="597"/>
      <c r="R162" s="597"/>
      <c r="S162" s="597"/>
      <c r="T162" s="597"/>
      <c r="U162" s="597"/>
      <c r="V162" s="597"/>
      <c r="W162" s="597"/>
      <c r="X162" s="597"/>
      <c r="Y162" s="597"/>
      <c r="Z162" s="597"/>
      <c r="AA162" s="597"/>
      <c r="AB162" s="597"/>
      <c r="AC162" s="597"/>
      <c r="AD162" s="408" t="s">
        <v>1389</v>
      </c>
      <c r="AE162" s="1666" t="s">
        <v>411</v>
      </c>
      <c r="AF162" s="1666"/>
      <c r="AG162" s="1666"/>
      <c r="AH162" s="1666"/>
      <c r="AI162" s="1666"/>
      <c r="AJ162" s="408" t="s">
        <v>1387</v>
      </c>
    </row>
    <row r="163" spans="1:36" ht="26.1" customHeight="1" x14ac:dyDescent="0.15">
      <c r="B163" s="431"/>
      <c r="C163" s="1881" t="s">
        <v>1785</v>
      </c>
      <c r="D163" s="1881"/>
      <c r="E163" s="1881"/>
      <c r="F163" s="1881"/>
      <c r="G163" s="1881"/>
      <c r="H163" s="1881"/>
      <c r="I163" s="1881"/>
      <c r="J163" s="1881"/>
      <c r="K163" s="1881"/>
      <c r="L163" s="1881"/>
      <c r="M163" s="1881"/>
      <c r="N163" s="1881"/>
      <c r="O163" s="1881"/>
      <c r="P163" s="1881"/>
      <c r="Q163" s="1881"/>
      <c r="R163" s="1881"/>
      <c r="S163" s="1881"/>
      <c r="T163" s="1881"/>
      <c r="U163" s="1881"/>
      <c r="V163" s="1881"/>
      <c r="W163" s="1881"/>
      <c r="X163" s="1881"/>
      <c r="Y163" s="1881"/>
      <c r="Z163" s="1881"/>
      <c r="AA163" s="1881"/>
      <c r="AB163" s="1881"/>
      <c r="AC163" s="598"/>
      <c r="AD163" s="408" t="s">
        <v>1389</v>
      </c>
      <c r="AE163" s="1666" t="s">
        <v>411</v>
      </c>
      <c r="AF163" s="1666"/>
      <c r="AG163" s="1666"/>
      <c r="AH163" s="1666"/>
      <c r="AI163" s="1666"/>
      <c r="AJ163" s="408" t="s">
        <v>1387</v>
      </c>
    </row>
    <row r="164" spans="1:36" ht="20.100000000000001" customHeight="1" x14ac:dyDescent="0.15">
      <c r="A164" s="358"/>
      <c r="B164" s="358"/>
      <c r="C164" s="53" t="s">
        <v>1786</v>
      </c>
      <c r="D164" s="53"/>
      <c r="E164" s="597"/>
      <c r="F164" s="597"/>
      <c r="G164" s="597"/>
      <c r="H164" s="597"/>
      <c r="I164" s="597"/>
      <c r="J164" s="597"/>
      <c r="K164" s="597"/>
      <c r="L164" s="597"/>
      <c r="M164" s="597"/>
      <c r="N164" s="597"/>
      <c r="O164" s="597"/>
      <c r="P164" s="597"/>
      <c r="Q164" s="597"/>
      <c r="R164" s="597"/>
      <c r="S164" s="597"/>
      <c r="T164" s="597"/>
      <c r="U164" s="597"/>
      <c r="V164" s="597"/>
      <c r="W164" s="597"/>
      <c r="X164" s="597"/>
      <c r="Y164" s="597"/>
      <c r="Z164" s="597"/>
      <c r="AA164" s="597"/>
      <c r="AB164" s="597"/>
      <c r="AC164" s="597"/>
      <c r="AD164" s="408" t="s">
        <v>1389</v>
      </c>
      <c r="AE164" s="1666" t="s">
        <v>411</v>
      </c>
      <c r="AF164" s="1666"/>
      <c r="AG164" s="1666"/>
      <c r="AH164" s="1666"/>
      <c r="AI164" s="1666"/>
      <c r="AJ164" s="408" t="s">
        <v>1387</v>
      </c>
    </row>
    <row r="165" spans="1:36" ht="20.100000000000001" customHeight="1" x14ac:dyDescent="0.15"/>
    <row r="166" spans="1:36" ht="20.100000000000001" customHeight="1" x14ac:dyDescent="0.15">
      <c r="B166" s="357"/>
    </row>
    <row r="167" spans="1:36" ht="20.100000000000001" customHeight="1" x14ac:dyDescent="0.15"/>
    <row r="168" spans="1:36" ht="20.100000000000001" customHeight="1" x14ac:dyDescent="0.15"/>
    <row r="169" spans="1:36" ht="20.100000000000001" customHeight="1" x14ac:dyDescent="0.15"/>
    <row r="170" spans="1:36" ht="20.100000000000001" customHeight="1" x14ac:dyDescent="0.15"/>
    <row r="171" spans="1:36" ht="20.100000000000001" customHeight="1" x14ac:dyDescent="0.15"/>
    <row r="172" spans="1:36" ht="20.100000000000001" customHeight="1" x14ac:dyDescent="0.15"/>
    <row r="173" spans="1:36" ht="20.100000000000001" customHeight="1" x14ac:dyDescent="0.15"/>
    <row r="174" spans="1:36" ht="20.100000000000001" customHeight="1" x14ac:dyDescent="0.15"/>
    <row r="175" spans="1:36" ht="20.100000000000001" customHeight="1" x14ac:dyDescent="0.15"/>
    <row r="176" spans="1:3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sheetData>
  <mergeCells count="311">
    <mergeCell ref="AE162:AI162"/>
    <mergeCell ref="C163:AB163"/>
    <mergeCell ref="AE163:AI163"/>
    <mergeCell ref="AE164:AI164"/>
    <mergeCell ref="AC158:AE158"/>
    <mergeCell ref="AG158:AI158"/>
    <mergeCell ref="E159:G159"/>
    <mergeCell ref="I159:K159"/>
    <mergeCell ref="M159:O159"/>
    <mergeCell ref="Q159:S159"/>
    <mergeCell ref="U159:W159"/>
    <mergeCell ref="Y159:AA159"/>
    <mergeCell ref="AC159:AE159"/>
    <mergeCell ref="AG159:AI159"/>
    <mergeCell ref="E158:G158"/>
    <mergeCell ref="I158:K158"/>
    <mergeCell ref="M158:O158"/>
    <mergeCell ref="Q158:S158"/>
    <mergeCell ref="U158:W158"/>
    <mergeCell ref="Y158:AA158"/>
    <mergeCell ref="AC156:AE156"/>
    <mergeCell ref="AG156:AI156"/>
    <mergeCell ref="E157:G157"/>
    <mergeCell ref="I157:K157"/>
    <mergeCell ref="M157:O157"/>
    <mergeCell ref="Q157:S157"/>
    <mergeCell ref="U157:W157"/>
    <mergeCell ref="Y157:AA157"/>
    <mergeCell ref="AC157:AE157"/>
    <mergeCell ref="AG157:AI157"/>
    <mergeCell ref="E156:G156"/>
    <mergeCell ref="I156:K156"/>
    <mergeCell ref="M156:O156"/>
    <mergeCell ref="Q156:S156"/>
    <mergeCell ref="U156:W156"/>
    <mergeCell ref="Y156:AA156"/>
    <mergeCell ref="X147:AJ148"/>
    <mergeCell ref="Y151:AA151"/>
    <mergeCell ref="AB151:AD151"/>
    <mergeCell ref="Y152:AA152"/>
    <mergeCell ref="AB152:AD152"/>
    <mergeCell ref="B153:D155"/>
    <mergeCell ref="B143:H148"/>
    <mergeCell ref="I143:J148"/>
    <mergeCell ref="W143:W144"/>
    <mergeCell ref="K147:O148"/>
    <mergeCell ref="X143:AJ143"/>
    <mergeCell ref="X144:AJ144"/>
    <mergeCell ref="K145:O146"/>
    <mergeCell ref="P145:Q146"/>
    <mergeCell ref="R145:V146"/>
    <mergeCell ref="W145:W146"/>
    <mergeCell ref="X145:AJ146"/>
    <mergeCell ref="K143:O144"/>
    <mergeCell ref="P143:Q144"/>
    <mergeCell ref="R143:V144"/>
    <mergeCell ref="P147:Q148"/>
    <mergeCell ref="R147:V148"/>
    <mergeCell ref="W147:W148"/>
    <mergeCell ref="B141:H142"/>
    <mergeCell ref="I141:J142"/>
    <mergeCell ref="K141:M142"/>
    <mergeCell ref="N141:V142"/>
    <mergeCell ref="W141:W142"/>
    <mergeCell ref="X141:AJ141"/>
    <mergeCell ref="X142:AJ142"/>
    <mergeCell ref="B139:H140"/>
    <mergeCell ref="I139:J140"/>
    <mergeCell ref="K139:M140"/>
    <mergeCell ref="N139:V140"/>
    <mergeCell ref="W139:W140"/>
    <mergeCell ref="X139:AJ139"/>
    <mergeCell ref="X140:AJ140"/>
    <mergeCell ref="B135:H136"/>
    <mergeCell ref="I135:J136"/>
    <mergeCell ref="K135:L136"/>
    <mergeCell ref="Q135:V136"/>
    <mergeCell ref="W135:W136"/>
    <mergeCell ref="B137:H138"/>
    <mergeCell ref="I137:J138"/>
    <mergeCell ref="K137:L138"/>
    <mergeCell ref="Q137:V138"/>
    <mergeCell ref="W137:W138"/>
    <mergeCell ref="Y133:AE133"/>
    <mergeCell ref="AF133:AI133"/>
    <mergeCell ref="L134:R134"/>
    <mergeCell ref="S134:V134"/>
    <mergeCell ref="Y134:AE134"/>
    <mergeCell ref="AF134:AI134"/>
    <mergeCell ref="B133:H134"/>
    <mergeCell ref="I133:J134"/>
    <mergeCell ref="K133:K134"/>
    <mergeCell ref="L133:R133"/>
    <mergeCell ref="S133:V133"/>
    <mergeCell ref="X133:X134"/>
    <mergeCell ref="Y131:AE131"/>
    <mergeCell ref="AF131:AI131"/>
    <mergeCell ref="L132:R132"/>
    <mergeCell ref="S132:V132"/>
    <mergeCell ref="Y132:AE132"/>
    <mergeCell ref="AF132:AI132"/>
    <mergeCell ref="B131:H132"/>
    <mergeCell ref="I131:J132"/>
    <mergeCell ref="K131:K132"/>
    <mergeCell ref="L131:R131"/>
    <mergeCell ref="S131:V131"/>
    <mergeCell ref="X131:X132"/>
    <mergeCell ref="Y129:AE129"/>
    <mergeCell ref="AF129:AI129"/>
    <mergeCell ref="L130:R130"/>
    <mergeCell ref="S130:V130"/>
    <mergeCell ref="Y130:AE130"/>
    <mergeCell ref="AF130:AI130"/>
    <mergeCell ref="B129:H130"/>
    <mergeCell ref="I129:J130"/>
    <mergeCell ref="K129:K130"/>
    <mergeCell ref="L129:R129"/>
    <mergeCell ref="S129:V129"/>
    <mergeCell ref="X129:X130"/>
    <mergeCell ref="Y127:AE127"/>
    <mergeCell ref="AF127:AI127"/>
    <mergeCell ref="L128:R128"/>
    <mergeCell ref="S128:V128"/>
    <mergeCell ref="Y128:AE128"/>
    <mergeCell ref="AF128:AI128"/>
    <mergeCell ref="B127:H128"/>
    <mergeCell ref="I127:J128"/>
    <mergeCell ref="K127:K128"/>
    <mergeCell ref="L127:R127"/>
    <mergeCell ref="S127:V127"/>
    <mergeCell ref="X127:X128"/>
    <mergeCell ref="B125:H126"/>
    <mergeCell ref="I125:J126"/>
    <mergeCell ref="K125:K126"/>
    <mergeCell ref="L125:R125"/>
    <mergeCell ref="S125:V125"/>
    <mergeCell ref="X125:X126"/>
    <mergeCell ref="AD104:AH104"/>
    <mergeCell ref="AD105:AH105"/>
    <mergeCell ref="AD106:AH106"/>
    <mergeCell ref="AD108:AH108"/>
    <mergeCell ref="AD109:AH109"/>
    <mergeCell ref="AD112:AH112"/>
    <mergeCell ref="Y125:AE125"/>
    <mergeCell ref="AF125:AI125"/>
    <mergeCell ref="L126:R126"/>
    <mergeCell ref="S126:V126"/>
    <mergeCell ref="Y126:AE126"/>
    <mergeCell ref="AF126:AI126"/>
    <mergeCell ref="AD113:AH113"/>
    <mergeCell ref="AD114:AH114"/>
    <mergeCell ref="AD115:AH115"/>
    <mergeCell ref="AD118:AH118"/>
    <mergeCell ref="B83:F86"/>
    <mergeCell ref="V83:AJ86"/>
    <mergeCell ref="B91:F94"/>
    <mergeCell ref="V91:AJ94"/>
    <mergeCell ref="AD98:AH98"/>
    <mergeCell ref="AD102:AH102"/>
    <mergeCell ref="E76:G76"/>
    <mergeCell ref="I76:K76"/>
    <mergeCell ref="M76:O76"/>
    <mergeCell ref="Q76:S76"/>
    <mergeCell ref="E77:G77"/>
    <mergeCell ref="I77:K77"/>
    <mergeCell ref="M77:O77"/>
    <mergeCell ref="Q77:S77"/>
    <mergeCell ref="E74:G74"/>
    <mergeCell ref="I74:K74"/>
    <mergeCell ref="M74:O74"/>
    <mergeCell ref="Q74:S74"/>
    <mergeCell ref="E75:G75"/>
    <mergeCell ref="I75:K75"/>
    <mergeCell ref="M75:O75"/>
    <mergeCell ref="Q75:S75"/>
    <mergeCell ref="E72:G72"/>
    <mergeCell ref="I72:K72"/>
    <mergeCell ref="M72:O72"/>
    <mergeCell ref="Q72:S72"/>
    <mergeCell ref="E73:G73"/>
    <mergeCell ref="I73:K73"/>
    <mergeCell ref="M73:O73"/>
    <mergeCell ref="Q73:S73"/>
    <mergeCell ref="E70:G70"/>
    <mergeCell ref="I70:K70"/>
    <mergeCell ref="M70:O70"/>
    <mergeCell ref="Q70:S70"/>
    <mergeCell ref="E71:G71"/>
    <mergeCell ref="I71:K71"/>
    <mergeCell ref="M71:O71"/>
    <mergeCell ref="Q71:S71"/>
    <mergeCell ref="E68:G68"/>
    <mergeCell ref="I68:K68"/>
    <mergeCell ref="M68:O68"/>
    <mergeCell ref="Q68:S68"/>
    <mergeCell ref="E69:G69"/>
    <mergeCell ref="I69:K69"/>
    <mergeCell ref="M69:O69"/>
    <mergeCell ref="Q69:S69"/>
    <mergeCell ref="AF65:AI65"/>
    <mergeCell ref="E66:G66"/>
    <mergeCell ref="I66:K66"/>
    <mergeCell ref="M66:O66"/>
    <mergeCell ref="Q66:S66"/>
    <mergeCell ref="E67:G67"/>
    <mergeCell ref="I67:K67"/>
    <mergeCell ref="M67:O67"/>
    <mergeCell ref="Q67:S67"/>
    <mergeCell ref="E65:G65"/>
    <mergeCell ref="I65:K65"/>
    <mergeCell ref="M65:O65"/>
    <mergeCell ref="Q65:S65"/>
    <mergeCell ref="Z65:AB65"/>
    <mergeCell ref="AC65:AE65"/>
    <mergeCell ref="B63:D63"/>
    <mergeCell ref="E63:H64"/>
    <mergeCell ref="I63:L64"/>
    <mergeCell ref="AF63:AJ63"/>
    <mergeCell ref="B64:D64"/>
    <mergeCell ref="Z64:AB64"/>
    <mergeCell ref="AC64:AE64"/>
    <mergeCell ref="AF64:AI64"/>
    <mergeCell ref="AD48:AH48"/>
    <mergeCell ref="AD50:AH50"/>
    <mergeCell ref="AD52:AH52"/>
    <mergeCell ref="AD54:AH54"/>
    <mergeCell ref="AD56:AH56"/>
    <mergeCell ref="AD58:AH58"/>
    <mergeCell ref="J37:K37"/>
    <mergeCell ref="R37:S37"/>
    <mergeCell ref="Z37:AA37"/>
    <mergeCell ref="AI37:AJ37"/>
    <mergeCell ref="B41:AA41"/>
    <mergeCell ref="AD41:AH41"/>
    <mergeCell ref="B35:B36"/>
    <mergeCell ref="C35:I36"/>
    <mergeCell ref="J35:K36"/>
    <mergeCell ref="L36:AJ36"/>
    <mergeCell ref="B31:B34"/>
    <mergeCell ref="J31:K31"/>
    <mergeCell ref="O31:R31"/>
    <mergeCell ref="W31:Z31"/>
    <mergeCell ref="C34:I34"/>
    <mergeCell ref="J34:K34"/>
    <mergeCell ref="L34:O34"/>
    <mergeCell ref="U34:X34"/>
    <mergeCell ref="AD34:AH34"/>
    <mergeCell ref="AI34:AJ34"/>
    <mergeCell ref="AF31:AI31"/>
    <mergeCell ref="J32:K32"/>
    <mergeCell ref="Q32:S32"/>
    <mergeCell ref="Y32:AD32"/>
    <mergeCell ref="AE32:AJ32"/>
    <mergeCell ref="J33:K33"/>
    <mergeCell ref="O33:U33"/>
    <mergeCell ref="V33:AB33"/>
    <mergeCell ref="J28:K28"/>
    <mergeCell ref="L28:N28"/>
    <mergeCell ref="Q28:S28"/>
    <mergeCell ref="U28:AJ28"/>
    <mergeCell ref="C29:I30"/>
    <mergeCell ref="J29:K30"/>
    <mergeCell ref="L30:AJ30"/>
    <mergeCell ref="B24:I26"/>
    <mergeCell ref="J24:K26"/>
    <mergeCell ref="L25:AJ25"/>
    <mergeCell ref="U26:V26"/>
    <mergeCell ref="AI26:AJ26"/>
    <mergeCell ref="B27:B30"/>
    <mergeCell ref="J27:K27"/>
    <mergeCell ref="L27:N27"/>
    <mergeCell ref="Q27:S27"/>
    <mergeCell ref="U27:AJ27"/>
    <mergeCell ref="J19:K20"/>
    <mergeCell ref="L20:AJ20"/>
    <mergeCell ref="C21:I23"/>
    <mergeCell ref="J21:K23"/>
    <mergeCell ref="L22:AJ22"/>
    <mergeCell ref="AI23:AJ23"/>
    <mergeCell ref="B12:B23"/>
    <mergeCell ref="C12:I12"/>
    <mergeCell ref="C13:I15"/>
    <mergeCell ref="X13:AJ13"/>
    <mergeCell ref="Q14:T15"/>
    <mergeCell ref="U14:AJ15"/>
    <mergeCell ref="C16:I18"/>
    <mergeCell ref="J16:K18"/>
    <mergeCell ref="L17:AJ18"/>
    <mergeCell ref="C19:I20"/>
    <mergeCell ref="B4:I6"/>
    <mergeCell ref="K4:Q4"/>
    <mergeCell ref="K5:Q5"/>
    <mergeCell ref="W5:AJ5"/>
    <mergeCell ref="K6:Q6"/>
    <mergeCell ref="W6:AJ6"/>
    <mergeCell ref="B11:I11"/>
    <mergeCell ref="K11:M11"/>
    <mergeCell ref="O11:Q11"/>
    <mergeCell ref="S11:U11"/>
    <mergeCell ref="Z11:AI11"/>
    <mergeCell ref="B8:I10"/>
    <mergeCell ref="Q9:T9"/>
    <mergeCell ref="U9:X9"/>
    <mergeCell ref="Y9:AB9"/>
    <mergeCell ref="AC9:AF9"/>
    <mergeCell ref="AG9:AJ9"/>
    <mergeCell ref="Q10:T10"/>
    <mergeCell ref="U10:X10"/>
    <mergeCell ref="Y10:AB10"/>
    <mergeCell ref="AC10:AF10"/>
    <mergeCell ref="AG10:AJ10"/>
  </mergeCells>
  <phoneticPr fontId="48"/>
  <dataValidations count="5">
    <dataValidation type="list" allowBlank="1" showInputMessage="1" showErrorMessage="1" sqref="AI37:AJ37 Z37:AA37 J37:K37 R37:S37">
      <formula1>"有・無,有,整備中,無"</formula1>
    </dataValidation>
    <dataValidation type="list" allowBlank="1" showInputMessage="1" showErrorMessage="1" sqref="AE162:AI164 AD41:AH41 AD48:AH48 AD50:AH50 AD52:AH52 AD54:AH54 AD56:AH56 AD58:AH58 AD98:AH121">
      <formula1>"い　る　・　いない,い な い,い　　る"</formula1>
    </dataValidation>
    <dataValidation type="list" allowBlank="1" showInputMessage="1" showErrorMessage="1" sqref="R11:R12 R7 J11:J15 N11 V11 J4:J7">
      <formula1>"○"</formula1>
    </dataValidation>
    <dataValidation type="list" allowBlank="1" showInputMessage="1" showErrorMessage="1" sqref="AI23:AJ23 U26:V26 AI26:AJ26 J35 I143:J146 I141:J141 I125:J139 J16:K34 AI34:AJ34">
      <formula1>"有・無,有,無"</formula1>
    </dataValidation>
    <dataValidation imeMode="hiragana" allowBlank="1" showInputMessage="1" showErrorMessage="1" sqref="AJ105 Z11:AI11 O33 Y32:AJ32 L22:AJ22 L20:AJ20 L30:AJ30 L36:AJ36 X13:AJ13 L25 AB37:AF37 T37:Y37 L37:Q37 U14:AJ15 G91:U94 G83:U86 V91 V83 Y125:Y134 L125:L134 K124:AJ124 K145 K143 K147 X139:AJ148 W5:AJ6 V33"/>
  </dataValidations>
  <pageMargins left="0.70866141732283472" right="0.70866141732283472" top="0.74803149606299213" bottom="0.74803149606299213" header="0.31496062992125984" footer="0.31496062992125984"/>
  <pageSetup paperSize="9" scale="92" firstPageNumber="30" orientation="portrait" blackAndWhite="1" useFirstPageNumber="1" horizontalDpi="300" verticalDpi="300" r:id="rId1"/>
  <headerFooter>
    <oddFooter>&amp;C&amp;P</oddFooter>
  </headerFooter>
  <rowBreaks count="3" manualBreakCount="3">
    <brk id="39" max="16383" man="1"/>
    <brk id="79" max="16383" man="1"/>
    <brk id="12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B332"/>
  <sheetViews>
    <sheetView view="pageBreakPreview" zoomScaleNormal="100" zoomScaleSheetLayoutView="100" workbookViewId="0">
      <selection activeCell="AK54" sqref="AK54"/>
    </sheetView>
  </sheetViews>
  <sheetFormatPr defaultColWidth="0" defaultRowHeight="12" x14ac:dyDescent="0.15"/>
  <cols>
    <col min="1" max="1" width="2.625" style="69" customWidth="1"/>
    <col min="2" max="2" width="3.625" style="20" customWidth="1"/>
    <col min="3" max="3" width="2.375" style="20" bestFit="1" customWidth="1"/>
    <col min="4" max="9" width="2.875" style="20" customWidth="1"/>
    <col min="10" max="15" width="2.625" style="20" customWidth="1"/>
    <col min="16" max="19" width="2.875" style="20" customWidth="1"/>
    <col min="20" max="25" width="2.625" style="20" customWidth="1"/>
    <col min="26" max="34" width="3.125" style="20" customWidth="1"/>
    <col min="35" max="37" width="2.625" style="20" customWidth="1"/>
    <col min="38" max="39" width="9" style="20" customWidth="1"/>
    <col min="40" max="16384" width="0" style="20" hidden="1"/>
  </cols>
  <sheetData>
    <row r="1" spans="1:37" s="93" customFormat="1" ht="17.25" x14ac:dyDescent="0.15">
      <c r="A1" s="599" t="s">
        <v>1787</v>
      </c>
    </row>
    <row r="2" spans="1:37" s="93" customFormat="1" ht="8.1" customHeight="1" x14ac:dyDescent="0.15">
      <c r="A2" s="599"/>
    </row>
    <row r="3" spans="1:37" s="3" customFormat="1" ht="17.25" customHeight="1" x14ac:dyDescent="0.15">
      <c r="A3" s="600" t="s">
        <v>267</v>
      </c>
      <c r="B3" s="3" t="s">
        <v>1101</v>
      </c>
    </row>
    <row r="4" spans="1:37" s="3" customFormat="1" ht="17.25" customHeight="1" x14ac:dyDescent="0.15">
      <c r="B4" s="2" t="s">
        <v>1788</v>
      </c>
      <c r="AI4" s="21" t="s">
        <v>186</v>
      </c>
    </row>
    <row r="5" spans="1:37" s="4" customFormat="1" ht="12.75" customHeight="1" thickBot="1" x14ac:dyDescent="0.2">
      <c r="B5" s="942" t="s">
        <v>354</v>
      </c>
      <c r="C5" s="1008"/>
      <c r="D5" s="1008"/>
      <c r="E5" s="1008"/>
      <c r="F5" s="1008"/>
      <c r="G5" s="1008"/>
      <c r="H5" s="1008"/>
      <c r="I5" s="1008"/>
      <c r="J5" s="1008"/>
      <c r="K5" s="943"/>
      <c r="L5" s="942" t="s">
        <v>240</v>
      </c>
      <c r="M5" s="1008"/>
      <c r="N5" s="1008"/>
      <c r="O5" s="943"/>
      <c r="P5" s="942" t="s">
        <v>28</v>
      </c>
      <c r="Q5" s="1008"/>
      <c r="R5" s="1008"/>
      <c r="S5" s="943"/>
      <c r="T5" s="942" t="s">
        <v>381</v>
      </c>
      <c r="U5" s="1008"/>
      <c r="V5" s="1008"/>
      <c r="W5" s="1008"/>
      <c r="X5" s="2096" t="s">
        <v>547</v>
      </c>
      <c r="Y5" s="2097"/>
      <c r="Z5" s="2097"/>
      <c r="AA5" s="2097"/>
      <c r="AB5" s="2097"/>
      <c r="AC5" s="2097"/>
      <c r="AD5" s="2097"/>
      <c r="AE5" s="2097"/>
      <c r="AF5" s="2097"/>
      <c r="AG5" s="2097"/>
      <c r="AH5" s="2097"/>
      <c r="AI5" s="2097"/>
      <c r="AJ5" s="2098"/>
      <c r="AK5" s="182"/>
    </row>
    <row r="6" spans="1:37" s="4" customFormat="1" ht="18.95" customHeight="1" thickTop="1" x14ac:dyDescent="0.15">
      <c r="B6" s="1192" t="s">
        <v>710</v>
      </c>
      <c r="C6" s="1205" t="s">
        <v>356</v>
      </c>
      <c r="D6" s="1206"/>
      <c r="E6" s="1206"/>
      <c r="F6" s="1206"/>
      <c r="G6" s="1206"/>
      <c r="H6" s="1206"/>
      <c r="I6" s="1206"/>
      <c r="J6" s="1206"/>
      <c r="K6" s="1207"/>
      <c r="L6" s="1194"/>
      <c r="M6" s="1195"/>
      <c r="N6" s="1195"/>
      <c r="O6" s="204" t="s">
        <v>379</v>
      </c>
      <c r="P6" s="1075"/>
      <c r="Q6" s="1076"/>
      <c r="R6" s="1076"/>
      <c r="S6" s="1203"/>
      <c r="T6" s="1075"/>
      <c r="U6" s="1076"/>
      <c r="V6" s="1076"/>
      <c r="W6" s="1077"/>
      <c r="X6" s="275" t="s">
        <v>1789</v>
      </c>
      <c r="Y6" s="276"/>
      <c r="Z6" s="276"/>
      <c r="AA6" s="276"/>
      <c r="AB6" s="276"/>
      <c r="AC6" s="276"/>
      <c r="AD6" s="276"/>
      <c r="AE6" s="276"/>
      <c r="AF6" s="276"/>
      <c r="AG6" s="276"/>
      <c r="AH6" s="277"/>
      <c r="AI6" s="1145"/>
      <c r="AJ6" s="1146"/>
      <c r="AK6" s="31"/>
    </row>
    <row r="7" spans="1:37" s="4" customFormat="1" ht="18.95" customHeight="1" thickBot="1" x14ac:dyDescent="0.2">
      <c r="B7" s="1202"/>
      <c r="C7" s="980" t="s">
        <v>29</v>
      </c>
      <c r="D7" s="981"/>
      <c r="E7" s="981"/>
      <c r="F7" s="981"/>
      <c r="G7" s="981"/>
      <c r="H7" s="981"/>
      <c r="I7" s="981"/>
      <c r="J7" s="981"/>
      <c r="K7" s="982"/>
      <c r="L7" s="1083"/>
      <c r="M7" s="1084"/>
      <c r="N7" s="1084"/>
      <c r="O7" s="208" t="s">
        <v>379</v>
      </c>
      <c r="P7" s="1096"/>
      <c r="Q7" s="1097"/>
      <c r="R7" s="1097"/>
      <c r="S7" s="1204"/>
      <c r="T7" s="1096"/>
      <c r="U7" s="1097"/>
      <c r="V7" s="1097"/>
      <c r="W7" s="1098"/>
      <c r="X7" s="278"/>
      <c r="Y7" s="279"/>
      <c r="Z7" s="279"/>
      <c r="AA7" s="279"/>
      <c r="AB7" s="279"/>
      <c r="AC7" s="279"/>
      <c r="AD7" s="279"/>
      <c r="AE7" s="279"/>
      <c r="AF7" s="279"/>
      <c r="AG7" s="279"/>
      <c r="AH7" s="280"/>
      <c r="AI7" s="1147"/>
      <c r="AJ7" s="1148"/>
      <c r="AK7" s="31"/>
    </row>
    <row r="8" spans="1:37" s="4" customFormat="1" ht="18.95" customHeight="1" thickTop="1" x14ac:dyDescent="0.15">
      <c r="B8" s="1192" t="s">
        <v>622</v>
      </c>
      <c r="C8" s="209" t="s">
        <v>85</v>
      </c>
      <c r="D8" s="210"/>
      <c r="E8" s="210"/>
      <c r="F8" s="210"/>
      <c r="G8" s="210"/>
      <c r="H8" s="210"/>
      <c r="I8" s="210"/>
      <c r="J8" s="210"/>
      <c r="K8" s="211"/>
      <c r="L8" s="1194"/>
      <c r="M8" s="1195"/>
      <c r="N8" s="1195"/>
      <c r="O8" s="204" t="s">
        <v>379</v>
      </c>
      <c r="P8" s="1078">
        <f>+L8*160</f>
        <v>0</v>
      </c>
      <c r="Q8" s="1079"/>
      <c r="R8" s="1079"/>
      <c r="S8" s="1080"/>
      <c r="T8" s="1075"/>
      <c r="U8" s="1076"/>
      <c r="V8" s="1076"/>
      <c r="W8" s="1077"/>
      <c r="X8" s="1013" t="s">
        <v>753</v>
      </c>
      <c r="Y8" s="1014"/>
      <c r="Z8" s="1014"/>
      <c r="AA8" s="1014"/>
      <c r="AB8" s="1014"/>
      <c r="AC8" s="1014"/>
      <c r="AD8" s="1014"/>
      <c r="AE8" s="1014"/>
      <c r="AF8" s="214" t="s">
        <v>1790</v>
      </c>
      <c r="AG8" s="934"/>
      <c r="AH8" s="939"/>
      <c r="AI8" s="939"/>
      <c r="AJ8" s="321" t="s">
        <v>379</v>
      </c>
      <c r="AK8" s="31"/>
    </row>
    <row r="9" spans="1:37" s="4" customFormat="1" ht="18.95" customHeight="1" x14ac:dyDescent="0.15">
      <c r="B9" s="1193"/>
      <c r="C9" s="1186" t="s">
        <v>401</v>
      </c>
      <c r="D9" s="1186" t="s">
        <v>353</v>
      </c>
      <c r="E9" s="23" t="s">
        <v>30</v>
      </c>
      <c r="F9" s="31"/>
      <c r="G9" s="14" t="s">
        <v>31</v>
      </c>
      <c r="H9" s="14"/>
      <c r="I9" s="14"/>
      <c r="J9" s="31"/>
      <c r="K9" s="32" t="s">
        <v>211</v>
      </c>
      <c r="L9" s="1065"/>
      <c r="M9" s="1066"/>
      <c r="N9" s="1066"/>
      <c r="O9" s="6" t="s">
        <v>379</v>
      </c>
      <c r="P9" s="1199">
        <f>+F9*J9*L9</f>
        <v>0</v>
      </c>
      <c r="Q9" s="1200"/>
      <c r="R9" s="1200"/>
      <c r="S9" s="1201"/>
      <c r="T9" s="1296"/>
      <c r="U9" s="1297"/>
      <c r="V9" s="1297"/>
      <c r="W9" s="1298"/>
      <c r="X9" s="993" t="s">
        <v>702</v>
      </c>
      <c r="Y9" s="994"/>
      <c r="Z9" s="994"/>
      <c r="AA9" s="994"/>
      <c r="AB9" s="994"/>
      <c r="AC9" s="994"/>
      <c r="AD9" s="994"/>
      <c r="AE9" s="994"/>
      <c r="AF9" s="214" t="s">
        <v>1791</v>
      </c>
      <c r="AG9" s="932"/>
      <c r="AH9" s="938"/>
      <c r="AI9" s="938"/>
      <c r="AJ9" s="322" t="s">
        <v>548</v>
      </c>
      <c r="AK9" s="31"/>
    </row>
    <row r="10" spans="1:37" s="4" customFormat="1" ht="18.95" customHeight="1" x14ac:dyDescent="0.15">
      <c r="B10" s="1193"/>
      <c r="C10" s="1187"/>
      <c r="D10" s="1187"/>
      <c r="E10" s="45" t="s">
        <v>30</v>
      </c>
      <c r="F10" s="5"/>
      <c r="G10" s="13" t="s">
        <v>31</v>
      </c>
      <c r="H10" s="13"/>
      <c r="I10" s="13"/>
      <c r="J10" s="5"/>
      <c r="K10" s="6" t="s">
        <v>211</v>
      </c>
      <c r="L10" s="1065"/>
      <c r="M10" s="1066"/>
      <c r="N10" s="1066"/>
      <c r="O10" s="6" t="s">
        <v>379</v>
      </c>
      <c r="P10" s="1199">
        <f t="shared" ref="P10:P21" si="0">+F10*J10*L10</f>
        <v>0</v>
      </c>
      <c r="Q10" s="1200"/>
      <c r="R10" s="1200"/>
      <c r="S10" s="1201"/>
      <c r="T10" s="1010"/>
      <c r="U10" s="1011"/>
      <c r="V10" s="1011"/>
      <c r="W10" s="1012"/>
      <c r="X10" s="992" t="s">
        <v>407</v>
      </c>
      <c r="Y10" s="984"/>
      <c r="Z10" s="984"/>
      <c r="AA10" s="984"/>
      <c r="AB10" s="984"/>
      <c r="AC10" s="984"/>
      <c r="AD10" s="984"/>
      <c r="AE10" s="983" t="s">
        <v>531</v>
      </c>
      <c r="AF10" s="984"/>
      <c r="AG10" s="985"/>
      <c r="AH10" s="932" t="s">
        <v>532</v>
      </c>
      <c r="AI10" s="938"/>
      <c r="AJ10" s="1553"/>
      <c r="AK10" s="1221"/>
    </row>
    <row r="11" spans="1:37" s="4" customFormat="1" ht="18.95" customHeight="1" x14ac:dyDescent="0.15">
      <c r="B11" s="1193"/>
      <c r="C11" s="1187"/>
      <c r="D11" s="1187"/>
      <c r="E11" s="45" t="s">
        <v>33</v>
      </c>
      <c r="F11" s="5"/>
      <c r="G11" s="13" t="s">
        <v>34</v>
      </c>
      <c r="H11" s="13"/>
      <c r="I11" s="13"/>
      <c r="J11" s="5"/>
      <c r="K11" s="6" t="s">
        <v>210</v>
      </c>
      <c r="L11" s="1065"/>
      <c r="M11" s="1066"/>
      <c r="N11" s="1066"/>
      <c r="O11" s="6" t="s">
        <v>379</v>
      </c>
      <c r="P11" s="1071">
        <f t="shared" si="0"/>
        <v>0</v>
      </c>
      <c r="Q11" s="1072"/>
      <c r="R11" s="1072"/>
      <c r="S11" s="1073"/>
      <c r="T11" s="1010"/>
      <c r="U11" s="1011"/>
      <c r="V11" s="1011"/>
      <c r="W11" s="1012"/>
      <c r="X11" s="998" t="s">
        <v>32</v>
      </c>
      <c r="Y11" s="999"/>
      <c r="Z11" s="999"/>
      <c r="AA11" s="1000"/>
      <c r="AB11" s="1065"/>
      <c r="AC11" s="1066"/>
      <c r="AD11" s="13" t="s">
        <v>379</v>
      </c>
      <c r="AE11" s="1015">
        <f>TRUNC(AB11/3,1)</f>
        <v>0</v>
      </c>
      <c r="AF11" s="1016"/>
      <c r="AG11" s="1555" t="s">
        <v>533</v>
      </c>
      <c r="AH11" s="1222"/>
      <c r="AI11" s="1223"/>
      <c r="AJ11" s="1554"/>
      <c r="AK11" s="1221"/>
    </row>
    <row r="12" spans="1:37" s="4" customFormat="1" ht="18.95" customHeight="1" x14ac:dyDescent="0.15">
      <c r="B12" s="1193"/>
      <c r="C12" s="1187"/>
      <c r="D12" s="1187"/>
      <c r="E12" s="45" t="s">
        <v>33</v>
      </c>
      <c r="F12" s="5"/>
      <c r="G12" s="13" t="s">
        <v>34</v>
      </c>
      <c r="H12" s="13"/>
      <c r="I12" s="13"/>
      <c r="J12" s="5"/>
      <c r="K12" s="6" t="s">
        <v>210</v>
      </c>
      <c r="L12" s="1065"/>
      <c r="M12" s="1066"/>
      <c r="N12" s="1066"/>
      <c r="O12" s="6" t="s">
        <v>379</v>
      </c>
      <c r="P12" s="1071">
        <f t="shared" si="0"/>
        <v>0</v>
      </c>
      <c r="Q12" s="1072"/>
      <c r="R12" s="1072"/>
      <c r="S12" s="1073"/>
      <c r="T12" s="1010"/>
      <c r="U12" s="1011"/>
      <c r="V12" s="1011"/>
      <c r="W12" s="1012"/>
      <c r="X12" s="998" t="s">
        <v>795</v>
      </c>
      <c r="Y12" s="999"/>
      <c r="Z12" s="999"/>
      <c r="AA12" s="1000"/>
      <c r="AB12" s="1065"/>
      <c r="AC12" s="1066"/>
      <c r="AD12" s="13" t="s">
        <v>379</v>
      </c>
      <c r="AE12" s="1015">
        <f>TRUNC(AB12/6,1)</f>
        <v>0</v>
      </c>
      <c r="AF12" s="1016"/>
      <c r="AG12" s="1556"/>
      <c r="AH12" s="1222"/>
      <c r="AI12" s="1223"/>
      <c r="AJ12" s="1554"/>
      <c r="AK12" s="1221"/>
    </row>
    <row r="13" spans="1:37" s="4" customFormat="1" ht="18.95" customHeight="1" x14ac:dyDescent="0.15">
      <c r="B13" s="1193"/>
      <c r="C13" s="1187"/>
      <c r="D13" s="1187"/>
      <c r="E13" s="45" t="s">
        <v>33</v>
      </c>
      <c r="F13" s="5"/>
      <c r="G13" s="13" t="s">
        <v>34</v>
      </c>
      <c r="H13" s="13"/>
      <c r="I13" s="13"/>
      <c r="J13" s="5"/>
      <c r="K13" s="6" t="s">
        <v>210</v>
      </c>
      <c r="L13" s="1065"/>
      <c r="M13" s="1066"/>
      <c r="N13" s="1066"/>
      <c r="O13" s="6" t="s">
        <v>379</v>
      </c>
      <c r="P13" s="1071">
        <f t="shared" si="0"/>
        <v>0</v>
      </c>
      <c r="Q13" s="1072"/>
      <c r="R13" s="1072"/>
      <c r="S13" s="1073"/>
      <c r="T13" s="1010"/>
      <c r="U13" s="1011"/>
      <c r="V13" s="1011"/>
      <c r="W13" s="1012"/>
      <c r="X13" s="998" t="s">
        <v>796</v>
      </c>
      <c r="Y13" s="999"/>
      <c r="Z13" s="999"/>
      <c r="AA13" s="1000"/>
      <c r="AB13" s="1065"/>
      <c r="AC13" s="1066"/>
      <c r="AD13" s="13" t="s">
        <v>379</v>
      </c>
      <c r="AE13" s="1015">
        <f>TRUNC(AB13/6,1)</f>
        <v>0</v>
      </c>
      <c r="AF13" s="1016"/>
      <c r="AG13" s="1556"/>
      <c r="AH13" s="1222"/>
      <c r="AI13" s="1223"/>
      <c r="AJ13" s="1554"/>
      <c r="AK13" s="1221"/>
    </row>
    <row r="14" spans="1:37" s="4" customFormat="1" ht="18.95" customHeight="1" x14ac:dyDescent="0.15">
      <c r="B14" s="1193"/>
      <c r="C14" s="1187"/>
      <c r="D14" s="1188"/>
      <c r="E14" s="24" t="s">
        <v>33</v>
      </c>
      <c r="F14" s="11"/>
      <c r="G14" s="25" t="s">
        <v>34</v>
      </c>
      <c r="H14" s="25"/>
      <c r="I14" s="25"/>
      <c r="J14" s="11"/>
      <c r="K14" s="19" t="s">
        <v>210</v>
      </c>
      <c r="L14" s="1065"/>
      <c r="M14" s="1066"/>
      <c r="N14" s="1066"/>
      <c r="O14" s="6" t="s">
        <v>379</v>
      </c>
      <c r="P14" s="1189">
        <f t="shared" si="0"/>
        <v>0</v>
      </c>
      <c r="Q14" s="1190"/>
      <c r="R14" s="1190"/>
      <c r="S14" s="1191"/>
      <c r="T14" s="1010"/>
      <c r="U14" s="1011"/>
      <c r="V14" s="1011"/>
      <c r="W14" s="1012"/>
      <c r="X14" s="998" t="s">
        <v>35</v>
      </c>
      <c r="Y14" s="999"/>
      <c r="Z14" s="999"/>
      <c r="AA14" s="1000"/>
      <c r="AB14" s="1003"/>
      <c r="AC14" s="1004"/>
      <c r="AD14" s="18" t="s">
        <v>379</v>
      </c>
      <c r="AE14" s="1015">
        <f>TRUNC(AB14/20,1)</f>
        <v>0</v>
      </c>
      <c r="AF14" s="1016"/>
      <c r="AG14" s="1556"/>
      <c r="AH14" s="1224"/>
      <c r="AI14" s="1225"/>
      <c r="AJ14" s="1226"/>
      <c r="AK14" s="1221"/>
    </row>
    <row r="15" spans="1:37" s="4" customFormat="1" ht="18.95" customHeight="1" x14ac:dyDescent="0.15">
      <c r="B15" s="1193"/>
      <c r="C15" s="1187"/>
      <c r="D15" s="1186" t="s">
        <v>47</v>
      </c>
      <c r="E15" s="23" t="s">
        <v>33</v>
      </c>
      <c r="F15" s="31"/>
      <c r="G15" s="14" t="s">
        <v>34</v>
      </c>
      <c r="H15" s="14"/>
      <c r="I15" s="14"/>
      <c r="J15" s="31"/>
      <c r="K15" s="32" t="s">
        <v>210</v>
      </c>
      <c r="L15" s="1065"/>
      <c r="M15" s="1066"/>
      <c r="N15" s="1066"/>
      <c r="O15" s="6" t="s">
        <v>379</v>
      </c>
      <c r="P15" s="1199">
        <f t="shared" si="0"/>
        <v>0</v>
      </c>
      <c r="Q15" s="1200"/>
      <c r="R15" s="1200"/>
      <c r="S15" s="1201"/>
      <c r="T15" s="1010"/>
      <c r="U15" s="1011"/>
      <c r="V15" s="1011"/>
      <c r="W15" s="1012"/>
      <c r="X15" s="995" t="s">
        <v>794</v>
      </c>
      <c r="Y15" s="996"/>
      <c r="Z15" s="996"/>
      <c r="AA15" s="997"/>
      <c r="AB15" s="1003"/>
      <c r="AC15" s="1004"/>
      <c r="AD15" s="18" t="s">
        <v>379</v>
      </c>
      <c r="AE15" s="1001">
        <f>TRUNC(AB15/30,1)</f>
        <v>0</v>
      </c>
      <c r="AF15" s="1002"/>
      <c r="AG15" s="1556"/>
      <c r="AH15" s="1224"/>
      <c r="AI15" s="1225"/>
      <c r="AJ15" s="1226"/>
      <c r="AK15" s="194"/>
    </row>
    <row r="16" spans="1:37" s="4" customFormat="1" ht="18.95" customHeight="1" x14ac:dyDescent="0.15">
      <c r="B16" s="1193"/>
      <c r="C16" s="1187"/>
      <c r="D16" s="1187"/>
      <c r="E16" s="45" t="s">
        <v>33</v>
      </c>
      <c r="F16" s="5"/>
      <c r="G16" s="13" t="s">
        <v>34</v>
      </c>
      <c r="H16" s="13"/>
      <c r="I16" s="13"/>
      <c r="J16" s="5"/>
      <c r="K16" s="6" t="s">
        <v>210</v>
      </c>
      <c r="L16" s="1065"/>
      <c r="M16" s="1066"/>
      <c r="N16" s="1066"/>
      <c r="O16" s="6" t="s">
        <v>379</v>
      </c>
      <c r="P16" s="1071">
        <f t="shared" si="0"/>
        <v>0</v>
      </c>
      <c r="Q16" s="1072"/>
      <c r="R16" s="1072"/>
      <c r="S16" s="1073"/>
      <c r="T16" s="1010"/>
      <c r="U16" s="1011"/>
      <c r="V16" s="1011"/>
      <c r="W16" s="1012"/>
      <c r="X16" s="995" t="s">
        <v>797</v>
      </c>
      <c r="Y16" s="996"/>
      <c r="Z16" s="996"/>
      <c r="AA16" s="997"/>
      <c r="AB16" s="1003"/>
      <c r="AC16" s="1004"/>
      <c r="AD16" s="18" t="s">
        <v>379</v>
      </c>
      <c r="AE16" s="1001">
        <f>TRUNC(AB16/30,1)</f>
        <v>0</v>
      </c>
      <c r="AF16" s="1002"/>
      <c r="AG16" s="1557"/>
      <c r="AH16" s="1224"/>
      <c r="AI16" s="1225"/>
      <c r="AJ16" s="1226"/>
      <c r="AK16" s="31"/>
    </row>
    <row r="17" spans="2:54" s="4" customFormat="1" ht="18.95" customHeight="1" x14ac:dyDescent="0.15">
      <c r="B17" s="1193"/>
      <c r="C17" s="1187"/>
      <c r="D17" s="1187"/>
      <c r="E17" s="45" t="s">
        <v>33</v>
      </c>
      <c r="F17" s="5"/>
      <c r="G17" s="13" t="s">
        <v>34</v>
      </c>
      <c r="H17" s="13"/>
      <c r="I17" s="13"/>
      <c r="J17" s="5"/>
      <c r="K17" s="6" t="s">
        <v>210</v>
      </c>
      <c r="L17" s="1065"/>
      <c r="M17" s="1066"/>
      <c r="N17" s="1066"/>
      <c r="O17" s="6" t="s">
        <v>379</v>
      </c>
      <c r="P17" s="1071">
        <f t="shared" si="0"/>
        <v>0</v>
      </c>
      <c r="Q17" s="1072"/>
      <c r="R17" s="1072"/>
      <c r="S17" s="1073"/>
      <c r="T17" s="1010"/>
      <c r="U17" s="1011"/>
      <c r="V17" s="1011"/>
      <c r="W17" s="1012"/>
      <c r="X17" s="1394" t="s">
        <v>36</v>
      </c>
      <c r="Y17" s="1120"/>
      <c r="Z17" s="1120"/>
      <c r="AA17" s="1120"/>
      <c r="AB17" s="1120"/>
      <c r="AC17" s="1120"/>
      <c r="AD17" s="213" t="s">
        <v>1792</v>
      </c>
      <c r="AE17" s="1015">
        <f>ROUND(SUM(AE11:AF16),0)</f>
        <v>0</v>
      </c>
      <c r="AF17" s="1227"/>
      <c r="AG17" s="212" t="s">
        <v>379</v>
      </c>
      <c r="AH17" s="1222">
        <f>SUM(AH11:AJ14)</f>
        <v>0</v>
      </c>
      <c r="AI17" s="1223"/>
      <c r="AJ17" s="323" t="s">
        <v>379</v>
      </c>
      <c r="AK17" s="195"/>
    </row>
    <row r="18" spans="2:54" s="4" customFormat="1" ht="18.95" customHeight="1" x14ac:dyDescent="0.15">
      <c r="B18" s="1193"/>
      <c r="C18" s="1187"/>
      <c r="D18" s="1187"/>
      <c r="E18" s="45" t="s">
        <v>33</v>
      </c>
      <c r="F18" s="5"/>
      <c r="G18" s="13" t="s">
        <v>34</v>
      </c>
      <c r="H18" s="13"/>
      <c r="I18" s="13"/>
      <c r="J18" s="5"/>
      <c r="K18" s="6" t="s">
        <v>210</v>
      </c>
      <c r="L18" s="1065"/>
      <c r="M18" s="1066"/>
      <c r="N18" s="1066"/>
      <c r="O18" s="6" t="s">
        <v>379</v>
      </c>
      <c r="P18" s="1071">
        <f t="shared" si="0"/>
        <v>0</v>
      </c>
      <c r="Q18" s="1072"/>
      <c r="R18" s="1072"/>
      <c r="S18" s="1073"/>
      <c r="T18" s="1010"/>
      <c r="U18" s="1011"/>
      <c r="V18" s="1011"/>
      <c r="W18" s="1012"/>
      <c r="X18" s="339"/>
      <c r="Y18" s="14"/>
      <c r="Z18" s="14"/>
      <c r="AA18" s="14"/>
      <c r="AB18" s="14"/>
      <c r="AC18" s="14"/>
      <c r="AD18" s="14"/>
      <c r="AE18" s="14"/>
      <c r="AF18" s="14"/>
      <c r="AG18" s="14"/>
      <c r="AH18" s="14"/>
      <c r="AI18" s="14"/>
      <c r="AJ18" s="322"/>
      <c r="AK18" s="31"/>
    </row>
    <row r="19" spans="2:54" s="4" customFormat="1" ht="18.95" customHeight="1" x14ac:dyDescent="0.15">
      <c r="B19" s="1193"/>
      <c r="C19" s="1187"/>
      <c r="D19" s="1187"/>
      <c r="E19" s="45" t="s">
        <v>33</v>
      </c>
      <c r="F19" s="5"/>
      <c r="G19" s="13" t="s">
        <v>34</v>
      </c>
      <c r="H19" s="13"/>
      <c r="I19" s="13"/>
      <c r="J19" s="5"/>
      <c r="K19" s="6" t="s">
        <v>210</v>
      </c>
      <c r="L19" s="1065"/>
      <c r="M19" s="1066"/>
      <c r="N19" s="1066"/>
      <c r="O19" s="6" t="s">
        <v>379</v>
      </c>
      <c r="P19" s="1071">
        <f t="shared" si="0"/>
        <v>0</v>
      </c>
      <c r="Q19" s="1072"/>
      <c r="R19" s="1072"/>
      <c r="S19" s="1073"/>
      <c r="T19" s="1010"/>
      <c r="U19" s="1011"/>
      <c r="V19" s="1011"/>
      <c r="W19" s="1012"/>
      <c r="X19" s="1394" t="s">
        <v>666</v>
      </c>
      <c r="Y19" s="1120"/>
      <c r="Z19" s="1120"/>
      <c r="AA19" s="1120"/>
      <c r="AB19" s="1120"/>
      <c r="AC19" s="1120"/>
      <c r="AD19" s="1120"/>
      <c r="AE19" s="1120"/>
      <c r="AF19" s="5" t="s">
        <v>1793</v>
      </c>
      <c r="AG19" s="1409"/>
      <c r="AH19" s="1410"/>
      <c r="AI19" s="1410"/>
      <c r="AJ19" s="324" t="s">
        <v>548</v>
      </c>
      <c r="AK19" s="31"/>
    </row>
    <row r="20" spans="2:54" s="4" customFormat="1" ht="18.95" customHeight="1" x14ac:dyDescent="0.15">
      <c r="B20" s="1193"/>
      <c r="C20" s="1187"/>
      <c r="D20" s="1187"/>
      <c r="E20" s="45" t="s">
        <v>33</v>
      </c>
      <c r="F20" s="5"/>
      <c r="G20" s="13" t="s">
        <v>34</v>
      </c>
      <c r="H20" s="13"/>
      <c r="I20" s="13"/>
      <c r="J20" s="5"/>
      <c r="K20" s="6" t="s">
        <v>210</v>
      </c>
      <c r="L20" s="1065"/>
      <c r="M20" s="1066"/>
      <c r="N20" s="1066"/>
      <c r="O20" s="6" t="s">
        <v>379</v>
      </c>
      <c r="P20" s="1071">
        <f t="shared" si="0"/>
        <v>0</v>
      </c>
      <c r="Q20" s="1072"/>
      <c r="R20" s="1072"/>
      <c r="S20" s="1073"/>
      <c r="T20" s="1010"/>
      <c r="U20" s="1011"/>
      <c r="V20" s="1011"/>
      <c r="W20" s="1012"/>
      <c r="X20" s="992" t="s">
        <v>798</v>
      </c>
      <c r="Y20" s="984"/>
      <c r="Z20" s="984"/>
      <c r="AA20" s="984"/>
      <c r="AB20" s="984"/>
      <c r="AC20" s="984"/>
      <c r="AD20" s="984"/>
      <c r="AE20" s="984"/>
      <c r="AF20" s="5" t="s">
        <v>1794</v>
      </c>
      <c r="AG20" s="1065"/>
      <c r="AH20" s="1066"/>
      <c r="AI20" s="1066"/>
      <c r="AJ20" s="324" t="s">
        <v>379</v>
      </c>
    </row>
    <row r="21" spans="2:54" s="4" customFormat="1" ht="18.95" customHeight="1" x14ac:dyDescent="0.15">
      <c r="B21" s="1193"/>
      <c r="C21" s="1187"/>
      <c r="D21" s="1187"/>
      <c r="E21" s="23" t="s">
        <v>33</v>
      </c>
      <c r="F21" s="31"/>
      <c r="G21" s="14" t="s">
        <v>34</v>
      </c>
      <c r="H21" s="14"/>
      <c r="I21" s="14"/>
      <c r="J21" s="31"/>
      <c r="K21" s="32" t="s">
        <v>210</v>
      </c>
      <c r="L21" s="1065"/>
      <c r="M21" s="1066"/>
      <c r="N21" s="1066"/>
      <c r="O21" s="6" t="s">
        <v>379</v>
      </c>
      <c r="P21" s="1189">
        <f t="shared" si="0"/>
        <v>0</v>
      </c>
      <c r="Q21" s="1190"/>
      <c r="R21" s="1190"/>
      <c r="S21" s="1191"/>
      <c r="T21" s="1299"/>
      <c r="U21" s="1300"/>
      <c r="V21" s="1300"/>
      <c r="W21" s="1301"/>
      <c r="X21" s="992" t="s">
        <v>799</v>
      </c>
      <c r="Y21" s="984"/>
      <c r="Z21" s="984"/>
      <c r="AA21" s="984"/>
      <c r="AB21" s="984"/>
      <c r="AC21" s="984"/>
      <c r="AD21" s="984"/>
      <c r="AE21" s="984"/>
      <c r="AF21" s="6" t="s">
        <v>1795</v>
      </c>
      <c r="AG21" s="1065"/>
      <c r="AH21" s="1066"/>
      <c r="AI21" s="1066"/>
      <c r="AJ21" s="324" t="s">
        <v>379</v>
      </c>
    </row>
    <row r="22" spans="2:54" s="4" customFormat="1" ht="17.100000000000001" customHeight="1" thickBot="1" x14ac:dyDescent="0.2">
      <c r="B22" s="1193"/>
      <c r="C22" s="1213" t="s">
        <v>86</v>
      </c>
      <c r="D22" s="1213"/>
      <c r="E22" s="1213"/>
      <c r="F22" s="1213"/>
      <c r="G22" s="1213"/>
      <c r="H22" s="1213"/>
      <c r="I22" s="1213"/>
      <c r="J22" s="1213"/>
      <c r="K22" s="1213"/>
      <c r="L22" s="1571"/>
      <c r="M22" s="1297"/>
      <c r="N22" s="1297"/>
      <c r="O22" s="1572"/>
      <c r="P22" s="1199">
        <f>SUM(P9:S21)</f>
        <v>0</v>
      </c>
      <c r="Q22" s="1200"/>
      <c r="R22" s="1200"/>
      <c r="S22" s="1201"/>
      <c r="T22" s="1573">
        <f>IF(OR(P8="",L8=""),0,ROUND(P22/(P8/L8),0))</f>
        <v>0</v>
      </c>
      <c r="U22" s="1574"/>
      <c r="V22" s="1574"/>
      <c r="W22" s="281" t="s">
        <v>379</v>
      </c>
      <c r="X22" s="992" t="s">
        <v>800</v>
      </c>
      <c r="Y22" s="984"/>
      <c r="Z22" s="984"/>
      <c r="AA22" s="984"/>
      <c r="AB22" s="984"/>
      <c r="AC22" s="984"/>
      <c r="AD22" s="984"/>
      <c r="AE22" s="984"/>
      <c r="AF22" s="6" t="s">
        <v>1796</v>
      </c>
      <c r="AG22" s="1065"/>
      <c r="AH22" s="1066"/>
      <c r="AI22" s="1066"/>
      <c r="AJ22" s="324" t="s">
        <v>379</v>
      </c>
      <c r="AK22" s="31"/>
    </row>
    <row r="23" spans="2:54" s="4" customFormat="1" ht="17.25" customHeight="1" x14ac:dyDescent="0.15">
      <c r="B23" s="1192" t="s">
        <v>380</v>
      </c>
      <c r="C23" s="1307" t="s">
        <v>580</v>
      </c>
      <c r="D23" s="934" t="s">
        <v>573</v>
      </c>
      <c r="E23" s="1397"/>
      <c r="F23" s="1397"/>
      <c r="G23" s="1397"/>
      <c r="H23" s="1397"/>
      <c r="I23" s="1397"/>
      <c r="J23" s="1397"/>
      <c r="K23" s="1398"/>
      <c r="L23" s="1194"/>
      <c r="M23" s="1195"/>
      <c r="N23" s="1195"/>
      <c r="O23" s="204" t="s">
        <v>379</v>
      </c>
      <c r="P23" s="1583">
        <f>+F23*J23*L23</f>
        <v>0</v>
      </c>
      <c r="Q23" s="1584"/>
      <c r="R23" s="1584"/>
      <c r="S23" s="1585"/>
      <c r="T23" s="1055"/>
      <c r="U23" s="1056"/>
      <c r="V23" s="1056"/>
      <c r="W23" s="1057"/>
      <c r="X23" s="1394" t="s">
        <v>476</v>
      </c>
      <c r="Y23" s="1120"/>
      <c r="Z23" s="1120"/>
      <c r="AA23" s="1120"/>
      <c r="AB23" s="1120"/>
      <c r="AC23" s="1120"/>
      <c r="AD23" s="1120"/>
      <c r="AE23" s="1120"/>
      <c r="AF23" s="6" t="s">
        <v>1797</v>
      </c>
      <c r="AG23" s="1065"/>
      <c r="AH23" s="1066"/>
      <c r="AI23" s="1066"/>
      <c r="AJ23" s="324" t="s">
        <v>379</v>
      </c>
      <c r="AK23" s="31"/>
      <c r="AO23" s="14"/>
      <c r="AP23" s="14"/>
      <c r="AQ23" s="14"/>
      <c r="AR23" s="14"/>
      <c r="AS23" s="14"/>
      <c r="AT23" s="14"/>
      <c r="AU23" s="14"/>
      <c r="AV23" s="14"/>
      <c r="AW23" s="14"/>
      <c r="AX23" s="14"/>
      <c r="AY23" s="14"/>
      <c r="AZ23" s="14"/>
      <c r="BA23" s="14"/>
      <c r="BB23" s="14"/>
    </row>
    <row r="24" spans="2:54" s="4" customFormat="1" ht="17.100000000000001" customHeight="1" x14ac:dyDescent="0.15">
      <c r="B24" s="1214"/>
      <c r="C24" s="1307"/>
      <c r="D24" s="1411" t="s">
        <v>697</v>
      </c>
      <c r="E24" s="1407"/>
      <c r="F24" s="1407"/>
      <c r="G24" s="1407"/>
      <c r="H24" s="1407"/>
      <c r="I24" s="1407"/>
      <c r="J24" s="1407"/>
      <c r="K24" s="1408"/>
      <c r="L24" s="932"/>
      <c r="M24" s="938"/>
      <c r="N24" s="938"/>
      <c r="O24" s="933" t="s">
        <v>379</v>
      </c>
      <c r="P24" s="272"/>
      <c r="Q24" s="273"/>
      <c r="R24" s="273"/>
      <c r="S24" s="274"/>
      <c r="T24" s="1296"/>
      <c r="U24" s="1297"/>
      <c r="V24" s="1297"/>
      <c r="W24" s="1298"/>
      <c r="X24" s="992" t="s">
        <v>793</v>
      </c>
      <c r="Y24" s="984"/>
      <c r="Z24" s="984"/>
      <c r="AA24" s="984"/>
      <c r="AB24" s="984"/>
      <c r="AC24" s="984"/>
      <c r="AD24" s="984"/>
      <c r="AE24" s="984"/>
      <c r="AF24" s="6" t="s">
        <v>1798</v>
      </c>
      <c r="AG24" s="984"/>
      <c r="AH24" s="984"/>
      <c r="AI24" s="984"/>
      <c r="AJ24" s="324" t="s">
        <v>379</v>
      </c>
      <c r="AK24" s="31"/>
      <c r="AO24" s="14"/>
      <c r="AP24" s="14"/>
      <c r="AQ24" s="14"/>
      <c r="AR24" s="14"/>
      <c r="AS24" s="14"/>
      <c r="AT24" s="14"/>
      <c r="AU24" s="14"/>
      <c r="AV24" s="14"/>
      <c r="AW24" s="14"/>
      <c r="AX24" s="14"/>
      <c r="AY24" s="14"/>
      <c r="AZ24" s="14"/>
      <c r="BA24" s="14"/>
      <c r="BB24" s="14"/>
    </row>
    <row r="25" spans="2:54" s="4" customFormat="1" ht="17.100000000000001" customHeight="1" x14ac:dyDescent="0.15">
      <c r="B25" s="1193"/>
      <c r="C25" s="1395"/>
      <c r="D25" s="1412"/>
      <c r="E25" s="1413"/>
      <c r="F25" s="1413"/>
      <c r="G25" s="1413"/>
      <c r="H25" s="1413"/>
      <c r="I25" s="1413"/>
      <c r="J25" s="1413"/>
      <c r="K25" s="1414"/>
      <c r="L25" s="934"/>
      <c r="M25" s="939"/>
      <c r="N25" s="939"/>
      <c r="O25" s="935"/>
      <c r="P25" s="1071">
        <f>+F25*J25*L25</f>
        <v>0</v>
      </c>
      <c r="Q25" s="1072"/>
      <c r="R25" s="1072"/>
      <c r="S25" s="1073"/>
      <c r="T25" s="1299"/>
      <c r="U25" s="1300"/>
      <c r="V25" s="1300"/>
      <c r="W25" s="1301"/>
      <c r="X25" s="339"/>
      <c r="Y25" s="14"/>
      <c r="Z25" s="14"/>
      <c r="AA25" s="14"/>
      <c r="AB25" s="14"/>
      <c r="AC25" s="14"/>
      <c r="AD25" s="14"/>
      <c r="AE25" s="14"/>
      <c r="AF25" s="14"/>
      <c r="AG25" s="14"/>
      <c r="AH25" s="14"/>
      <c r="AI25" s="14"/>
      <c r="AJ25" s="322"/>
      <c r="AK25" s="215"/>
      <c r="AO25" s="14"/>
      <c r="AP25" s="14"/>
      <c r="AQ25" s="330"/>
      <c r="AR25" s="330"/>
      <c r="AS25" s="330"/>
      <c r="AT25" s="330"/>
      <c r="AU25" s="330"/>
      <c r="AV25" s="330"/>
      <c r="AW25" s="330"/>
      <c r="AX25" s="330"/>
      <c r="AY25" s="330"/>
      <c r="AZ25" s="330"/>
      <c r="BA25" s="330"/>
      <c r="BB25" s="330"/>
    </row>
    <row r="26" spans="2:54" s="4" customFormat="1" ht="17.100000000000001" customHeight="1" x14ac:dyDescent="0.15">
      <c r="B26" s="1193"/>
      <c r="C26" s="1396"/>
      <c r="D26" s="983" t="s">
        <v>574</v>
      </c>
      <c r="E26" s="1069"/>
      <c r="F26" s="1069"/>
      <c r="G26" s="1069"/>
      <c r="H26" s="1069"/>
      <c r="I26" s="1069"/>
      <c r="J26" s="1069"/>
      <c r="K26" s="1070"/>
      <c r="L26" s="1196"/>
      <c r="M26" s="1197"/>
      <c r="N26" s="1197"/>
      <c r="O26" s="1198"/>
      <c r="P26" s="1071">
        <f>SUM(P12:S25)</f>
        <v>0</v>
      </c>
      <c r="Q26" s="1072"/>
      <c r="R26" s="1072"/>
      <c r="S26" s="1073"/>
      <c r="T26" s="1060">
        <f>IF(OR(P11="",L11=""),0,ROUND(P26/(P11/L11),0))</f>
        <v>0</v>
      </c>
      <c r="U26" s="1061"/>
      <c r="V26" s="1061"/>
      <c r="W26" s="217" t="s">
        <v>379</v>
      </c>
      <c r="X26" s="339"/>
      <c r="Y26" s="14"/>
      <c r="Z26" s="14"/>
      <c r="AA26" s="14"/>
      <c r="AB26" s="14"/>
      <c r="AC26" s="14"/>
      <c r="AD26" s="14"/>
      <c r="AE26" s="14"/>
      <c r="AF26" s="14"/>
      <c r="AG26" s="14"/>
      <c r="AH26" s="14"/>
      <c r="AI26" s="14"/>
      <c r="AJ26" s="322"/>
      <c r="AK26" s="215"/>
      <c r="AO26" s="14"/>
      <c r="AP26" s="14"/>
      <c r="AQ26" s="330"/>
      <c r="AR26" s="330"/>
      <c r="AS26" s="330"/>
      <c r="AT26" s="330"/>
      <c r="AU26" s="330"/>
      <c r="AV26" s="330"/>
      <c r="AW26" s="330"/>
      <c r="AX26" s="330"/>
      <c r="AY26" s="330"/>
      <c r="AZ26" s="330"/>
      <c r="BA26" s="330"/>
      <c r="BB26" s="330"/>
    </row>
    <row r="27" spans="2:54" s="4" customFormat="1" ht="17.100000000000001" customHeight="1" x14ac:dyDescent="0.15">
      <c r="B27" s="1193"/>
      <c r="C27" s="1306" t="s">
        <v>402</v>
      </c>
      <c r="D27" s="1312" t="s">
        <v>573</v>
      </c>
      <c r="E27" s="1312"/>
      <c r="F27" s="1312"/>
      <c r="G27" s="1312"/>
      <c r="H27" s="1310" t="s">
        <v>1799</v>
      </c>
      <c r="I27" s="1311"/>
      <c r="J27" s="18"/>
      <c r="K27" s="1407" t="s">
        <v>1800</v>
      </c>
      <c r="L27" s="1408"/>
      <c r="M27" s="1586"/>
      <c r="N27" s="1587"/>
      <c r="O27" s="933" t="s">
        <v>379</v>
      </c>
      <c r="P27" s="1313">
        <f>+J27*J28*M27</f>
        <v>0</v>
      </c>
      <c r="Q27" s="1314"/>
      <c r="R27" s="1314"/>
      <c r="S27" s="1315"/>
      <c r="T27" s="1296"/>
      <c r="U27" s="1297"/>
      <c r="V27" s="1297"/>
      <c r="W27" s="1298"/>
      <c r="X27" s="339"/>
      <c r="Y27" s="14"/>
      <c r="Z27" s="14"/>
      <c r="AA27" s="14"/>
      <c r="AB27" s="14"/>
      <c r="AC27" s="14"/>
      <c r="AD27" s="14"/>
      <c r="AE27" s="14"/>
      <c r="AF27" s="14"/>
      <c r="AG27" s="14"/>
      <c r="AH27" s="14"/>
      <c r="AI27" s="14"/>
      <c r="AJ27" s="322"/>
      <c r="AK27" s="215"/>
      <c r="AO27" s="14"/>
      <c r="AP27" s="14"/>
      <c r="AQ27" s="14"/>
      <c r="AR27" s="14"/>
      <c r="AS27" s="14"/>
      <c r="AT27" s="14"/>
      <c r="AU27" s="14"/>
      <c r="AV27" s="14"/>
      <c r="AW27" s="14"/>
      <c r="AX27" s="14"/>
      <c r="AY27" s="14"/>
      <c r="AZ27" s="14"/>
      <c r="BA27" s="14"/>
      <c r="BB27" s="14"/>
    </row>
    <row r="28" spans="2:54" s="4" customFormat="1" ht="17.100000000000001" customHeight="1" x14ac:dyDescent="0.15">
      <c r="B28" s="1193"/>
      <c r="C28" s="1307"/>
      <c r="D28" s="1312"/>
      <c r="E28" s="1312"/>
      <c r="F28" s="1312"/>
      <c r="G28" s="1312"/>
      <c r="H28" s="1590" t="s">
        <v>1801</v>
      </c>
      <c r="I28" s="1591"/>
      <c r="J28" s="25"/>
      <c r="K28" s="1413" t="s">
        <v>211</v>
      </c>
      <c r="L28" s="1414"/>
      <c r="M28" s="1588"/>
      <c r="N28" s="1589"/>
      <c r="O28" s="935"/>
      <c r="P28" s="1316">
        <f>+F28*J28*L28</f>
        <v>0</v>
      </c>
      <c r="Q28" s="1317"/>
      <c r="R28" s="1317"/>
      <c r="S28" s="1318"/>
      <c r="T28" s="1299"/>
      <c r="U28" s="1300"/>
      <c r="V28" s="1300"/>
      <c r="W28" s="1301"/>
      <c r="X28" s="339"/>
      <c r="Y28" s="14"/>
      <c r="Z28" s="14"/>
      <c r="AA28" s="14"/>
      <c r="AB28" s="14"/>
      <c r="AC28" s="14"/>
      <c r="AD28" s="14"/>
      <c r="AE28" s="14"/>
      <c r="AF28" s="14"/>
      <c r="AG28" s="14"/>
      <c r="AH28" s="14"/>
      <c r="AI28" s="14"/>
      <c r="AJ28" s="322"/>
      <c r="AK28" s="215"/>
      <c r="AO28" s="14"/>
      <c r="AP28" s="14"/>
      <c r="AQ28" s="14"/>
      <c r="AR28" s="14"/>
      <c r="AS28" s="14"/>
      <c r="AT28" s="14"/>
      <c r="AU28" s="14"/>
      <c r="AV28" s="14"/>
      <c r="AW28" s="31"/>
      <c r="AX28" s="14"/>
      <c r="AY28" s="14"/>
      <c r="AZ28" s="14"/>
      <c r="BA28" s="31"/>
      <c r="BB28" s="14"/>
    </row>
    <row r="29" spans="2:54" s="4" customFormat="1" ht="20.100000000000001" customHeight="1" x14ac:dyDescent="0.15">
      <c r="B29" s="1193"/>
      <c r="C29" s="1307"/>
      <c r="D29" s="1309" t="s">
        <v>697</v>
      </c>
      <c r="E29" s="1309"/>
      <c r="F29" s="1309"/>
      <c r="G29" s="1309"/>
      <c r="H29" s="1310" t="s">
        <v>1799</v>
      </c>
      <c r="I29" s="1311"/>
      <c r="J29" s="18"/>
      <c r="K29" s="1407" t="s">
        <v>1800</v>
      </c>
      <c r="L29" s="1408"/>
      <c r="M29" s="1586"/>
      <c r="N29" s="1587"/>
      <c r="O29" s="933" t="s">
        <v>379</v>
      </c>
      <c r="P29" s="1313">
        <f>+J29*J30*M29</f>
        <v>0</v>
      </c>
      <c r="Q29" s="1314"/>
      <c r="R29" s="1314"/>
      <c r="S29" s="1315"/>
      <c r="T29" s="1296"/>
      <c r="U29" s="1297"/>
      <c r="V29" s="1297"/>
      <c r="W29" s="1298"/>
      <c r="X29" s="339"/>
      <c r="Y29" s="14"/>
      <c r="Z29" s="14"/>
      <c r="AA29" s="14"/>
      <c r="AB29" s="14"/>
      <c r="AC29" s="14"/>
      <c r="AD29" s="14"/>
      <c r="AE29" s="14"/>
      <c r="AF29" s="14"/>
      <c r="AG29" s="14"/>
      <c r="AH29" s="14"/>
      <c r="AI29" s="14"/>
      <c r="AJ29" s="322"/>
      <c r="AK29" s="215"/>
      <c r="AO29" s="14"/>
      <c r="AP29" s="14"/>
      <c r="AQ29" s="14"/>
      <c r="AR29" s="14"/>
      <c r="AS29" s="14"/>
      <c r="AT29" s="14"/>
      <c r="AU29" s="14"/>
      <c r="AV29" s="14"/>
      <c r="AW29" s="31"/>
      <c r="AX29" s="14"/>
      <c r="AY29" s="14"/>
      <c r="AZ29" s="14"/>
      <c r="BA29" s="31"/>
      <c r="BB29" s="14"/>
    </row>
    <row r="30" spans="2:54" s="4" customFormat="1" ht="20.100000000000001" customHeight="1" x14ac:dyDescent="0.15">
      <c r="B30" s="1193"/>
      <c r="C30" s="1307"/>
      <c r="D30" s="1309"/>
      <c r="E30" s="1309"/>
      <c r="F30" s="1309"/>
      <c r="G30" s="1309"/>
      <c r="H30" s="1590" t="s">
        <v>1801</v>
      </c>
      <c r="I30" s="1591"/>
      <c r="J30" s="25"/>
      <c r="K30" s="1413" t="s">
        <v>211</v>
      </c>
      <c r="L30" s="1414"/>
      <c r="M30" s="1588"/>
      <c r="N30" s="1589"/>
      <c r="O30" s="935"/>
      <c r="P30" s="1316">
        <f>+F30*J30*L30</f>
        <v>0</v>
      </c>
      <c r="Q30" s="1317"/>
      <c r="R30" s="1317"/>
      <c r="S30" s="1318"/>
      <c r="T30" s="1299"/>
      <c r="U30" s="1300"/>
      <c r="V30" s="1300"/>
      <c r="W30" s="1301"/>
      <c r="X30" s="339"/>
      <c r="Y30" s="14"/>
      <c r="Z30" s="14"/>
      <c r="AA30" s="14"/>
      <c r="AB30" s="14"/>
      <c r="AC30" s="14"/>
      <c r="AD30" s="14"/>
      <c r="AE30" s="14"/>
      <c r="AF30" s="14"/>
      <c r="AG30" s="14"/>
      <c r="AH30" s="14"/>
      <c r="AI30" s="14"/>
      <c r="AJ30" s="322"/>
      <c r="AK30" s="215"/>
      <c r="AO30" s="14"/>
      <c r="AP30" s="14"/>
      <c r="AQ30" s="14"/>
      <c r="AR30" s="14"/>
      <c r="AS30" s="14"/>
      <c r="AT30" s="14"/>
      <c r="AU30" s="14"/>
      <c r="AV30" s="14"/>
      <c r="AW30" s="14"/>
      <c r="AX30" s="14"/>
      <c r="AY30" s="14"/>
      <c r="AZ30" s="14"/>
      <c r="BA30" s="14"/>
      <c r="BB30" s="14"/>
    </row>
    <row r="31" spans="2:54" s="4" customFormat="1" ht="17.100000000000001" customHeight="1" thickBot="1" x14ac:dyDescent="0.2">
      <c r="B31" s="1193"/>
      <c r="C31" s="1308"/>
      <c r="D31" s="983" t="s">
        <v>581</v>
      </c>
      <c r="E31" s="1069"/>
      <c r="F31" s="1069"/>
      <c r="G31" s="1069"/>
      <c r="H31" s="1069"/>
      <c r="I31" s="1069"/>
      <c r="J31" s="1069"/>
      <c r="K31" s="1070"/>
      <c r="L31" s="1196"/>
      <c r="M31" s="1197"/>
      <c r="N31" s="1197"/>
      <c r="O31" s="1198"/>
      <c r="P31" s="1071">
        <f>SUM(P15:S30)</f>
        <v>0</v>
      </c>
      <c r="Q31" s="1072"/>
      <c r="R31" s="1072"/>
      <c r="S31" s="1073"/>
      <c r="T31" s="1060">
        <f>IF(OR(P14="",L14=""),0,ROUND(P31/(P14/L14),0))</f>
        <v>0</v>
      </c>
      <c r="U31" s="1061"/>
      <c r="V31" s="1061"/>
      <c r="W31" s="217" t="s">
        <v>379</v>
      </c>
      <c r="X31" s="340"/>
      <c r="Y31" s="341"/>
      <c r="Z31" s="341"/>
      <c r="AA31" s="341"/>
      <c r="AB31" s="341"/>
      <c r="AC31" s="341"/>
      <c r="AD31" s="341"/>
      <c r="AE31" s="341"/>
      <c r="AF31" s="341"/>
      <c r="AG31" s="341"/>
      <c r="AH31" s="341"/>
      <c r="AI31" s="341"/>
      <c r="AJ31" s="342"/>
      <c r="AK31" s="215"/>
      <c r="AO31" s="14"/>
      <c r="AP31" s="14"/>
      <c r="AQ31" s="14"/>
      <c r="AR31" s="14"/>
      <c r="AS31" s="14"/>
      <c r="AT31" s="14"/>
      <c r="AU31" s="14"/>
      <c r="AV31" s="14"/>
      <c r="AW31" s="14"/>
      <c r="AX31" s="14"/>
      <c r="AY31" s="14"/>
      <c r="AZ31" s="14"/>
      <c r="BA31" s="14"/>
      <c r="BB31" s="14"/>
    </row>
    <row r="32" spans="2:54" s="4" customFormat="1" ht="17.100000000000001" customHeight="1" thickTop="1" thickBot="1" x14ac:dyDescent="0.2">
      <c r="B32" s="1215"/>
      <c r="C32" s="980" t="s">
        <v>582</v>
      </c>
      <c r="D32" s="981"/>
      <c r="E32" s="981"/>
      <c r="F32" s="981"/>
      <c r="G32" s="981"/>
      <c r="H32" s="981"/>
      <c r="I32" s="981"/>
      <c r="J32" s="981"/>
      <c r="K32" s="981"/>
      <c r="L32" s="981"/>
      <c r="M32" s="981"/>
      <c r="N32" s="981"/>
      <c r="O32" s="981"/>
      <c r="P32" s="938"/>
      <c r="Q32" s="938"/>
      <c r="R32" s="938"/>
      <c r="S32" s="933"/>
      <c r="T32" s="1058">
        <f>+L8+T22+L23</f>
        <v>0</v>
      </c>
      <c r="U32" s="1059"/>
      <c r="V32" s="1059"/>
      <c r="W32" s="256" t="s">
        <v>379</v>
      </c>
      <c r="X32" s="1052" t="s">
        <v>754</v>
      </c>
      <c r="Y32" s="1053"/>
      <c r="Z32" s="1053"/>
      <c r="AA32" s="1053"/>
      <c r="AB32" s="1053"/>
      <c r="AC32" s="1053"/>
      <c r="AD32" s="1053"/>
      <c r="AE32" s="1053"/>
      <c r="AF32" s="1054"/>
      <c r="AG32" s="1551">
        <f>AG8+AG9+AE17+AG19+AG23+AG20+AG21+AG22+AX28+AX29+AG24</f>
        <v>0</v>
      </c>
      <c r="AH32" s="1552"/>
      <c r="AI32" s="1552"/>
      <c r="AJ32" s="257" t="s">
        <v>379</v>
      </c>
      <c r="AK32" s="194"/>
    </row>
    <row r="33" spans="1:37" s="4" customFormat="1" ht="17.100000000000001" customHeight="1" x14ac:dyDescent="0.15">
      <c r="B33" s="1049" t="s">
        <v>1802</v>
      </c>
      <c r="C33" s="1399" t="s">
        <v>49</v>
      </c>
      <c r="D33" s="1400"/>
      <c r="E33" s="1400"/>
      <c r="F33" s="1400"/>
      <c r="G33" s="1400"/>
      <c r="H33" s="1400"/>
      <c r="I33" s="1400"/>
      <c r="J33" s="1400"/>
      <c r="K33" s="1401"/>
      <c r="L33" s="1194"/>
      <c r="M33" s="1195"/>
      <c r="N33" s="1195"/>
      <c r="O33" s="204" t="s">
        <v>379</v>
      </c>
      <c r="P33" s="1402" t="s">
        <v>711</v>
      </c>
      <c r="Q33" s="1403"/>
      <c r="R33" s="1403"/>
      <c r="S33" s="1403"/>
      <c r="T33" s="1049" t="s">
        <v>700</v>
      </c>
      <c r="U33" s="1302" t="s">
        <v>698</v>
      </c>
      <c r="V33" s="1302"/>
      <c r="W33" s="1302"/>
      <c r="X33" s="1205" t="s">
        <v>1789</v>
      </c>
      <c r="Y33" s="1206"/>
      <c r="Z33" s="1206"/>
      <c r="AA33" s="1206"/>
      <c r="AB33" s="1206"/>
      <c r="AC33" s="1206"/>
      <c r="AD33" s="1206"/>
      <c r="AE33" s="1206"/>
      <c r="AF33" s="1206"/>
      <c r="AG33" s="1206"/>
      <c r="AH33" s="1206"/>
      <c r="AI33" s="1206"/>
      <c r="AJ33" s="1581"/>
      <c r="AK33" s="31"/>
    </row>
    <row r="34" spans="1:37" s="4" customFormat="1" ht="17.100000000000001" customHeight="1" x14ac:dyDescent="0.15">
      <c r="B34" s="1050"/>
      <c r="C34" s="1415" t="s">
        <v>402</v>
      </c>
      <c r="D34" s="121"/>
      <c r="E34" s="122" t="s">
        <v>33</v>
      </c>
      <c r="F34" s="122"/>
      <c r="G34" s="122" t="s">
        <v>34</v>
      </c>
      <c r="H34" s="122"/>
      <c r="I34" s="122"/>
      <c r="J34" s="122"/>
      <c r="K34" s="125" t="s">
        <v>210</v>
      </c>
      <c r="L34" s="1065"/>
      <c r="M34" s="1066"/>
      <c r="N34" s="1066"/>
      <c r="O34" s="6" t="s">
        <v>379</v>
      </c>
      <c r="P34" s="1329"/>
      <c r="Q34" s="1330"/>
      <c r="R34" s="1330"/>
      <c r="S34" s="1330"/>
      <c r="T34" s="1050"/>
      <c r="U34" s="941"/>
      <c r="V34" s="941"/>
      <c r="W34" s="941"/>
      <c r="X34" s="934"/>
      <c r="Y34" s="939"/>
      <c r="Z34" s="939"/>
      <c r="AA34" s="939"/>
      <c r="AB34" s="939"/>
      <c r="AC34" s="939"/>
      <c r="AD34" s="939"/>
      <c r="AE34" s="939"/>
      <c r="AF34" s="939"/>
      <c r="AG34" s="939"/>
      <c r="AH34" s="939"/>
      <c r="AI34" s="939"/>
      <c r="AJ34" s="1582"/>
      <c r="AK34" s="31"/>
    </row>
    <row r="35" spans="1:37" s="4" customFormat="1" ht="17.100000000000001" customHeight="1" x14ac:dyDescent="0.15">
      <c r="B35" s="1050"/>
      <c r="C35" s="1415"/>
      <c r="D35" s="123"/>
      <c r="E35" s="124" t="s">
        <v>33</v>
      </c>
      <c r="F35" s="124"/>
      <c r="G35" s="124" t="s">
        <v>34</v>
      </c>
      <c r="H35" s="124"/>
      <c r="I35" s="124"/>
      <c r="J35" s="124"/>
      <c r="K35" s="126" t="s">
        <v>210</v>
      </c>
      <c r="L35" s="1065"/>
      <c r="M35" s="1066"/>
      <c r="N35" s="1066"/>
      <c r="O35" s="6" t="s">
        <v>379</v>
      </c>
      <c r="P35" s="1329"/>
      <c r="Q35" s="1330"/>
      <c r="R35" s="1330"/>
      <c r="S35" s="1330"/>
      <c r="T35" s="1050"/>
      <c r="U35" s="932" t="s">
        <v>701</v>
      </c>
      <c r="V35" s="938"/>
      <c r="W35" s="938"/>
      <c r="X35" s="258"/>
      <c r="Y35" s="258"/>
      <c r="Z35" s="14" t="s">
        <v>1789</v>
      </c>
      <c r="AA35" s="14"/>
      <c r="AB35" s="14"/>
      <c r="AC35" s="14"/>
      <c r="AD35" s="14"/>
      <c r="AE35" s="14"/>
      <c r="AF35" s="14"/>
      <c r="AG35" s="248" t="s">
        <v>1789</v>
      </c>
      <c r="AH35" s="248"/>
      <c r="AI35" s="248"/>
      <c r="AJ35" s="254"/>
      <c r="AK35" s="196"/>
    </row>
    <row r="36" spans="1:37" ht="17.100000000000001" customHeight="1" thickBot="1" x14ac:dyDescent="0.2">
      <c r="A36" s="4"/>
      <c r="B36" s="1051"/>
      <c r="C36" s="1416"/>
      <c r="D36" s="205"/>
      <c r="E36" s="206" t="s">
        <v>33</v>
      </c>
      <c r="F36" s="206"/>
      <c r="G36" s="206" t="s">
        <v>34</v>
      </c>
      <c r="H36" s="206"/>
      <c r="I36" s="206"/>
      <c r="J36" s="206"/>
      <c r="K36" s="207" t="s">
        <v>210</v>
      </c>
      <c r="L36" s="1083"/>
      <c r="M36" s="1084"/>
      <c r="N36" s="1084"/>
      <c r="O36" s="208" t="s">
        <v>379</v>
      </c>
      <c r="P36" s="1404"/>
      <c r="Q36" s="1405"/>
      <c r="R36" s="1405"/>
      <c r="S36" s="1405"/>
      <c r="T36" s="1051"/>
      <c r="U36" s="255"/>
      <c r="V36" s="255"/>
      <c r="W36" s="255"/>
      <c r="X36" s="259"/>
      <c r="Y36" s="259"/>
      <c r="Z36" s="255"/>
      <c r="AA36" s="255"/>
      <c r="AB36" s="255"/>
      <c r="AC36" s="255"/>
      <c r="AD36" s="246"/>
      <c r="AE36" s="246"/>
      <c r="AF36" s="246"/>
      <c r="AG36" s="246"/>
      <c r="AH36" s="246"/>
      <c r="AI36" s="246"/>
      <c r="AJ36" s="247"/>
      <c r="AK36" s="197"/>
    </row>
    <row r="37" spans="1:37" ht="17.100000000000001" customHeight="1" x14ac:dyDescent="0.15">
      <c r="A37" s="20"/>
      <c r="B37" s="1062" t="s">
        <v>748</v>
      </c>
      <c r="C37" s="1205" t="s">
        <v>758</v>
      </c>
      <c r="D37" s="1206"/>
      <c r="E37" s="1206"/>
      <c r="F37" s="1206"/>
      <c r="G37" s="1206"/>
      <c r="H37" s="1206"/>
      <c r="I37" s="1206"/>
      <c r="J37" s="1206"/>
      <c r="K37" s="1207"/>
      <c r="L37" s="1194"/>
      <c r="M37" s="1195"/>
      <c r="N37" s="1195"/>
      <c r="O37" s="204" t="s">
        <v>379</v>
      </c>
      <c r="P37" s="1387"/>
      <c r="Q37" s="1388"/>
      <c r="R37" s="1388"/>
      <c r="S37" s="1389"/>
      <c r="T37" s="1010"/>
      <c r="U37" s="1011"/>
      <c r="V37" s="1011"/>
      <c r="W37" s="1012"/>
      <c r="X37" s="1292" t="s">
        <v>755</v>
      </c>
      <c r="Y37" s="1292"/>
      <c r="Z37" s="1292"/>
      <c r="AA37" s="1292"/>
      <c r="AB37" s="1292"/>
      <c r="AC37" s="1292"/>
      <c r="AD37" s="1292"/>
      <c r="AE37" s="1292"/>
      <c r="AF37" s="1292"/>
      <c r="AG37" s="1292"/>
      <c r="AH37" s="1292"/>
      <c r="AI37" s="1292"/>
      <c r="AJ37" s="1293"/>
      <c r="AK37" s="190"/>
    </row>
    <row r="38" spans="1:37" ht="17.100000000000001" customHeight="1" x14ac:dyDescent="0.15">
      <c r="A38" s="20"/>
      <c r="B38" s="1063"/>
      <c r="C38" s="983" t="s">
        <v>756</v>
      </c>
      <c r="D38" s="984"/>
      <c r="E38" s="984"/>
      <c r="F38" s="984"/>
      <c r="G38" s="984"/>
      <c r="H38" s="984"/>
      <c r="I38" s="984"/>
      <c r="J38" s="984"/>
      <c r="K38" s="985"/>
      <c r="L38" s="983"/>
      <c r="M38" s="984"/>
      <c r="N38" s="984"/>
      <c r="O38" s="32" t="s">
        <v>379</v>
      </c>
      <c r="P38" s="1387"/>
      <c r="Q38" s="1388"/>
      <c r="R38" s="1388"/>
      <c r="S38" s="1389"/>
      <c r="T38" s="1010"/>
      <c r="U38" s="1011"/>
      <c r="V38" s="1011"/>
      <c r="W38" s="1012"/>
      <c r="X38" s="1292"/>
      <c r="Y38" s="1292"/>
      <c r="Z38" s="1292"/>
      <c r="AA38" s="1292"/>
      <c r="AB38" s="1292"/>
      <c r="AC38" s="1292"/>
      <c r="AD38" s="1292"/>
      <c r="AE38" s="1292"/>
      <c r="AF38" s="1292"/>
      <c r="AG38" s="1292"/>
      <c r="AH38" s="1292"/>
      <c r="AI38" s="1292"/>
      <c r="AJ38" s="1293"/>
      <c r="AK38" s="190"/>
    </row>
    <row r="39" spans="1:37" s="4" customFormat="1" ht="17.100000000000001" customHeight="1" x14ac:dyDescent="0.15">
      <c r="A39" s="20"/>
      <c r="B39" s="1064"/>
      <c r="C39" s="940" t="s">
        <v>757</v>
      </c>
      <c r="D39" s="949"/>
      <c r="E39" s="949"/>
      <c r="F39" s="949"/>
      <c r="G39" s="949"/>
      <c r="H39" s="949"/>
      <c r="I39" s="949"/>
      <c r="J39" s="949"/>
      <c r="K39" s="1246"/>
      <c r="L39" s="1003"/>
      <c r="M39" s="1004"/>
      <c r="N39" s="1004"/>
      <c r="O39" s="253" t="s">
        <v>379</v>
      </c>
      <c r="P39" s="1387"/>
      <c r="Q39" s="1388"/>
      <c r="R39" s="1388"/>
      <c r="S39" s="1389"/>
      <c r="T39" s="1010"/>
      <c r="U39" s="1011"/>
      <c r="V39" s="1011"/>
      <c r="W39" s="1012"/>
      <c r="X39" s="1292"/>
      <c r="Y39" s="1292"/>
      <c r="Z39" s="1292"/>
      <c r="AA39" s="1292"/>
      <c r="AB39" s="1292"/>
      <c r="AC39" s="1292"/>
      <c r="AD39" s="1292"/>
      <c r="AE39" s="1292"/>
      <c r="AF39" s="1292"/>
      <c r="AG39" s="1292"/>
      <c r="AH39" s="1292"/>
      <c r="AI39" s="1292"/>
      <c r="AJ39" s="1293"/>
      <c r="AK39" s="190"/>
    </row>
    <row r="40" spans="1:37" s="4" customFormat="1" ht="17.100000000000001" customHeight="1" x14ac:dyDescent="0.15">
      <c r="B40" s="1550" t="s">
        <v>400</v>
      </c>
      <c r="C40" s="983" t="s">
        <v>49</v>
      </c>
      <c r="D40" s="984"/>
      <c r="E40" s="984"/>
      <c r="F40" s="984"/>
      <c r="G40" s="984"/>
      <c r="H40" s="984"/>
      <c r="I40" s="984"/>
      <c r="J40" s="984"/>
      <c r="K40" s="985"/>
      <c r="L40" s="1065"/>
      <c r="M40" s="1066"/>
      <c r="N40" s="1066"/>
      <c r="O40" s="6" t="s">
        <v>379</v>
      </c>
      <c r="P40" s="1381"/>
      <c r="Q40" s="1382"/>
      <c r="R40" s="1382"/>
      <c r="S40" s="1383"/>
      <c r="T40" s="1296"/>
      <c r="U40" s="1297"/>
      <c r="V40" s="1297"/>
      <c r="W40" s="1298"/>
      <c r="X40" s="1343" t="s">
        <v>749</v>
      </c>
      <c r="Y40" s="1343"/>
      <c r="Z40" s="1343"/>
      <c r="AA40" s="1343"/>
      <c r="AB40" s="1343"/>
      <c r="AC40" s="1343"/>
      <c r="AD40" s="1343"/>
      <c r="AE40" s="1343"/>
      <c r="AF40" s="1343"/>
      <c r="AG40" s="1343"/>
      <c r="AH40" s="1343"/>
      <c r="AI40" s="1343"/>
      <c r="AJ40" s="1344"/>
      <c r="AK40" s="190"/>
    </row>
    <row r="41" spans="1:37" s="4" customFormat="1" ht="17.100000000000001" customHeight="1" thickBot="1" x14ac:dyDescent="0.2">
      <c r="B41" s="1051"/>
      <c r="C41" s="1213" t="s">
        <v>402</v>
      </c>
      <c r="D41" s="1213"/>
      <c r="E41" s="206" t="s">
        <v>33</v>
      </c>
      <c r="F41" s="206"/>
      <c r="G41" s="206" t="s">
        <v>34</v>
      </c>
      <c r="H41" s="206"/>
      <c r="I41" s="206"/>
      <c r="J41" s="206"/>
      <c r="K41" s="207" t="s">
        <v>210</v>
      </c>
      <c r="L41" s="1083"/>
      <c r="M41" s="1084"/>
      <c r="N41" s="1084"/>
      <c r="O41" s="208" t="s">
        <v>379</v>
      </c>
      <c r="P41" s="1384"/>
      <c r="Q41" s="1385"/>
      <c r="R41" s="1385"/>
      <c r="S41" s="1386"/>
      <c r="T41" s="1096"/>
      <c r="U41" s="1097"/>
      <c r="V41" s="1097"/>
      <c r="W41" s="1098"/>
      <c r="X41" s="1345"/>
      <c r="Y41" s="1345"/>
      <c r="Z41" s="1345"/>
      <c r="AA41" s="1345"/>
      <c r="AB41" s="1345"/>
      <c r="AC41" s="1345"/>
      <c r="AD41" s="1345"/>
      <c r="AE41" s="1345"/>
      <c r="AF41" s="1345"/>
      <c r="AG41" s="1345"/>
      <c r="AH41" s="1345"/>
      <c r="AI41" s="1345"/>
      <c r="AJ41" s="1346"/>
      <c r="AK41" s="190"/>
    </row>
    <row r="42" spans="1:37" s="35" customFormat="1" ht="12" customHeight="1" x14ac:dyDescent="0.15">
      <c r="B42" s="41" t="s">
        <v>475</v>
      </c>
      <c r="C42" s="119"/>
      <c r="D42" s="118"/>
      <c r="E42" s="44"/>
      <c r="F42" s="44"/>
      <c r="G42" s="44"/>
      <c r="H42" s="44"/>
      <c r="I42" s="44"/>
      <c r="J42" s="44"/>
      <c r="K42" s="44"/>
      <c r="L42" s="44"/>
      <c r="M42" s="44"/>
      <c r="N42" s="44"/>
      <c r="O42" s="66"/>
      <c r="P42" s="66"/>
      <c r="Q42" s="66"/>
      <c r="R42" s="66"/>
      <c r="S42" s="66"/>
      <c r="T42" s="66"/>
      <c r="U42" s="66"/>
      <c r="V42" s="66"/>
      <c r="W42" s="66"/>
      <c r="X42" s="120"/>
      <c r="Y42" s="120"/>
      <c r="Z42" s="120"/>
      <c r="AA42" s="120"/>
      <c r="AB42" s="120"/>
      <c r="AC42" s="120"/>
      <c r="AD42" s="120"/>
      <c r="AE42" s="120"/>
      <c r="AF42" s="120"/>
      <c r="AG42" s="120"/>
      <c r="AH42" s="120"/>
      <c r="AI42" s="120"/>
    </row>
    <row r="43" spans="1:37" s="35" customFormat="1" ht="12" customHeight="1" x14ac:dyDescent="0.15">
      <c r="B43" s="41" t="s">
        <v>665</v>
      </c>
    </row>
    <row r="44" spans="1:37" s="35" customFormat="1" ht="12" customHeight="1" x14ac:dyDescent="0.15">
      <c r="B44" s="41" t="s">
        <v>637</v>
      </c>
    </row>
    <row r="45" spans="1:37" s="35" customFormat="1" ht="12" customHeight="1" x14ac:dyDescent="0.15">
      <c r="B45" s="41" t="s">
        <v>712</v>
      </c>
    </row>
    <row r="46" spans="1:37" s="35" customFormat="1" ht="12" customHeight="1" x14ac:dyDescent="0.15">
      <c r="B46" s="41" t="s">
        <v>1803</v>
      </c>
    </row>
    <row r="47" spans="1:37" s="35" customFormat="1" ht="12" customHeight="1" x14ac:dyDescent="0.15">
      <c r="B47" s="41" t="s">
        <v>477</v>
      </c>
    </row>
    <row r="48" spans="1:37" s="35" customFormat="1" ht="12" customHeight="1" x14ac:dyDescent="0.15">
      <c r="B48" s="41" t="s">
        <v>714</v>
      </c>
    </row>
    <row r="49" spans="1:36" s="35" customFormat="1" ht="12" customHeight="1" x14ac:dyDescent="0.15">
      <c r="B49" s="41" t="s">
        <v>625</v>
      </c>
    </row>
    <row r="50" spans="1:36" s="35" customFormat="1" ht="12" customHeight="1" x14ac:dyDescent="0.15">
      <c r="B50" s="41" t="s">
        <v>638</v>
      </c>
    </row>
    <row r="51" spans="1:36" s="35" customFormat="1" ht="12" customHeight="1" x14ac:dyDescent="0.15">
      <c r="B51" s="35" t="s">
        <v>1845</v>
      </c>
    </row>
    <row r="52" spans="1:36" s="35" customFormat="1" ht="12" customHeight="1" x14ac:dyDescent="0.15">
      <c r="B52" s="629" t="s">
        <v>1846</v>
      </c>
      <c r="C52" s="499"/>
    </row>
    <row r="53" spans="1:36" ht="12" customHeight="1" x14ac:dyDescent="0.15">
      <c r="A53" s="20"/>
      <c r="B53" s="41" t="s">
        <v>639</v>
      </c>
    </row>
    <row r="54" spans="1:36" s="35" customFormat="1" ht="17.100000000000001" customHeight="1" x14ac:dyDescent="0.15">
      <c r="A54" s="2099" t="s">
        <v>1804</v>
      </c>
      <c r="B54" s="2099"/>
      <c r="C54" s="2099"/>
      <c r="D54" s="2099"/>
      <c r="E54" s="2099"/>
      <c r="F54" s="2099"/>
      <c r="G54" s="2099"/>
      <c r="H54" s="2099"/>
      <c r="I54" s="2099"/>
      <c r="J54" s="2099"/>
      <c r="K54" s="2099"/>
      <c r="L54" s="2099"/>
      <c r="M54" s="2099"/>
      <c r="N54" s="2099"/>
      <c r="O54" s="2099"/>
      <c r="P54" s="2099"/>
      <c r="Q54" s="2099"/>
      <c r="R54" s="2099"/>
      <c r="S54" s="2099"/>
      <c r="T54" s="2099"/>
      <c r="U54" s="2099"/>
      <c r="V54" s="2099"/>
      <c r="W54" s="2099"/>
      <c r="X54" s="2099"/>
      <c r="Y54" s="2099"/>
      <c r="Z54" s="2099"/>
      <c r="AA54" s="2099"/>
      <c r="AB54" s="2099"/>
      <c r="AC54" s="2099"/>
      <c r="AD54" s="2099"/>
      <c r="AE54" s="2099"/>
      <c r="AF54" s="2099"/>
      <c r="AG54" s="2099"/>
      <c r="AH54" s="2099"/>
      <c r="AI54" s="2099"/>
      <c r="AJ54" s="2099"/>
    </row>
    <row r="55" spans="1:36" s="3" customFormat="1" ht="14.1" customHeight="1" thickBot="1" x14ac:dyDescent="0.2">
      <c r="A55" s="600" t="s">
        <v>1805</v>
      </c>
      <c r="B55" s="3" t="s">
        <v>1806</v>
      </c>
      <c r="U55" s="602" t="s">
        <v>1807</v>
      </c>
      <c r="V55" s="602"/>
      <c r="W55" s="602"/>
      <c r="X55" s="602"/>
      <c r="Y55" s="602"/>
      <c r="Z55" s="602"/>
      <c r="AA55" s="602"/>
    </row>
    <row r="56" spans="1:36" s="605" customFormat="1" ht="14.1" customHeight="1" thickBot="1" x14ac:dyDescent="0.2">
      <c r="A56" s="603"/>
      <c r="B56" s="2100" t="s">
        <v>1808</v>
      </c>
      <c r="C56" s="2101"/>
      <c r="D56" s="2102"/>
      <c r="E56" s="2103" t="s">
        <v>48</v>
      </c>
      <c r="F56" s="2102"/>
      <c r="G56" s="2103" t="s">
        <v>1134</v>
      </c>
      <c r="H56" s="2101"/>
      <c r="I56" s="2102"/>
      <c r="J56" s="2103" t="s">
        <v>1809</v>
      </c>
      <c r="K56" s="2101"/>
      <c r="L56" s="2101"/>
      <c r="M56" s="2101"/>
      <c r="N56" s="2101"/>
      <c r="O56" s="2101"/>
      <c r="P56" s="2101"/>
      <c r="Q56" s="2101"/>
      <c r="R56" s="2101"/>
      <c r="S56" s="2101"/>
      <c r="T56" s="2101"/>
      <c r="U56" s="2101"/>
      <c r="V56" s="2101"/>
      <c r="W56" s="2102"/>
      <c r="X56" s="2103" t="s">
        <v>1810</v>
      </c>
      <c r="Y56" s="2101"/>
      <c r="Z56" s="2101"/>
      <c r="AA56" s="2102"/>
      <c r="AB56" s="2103" t="s">
        <v>1811</v>
      </c>
      <c r="AC56" s="2104"/>
      <c r="AD56" s="604"/>
      <c r="AE56" s="604"/>
    </row>
    <row r="57" spans="1:36" s="187" customFormat="1" ht="14.1" customHeight="1" x14ac:dyDescent="0.15">
      <c r="A57" s="85"/>
      <c r="B57" s="2168" t="s">
        <v>1812</v>
      </c>
      <c r="C57" s="2169"/>
      <c r="D57" s="2169"/>
      <c r="E57" s="2170" t="s">
        <v>1813</v>
      </c>
      <c r="F57" s="2170"/>
      <c r="G57" s="2130"/>
      <c r="H57" s="2131"/>
      <c r="I57" s="2132"/>
      <c r="J57" s="2133">
        <v>3.3</v>
      </c>
      <c r="K57" s="2134"/>
      <c r="L57" s="2134"/>
      <c r="M57" s="2105" t="s">
        <v>1815</v>
      </c>
      <c r="N57" s="2105"/>
      <c r="O57" s="2135"/>
      <c r="P57" s="2135"/>
      <c r="Q57" s="2135"/>
      <c r="R57" s="2105" t="s">
        <v>1816</v>
      </c>
      <c r="S57" s="2105"/>
      <c r="T57" s="2106">
        <f>O57*3.3</f>
        <v>0</v>
      </c>
      <c r="U57" s="2106"/>
      <c r="V57" s="2106"/>
      <c r="W57" s="2108" t="s">
        <v>1818</v>
      </c>
      <c r="X57" s="2110"/>
      <c r="Y57" s="2111"/>
      <c r="Z57" s="2111"/>
      <c r="AA57" s="296" t="s">
        <v>1819</v>
      </c>
      <c r="AB57" s="2114" t="s">
        <v>1820</v>
      </c>
      <c r="AC57" s="2115"/>
      <c r="AD57" s="606"/>
      <c r="AE57" s="607"/>
    </row>
    <row r="58" spans="1:36" s="187" customFormat="1" ht="14.1" customHeight="1" x14ac:dyDescent="0.15">
      <c r="A58" s="85"/>
      <c r="B58" s="2155"/>
      <c r="C58" s="2156"/>
      <c r="D58" s="2156"/>
      <c r="E58" s="2141"/>
      <c r="F58" s="2141"/>
      <c r="G58" s="2121"/>
      <c r="H58" s="2122"/>
      <c r="I58" s="2123"/>
      <c r="J58" s="2126"/>
      <c r="K58" s="2127"/>
      <c r="L58" s="2127"/>
      <c r="M58" s="1413"/>
      <c r="N58" s="1413"/>
      <c r="O58" s="2129"/>
      <c r="P58" s="2129"/>
      <c r="Q58" s="2129"/>
      <c r="R58" s="1413"/>
      <c r="S58" s="1413"/>
      <c r="T58" s="2107"/>
      <c r="U58" s="2107"/>
      <c r="V58" s="2107"/>
      <c r="W58" s="2109"/>
      <c r="X58" s="2112"/>
      <c r="Y58" s="2113"/>
      <c r="Z58" s="2113"/>
      <c r="AA58" s="352" t="s">
        <v>1818</v>
      </c>
      <c r="AB58" s="2116"/>
      <c r="AC58" s="2117"/>
      <c r="AD58" s="606"/>
      <c r="AE58" s="607"/>
    </row>
    <row r="59" spans="1:36" s="187" customFormat="1" ht="14.1" customHeight="1" x14ac:dyDescent="0.15">
      <c r="A59" s="85"/>
      <c r="B59" s="2155"/>
      <c r="C59" s="2156"/>
      <c r="D59" s="2156"/>
      <c r="E59" s="2141"/>
      <c r="F59" s="2141"/>
      <c r="G59" s="2118"/>
      <c r="H59" s="2119"/>
      <c r="I59" s="2120"/>
      <c r="J59" s="2124">
        <v>3.3</v>
      </c>
      <c r="K59" s="2125"/>
      <c r="L59" s="2125"/>
      <c r="M59" s="1407" t="s">
        <v>1815</v>
      </c>
      <c r="N59" s="1407"/>
      <c r="O59" s="2128"/>
      <c r="P59" s="2128"/>
      <c r="Q59" s="2128"/>
      <c r="R59" s="1407" t="s">
        <v>1816</v>
      </c>
      <c r="S59" s="1407"/>
      <c r="T59" s="2136">
        <f>O59*3.3</f>
        <v>0</v>
      </c>
      <c r="U59" s="2136"/>
      <c r="V59" s="2136"/>
      <c r="W59" s="1520" t="s">
        <v>1818</v>
      </c>
      <c r="X59" s="2137"/>
      <c r="Y59" s="2138"/>
      <c r="Z59" s="2138"/>
      <c r="AA59" s="351" t="s">
        <v>1819</v>
      </c>
      <c r="AB59" s="2139"/>
      <c r="AC59" s="2140"/>
      <c r="AD59" s="606"/>
      <c r="AE59" s="607"/>
    </row>
    <row r="60" spans="1:36" s="187" customFormat="1" ht="14.1" customHeight="1" x14ac:dyDescent="0.15">
      <c r="A60" s="85"/>
      <c r="B60" s="2155"/>
      <c r="C60" s="2156"/>
      <c r="D60" s="2156"/>
      <c r="E60" s="2141"/>
      <c r="F60" s="2141"/>
      <c r="G60" s="2121"/>
      <c r="H60" s="2122"/>
      <c r="I60" s="2123"/>
      <c r="J60" s="2126"/>
      <c r="K60" s="2127"/>
      <c r="L60" s="2127"/>
      <c r="M60" s="1413"/>
      <c r="N60" s="1413"/>
      <c r="O60" s="2129"/>
      <c r="P60" s="2129"/>
      <c r="Q60" s="2129"/>
      <c r="R60" s="1413"/>
      <c r="S60" s="1413"/>
      <c r="T60" s="2107"/>
      <c r="U60" s="2107"/>
      <c r="V60" s="2107"/>
      <c r="W60" s="2109"/>
      <c r="X60" s="2112"/>
      <c r="Y60" s="2113"/>
      <c r="Z60" s="2113"/>
      <c r="AA60" s="352" t="s">
        <v>1818</v>
      </c>
      <c r="AB60" s="2116"/>
      <c r="AC60" s="2117"/>
      <c r="AD60" s="606"/>
      <c r="AE60" s="607"/>
    </row>
    <row r="61" spans="1:36" s="187" customFormat="1" ht="14.1" customHeight="1" x14ac:dyDescent="0.15">
      <c r="A61" s="85"/>
      <c r="B61" s="2155"/>
      <c r="C61" s="2156"/>
      <c r="D61" s="2156"/>
      <c r="E61" s="2141"/>
      <c r="F61" s="2141"/>
      <c r="G61" s="2118"/>
      <c r="H61" s="2119"/>
      <c r="I61" s="2120"/>
      <c r="J61" s="2124">
        <v>3.3</v>
      </c>
      <c r="K61" s="2125"/>
      <c r="L61" s="2125"/>
      <c r="M61" s="1407" t="s">
        <v>1815</v>
      </c>
      <c r="N61" s="1407"/>
      <c r="O61" s="2128"/>
      <c r="P61" s="2128"/>
      <c r="Q61" s="2128"/>
      <c r="R61" s="1407" t="s">
        <v>1816</v>
      </c>
      <c r="S61" s="1407"/>
      <c r="T61" s="2136">
        <f>O61*3.3</f>
        <v>0</v>
      </c>
      <c r="U61" s="2136"/>
      <c r="V61" s="2136"/>
      <c r="W61" s="1520" t="s">
        <v>1818</v>
      </c>
      <c r="X61" s="2137"/>
      <c r="Y61" s="2138"/>
      <c r="Z61" s="2138"/>
      <c r="AA61" s="351" t="s">
        <v>1819</v>
      </c>
      <c r="AB61" s="2139"/>
      <c r="AC61" s="2140"/>
      <c r="AD61" s="606"/>
      <c r="AE61" s="607"/>
    </row>
    <row r="62" spans="1:36" s="187" customFormat="1" ht="14.1" customHeight="1" x14ac:dyDescent="0.15">
      <c r="A62" s="85"/>
      <c r="B62" s="2155"/>
      <c r="C62" s="2156"/>
      <c r="D62" s="2156"/>
      <c r="E62" s="2141"/>
      <c r="F62" s="2141"/>
      <c r="G62" s="2121"/>
      <c r="H62" s="2122"/>
      <c r="I62" s="2123"/>
      <c r="J62" s="2126"/>
      <c r="K62" s="2127"/>
      <c r="L62" s="2127"/>
      <c r="M62" s="1413"/>
      <c r="N62" s="1413"/>
      <c r="O62" s="2129"/>
      <c r="P62" s="2129"/>
      <c r="Q62" s="2129"/>
      <c r="R62" s="1413"/>
      <c r="S62" s="1413"/>
      <c r="T62" s="2107"/>
      <c r="U62" s="2107"/>
      <c r="V62" s="2107"/>
      <c r="W62" s="2109"/>
      <c r="X62" s="2112"/>
      <c r="Y62" s="2113"/>
      <c r="Z62" s="2113"/>
      <c r="AA62" s="352" t="s">
        <v>1818</v>
      </c>
      <c r="AB62" s="2116"/>
      <c r="AC62" s="2117"/>
      <c r="AD62" s="606"/>
      <c r="AE62" s="607"/>
    </row>
    <row r="63" spans="1:36" s="187" customFormat="1" ht="14.1" customHeight="1" x14ac:dyDescent="0.15">
      <c r="A63" s="85"/>
      <c r="B63" s="2155"/>
      <c r="C63" s="2156"/>
      <c r="D63" s="2156"/>
      <c r="E63" s="2141"/>
      <c r="F63" s="2141"/>
      <c r="G63" s="2118"/>
      <c r="H63" s="2119"/>
      <c r="I63" s="2120"/>
      <c r="J63" s="2124">
        <v>3.3</v>
      </c>
      <c r="K63" s="2125"/>
      <c r="L63" s="2125"/>
      <c r="M63" s="1407" t="s">
        <v>1815</v>
      </c>
      <c r="N63" s="1407"/>
      <c r="O63" s="2128"/>
      <c r="P63" s="2128"/>
      <c r="Q63" s="2128"/>
      <c r="R63" s="1407" t="s">
        <v>1816</v>
      </c>
      <c r="S63" s="1407"/>
      <c r="T63" s="2136">
        <f>O63*3.3</f>
        <v>0</v>
      </c>
      <c r="U63" s="2136"/>
      <c r="V63" s="2136"/>
      <c r="W63" s="1520" t="s">
        <v>1818</v>
      </c>
      <c r="X63" s="2137"/>
      <c r="Y63" s="2138"/>
      <c r="Z63" s="2138"/>
      <c r="AA63" s="351" t="s">
        <v>1819</v>
      </c>
      <c r="AB63" s="2139"/>
      <c r="AC63" s="2140"/>
      <c r="AD63" s="606"/>
      <c r="AE63" s="607"/>
    </row>
    <row r="64" spans="1:36" s="187" customFormat="1" ht="14.1" customHeight="1" x14ac:dyDescent="0.15">
      <c r="A64" s="85"/>
      <c r="B64" s="2155"/>
      <c r="C64" s="2156"/>
      <c r="D64" s="2156"/>
      <c r="E64" s="2141"/>
      <c r="F64" s="2141"/>
      <c r="G64" s="2121"/>
      <c r="H64" s="2122"/>
      <c r="I64" s="2123"/>
      <c r="J64" s="2126"/>
      <c r="K64" s="2127"/>
      <c r="L64" s="2127"/>
      <c r="M64" s="1413"/>
      <c r="N64" s="1413"/>
      <c r="O64" s="2129"/>
      <c r="P64" s="2129"/>
      <c r="Q64" s="2129"/>
      <c r="R64" s="1413"/>
      <c r="S64" s="1413"/>
      <c r="T64" s="2107"/>
      <c r="U64" s="2107"/>
      <c r="V64" s="2107"/>
      <c r="W64" s="2109"/>
      <c r="X64" s="2112"/>
      <c r="Y64" s="2113"/>
      <c r="Z64" s="2113"/>
      <c r="AA64" s="352" t="s">
        <v>1818</v>
      </c>
      <c r="AB64" s="2116"/>
      <c r="AC64" s="2117"/>
      <c r="AD64" s="606"/>
      <c r="AE64" s="607"/>
    </row>
    <row r="65" spans="1:36" s="187" customFormat="1" ht="20.100000000000001" customHeight="1" x14ac:dyDescent="0.15">
      <c r="A65" s="85"/>
      <c r="B65" s="2155"/>
      <c r="C65" s="2156"/>
      <c r="D65" s="2156"/>
      <c r="E65" s="2141"/>
      <c r="F65" s="2141"/>
      <c r="G65" s="2141"/>
      <c r="H65" s="2141"/>
      <c r="I65" s="2141"/>
      <c r="J65" s="2124">
        <v>3.3</v>
      </c>
      <c r="K65" s="2143"/>
      <c r="L65" s="2143"/>
      <c r="M65" s="1407" t="s">
        <v>1815</v>
      </c>
      <c r="N65" s="2143"/>
      <c r="O65" s="2128"/>
      <c r="P65" s="2143"/>
      <c r="Q65" s="2143"/>
      <c r="R65" s="1407" t="s">
        <v>1816</v>
      </c>
      <c r="S65" s="2143"/>
      <c r="T65" s="2136">
        <f>O65*3.3</f>
        <v>0</v>
      </c>
      <c r="U65" s="2146"/>
      <c r="V65" s="2146"/>
      <c r="W65" s="1520" t="s">
        <v>1818</v>
      </c>
      <c r="X65" s="2137"/>
      <c r="Y65" s="2146"/>
      <c r="Z65" s="2146"/>
      <c r="AA65" s="351" t="s">
        <v>1819</v>
      </c>
      <c r="AB65" s="2139"/>
      <c r="AC65" s="2150"/>
      <c r="AD65" s="606"/>
      <c r="AE65" s="607"/>
    </row>
    <row r="66" spans="1:36" s="187" customFormat="1" ht="18" customHeight="1" thickBot="1" x14ac:dyDescent="0.2">
      <c r="A66" s="85"/>
      <c r="B66" s="2157"/>
      <c r="C66" s="2158"/>
      <c r="D66" s="2158"/>
      <c r="E66" s="2142"/>
      <c r="F66" s="2142"/>
      <c r="G66" s="2142"/>
      <c r="H66" s="2142"/>
      <c r="I66" s="2142"/>
      <c r="J66" s="2144"/>
      <c r="K66" s="2145"/>
      <c r="L66" s="2145"/>
      <c r="M66" s="2145"/>
      <c r="N66" s="2145"/>
      <c r="O66" s="2145"/>
      <c r="P66" s="2145"/>
      <c r="Q66" s="2145"/>
      <c r="R66" s="2145"/>
      <c r="S66" s="2145"/>
      <c r="T66" s="2147"/>
      <c r="U66" s="2147"/>
      <c r="V66" s="2147"/>
      <c r="W66" s="2148"/>
      <c r="X66" s="2149"/>
      <c r="Y66" s="2147"/>
      <c r="Z66" s="2147"/>
      <c r="AA66" s="608" t="s">
        <v>1818</v>
      </c>
      <c r="AB66" s="2151"/>
      <c r="AC66" s="2152"/>
      <c r="AD66" s="606"/>
      <c r="AE66" s="607"/>
    </row>
    <row r="67" spans="1:36" s="187" customFormat="1" ht="18" customHeight="1" x14ac:dyDescent="0.15">
      <c r="A67" s="85"/>
      <c r="B67" s="2153" t="s">
        <v>1821</v>
      </c>
      <c r="C67" s="2154"/>
      <c r="D67" s="2154"/>
      <c r="E67" s="2159" t="s">
        <v>1822</v>
      </c>
      <c r="F67" s="2159"/>
      <c r="G67" s="2160"/>
      <c r="H67" s="2160"/>
      <c r="I67" s="2160"/>
      <c r="J67" s="2133">
        <v>1.98</v>
      </c>
      <c r="K67" s="2162"/>
      <c r="L67" s="2162"/>
      <c r="M67" s="2105" t="s">
        <v>1815</v>
      </c>
      <c r="N67" s="2162"/>
      <c r="O67" s="2135"/>
      <c r="P67" s="2162"/>
      <c r="Q67" s="2162"/>
      <c r="R67" s="2105" t="s">
        <v>1816</v>
      </c>
      <c r="S67" s="2162"/>
      <c r="T67" s="2106">
        <f>O67*1.98</f>
        <v>0</v>
      </c>
      <c r="U67" s="2165"/>
      <c r="V67" s="2165"/>
      <c r="W67" s="2108" t="s">
        <v>1818</v>
      </c>
      <c r="X67" s="2110"/>
      <c r="Y67" s="2165"/>
      <c r="Z67" s="2165"/>
      <c r="AA67" s="609"/>
      <c r="AB67" s="610" t="s">
        <v>1823</v>
      </c>
      <c r="AC67" s="611"/>
      <c r="AD67" s="606"/>
      <c r="AE67" s="607"/>
    </row>
    <row r="68" spans="1:36" s="187" customFormat="1" ht="18" customHeight="1" x14ac:dyDescent="0.15">
      <c r="A68" s="85"/>
      <c r="B68" s="2155"/>
      <c r="C68" s="2156"/>
      <c r="D68" s="2156"/>
      <c r="E68" s="2141"/>
      <c r="F68" s="2141"/>
      <c r="G68" s="2161"/>
      <c r="H68" s="2161"/>
      <c r="I68" s="2161"/>
      <c r="J68" s="2163"/>
      <c r="K68" s="2164"/>
      <c r="L68" s="2164"/>
      <c r="M68" s="2164"/>
      <c r="N68" s="2164"/>
      <c r="O68" s="2164"/>
      <c r="P68" s="2164"/>
      <c r="Q68" s="2164"/>
      <c r="R68" s="2164"/>
      <c r="S68" s="2164"/>
      <c r="T68" s="2166"/>
      <c r="U68" s="2166"/>
      <c r="V68" s="2166"/>
      <c r="W68" s="2167"/>
      <c r="X68" s="2171"/>
      <c r="Y68" s="2166"/>
      <c r="Z68" s="2166"/>
      <c r="AA68" s="352" t="s">
        <v>1818</v>
      </c>
      <c r="AB68" s="612"/>
      <c r="AC68" s="613"/>
      <c r="AD68" s="606"/>
      <c r="AE68" s="607"/>
    </row>
    <row r="69" spans="1:36" s="187" customFormat="1" ht="18" customHeight="1" x14ac:dyDescent="0.15">
      <c r="A69" s="85"/>
      <c r="B69" s="2155"/>
      <c r="C69" s="2156"/>
      <c r="D69" s="2156"/>
      <c r="E69" s="2141"/>
      <c r="F69" s="2141"/>
      <c r="G69" s="2161"/>
      <c r="H69" s="2161"/>
      <c r="I69" s="2161"/>
      <c r="J69" s="2124">
        <v>1.98</v>
      </c>
      <c r="K69" s="2143"/>
      <c r="L69" s="2143"/>
      <c r="M69" s="1407" t="s">
        <v>1815</v>
      </c>
      <c r="N69" s="2143"/>
      <c r="O69" s="2128"/>
      <c r="P69" s="2143"/>
      <c r="Q69" s="2143"/>
      <c r="R69" s="1407" t="s">
        <v>1816</v>
      </c>
      <c r="S69" s="2143"/>
      <c r="T69" s="2136">
        <f>O69*1.98</f>
        <v>0</v>
      </c>
      <c r="U69" s="2146"/>
      <c r="V69" s="2146"/>
      <c r="W69" s="1520" t="s">
        <v>1818</v>
      </c>
      <c r="X69" s="2137"/>
      <c r="Y69" s="2146"/>
      <c r="Z69" s="2146"/>
      <c r="AA69" s="351"/>
      <c r="AB69" s="614"/>
      <c r="AC69" s="615"/>
      <c r="AD69" s="606"/>
      <c r="AE69" s="607"/>
    </row>
    <row r="70" spans="1:36" s="187" customFormat="1" ht="18" customHeight="1" x14ac:dyDescent="0.15">
      <c r="A70" s="85"/>
      <c r="B70" s="2155"/>
      <c r="C70" s="2156"/>
      <c r="D70" s="2156"/>
      <c r="E70" s="2141"/>
      <c r="F70" s="2141"/>
      <c r="G70" s="2161"/>
      <c r="H70" s="2161"/>
      <c r="I70" s="2161"/>
      <c r="J70" s="2163"/>
      <c r="K70" s="2164"/>
      <c r="L70" s="2164"/>
      <c r="M70" s="2164"/>
      <c r="N70" s="2164"/>
      <c r="O70" s="2164"/>
      <c r="P70" s="2164"/>
      <c r="Q70" s="2164"/>
      <c r="R70" s="2164"/>
      <c r="S70" s="2164"/>
      <c r="T70" s="2166"/>
      <c r="U70" s="2166"/>
      <c r="V70" s="2166"/>
      <c r="W70" s="2167"/>
      <c r="X70" s="2171"/>
      <c r="Y70" s="2166"/>
      <c r="Z70" s="2166"/>
      <c r="AA70" s="352" t="s">
        <v>1818</v>
      </c>
      <c r="AB70" s="616"/>
      <c r="AC70" s="617"/>
      <c r="AD70" s="606"/>
      <c r="AE70" s="607"/>
    </row>
    <row r="71" spans="1:36" s="187" customFormat="1" ht="18" customHeight="1" x14ac:dyDescent="0.15">
      <c r="A71" s="85"/>
      <c r="B71" s="2155"/>
      <c r="C71" s="2156"/>
      <c r="D71" s="2156"/>
      <c r="E71" s="2141"/>
      <c r="F71" s="2141"/>
      <c r="G71" s="2161"/>
      <c r="H71" s="2161"/>
      <c r="I71" s="2161"/>
      <c r="J71" s="2124">
        <v>1.98</v>
      </c>
      <c r="K71" s="2143"/>
      <c r="L71" s="2143"/>
      <c r="M71" s="1407" t="s">
        <v>1815</v>
      </c>
      <c r="N71" s="2143"/>
      <c r="O71" s="2128"/>
      <c r="P71" s="2143"/>
      <c r="Q71" s="2143"/>
      <c r="R71" s="1407" t="s">
        <v>1816</v>
      </c>
      <c r="S71" s="2143"/>
      <c r="T71" s="2136">
        <f>O71*1.98</f>
        <v>0</v>
      </c>
      <c r="U71" s="2146"/>
      <c r="V71" s="2146"/>
      <c r="W71" s="1520" t="s">
        <v>1818</v>
      </c>
      <c r="X71" s="2137"/>
      <c r="Y71" s="2146"/>
      <c r="Z71" s="2146"/>
      <c r="AA71" s="351"/>
      <c r="AB71" s="614"/>
      <c r="AC71" s="615"/>
      <c r="AD71" s="606"/>
      <c r="AE71" s="607"/>
    </row>
    <row r="72" spans="1:36" s="187" customFormat="1" ht="18" customHeight="1" x14ac:dyDescent="0.15">
      <c r="A72" s="85"/>
      <c r="B72" s="2155"/>
      <c r="C72" s="2156"/>
      <c r="D72" s="2156"/>
      <c r="E72" s="2141"/>
      <c r="F72" s="2141"/>
      <c r="G72" s="2161"/>
      <c r="H72" s="2161"/>
      <c r="I72" s="2161"/>
      <c r="J72" s="2163"/>
      <c r="K72" s="2164"/>
      <c r="L72" s="2164"/>
      <c r="M72" s="2164"/>
      <c r="N72" s="2164"/>
      <c r="O72" s="2164"/>
      <c r="P72" s="2164"/>
      <c r="Q72" s="2164"/>
      <c r="R72" s="2164"/>
      <c r="S72" s="2164"/>
      <c r="T72" s="2166"/>
      <c r="U72" s="2166"/>
      <c r="V72" s="2166"/>
      <c r="W72" s="2167"/>
      <c r="X72" s="2171"/>
      <c r="Y72" s="2166"/>
      <c r="Z72" s="2166"/>
      <c r="AA72" s="352" t="s">
        <v>1818</v>
      </c>
      <c r="AB72" s="616"/>
      <c r="AC72" s="617"/>
      <c r="AD72" s="606"/>
      <c r="AE72" s="607"/>
    </row>
    <row r="73" spans="1:36" s="187" customFormat="1" ht="18" customHeight="1" x14ac:dyDescent="0.15">
      <c r="A73" s="85"/>
      <c r="B73" s="2155"/>
      <c r="C73" s="2156"/>
      <c r="D73" s="2156"/>
      <c r="E73" s="2141"/>
      <c r="F73" s="2141"/>
      <c r="G73" s="2161"/>
      <c r="H73" s="2161"/>
      <c r="I73" s="2161"/>
      <c r="J73" s="2124">
        <v>1.98</v>
      </c>
      <c r="K73" s="2143"/>
      <c r="L73" s="2143"/>
      <c r="M73" s="1407" t="s">
        <v>1815</v>
      </c>
      <c r="N73" s="2143"/>
      <c r="O73" s="2128"/>
      <c r="P73" s="2143"/>
      <c r="Q73" s="2143"/>
      <c r="R73" s="1407" t="s">
        <v>1816</v>
      </c>
      <c r="S73" s="2143"/>
      <c r="T73" s="2136">
        <f>O73*1.98</f>
        <v>0</v>
      </c>
      <c r="U73" s="2146"/>
      <c r="V73" s="2146"/>
      <c r="W73" s="1520" t="s">
        <v>1818</v>
      </c>
      <c r="X73" s="2137"/>
      <c r="Y73" s="2146"/>
      <c r="Z73" s="2146"/>
      <c r="AA73" s="351"/>
      <c r="AB73" s="614"/>
      <c r="AC73" s="615"/>
      <c r="AD73" s="606"/>
      <c r="AE73" s="607"/>
    </row>
    <row r="74" spans="1:36" s="187" customFormat="1" ht="18" customHeight="1" x14ac:dyDescent="0.15">
      <c r="A74" s="85"/>
      <c r="B74" s="2155"/>
      <c r="C74" s="2156"/>
      <c r="D74" s="2156"/>
      <c r="E74" s="2141"/>
      <c r="F74" s="2141"/>
      <c r="G74" s="2161"/>
      <c r="H74" s="2161"/>
      <c r="I74" s="2161"/>
      <c r="J74" s="2163"/>
      <c r="K74" s="2164"/>
      <c r="L74" s="2164"/>
      <c r="M74" s="2164"/>
      <c r="N74" s="2164"/>
      <c r="O74" s="2164"/>
      <c r="P74" s="2164"/>
      <c r="Q74" s="2164"/>
      <c r="R74" s="2164"/>
      <c r="S74" s="2164"/>
      <c r="T74" s="2166"/>
      <c r="U74" s="2166"/>
      <c r="V74" s="2166"/>
      <c r="W74" s="2167"/>
      <c r="X74" s="2171"/>
      <c r="Y74" s="2166"/>
      <c r="Z74" s="2166"/>
      <c r="AA74" s="352" t="s">
        <v>1818</v>
      </c>
      <c r="AB74" s="616"/>
      <c r="AC74" s="617"/>
      <c r="AD74" s="606"/>
      <c r="AE74" s="607"/>
    </row>
    <row r="75" spans="1:36" s="187" customFormat="1" ht="18" customHeight="1" x14ac:dyDescent="0.15">
      <c r="A75" s="85"/>
      <c r="B75" s="2155"/>
      <c r="C75" s="2156"/>
      <c r="D75" s="2156"/>
      <c r="E75" s="2141"/>
      <c r="F75" s="2141"/>
      <c r="G75" s="2161"/>
      <c r="H75" s="2161"/>
      <c r="I75" s="2161"/>
      <c r="J75" s="2124">
        <v>1.98</v>
      </c>
      <c r="K75" s="2143"/>
      <c r="L75" s="2143"/>
      <c r="M75" s="1407" t="s">
        <v>1815</v>
      </c>
      <c r="N75" s="2143"/>
      <c r="O75" s="2128"/>
      <c r="P75" s="2143"/>
      <c r="Q75" s="2143"/>
      <c r="R75" s="1407" t="s">
        <v>1816</v>
      </c>
      <c r="S75" s="2143"/>
      <c r="T75" s="2136">
        <f>O75*1.98</f>
        <v>0</v>
      </c>
      <c r="U75" s="2146"/>
      <c r="V75" s="2146"/>
      <c r="W75" s="1520" t="s">
        <v>1818</v>
      </c>
      <c r="X75" s="2137"/>
      <c r="Y75" s="2146"/>
      <c r="Z75" s="2146"/>
      <c r="AA75" s="351"/>
      <c r="AB75" s="614"/>
      <c r="AC75" s="615"/>
      <c r="AD75" s="606"/>
      <c r="AE75" s="607"/>
    </row>
    <row r="76" spans="1:36" s="187" customFormat="1" ht="18" customHeight="1" x14ac:dyDescent="0.15">
      <c r="A76" s="85"/>
      <c r="B76" s="2155"/>
      <c r="C76" s="2156"/>
      <c r="D76" s="2156"/>
      <c r="E76" s="2141"/>
      <c r="F76" s="2141"/>
      <c r="G76" s="2161"/>
      <c r="H76" s="2161"/>
      <c r="I76" s="2161"/>
      <c r="J76" s="2163"/>
      <c r="K76" s="2164"/>
      <c r="L76" s="2164"/>
      <c r="M76" s="2164"/>
      <c r="N76" s="2164"/>
      <c r="O76" s="2164"/>
      <c r="P76" s="2164"/>
      <c r="Q76" s="2164"/>
      <c r="R76" s="2164"/>
      <c r="S76" s="2164"/>
      <c r="T76" s="2166"/>
      <c r="U76" s="2166"/>
      <c r="V76" s="2166"/>
      <c r="W76" s="2167"/>
      <c r="X76" s="2171"/>
      <c r="Y76" s="2166"/>
      <c r="Z76" s="2166"/>
      <c r="AA76" s="352" t="s">
        <v>1818</v>
      </c>
      <c r="AB76" s="616"/>
      <c r="AC76" s="617"/>
      <c r="AD76" s="606"/>
      <c r="AE76" s="607"/>
    </row>
    <row r="77" spans="1:36" s="187" customFormat="1" ht="18" customHeight="1" x14ac:dyDescent="0.15">
      <c r="A77" s="85"/>
      <c r="B77" s="2155"/>
      <c r="C77" s="2156"/>
      <c r="D77" s="2156"/>
      <c r="E77" s="2161" t="s">
        <v>1824</v>
      </c>
      <c r="F77" s="2161"/>
      <c r="G77" s="2161"/>
      <c r="H77" s="2161"/>
      <c r="I77" s="2161"/>
      <c r="J77" s="2124">
        <v>3.3</v>
      </c>
      <c r="K77" s="2143"/>
      <c r="L77" s="2143"/>
      <c r="M77" s="1407" t="s">
        <v>1815</v>
      </c>
      <c r="N77" s="2143"/>
      <c r="O77" s="2128"/>
      <c r="P77" s="2143"/>
      <c r="Q77" s="2143"/>
      <c r="R77" s="1407" t="s">
        <v>1816</v>
      </c>
      <c r="S77" s="2143"/>
      <c r="T77" s="2136">
        <f>O77*3.3</f>
        <v>0</v>
      </c>
      <c r="U77" s="2146"/>
      <c r="V77" s="2146"/>
      <c r="W77" s="1520" t="s">
        <v>1818</v>
      </c>
      <c r="X77" s="2137"/>
      <c r="Y77" s="2146"/>
      <c r="Z77" s="2146"/>
      <c r="AA77" s="351"/>
      <c r="AB77" s="612"/>
      <c r="AC77" s="613"/>
      <c r="AD77" s="606"/>
      <c r="AE77" s="607"/>
    </row>
    <row r="78" spans="1:36" s="187" customFormat="1" ht="18" customHeight="1" thickBot="1" x14ac:dyDescent="0.2">
      <c r="A78" s="85"/>
      <c r="B78" s="2157"/>
      <c r="C78" s="2158"/>
      <c r="D78" s="2158"/>
      <c r="E78" s="2177"/>
      <c r="F78" s="2177"/>
      <c r="G78" s="2177"/>
      <c r="H78" s="2177"/>
      <c r="I78" s="2177"/>
      <c r="J78" s="2144"/>
      <c r="K78" s="2145"/>
      <c r="L78" s="2145"/>
      <c r="M78" s="2145"/>
      <c r="N78" s="2145"/>
      <c r="O78" s="2145"/>
      <c r="P78" s="2145"/>
      <c r="Q78" s="2145"/>
      <c r="R78" s="2145"/>
      <c r="S78" s="2145"/>
      <c r="T78" s="2147"/>
      <c r="U78" s="2147"/>
      <c r="V78" s="2147"/>
      <c r="W78" s="2148"/>
      <c r="X78" s="2149"/>
      <c r="Y78" s="2147"/>
      <c r="Z78" s="2147"/>
      <c r="AA78" s="608" t="s">
        <v>1818</v>
      </c>
      <c r="AB78" s="618"/>
      <c r="AC78" s="619"/>
      <c r="AD78" s="606"/>
      <c r="AE78" s="607"/>
    </row>
    <row r="79" spans="1:36" s="35" customFormat="1" ht="14.1" customHeight="1" x14ac:dyDescent="0.15">
      <c r="A79" s="601"/>
      <c r="B79" s="4" t="s">
        <v>1825</v>
      </c>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row>
    <row r="80" spans="1:36" s="3" customFormat="1" ht="29.25" customHeight="1" x14ac:dyDescent="0.15">
      <c r="A80" s="620"/>
      <c r="B80" s="2172" t="s">
        <v>1826</v>
      </c>
      <c r="C80" s="2173"/>
      <c r="D80" s="2173"/>
      <c r="E80" s="2173"/>
      <c r="F80" s="2173"/>
      <c r="G80" s="2173"/>
      <c r="H80" s="2173"/>
      <c r="I80" s="2173"/>
      <c r="J80" s="2173"/>
      <c r="K80" s="2173"/>
      <c r="L80" s="2173"/>
      <c r="M80" s="2173"/>
      <c r="N80" s="2173"/>
      <c r="O80" s="2173"/>
      <c r="P80" s="2173"/>
      <c r="Q80" s="2173"/>
      <c r="R80" s="2173"/>
      <c r="S80" s="2173"/>
      <c r="T80" s="2173"/>
      <c r="U80" s="2173"/>
      <c r="V80" s="2173"/>
      <c r="W80" s="2173"/>
      <c r="X80" s="2173"/>
      <c r="Y80" s="2173"/>
      <c r="Z80" s="2173"/>
      <c r="AA80" s="2173"/>
      <c r="AB80" s="2173"/>
      <c r="AC80" s="2173"/>
      <c r="AD80" s="2173"/>
      <c r="AE80" s="2173"/>
      <c r="AF80" s="2173"/>
      <c r="AG80" s="2173"/>
      <c r="AH80" s="2173"/>
      <c r="AI80" s="2173"/>
      <c r="AJ80" s="2173"/>
    </row>
    <row r="81" spans="1:36" s="3" customFormat="1" ht="29.25" customHeight="1" x14ac:dyDescent="0.15">
      <c r="A81" s="620"/>
      <c r="B81" s="517"/>
      <c r="C81" s="621"/>
      <c r="D81" s="621"/>
      <c r="E81" s="621"/>
      <c r="F81" s="621"/>
      <c r="G81" s="621"/>
      <c r="H81" s="621"/>
      <c r="I81" s="621"/>
      <c r="J81" s="621"/>
      <c r="K81" s="621"/>
      <c r="L81" s="621"/>
      <c r="M81" s="621"/>
      <c r="N81" s="621"/>
      <c r="O81" s="621"/>
      <c r="P81" s="621"/>
      <c r="Q81" s="621"/>
      <c r="R81" s="621"/>
      <c r="S81" s="621"/>
      <c r="T81" s="621"/>
      <c r="U81" s="621"/>
      <c r="V81" s="621"/>
      <c r="W81" s="621"/>
      <c r="X81" s="621"/>
      <c r="Y81" s="621"/>
      <c r="Z81" s="621"/>
      <c r="AA81" s="621"/>
      <c r="AB81" s="621"/>
      <c r="AC81" s="621"/>
      <c r="AD81" s="621"/>
      <c r="AE81" s="621"/>
      <c r="AF81" s="621"/>
      <c r="AG81" s="621"/>
      <c r="AH81" s="621"/>
      <c r="AI81" s="621"/>
      <c r="AJ81" s="621"/>
    </row>
    <row r="82" spans="1:36" s="3" customFormat="1" ht="29.25" customHeight="1" x14ac:dyDescent="0.15">
      <c r="A82" s="620"/>
      <c r="B82" s="517"/>
      <c r="C82" s="621"/>
      <c r="D82" s="621"/>
      <c r="E82" s="621"/>
      <c r="F82" s="621"/>
      <c r="G82" s="621"/>
      <c r="H82" s="621"/>
      <c r="I82" s="621"/>
      <c r="J82" s="621"/>
      <c r="K82" s="621"/>
      <c r="L82" s="621"/>
      <c r="M82" s="621"/>
      <c r="N82" s="621"/>
      <c r="O82" s="621"/>
      <c r="P82" s="621"/>
      <c r="Q82" s="621"/>
      <c r="R82" s="621"/>
      <c r="S82" s="621"/>
      <c r="T82" s="621"/>
      <c r="U82" s="621"/>
      <c r="V82" s="621"/>
      <c r="W82" s="621"/>
      <c r="X82" s="621"/>
      <c r="Y82" s="621"/>
      <c r="Z82" s="621"/>
      <c r="AA82" s="621"/>
      <c r="AB82" s="621"/>
      <c r="AC82" s="621"/>
      <c r="AD82" s="621"/>
      <c r="AE82" s="621"/>
      <c r="AF82" s="621"/>
      <c r="AG82" s="621"/>
      <c r="AH82" s="621"/>
      <c r="AI82" s="621"/>
      <c r="AJ82" s="621"/>
    </row>
    <row r="83" spans="1:36" s="3" customFormat="1" ht="20.100000000000001" customHeight="1" x14ac:dyDescent="0.15">
      <c r="A83" s="620"/>
      <c r="B83" s="3" t="s">
        <v>1827</v>
      </c>
    </row>
    <row r="84" spans="1:36" s="3" customFormat="1" ht="27.75" customHeight="1" x14ac:dyDescent="0.15">
      <c r="A84" s="620"/>
      <c r="B84" s="1922" t="s">
        <v>1828</v>
      </c>
      <c r="C84" s="1922"/>
      <c r="D84" s="1922"/>
      <c r="E84" s="1922"/>
      <c r="F84" s="1922"/>
      <c r="G84" s="1922"/>
      <c r="H84" s="1922"/>
      <c r="I84" s="1922"/>
      <c r="J84" s="1922"/>
      <c r="K84" s="1922"/>
      <c r="L84" s="1922"/>
      <c r="M84" s="1922"/>
      <c r="N84" s="1922"/>
      <c r="O84" s="1922"/>
      <c r="P84" s="1922"/>
      <c r="Q84" s="1922"/>
      <c r="R84" s="1922"/>
      <c r="S84" s="1922"/>
      <c r="T84" s="1922"/>
      <c r="U84" s="1922"/>
      <c r="V84" s="1922"/>
      <c r="W84" s="1922"/>
      <c r="X84" s="1922"/>
      <c r="Y84" s="1922"/>
      <c r="Z84" s="1922"/>
      <c r="AA84" s="1922"/>
      <c r="AB84" s="1922"/>
      <c r="AC84" s="1922"/>
      <c r="AD84" s="1922"/>
      <c r="AE84" s="1922"/>
      <c r="AF84" s="1922"/>
      <c r="AG84" s="1922"/>
      <c r="AH84" s="1922"/>
      <c r="AI84" s="1922"/>
      <c r="AJ84" s="1922"/>
    </row>
    <row r="85" spans="1:36" s="605" customFormat="1" ht="18" customHeight="1" x14ac:dyDescent="0.15">
      <c r="A85" s="603"/>
      <c r="B85" s="2174" t="s">
        <v>234</v>
      </c>
      <c r="C85" s="2175"/>
      <c r="D85" s="2175"/>
      <c r="E85" s="2176"/>
      <c r="F85" s="2174" t="s">
        <v>48</v>
      </c>
      <c r="G85" s="2175"/>
      <c r="H85" s="2175"/>
      <c r="I85" s="2176"/>
      <c r="J85" s="2174" t="s">
        <v>1809</v>
      </c>
      <c r="K85" s="2175"/>
      <c r="L85" s="2175"/>
      <c r="M85" s="2175"/>
      <c r="N85" s="2175"/>
      <c r="O85" s="2175"/>
      <c r="P85" s="2175"/>
      <c r="Q85" s="2175"/>
      <c r="R85" s="2175"/>
      <c r="S85" s="2175"/>
      <c r="T85" s="2175"/>
      <c r="U85" s="2175"/>
      <c r="V85" s="2175"/>
      <c r="W85" s="2176"/>
      <c r="X85" s="2174" t="s">
        <v>5</v>
      </c>
      <c r="Y85" s="2175"/>
      <c r="Z85" s="2175"/>
      <c r="AA85" s="2176"/>
      <c r="AB85" s="622"/>
      <c r="AC85" s="604"/>
      <c r="AD85" s="604"/>
      <c r="AE85" s="604"/>
    </row>
    <row r="86" spans="1:36" s="187" customFormat="1" ht="18" customHeight="1" x14ac:dyDescent="0.15">
      <c r="A86" s="85"/>
      <c r="B86" s="1411" t="s">
        <v>1812</v>
      </c>
      <c r="C86" s="1407"/>
      <c r="D86" s="1407"/>
      <c r="E86" s="1408"/>
      <c r="F86" s="2184" t="s">
        <v>1829</v>
      </c>
      <c r="G86" s="2185"/>
      <c r="H86" s="2185"/>
      <c r="I86" s="2186"/>
      <c r="J86" s="2124">
        <v>1.65</v>
      </c>
      <c r="K86" s="2125"/>
      <c r="L86" s="2125"/>
      <c r="M86" s="1407" t="s">
        <v>1814</v>
      </c>
      <c r="N86" s="1407"/>
      <c r="O86" s="2128"/>
      <c r="P86" s="2128"/>
      <c r="Q86" s="2128"/>
      <c r="R86" s="1407" t="s">
        <v>1816</v>
      </c>
      <c r="S86" s="1407"/>
      <c r="T86" s="2136">
        <f>O86*1.65</f>
        <v>0</v>
      </c>
      <c r="U86" s="2136"/>
      <c r="V86" s="2136"/>
      <c r="W86" s="1520" t="s">
        <v>1817</v>
      </c>
      <c r="X86" s="2178"/>
      <c r="Y86" s="2136"/>
      <c r="Z86" s="2136"/>
      <c r="AA86" s="2182" t="s">
        <v>1817</v>
      </c>
      <c r="AB86" s="623">
        <f>+Y86*1.65</f>
        <v>0</v>
      </c>
      <c r="AC86" s="606"/>
      <c r="AD86" s="606"/>
      <c r="AE86" s="607"/>
    </row>
    <row r="87" spans="1:36" s="187" customFormat="1" ht="18" customHeight="1" x14ac:dyDescent="0.15">
      <c r="A87" s="85"/>
      <c r="B87" s="2190"/>
      <c r="C87" s="1183"/>
      <c r="D87" s="1183"/>
      <c r="E87" s="2191"/>
      <c r="F87" s="2187"/>
      <c r="G87" s="2188"/>
      <c r="H87" s="2188"/>
      <c r="I87" s="2189"/>
      <c r="J87" s="2126"/>
      <c r="K87" s="2127"/>
      <c r="L87" s="2127"/>
      <c r="M87" s="1413"/>
      <c r="N87" s="1413"/>
      <c r="O87" s="2129"/>
      <c r="P87" s="2129"/>
      <c r="Q87" s="2129"/>
      <c r="R87" s="1413"/>
      <c r="S87" s="1413"/>
      <c r="T87" s="2107"/>
      <c r="U87" s="2107"/>
      <c r="V87" s="2107"/>
      <c r="W87" s="2109"/>
      <c r="X87" s="2179"/>
      <c r="Y87" s="2180"/>
      <c r="Z87" s="2180"/>
      <c r="AA87" s="2183"/>
      <c r="AB87" s="623">
        <f>+Y87*1.65</f>
        <v>0</v>
      </c>
      <c r="AC87" s="606"/>
      <c r="AD87" s="606"/>
      <c r="AE87" s="607"/>
    </row>
    <row r="88" spans="1:36" s="187" customFormat="1" ht="18" customHeight="1" x14ac:dyDescent="0.15">
      <c r="A88" s="85"/>
      <c r="B88" s="2190"/>
      <c r="C88" s="1183"/>
      <c r="D88" s="1183"/>
      <c r="E88" s="2191"/>
      <c r="F88" s="2184" t="s">
        <v>1830</v>
      </c>
      <c r="G88" s="2185"/>
      <c r="H88" s="2185"/>
      <c r="I88" s="2186"/>
      <c r="J88" s="2124">
        <v>3.3</v>
      </c>
      <c r="K88" s="2125"/>
      <c r="L88" s="2125"/>
      <c r="M88" s="1407" t="s">
        <v>1831</v>
      </c>
      <c r="N88" s="1407"/>
      <c r="O88" s="2128"/>
      <c r="P88" s="2128"/>
      <c r="Q88" s="2128"/>
      <c r="R88" s="1407" t="s">
        <v>1816</v>
      </c>
      <c r="S88" s="1407"/>
      <c r="T88" s="2136">
        <f>O88*3.3</f>
        <v>0</v>
      </c>
      <c r="U88" s="2136"/>
      <c r="V88" s="2136"/>
      <c r="W88" s="1520" t="s">
        <v>1817</v>
      </c>
      <c r="X88" s="2179"/>
      <c r="Y88" s="2180"/>
      <c r="Z88" s="2180"/>
      <c r="AA88" s="2183"/>
      <c r="AB88" s="623">
        <f>+Y88*1.65</f>
        <v>0</v>
      </c>
      <c r="AC88" s="606"/>
      <c r="AD88" s="606"/>
      <c r="AE88" s="607"/>
    </row>
    <row r="89" spans="1:36" s="187" customFormat="1" ht="18" customHeight="1" x14ac:dyDescent="0.15">
      <c r="A89" s="85"/>
      <c r="B89" s="1412"/>
      <c r="C89" s="1413"/>
      <c r="D89" s="1413"/>
      <c r="E89" s="1414"/>
      <c r="F89" s="2187"/>
      <c r="G89" s="2188"/>
      <c r="H89" s="2188"/>
      <c r="I89" s="2189"/>
      <c r="J89" s="2126"/>
      <c r="K89" s="2127"/>
      <c r="L89" s="2127"/>
      <c r="M89" s="1413"/>
      <c r="N89" s="1413"/>
      <c r="O89" s="2129"/>
      <c r="P89" s="2129"/>
      <c r="Q89" s="2129"/>
      <c r="R89" s="1413"/>
      <c r="S89" s="1413"/>
      <c r="T89" s="2107"/>
      <c r="U89" s="2107"/>
      <c r="V89" s="2107"/>
      <c r="W89" s="2109"/>
      <c r="X89" s="2181"/>
      <c r="Y89" s="2107"/>
      <c r="Z89" s="2107"/>
      <c r="AA89" s="2109"/>
      <c r="AB89" s="623">
        <f>+Y89*1.65</f>
        <v>0</v>
      </c>
      <c r="AC89" s="606"/>
      <c r="AD89" s="606"/>
      <c r="AE89" s="607"/>
    </row>
    <row r="90" spans="1:36" s="35" customFormat="1" ht="18" customHeight="1" x14ac:dyDescent="0.15">
      <c r="A90" s="1562" t="s">
        <v>1832</v>
      </c>
      <c r="B90" s="1562"/>
      <c r="C90" s="4" t="s">
        <v>1833</v>
      </c>
      <c r="D90" s="601"/>
      <c r="E90" s="601"/>
      <c r="F90" s="601"/>
      <c r="G90" s="601"/>
      <c r="H90" s="601"/>
      <c r="I90" s="601"/>
      <c r="J90" s="601"/>
      <c r="K90" s="601"/>
      <c r="L90" s="601"/>
      <c r="M90" s="601"/>
      <c r="N90" s="601"/>
      <c r="O90" s="601"/>
      <c r="P90" s="601"/>
      <c r="Q90" s="601"/>
      <c r="R90" s="601"/>
      <c r="S90" s="601"/>
      <c r="T90" s="601"/>
      <c r="U90" s="601"/>
      <c r="V90" s="601"/>
      <c r="W90" s="601"/>
      <c r="X90" s="601"/>
      <c r="Y90" s="601"/>
      <c r="Z90" s="601"/>
      <c r="AA90" s="601"/>
      <c r="AB90" s="601"/>
      <c r="AC90" s="601"/>
      <c r="AD90" s="601"/>
      <c r="AE90" s="601"/>
      <c r="AF90" s="601"/>
      <c r="AG90" s="601"/>
      <c r="AH90" s="601"/>
      <c r="AI90" s="601"/>
      <c r="AJ90" s="601"/>
    </row>
    <row r="91" spans="1:36" s="35" customFormat="1" ht="18" customHeight="1" x14ac:dyDescent="0.15">
      <c r="A91" s="601"/>
      <c r="B91" s="4">
        <v>2</v>
      </c>
      <c r="C91" s="4" t="s">
        <v>1834</v>
      </c>
      <c r="D91" s="601"/>
      <c r="E91" s="601"/>
      <c r="F91" s="601"/>
      <c r="G91" s="601"/>
      <c r="H91" s="601"/>
      <c r="I91" s="601"/>
      <c r="J91" s="601"/>
      <c r="K91" s="601"/>
      <c r="L91" s="601"/>
      <c r="M91" s="601"/>
      <c r="N91" s="601"/>
      <c r="O91" s="601"/>
      <c r="P91" s="601"/>
      <c r="Q91" s="601"/>
      <c r="R91" s="601"/>
      <c r="S91" s="601"/>
      <c r="T91" s="601"/>
      <c r="U91" s="601"/>
      <c r="V91" s="601"/>
      <c r="W91" s="601"/>
      <c r="X91" s="601"/>
      <c r="Y91" s="601"/>
      <c r="Z91" s="601"/>
      <c r="AA91" s="601"/>
      <c r="AB91" s="601"/>
      <c r="AC91" s="601"/>
      <c r="AD91" s="601"/>
      <c r="AE91" s="601"/>
      <c r="AF91" s="601"/>
      <c r="AG91" s="601"/>
      <c r="AH91" s="601"/>
      <c r="AI91" s="601"/>
      <c r="AJ91" s="601"/>
    </row>
    <row r="92" spans="1:36" ht="18" customHeight="1" x14ac:dyDescent="0.15"/>
    <row r="93" spans="1:36" ht="18" customHeight="1" x14ac:dyDescent="0.15"/>
    <row r="94" spans="1:36" ht="18" customHeight="1" x14ac:dyDescent="0.15"/>
    <row r="95" spans="1:36" ht="18" customHeight="1" x14ac:dyDescent="0.15"/>
    <row r="96" spans="1:36" ht="18" customHeight="1" x14ac:dyDescent="0.15"/>
    <row r="97" ht="18" customHeight="1" x14ac:dyDescent="0.15"/>
    <row r="98" ht="14.1" customHeight="1" x14ac:dyDescent="0.15"/>
    <row r="99" ht="17.25" customHeight="1" x14ac:dyDescent="0.15"/>
    <row r="100" ht="20.100000000000001" customHeight="1" x14ac:dyDescent="0.15"/>
    <row r="101" ht="29.25"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spans="5:36" ht="14.1" customHeight="1" x14ac:dyDescent="0.15"/>
    <row r="162" spans="5:36" ht="14.1" customHeight="1" x14ac:dyDescent="0.15"/>
    <row r="163" spans="5:36" ht="14.1" customHeight="1" x14ac:dyDescent="0.15"/>
    <row r="164" spans="5:36" ht="14.1" customHeight="1" x14ac:dyDescent="0.15"/>
    <row r="165" spans="5:36" ht="14.1" customHeight="1" x14ac:dyDescent="0.15"/>
    <row r="166" spans="5:36" ht="14.1" customHeight="1" x14ac:dyDescent="0.15"/>
    <row r="167" spans="5:36" ht="14.1" customHeight="1" x14ac:dyDescent="0.15"/>
    <row r="168" spans="5:36" ht="14.1" customHeight="1" x14ac:dyDescent="0.15">
      <c r="E168" s="624"/>
      <c r="F168" s="624"/>
      <c r="G168" s="624"/>
      <c r="H168" s="624"/>
      <c r="I168" s="624"/>
      <c r="J168" s="624"/>
      <c r="K168" s="624"/>
      <c r="L168" s="624"/>
      <c r="M168" s="624"/>
      <c r="N168" s="624"/>
      <c r="O168" s="624"/>
      <c r="P168" s="624"/>
      <c r="Q168" s="624"/>
      <c r="R168" s="624"/>
      <c r="S168" s="624"/>
      <c r="T168" s="624"/>
      <c r="U168" s="624"/>
      <c r="V168" s="624"/>
      <c r="W168" s="624"/>
      <c r="X168" s="624"/>
      <c r="Y168" s="624"/>
      <c r="Z168" s="624"/>
      <c r="AA168" s="624"/>
      <c r="AB168" s="624"/>
      <c r="AC168" s="624"/>
      <c r="AD168" s="624"/>
      <c r="AE168" s="624"/>
      <c r="AF168" s="624"/>
      <c r="AG168" s="624"/>
      <c r="AH168" s="624"/>
      <c r="AI168" s="624"/>
      <c r="AJ168" s="624"/>
    </row>
    <row r="169" spans="5:36" ht="14.1" customHeight="1" x14ac:dyDescent="0.15"/>
    <row r="170" spans="5:36" ht="14.1" customHeight="1" x14ac:dyDescent="0.15"/>
    <row r="171" spans="5:36" ht="14.1" customHeight="1" x14ac:dyDescent="0.15"/>
    <row r="172" spans="5:36" ht="14.1" customHeight="1" x14ac:dyDescent="0.15"/>
    <row r="173" spans="5:36" ht="14.1" customHeight="1" x14ac:dyDescent="0.15"/>
    <row r="174" spans="5:36" ht="14.1" customHeight="1" x14ac:dyDescent="0.15"/>
    <row r="175" spans="5:36" ht="14.1" customHeight="1" x14ac:dyDescent="0.15"/>
    <row r="176" spans="5:3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sheetData>
  <mergeCells count="299">
    <mergeCell ref="W88:W89"/>
    <mergeCell ref="A90:B90"/>
    <mergeCell ref="T86:V87"/>
    <mergeCell ref="W86:W87"/>
    <mergeCell ref="X86:Z89"/>
    <mergeCell ref="AA86:AA89"/>
    <mergeCell ref="F88:I89"/>
    <mergeCell ref="J88:L89"/>
    <mergeCell ref="M88:N89"/>
    <mergeCell ref="O88:Q89"/>
    <mergeCell ref="R88:S89"/>
    <mergeCell ref="T88:V89"/>
    <mergeCell ref="B86:E89"/>
    <mergeCell ref="F86:I87"/>
    <mergeCell ref="J86:L87"/>
    <mergeCell ref="M86:N87"/>
    <mergeCell ref="O86:Q87"/>
    <mergeCell ref="R86:S87"/>
    <mergeCell ref="B80:AJ80"/>
    <mergeCell ref="B84:AJ84"/>
    <mergeCell ref="B85:E85"/>
    <mergeCell ref="F85:I85"/>
    <mergeCell ref="J85:W85"/>
    <mergeCell ref="X85:AA85"/>
    <mergeCell ref="W75:W76"/>
    <mergeCell ref="X75:Z76"/>
    <mergeCell ref="E77:I78"/>
    <mergeCell ref="J77:L78"/>
    <mergeCell ref="M77:N78"/>
    <mergeCell ref="O77:Q78"/>
    <mergeCell ref="R77:S78"/>
    <mergeCell ref="T77:V78"/>
    <mergeCell ref="W77:W78"/>
    <mergeCell ref="X77:Z78"/>
    <mergeCell ref="G75:I76"/>
    <mergeCell ref="J75:L76"/>
    <mergeCell ref="M75:N76"/>
    <mergeCell ref="O75:Q76"/>
    <mergeCell ref="R75:S76"/>
    <mergeCell ref="T75:V76"/>
    <mergeCell ref="X71:Z72"/>
    <mergeCell ref="G73:I74"/>
    <mergeCell ref="J73:L74"/>
    <mergeCell ref="M73:N74"/>
    <mergeCell ref="O73:Q74"/>
    <mergeCell ref="R73:S74"/>
    <mergeCell ref="T73:V74"/>
    <mergeCell ref="W73:W74"/>
    <mergeCell ref="X73:Z74"/>
    <mergeCell ref="G71:I72"/>
    <mergeCell ref="J71:L72"/>
    <mergeCell ref="M71:N72"/>
    <mergeCell ref="O71:Q72"/>
    <mergeCell ref="R71:S72"/>
    <mergeCell ref="T71:V72"/>
    <mergeCell ref="B57:D66"/>
    <mergeCell ref="E57:F66"/>
    <mergeCell ref="X67:Z68"/>
    <mergeCell ref="G69:I70"/>
    <mergeCell ref="J69:L70"/>
    <mergeCell ref="M69:N70"/>
    <mergeCell ref="O69:Q70"/>
    <mergeCell ref="R69:S70"/>
    <mergeCell ref="T69:V70"/>
    <mergeCell ref="W69:W70"/>
    <mergeCell ref="X69:Z70"/>
    <mergeCell ref="B67:D78"/>
    <mergeCell ref="E67:F76"/>
    <mergeCell ref="G67:I68"/>
    <mergeCell ref="J67:L68"/>
    <mergeCell ref="M67:N68"/>
    <mergeCell ref="O67:Q68"/>
    <mergeCell ref="R67:S68"/>
    <mergeCell ref="T67:V68"/>
    <mergeCell ref="W67:W68"/>
    <mergeCell ref="W71:W72"/>
    <mergeCell ref="G65:I66"/>
    <mergeCell ref="J65:L66"/>
    <mergeCell ref="M65:N66"/>
    <mergeCell ref="O65:Q66"/>
    <mergeCell ref="R65:S66"/>
    <mergeCell ref="T65:V66"/>
    <mergeCell ref="W65:W66"/>
    <mergeCell ref="X65:Z66"/>
    <mergeCell ref="AB65:AC66"/>
    <mergeCell ref="G63:I64"/>
    <mergeCell ref="J63:L64"/>
    <mergeCell ref="M63:N64"/>
    <mergeCell ref="O63:Q64"/>
    <mergeCell ref="R63:S64"/>
    <mergeCell ref="T63:V64"/>
    <mergeCell ref="W63:W64"/>
    <mergeCell ref="X63:Z64"/>
    <mergeCell ref="AB63:AC64"/>
    <mergeCell ref="G61:I62"/>
    <mergeCell ref="J61:L62"/>
    <mergeCell ref="M61:N62"/>
    <mergeCell ref="O61:Q62"/>
    <mergeCell ref="R61:S62"/>
    <mergeCell ref="T61:V62"/>
    <mergeCell ref="W61:W62"/>
    <mergeCell ref="X61:Z62"/>
    <mergeCell ref="AB61:AC62"/>
    <mergeCell ref="R57:S58"/>
    <mergeCell ref="T57:V58"/>
    <mergeCell ref="W57:W58"/>
    <mergeCell ref="X57:Z58"/>
    <mergeCell ref="AB57:AC58"/>
    <mergeCell ref="G59:I60"/>
    <mergeCell ref="J59:L60"/>
    <mergeCell ref="M59:N60"/>
    <mergeCell ref="O59:Q60"/>
    <mergeCell ref="R59:S60"/>
    <mergeCell ref="G57:I58"/>
    <mergeCell ref="J57:L58"/>
    <mergeCell ref="M57:N58"/>
    <mergeCell ref="O57:Q58"/>
    <mergeCell ref="T59:V60"/>
    <mergeCell ref="W59:W60"/>
    <mergeCell ref="X59:Z60"/>
    <mergeCell ref="AB59:AC60"/>
    <mergeCell ref="A54:AJ54"/>
    <mergeCell ref="B56:D56"/>
    <mergeCell ref="E56:F56"/>
    <mergeCell ref="G56:I56"/>
    <mergeCell ref="J56:W56"/>
    <mergeCell ref="X56:AA56"/>
    <mergeCell ref="AB56:AC56"/>
    <mergeCell ref="B40:B41"/>
    <mergeCell ref="C40:K40"/>
    <mergeCell ref="L40:N40"/>
    <mergeCell ref="P40:S41"/>
    <mergeCell ref="T40:W41"/>
    <mergeCell ref="X40:AJ41"/>
    <mergeCell ref="C41:D41"/>
    <mergeCell ref="L41:N41"/>
    <mergeCell ref="B37:B39"/>
    <mergeCell ref="C37:K37"/>
    <mergeCell ref="L37:N37"/>
    <mergeCell ref="P37:S39"/>
    <mergeCell ref="T37:W39"/>
    <mergeCell ref="X37:AJ39"/>
    <mergeCell ref="C38:K38"/>
    <mergeCell ref="L38:N38"/>
    <mergeCell ref="C39:K39"/>
    <mergeCell ref="L39:N39"/>
    <mergeCell ref="X33:AJ34"/>
    <mergeCell ref="C34:C36"/>
    <mergeCell ref="L34:N34"/>
    <mergeCell ref="L35:N35"/>
    <mergeCell ref="U35:W35"/>
    <mergeCell ref="L36:N36"/>
    <mergeCell ref="C32:S32"/>
    <mergeCell ref="T32:V32"/>
    <mergeCell ref="X32:AF32"/>
    <mergeCell ref="AG32:AI32"/>
    <mergeCell ref="B33:B36"/>
    <mergeCell ref="C33:K33"/>
    <mergeCell ref="L33:N33"/>
    <mergeCell ref="P33:S36"/>
    <mergeCell ref="T33:T36"/>
    <mergeCell ref="U33:W34"/>
    <mergeCell ref="T29:W30"/>
    <mergeCell ref="H30:I30"/>
    <mergeCell ref="K30:L30"/>
    <mergeCell ref="D31:K31"/>
    <mergeCell ref="L31:O31"/>
    <mergeCell ref="P31:S31"/>
    <mergeCell ref="T31:V31"/>
    <mergeCell ref="C27:C31"/>
    <mergeCell ref="B23:B32"/>
    <mergeCell ref="C23:C26"/>
    <mergeCell ref="D26:K26"/>
    <mergeCell ref="L26:O26"/>
    <mergeCell ref="P26:S26"/>
    <mergeCell ref="T26:V26"/>
    <mergeCell ref="P27:S28"/>
    <mergeCell ref="T27:W28"/>
    <mergeCell ref="H28:I28"/>
    <mergeCell ref="K28:L28"/>
    <mergeCell ref="D29:G30"/>
    <mergeCell ref="H29:I29"/>
    <mergeCell ref="K29:L29"/>
    <mergeCell ref="M29:N30"/>
    <mergeCell ref="O29:O30"/>
    <mergeCell ref="P29:S30"/>
    <mergeCell ref="D27:G28"/>
    <mergeCell ref="H27:I27"/>
    <mergeCell ref="K27:L27"/>
    <mergeCell ref="M27:N28"/>
    <mergeCell ref="O27:O28"/>
    <mergeCell ref="X23:AE23"/>
    <mergeCell ref="AG23:AI23"/>
    <mergeCell ref="D24:K25"/>
    <mergeCell ref="L24:N25"/>
    <mergeCell ref="O24:O25"/>
    <mergeCell ref="T24:W25"/>
    <mergeCell ref="X24:AE24"/>
    <mergeCell ref="AG24:AI24"/>
    <mergeCell ref="P25:S25"/>
    <mergeCell ref="D23:K23"/>
    <mergeCell ref="L23:N23"/>
    <mergeCell ref="P23:S23"/>
    <mergeCell ref="T23:W23"/>
    <mergeCell ref="C22:K22"/>
    <mergeCell ref="L22:O22"/>
    <mergeCell ref="P22:S22"/>
    <mergeCell ref="T22:V22"/>
    <mergeCell ref="X22:AE22"/>
    <mergeCell ref="AG22:AI22"/>
    <mergeCell ref="L20:N20"/>
    <mergeCell ref="P20:S20"/>
    <mergeCell ref="X20:AE20"/>
    <mergeCell ref="AG20:AI20"/>
    <mergeCell ref="L21:N21"/>
    <mergeCell ref="P21:S21"/>
    <mergeCell ref="X21:AE21"/>
    <mergeCell ref="AG21:AI21"/>
    <mergeCell ref="D15:D21"/>
    <mergeCell ref="P19:S19"/>
    <mergeCell ref="X19:AE19"/>
    <mergeCell ref="AG19:AI19"/>
    <mergeCell ref="AH15:AJ15"/>
    <mergeCell ref="L16:N16"/>
    <mergeCell ref="P16:S16"/>
    <mergeCell ref="X16:AA16"/>
    <mergeCell ref="AB16:AC16"/>
    <mergeCell ref="AE16:AF16"/>
    <mergeCell ref="AH16:AJ16"/>
    <mergeCell ref="L15:N15"/>
    <mergeCell ref="P15:S15"/>
    <mergeCell ref="X15:AA15"/>
    <mergeCell ref="AB15:AC15"/>
    <mergeCell ref="AE15:AF15"/>
    <mergeCell ref="L17:N17"/>
    <mergeCell ref="P17:S17"/>
    <mergeCell ref="X17:AC17"/>
    <mergeCell ref="AE17:AF17"/>
    <mergeCell ref="AK10:AK14"/>
    <mergeCell ref="L11:N11"/>
    <mergeCell ref="P11:S11"/>
    <mergeCell ref="X11:AA11"/>
    <mergeCell ref="AB11:AC11"/>
    <mergeCell ref="AE11:AF11"/>
    <mergeCell ref="AG11:AG16"/>
    <mergeCell ref="AH11:AJ11"/>
    <mergeCell ref="L12:N12"/>
    <mergeCell ref="AH13:AJ13"/>
    <mergeCell ref="L14:N14"/>
    <mergeCell ref="P14:S14"/>
    <mergeCell ref="X14:AA14"/>
    <mergeCell ref="AB14:AC14"/>
    <mergeCell ref="AE14:AF14"/>
    <mergeCell ref="AH14:AJ14"/>
    <mergeCell ref="P12:S12"/>
    <mergeCell ref="X12:AA12"/>
    <mergeCell ref="AB12:AC12"/>
    <mergeCell ref="AE12:AF12"/>
    <mergeCell ref="AH12:AJ12"/>
    <mergeCell ref="L13:N13"/>
    <mergeCell ref="P13:S13"/>
    <mergeCell ref="X13:AA13"/>
    <mergeCell ref="B8:B22"/>
    <mergeCell ref="L8:N8"/>
    <mergeCell ref="P8:S8"/>
    <mergeCell ref="T8:W8"/>
    <mergeCell ref="X8:AE8"/>
    <mergeCell ref="AG8:AI8"/>
    <mergeCell ref="C9:C21"/>
    <mergeCell ref="D9:D14"/>
    <mergeCell ref="L9:N9"/>
    <mergeCell ref="P9:S9"/>
    <mergeCell ref="T9:W21"/>
    <mergeCell ref="X9:AE9"/>
    <mergeCell ref="AG9:AI9"/>
    <mergeCell ref="L10:N10"/>
    <mergeCell ref="P10:S10"/>
    <mergeCell ref="X10:AD10"/>
    <mergeCell ref="AE10:AG10"/>
    <mergeCell ref="AH10:AJ10"/>
    <mergeCell ref="AB13:AC13"/>
    <mergeCell ref="AE13:AF13"/>
    <mergeCell ref="AH17:AI17"/>
    <mergeCell ref="L18:N18"/>
    <mergeCell ref="P18:S18"/>
    <mergeCell ref="L19:N19"/>
    <mergeCell ref="B5:K5"/>
    <mergeCell ref="L5:O5"/>
    <mergeCell ref="P5:S5"/>
    <mergeCell ref="T5:W5"/>
    <mergeCell ref="X5:AJ5"/>
    <mergeCell ref="B6:B7"/>
    <mergeCell ref="C6:K6"/>
    <mergeCell ref="L6:N6"/>
    <mergeCell ref="P6:S7"/>
    <mergeCell ref="T6:W7"/>
    <mergeCell ref="AI6:AJ7"/>
    <mergeCell ref="C7:K7"/>
    <mergeCell ref="L7:N7"/>
  </mergeCells>
  <phoneticPr fontId="2"/>
  <dataValidations count="3">
    <dataValidation type="list" allowBlank="1" showInputMessage="1" showErrorMessage="1" sqref="AI6:AK7">
      <formula1>"有・無,有,無"</formula1>
    </dataValidation>
    <dataValidation type="list" allowBlank="1" showInputMessage="1" showErrorMessage="1" sqref="AB57:AC66">
      <formula1>"適,否,　　"</formula1>
    </dataValidation>
    <dataValidation type="list" allowBlank="1" showInputMessage="1" showErrorMessage="1" sqref="AB67:AC78">
      <formula1>"適,否,　"</formula1>
    </dataValidation>
  </dataValidations>
  <pageMargins left="0.70866141732283472" right="0.70866141732283472" top="0.74803149606299213" bottom="0.74803149606299213" header="0.31496062992125984" footer="0.31496062992125984"/>
  <pageSetup paperSize="9" scale="85" orientation="portrait" blackAndWhite="1" horizontalDpi="300" verticalDpi="300" r:id="rId1"/>
  <rowBreaks count="1" manualBreakCount="1">
    <brk id="54" max="16383"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K83"/>
  <sheetViews>
    <sheetView zoomScale="160" zoomScaleNormal="160" zoomScaleSheetLayoutView="100" workbookViewId="0">
      <selection activeCell="G12" sqref="G12"/>
    </sheetView>
  </sheetViews>
  <sheetFormatPr defaultRowHeight="13.5" x14ac:dyDescent="0.15"/>
  <cols>
    <col min="1" max="1" width="4.625" style="631" customWidth="1"/>
    <col min="2" max="2" width="2.625" style="631" customWidth="1"/>
    <col min="3" max="3" width="6.875" style="631" customWidth="1"/>
    <col min="4" max="4" width="8.625" style="631" customWidth="1"/>
    <col min="5" max="5" width="7.25" style="631" customWidth="1"/>
    <col min="6" max="61" width="1.875" style="631" customWidth="1"/>
    <col min="62" max="62" width="9.625" style="631" customWidth="1"/>
    <col min="63" max="63" width="3.625" style="631" customWidth="1"/>
  </cols>
  <sheetData>
    <row r="1" spans="1:63" x14ac:dyDescent="0.15">
      <c r="A1" s="2192" t="s">
        <v>1876</v>
      </c>
      <c r="B1" s="2192"/>
      <c r="C1" s="2192"/>
      <c r="D1" s="2192"/>
      <c r="E1" s="2192"/>
      <c r="F1" s="2192"/>
      <c r="G1" s="2192"/>
      <c r="H1" s="2192"/>
      <c r="I1" s="2192"/>
      <c r="J1" s="2192"/>
      <c r="K1" s="4" t="s">
        <v>1858</v>
      </c>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row>
    <row r="2" spans="1:63" x14ac:dyDescent="0.15">
      <c r="A2" s="4"/>
      <c r="B2" s="625" t="s">
        <v>1835</v>
      </c>
      <c r="C2" s="626"/>
      <c r="D2" s="626"/>
      <c r="E2" s="626"/>
      <c r="F2" s="626"/>
      <c r="G2" s="626"/>
      <c r="H2" s="626"/>
      <c r="I2" s="627"/>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2247" t="s">
        <v>1873</v>
      </c>
      <c r="AY2" s="2247"/>
      <c r="AZ2" s="2247"/>
      <c r="BA2" s="2247"/>
      <c r="BB2" s="2247"/>
      <c r="BC2" s="2247"/>
      <c r="BD2" s="2247"/>
      <c r="BE2" s="2247"/>
      <c r="BF2" s="2023"/>
      <c r="BG2" s="2023"/>
      <c r="BH2" s="2023"/>
      <c r="BI2" s="2023"/>
      <c r="BJ2" s="2023"/>
      <c r="BK2" s="4"/>
    </row>
    <row r="3" spans="1:63" x14ac:dyDescent="0.15">
      <c r="A3" s="2193" t="s">
        <v>1859</v>
      </c>
      <c r="B3" s="2194"/>
      <c r="C3" s="2194"/>
      <c r="D3" s="2194"/>
      <c r="E3" s="2195"/>
      <c r="F3" s="2196">
        <v>0.29166666666666669</v>
      </c>
      <c r="G3" s="2197"/>
      <c r="H3" s="2197"/>
      <c r="I3" s="2197"/>
      <c r="J3" s="2196">
        <v>0.33333333333333298</v>
      </c>
      <c r="K3" s="2197"/>
      <c r="L3" s="2197"/>
      <c r="M3" s="2198"/>
      <c r="N3" s="2197">
        <v>0.375</v>
      </c>
      <c r="O3" s="2197"/>
      <c r="P3" s="2197"/>
      <c r="Q3" s="2197"/>
      <c r="R3" s="2196">
        <v>0.41666666666666702</v>
      </c>
      <c r="S3" s="2197"/>
      <c r="T3" s="2197"/>
      <c r="U3" s="2198"/>
      <c r="V3" s="2197">
        <v>0.45833333333333298</v>
      </c>
      <c r="W3" s="2197"/>
      <c r="X3" s="2197"/>
      <c r="Y3" s="2197"/>
      <c r="Z3" s="2196">
        <v>0.5</v>
      </c>
      <c r="AA3" s="2197"/>
      <c r="AB3" s="2197"/>
      <c r="AC3" s="2198"/>
      <c r="AD3" s="2199">
        <v>0.54166666666666696</v>
      </c>
      <c r="AE3" s="2199"/>
      <c r="AF3" s="2199"/>
      <c r="AG3" s="2199"/>
      <c r="AH3" s="2199">
        <v>0.58333333333333304</v>
      </c>
      <c r="AI3" s="2199"/>
      <c r="AJ3" s="2199"/>
      <c r="AK3" s="2199"/>
      <c r="AL3" s="2199">
        <v>0.625</v>
      </c>
      <c r="AM3" s="2199"/>
      <c r="AN3" s="2199"/>
      <c r="AO3" s="2199"/>
      <c r="AP3" s="2199">
        <v>0.66666666666666696</v>
      </c>
      <c r="AQ3" s="2199"/>
      <c r="AR3" s="2199"/>
      <c r="AS3" s="2199"/>
      <c r="AT3" s="2199">
        <v>0.70833333333333304</v>
      </c>
      <c r="AU3" s="2199"/>
      <c r="AV3" s="2199"/>
      <c r="AW3" s="2199"/>
      <c r="AX3" s="2199">
        <v>0.75</v>
      </c>
      <c r="AY3" s="2199"/>
      <c r="AZ3" s="2199"/>
      <c r="BA3" s="2199"/>
      <c r="BB3" s="2199">
        <v>0.79166666666666696</v>
      </c>
      <c r="BC3" s="2199"/>
      <c r="BD3" s="2199"/>
      <c r="BE3" s="2199"/>
      <c r="BF3" s="2199">
        <v>0.83333333333333337</v>
      </c>
      <c r="BG3" s="2199"/>
      <c r="BH3" s="2199"/>
      <c r="BI3" s="2199"/>
      <c r="BJ3" s="2200" t="s">
        <v>1878</v>
      </c>
    </row>
    <row r="4" spans="1:63" x14ac:dyDescent="0.15">
      <c r="A4" s="2161" t="s">
        <v>1860</v>
      </c>
      <c r="B4" s="2203" t="s">
        <v>1861</v>
      </c>
      <c r="C4" s="632" t="s">
        <v>1778</v>
      </c>
      <c r="D4" s="678"/>
      <c r="E4" s="633"/>
      <c r="F4" s="2205"/>
      <c r="G4" s="2206"/>
      <c r="H4" s="2205"/>
      <c r="I4" s="2206"/>
      <c r="J4" s="2205"/>
      <c r="K4" s="2206"/>
      <c r="L4" s="2205"/>
      <c r="M4" s="2206"/>
      <c r="N4" s="2205"/>
      <c r="O4" s="2206"/>
      <c r="P4" s="2205"/>
      <c r="Q4" s="2206"/>
      <c r="R4" s="2205"/>
      <c r="S4" s="2206"/>
      <c r="T4" s="2205"/>
      <c r="U4" s="2206"/>
      <c r="V4" s="2205"/>
      <c r="W4" s="2206"/>
      <c r="X4" s="2205"/>
      <c r="Y4" s="2206"/>
      <c r="Z4" s="2205"/>
      <c r="AA4" s="2206"/>
      <c r="AB4" s="2205"/>
      <c r="AC4" s="2206"/>
      <c r="AD4" s="2205"/>
      <c r="AE4" s="2206"/>
      <c r="AF4" s="2205"/>
      <c r="AG4" s="2206"/>
      <c r="AH4" s="2205"/>
      <c r="AI4" s="2206"/>
      <c r="AJ4" s="2205"/>
      <c r="AK4" s="2206"/>
      <c r="AL4" s="2205"/>
      <c r="AM4" s="2206"/>
      <c r="AN4" s="2205"/>
      <c r="AO4" s="2206"/>
      <c r="AP4" s="2205"/>
      <c r="AQ4" s="2206"/>
      <c r="AR4" s="2205"/>
      <c r="AS4" s="2206"/>
      <c r="AT4" s="2205"/>
      <c r="AU4" s="2206"/>
      <c r="AV4" s="2205"/>
      <c r="AW4" s="2209"/>
      <c r="AX4" s="2205"/>
      <c r="AY4" s="2209"/>
      <c r="AZ4" s="2206"/>
      <c r="BA4" s="2209"/>
      <c r="BB4" s="2205"/>
      <c r="BC4" s="2206"/>
      <c r="BD4" s="2205"/>
      <c r="BE4" s="2209"/>
      <c r="BF4" s="2205"/>
      <c r="BG4" s="2209"/>
      <c r="BH4" s="2206"/>
      <c r="BI4" s="2209"/>
      <c r="BJ4" s="2201"/>
    </row>
    <row r="5" spans="1:63" x14ac:dyDescent="0.15">
      <c r="A5" s="2161"/>
      <c r="B5" s="2204"/>
      <c r="C5" s="634" t="s">
        <v>1836</v>
      </c>
      <c r="D5" s="679"/>
      <c r="E5" s="635"/>
      <c r="F5" s="2207"/>
      <c r="G5" s="2208"/>
      <c r="H5" s="2207"/>
      <c r="I5" s="2208"/>
      <c r="J5" s="2207"/>
      <c r="K5" s="2208"/>
      <c r="L5" s="2207"/>
      <c r="M5" s="2208"/>
      <c r="N5" s="2207"/>
      <c r="O5" s="2208"/>
      <c r="P5" s="2207"/>
      <c r="Q5" s="2208"/>
      <c r="R5" s="2207"/>
      <c r="S5" s="2208"/>
      <c r="T5" s="2207"/>
      <c r="U5" s="2208"/>
      <c r="V5" s="2207"/>
      <c r="W5" s="2208"/>
      <c r="X5" s="2207"/>
      <c r="Y5" s="2208"/>
      <c r="Z5" s="2207"/>
      <c r="AA5" s="2208"/>
      <c r="AB5" s="2207"/>
      <c r="AC5" s="2208"/>
      <c r="AD5" s="2207"/>
      <c r="AE5" s="2208"/>
      <c r="AF5" s="2207"/>
      <c r="AG5" s="2208"/>
      <c r="AH5" s="2207"/>
      <c r="AI5" s="2208"/>
      <c r="AJ5" s="2207"/>
      <c r="AK5" s="2208"/>
      <c r="AL5" s="2207"/>
      <c r="AM5" s="2208"/>
      <c r="AN5" s="2207"/>
      <c r="AO5" s="2208"/>
      <c r="AP5" s="2207"/>
      <c r="AQ5" s="2208"/>
      <c r="AR5" s="2207"/>
      <c r="AS5" s="2208"/>
      <c r="AT5" s="2207"/>
      <c r="AU5" s="2208"/>
      <c r="AV5" s="2207"/>
      <c r="AW5" s="2210"/>
      <c r="AX5" s="2207"/>
      <c r="AY5" s="2210"/>
      <c r="AZ5" s="2208"/>
      <c r="BA5" s="2210"/>
      <c r="BB5" s="2207"/>
      <c r="BC5" s="2208"/>
      <c r="BD5" s="2207"/>
      <c r="BE5" s="2210"/>
      <c r="BF5" s="2207"/>
      <c r="BG5" s="2210"/>
      <c r="BH5" s="2208"/>
      <c r="BI5" s="2210"/>
      <c r="BJ5" s="2201"/>
    </row>
    <row r="6" spans="1:63" x14ac:dyDescent="0.15">
      <c r="A6" s="2161"/>
      <c r="B6" s="2204"/>
      <c r="C6" s="634" t="s">
        <v>1862</v>
      </c>
      <c r="D6" s="679"/>
      <c r="E6" s="635"/>
      <c r="F6" s="2207"/>
      <c r="G6" s="2208"/>
      <c r="H6" s="2207"/>
      <c r="I6" s="2208"/>
      <c r="J6" s="2207"/>
      <c r="K6" s="2208"/>
      <c r="L6" s="2207"/>
      <c r="M6" s="2208"/>
      <c r="N6" s="2207"/>
      <c r="O6" s="2208"/>
      <c r="P6" s="2207"/>
      <c r="Q6" s="2208"/>
      <c r="R6" s="2207"/>
      <c r="S6" s="2208"/>
      <c r="T6" s="2207"/>
      <c r="U6" s="2208"/>
      <c r="V6" s="2207"/>
      <c r="W6" s="2208"/>
      <c r="X6" s="2207"/>
      <c r="Y6" s="2208"/>
      <c r="Z6" s="2207"/>
      <c r="AA6" s="2208"/>
      <c r="AB6" s="2207"/>
      <c r="AC6" s="2208"/>
      <c r="AD6" s="2207"/>
      <c r="AE6" s="2208"/>
      <c r="AF6" s="2207"/>
      <c r="AG6" s="2208"/>
      <c r="AH6" s="2207"/>
      <c r="AI6" s="2208"/>
      <c r="AJ6" s="2207"/>
      <c r="AK6" s="2208"/>
      <c r="AL6" s="2207"/>
      <c r="AM6" s="2208"/>
      <c r="AN6" s="2207"/>
      <c r="AO6" s="2208"/>
      <c r="AP6" s="2207"/>
      <c r="AQ6" s="2208"/>
      <c r="AR6" s="2207"/>
      <c r="AS6" s="2208"/>
      <c r="AT6" s="2207"/>
      <c r="AU6" s="2208"/>
      <c r="AV6" s="2207"/>
      <c r="AW6" s="2210"/>
      <c r="AX6" s="2207"/>
      <c r="AY6" s="2210"/>
      <c r="AZ6" s="2208"/>
      <c r="BA6" s="2210"/>
      <c r="BB6" s="2207"/>
      <c r="BC6" s="2208"/>
      <c r="BD6" s="2207"/>
      <c r="BE6" s="2210"/>
      <c r="BF6" s="2207"/>
      <c r="BG6" s="2210"/>
      <c r="BH6" s="2208"/>
      <c r="BI6" s="2210"/>
      <c r="BJ6" s="2201"/>
    </row>
    <row r="7" spans="1:63" x14ac:dyDescent="0.15">
      <c r="A7" s="2161"/>
      <c r="B7" s="2204"/>
      <c r="C7" s="634" t="s">
        <v>1781</v>
      </c>
      <c r="D7" s="679"/>
      <c r="E7" s="635"/>
      <c r="F7" s="2207"/>
      <c r="G7" s="2208"/>
      <c r="H7" s="2207"/>
      <c r="I7" s="2208"/>
      <c r="J7" s="2207"/>
      <c r="K7" s="2208"/>
      <c r="L7" s="2207"/>
      <c r="M7" s="2208"/>
      <c r="N7" s="2207"/>
      <c r="O7" s="2208"/>
      <c r="P7" s="2207"/>
      <c r="Q7" s="2208"/>
      <c r="R7" s="2207"/>
      <c r="S7" s="2208"/>
      <c r="T7" s="2207"/>
      <c r="U7" s="2208"/>
      <c r="V7" s="2207"/>
      <c r="W7" s="2208"/>
      <c r="X7" s="2207"/>
      <c r="Y7" s="2208"/>
      <c r="Z7" s="2207"/>
      <c r="AA7" s="2208"/>
      <c r="AB7" s="2207"/>
      <c r="AC7" s="2208"/>
      <c r="AD7" s="2207"/>
      <c r="AE7" s="2208"/>
      <c r="AF7" s="2207"/>
      <c r="AG7" s="2208"/>
      <c r="AH7" s="2207"/>
      <c r="AI7" s="2208"/>
      <c r="AJ7" s="2207"/>
      <c r="AK7" s="2208"/>
      <c r="AL7" s="2207"/>
      <c r="AM7" s="2208"/>
      <c r="AN7" s="2207"/>
      <c r="AO7" s="2208"/>
      <c r="AP7" s="2207"/>
      <c r="AQ7" s="2208"/>
      <c r="AR7" s="2207"/>
      <c r="AS7" s="2208"/>
      <c r="AT7" s="2207"/>
      <c r="AU7" s="2208"/>
      <c r="AV7" s="2207"/>
      <c r="AW7" s="2210"/>
      <c r="AX7" s="2207"/>
      <c r="AY7" s="2210"/>
      <c r="AZ7" s="2208"/>
      <c r="BA7" s="2210"/>
      <c r="BB7" s="2207"/>
      <c r="BC7" s="2208"/>
      <c r="BD7" s="2207"/>
      <c r="BE7" s="2210"/>
      <c r="BF7" s="2207"/>
      <c r="BG7" s="2210"/>
      <c r="BH7" s="2208"/>
      <c r="BI7" s="2210"/>
      <c r="BJ7" s="2201"/>
    </row>
    <row r="8" spans="1:63" x14ac:dyDescent="0.15">
      <c r="A8" s="2161"/>
      <c r="B8" s="2204"/>
      <c r="C8" s="634" t="s">
        <v>1863</v>
      </c>
      <c r="D8" s="679"/>
      <c r="E8" s="635"/>
      <c r="F8" s="2207"/>
      <c r="G8" s="2208"/>
      <c r="H8" s="2207"/>
      <c r="I8" s="2208"/>
      <c r="J8" s="2207"/>
      <c r="K8" s="2208"/>
      <c r="L8" s="2207"/>
      <c r="M8" s="2208"/>
      <c r="N8" s="2207"/>
      <c r="O8" s="2208"/>
      <c r="P8" s="2207"/>
      <c r="Q8" s="2208"/>
      <c r="R8" s="2207"/>
      <c r="S8" s="2208"/>
      <c r="T8" s="2207"/>
      <c r="U8" s="2208"/>
      <c r="V8" s="2207"/>
      <c r="W8" s="2208"/>
      <c r="X8" s="2207"/>
      <c r="Y8" s="2208"/>
      <c r="Z8" s="2207"/>
      <c r="AA8" s="2208"/>
      <c r="AB8" s="2207"/>
      <c r="AC8" s="2208"/>
      <c r="AD8" s="2207"/>
      <c r="AE8" s="2208"/>
      <c r="AF8" s="2207"/>
      <c r="AG8" s="2208"/>
      <c r="AH8" s="2207"/>
      <c r="AI8" s="2208"/>
      <c r="AJ8" s="2207"/>
      <c r="AK8" s="2208"/>
      <c r="AL8" s="2207"/>
      <c r="AM8" s="2208"/>
      <c r="AN8" s="2207"/>
      <c r="AO8" s="2208"/>
      <c r="AP8" s="2207"/>
      <c r="AQ8" s="2208"/>
      <c r="AR8" s="2207"/>
      <c r="AS8" s="2208"/>
      <c r="AT8" s="2207"/>
      <c r="AU8" s="2208"/>
      <c r="AV8" s="2207"/>
      <c r="AW8" s="2210"/>
      <c r="AX8" s="2207"/>
      <c r="AY8" s="2210"/>
      <c r="AZ8" s="2208"/>
      <c r="BA8" s="2210"/>
      <c r="BB8" s="2207"/>
      <c r="BC8" s="2208"/>
      <c r="BD8" s="2207"/>
      <c r="BE8" s="2210"/>
      <c r="BF8" s="2207"/>
      <c r="BG8" s="2210"/>
      <c r="BH8" s="2208"/>
      <c r="BI8" s="2210"/>
      <c r="BJ8" s="2201"/>
    </row>
    <row r="9" spans="1:63" x14ac:dyDescent="0.15">
      <c r="A9" s="2161"/>
      <c r="B9" s="2193" t="s">
        <v>20</v>
      </c>
      <c r="C9" s="2194"/>
      <c r="D9" s="2194"/>
      <c r="E9" s="2195"/>
      <c r="F9" s="2211">
        <f>SUM(F4:F8)</f>
        <v>0</v>
      </c>
      <c r="G9" s="2213"/>
      <c r="H9" s="2211">
        <f>SUM(H4:H8)</f>
        <v>0</v>
      </c>
      <c r="I9" s="2213"/>
      <c r="J9" s="2211">
        <f>SUM(J4:J8)</f>
        <v>0</v>
      </c>
      <c r="K9" s="2212"/>
      <c r="L9" s="2213">
        <f>SUM(L4:L8)</f>
        <v>0</v>
      </c>
      <c r="M9" s="2212"/>
      <c r="N9" s="2213">
        <f>SUM(N4:N8)</f>
        <v>0</v>
      </c>
      <c r="O9" s="2213"/>
      <c r="P9" s="2211">
        <f>SUM(P4:P8)</f>
        <v>0</v>
      </c>
      <c r="Q9" s="2213"/>
      <c r="R9" s="2211">
        <f>SUM(R4:R8)</f>
        <v>0</v>
      </c>
      <c r="S9" s="2212"/>
      <c r="T9" s="2213">
        <f>SUM(T4:T8)</f>
        <v>0</v>
      </c>
      <c r="U9" s="2212"/>
      <c r="V9" s="2213">
        <f>SUM(V4:V8)</f>
        <v>0</v>
      </c>
      <c r="W9" s="2213"/>
      <c r="X9" s="2211">
        <f>SUM(X4:X8)</f>
        <v>0</v>
      </c>
      <c r="Y9" s="2213"/>
      <c r="Z9" s="2211">
        <f>SUM(Z4:Z8)</f>
        <v>0</v>
      </c>
      <c r="AA9" s="2212"/>
      <c r="AB9" s="2213">
        <f>SUM(AB4:AB8)</f>
        <v>0</v>
      </c>
      <c r="AC9" s="2212"/>
      <c r="AD9" s="2213">
        <f>SUM(AD4:AD8)</f>
        <v>0</v>
      </c>
      <c r="AE9" s="2213"/>
      <c r="AF9" s="2211">
        <f>SUM(AF4:AF8)</f>
        <v>0</v>
      </c>
      <c r="AG9" s="2212"/>
      <c r="AH9" s="2211">
        <f>SUM(AH4:AH8)</f>
        <v>0</v>
      </c>
      <c r="AI9" s="2212"/>
      <c r="AJ9" s="2213">
        <f>SUM(AJ4:AJ8)</f>
        <v>0</v>
      </c>
      <c r="AK9" s="2212"/>
      <c r="AL9" s="2211">
        <f>SUM(AL4:AL8)</f>
        <v>0</v>
      </c>
      <c r="AM9" s="2213"/>
      <c r="AN9" s="2211">
        <f>SUM(AN4:AN8)</f>
        <v>0</v>
      </c>
      <c r="AO9" s="2212"/>
      <c r="AP9" s="2211">
        <f>SUM(AP4:AP8)</f>
        <v>0</v>
      </c>
      <c r="AQ9" s="2212"/>
      <c r="AR9" s="2213">
        <f>SUM(AR4:AR8)</f>
        <v>0</v>
      </c>
      <c r="AS9" s="2212"/>
      <c r="AT9" s="2211">
        <f>SUM(AT4:AT8)</f>
        <v>0</v>
      </c>
      <c r="AU9" s="2213"/>
      <c r="AV9" s="2211">
        <f>SUM(AV4:AV8)</f>
        <v>0</v>
      </c>
      <c r="AW9" s="2212"/>
      <c r="AX9" s="2211">
        <f>SUM(AX4:AX8)</f>
        <v>0</v>
      </c>
      <c r="AY9" s="2212"/>
      <c r="AZ9" s="2213">
        <f>SUM(AZ4:AZ8)</f>
        <v>0</v>
      </c>
      <c r="BA9" s="2212"/>
      <c r="BB9" s="2211">
        <f>SUM(BB4:BB8)</f>
        <v>0</v>
      </c>
      <c r="BC9" s="2213"/>
      <c r="BD9" s="2211">
        <f>SUM(BD4:BD8)</f>
        <v>0</v>
      </c>
      <c r="BE9" s="2212"/>
      <c r="BF9" s="2211">
        <f>SUM(BF4:BF8)</f>
        <v>0</v>
      </c>
      <c r="BG9" s="2212"/>
      <c r="BH9" s="2213">
        <f>SUM(BH4:BH8)</f>
        <v>0</v>
      </c>
      <c r="BI9" s="2212"/>
      <c r="BJ9" s="2201"/>
    </row>
    <row r="10" spans="1:63" x14ac:dyDescent="0.15">
      <c r="A10" s="2216" t="s">
        <v>1877</v>
      </c>
      <c r="B10" s="2217"/>
      <c r="C10" s="2217"/>
      <c r="D10" s="1222" t="s">
        <v>1864</v>
      </c>
      <c r="E10" s="2249"/>
      <c r="F10" s="2214">
        <f>IF(AND(F9&gt;0,ROUND((TRUNC(F4/3,1)+TRUNC((F5+F6)/6,1)+TRUNC(F7/20,1)+TRUNC(F8/30,1)),0)&lt;2),2,ROUND((TRUNC(F4/3,1)+TRUNC((F5+F6)/6,1)+TRUNC(F7/20,1)+TRUNC(F8/30,1)),0))</f>
        <v>0</v>
      </c>
      <c r="G10" s="2215"/>
      <c r="H10" s="2214">
        <f t="shared" ref="H10" si="0">IF(AND(H9&gt;0,ROUND((TRUNC(H4/3,1)+TRUNC((H5+H6)/6,1)+TRUNC(H7/20,1)+TRUNC(H8/30,1)),0)&lt;2),2,ROUND((TRUNC(H4/3,1)+TRUNC((H5+H6)/6,1)+TRUNC(H7/20,1)+TRUNC(H8/30,1)),0))</f>
        <v>0</v>
      </c>
      <c r="I10" s="2215"/>
      <c r="J10" s="2214">
        <f t="shared" ref="J10" si="1">IF(AND(J9&gt;0,ROUND((TRUNC(J4/3,1)+TRUNC((J5+J6)/6,1)+TRUNC(J7/20,1)+TRUNC(J8/30,1)),0)&lt;2),2,ROUND((TRUNC(J4/3,1)+TRUNC((J5+J6)/6,1)+TRUNC(J7/20,1)+TRUNC(J8/30,1)),0))</f>
        <v>0</v>
      </c>
      <c r="K10" s="2215"/>
      <c r="L10" s="2214">
        <f t="shared" ref="L10" si="2">IF(AND(L9&gt;0,ROUND((TRUNC(L4/3,1)+TRUNC((L5+L6)/6,1)+TRUNC(L7/20,1)+TRUNC(L8/30,1)),0)&lt;2),2,ROUND((TRUNC(L4/3,1)+TRUNC((L5+L6)/6,1)+TRUNC(L7/20,1)+TRUNC(L8/30,1)),0))</f>
        <v>0</v>
      </c>
      <c r="M10" s="2215"/>
      <c r="N10" s="2214">
        <f t="shared" ref="N10" si="3">IF(AND(N9&gt;0,ROUND((TRUNC(N4/3,1)+TRUNC((N5+N6)/6,1)+TRUNC(N7/20,1)+TRUNC(N8/30,1)),0)&lt;2),2,ROUND((TRUNC(N4/3,1)+TRUNC((N5+N6)/6,1)+TRUNC(N7/20,1)+TRUNC(N8/30,1)),0))</f>
        <v>0</v>
      </c>
      <c r="O10" s="2215"/>
      <c r="P10" s="2214">
        <f t="shared" ref="P10" si="4">IF(AND(P9&gt;0,ROUND((TRUNC(P4/3,1)+TRUNC((P5+P6)/6,1)+TRUNC(P7/20,1)+TRUNC(P8/30,1)),0)&lt;2),2,ROUND((TRUNC(P4/3,1)+TRUNC((P5+P6)/6,1)+TRUNC(P7/20,1)+TRUNC(P8/30,1)),0))</f>
        <v>0</v>
      </c>
      <c r="Q10" s="2215"/>
      <c r="R10" s="2214">
        <f t="shared" ref="R10" si="5">IF(AND(R9&gt;0,ROUND((TRUNC(R4/3,1)+TRUNC((R5+R6)/6,1)+TRUNC(R7/20,1)+TRUNC(R8/30,1)),0)&lt;2),2,ROUND((TRUNC(R4/3,1)+TRUNC((R5+R6)/6,1)+TRUNC(R7/20,1)+TRUNC(R8/30,1)),0))</f>
        <v>0</v>
      </c>
      <c r="S10" s="2215"/>
      <c r="T10" s="2214">
        <f t="shared" ref="T10" si="6">IF(AND(T9&gt;0,ROUND((TRUNC(T4/3,1)+TRUNC((T5+T6)/6,1)+TRUNC(T7/20,1)+TRUNC(T8/30,1)),0)&lt;2),2,ROUND((TRUNC(T4/3,1)+TRUNC((T5+T6)/6,1)+TRUNC(T7/20,1)+TRUNC(T8/30,1)),0))</f>
        <v>0</v>
      </c>
      <c r="U10" s="2215"/>
      <c r="V10" s="2214">
        <f t="shared" ref="V10" si="7">IF(AND(V9&gt;0,ROUND((TRUNC(V4/3,1)+TRUNC((V5+V6)/6,1)+TRUNC(V7/20,1)+TRUNC(V8/30,1)),0)&lt;2),2,ROUND((TRUNC(V4/3,1)+TRUNC((V5+V6)/6,1)+TRUNC(V7/20,1)+TRUNC(V8/30,1)),0))</f>
        <v>0</v>
      </c>
      <c r="W10" s="2215"/>
      <c r="X10" s="2214">
        <f t="shared" ref="X10" si="8">IF(AND(X9&gt;0,ROUND((TRUNC(X4/3,1)+TRUNC((X5+X6)/6,1)+TRUNC(X7/20,1)+TRUNC(X8/30,1)),0)&lt;2),2,ROUND((TRUNC(X4/3,1)+TRUNC((X5+X6)/6,1)+TRUNC(X7/20,1)+TRUNC(X8/30,1)),0))</f>
        <v>0</v>
      </c>
      <c r="Y10" s="2215"/>
      <c r="Z10" s="2214">
        <f t="shared" ref="Z10" si="9">IF(AND(Z9&gt;0,ROUND((TRUNC(Z4/3,1)+TRUNC((Z5+Z6)/6,1)+TRUNC(Z7/20,1)+TRUNC(Z8/30,1)),0)&lt;2),2,ROUND((TRUNC(Z4/3,1)+TRUNC((Z5+Z6)/6,1)+TRUNC(Z7/20,1)+TRUNC(Z8/30,1)),0))</f>
        <v>0</v>
      </c>
      <c r="AA10" s="2215"/>
      <c r="AB10" s="2214">
        <f t="shared" ref="AB10" si="10">IF(AND(AB9&gt;0,ROUND((TRUNC(AB4/3,1)+TRUNC((AB5+AB6)/6,1)+TRUNC(AB7/20,1)+TRUNC(AB8/30,1)),0)&lt;2),2,ROUND((TRUNC(AB4/3,1)+TRUNC((AB5+AB6)/6,1)+TRUNC(AB7/20,1)+TRUNC(AB8/30,1)),0))</f>
        <v>0</v>
      </c>
      <c r="AC10" s="2215"/>
      <c r="AD10" s="2214">
        <f t="shared" ref="AD10" si="11">IF(AND(AD9&gt;0,ROUND((TRUNC(AD4/3,1)+TRUNC((AD5+AD6)/6,1)+TRUNC(AD7/20,1)+TRUNC(AD8/30,1)),0)&lt;2),2,ROUND((TRUNC(AD4/3,1)+TRUNC((AD5+AD6)/6,1)+TRUNC(AD7/20,1)+TRUNC(AD8/30,1)),0))</f>
        <v>0</v>
      </c>
      <c r="AE10" s="2215"/>
      <c r="AF10" s="2214">
        <f t="shared" ref="AF10" si="12">IF(AND(AF9&gt;0,ROUND((TRUNC(AF4/3,1)+TRUNC((AF5+AF6)/6,1)+TRUNC(AF7/20,1)+TRUNC(AF8/30,1)),0)&lt;2),2,ROUND((TRUNC(AF4/3,1)+TRUNC((AF5+AF6)/6,1)+TRUNC(AF7/20,1)+TRUNC(AF8/30,1)),0))</f>
        <v>0</v>
      </c>
      <c r="AG10" s="2215"/>
      <c r="AH10" s="2214">
        <f t="shared" ref="AH10" si="13">IF(AND(AH9&gt;0,ROUND((TRUNC(AH4/3,1)+TRUNC((AH5+AH6)/6,1)+TRUNC(AH7/20,1)+TRUNC(AH8/30,1)),0)&lt;2),2,ROUND((TRUNC(AH4/3,1)+TRUNC((AH5+AH6)/6,1)+TRUNC(AH7/20,1)+TRUNC(AH8/30,1)),0))</f>
        <v>0</v>
      </c>
      <c r="AI10" s="2215"/>
      <c r="AJ10" s="2214">
        <f t="shared" ref="AJ10" si="14">IF(AND(AJ9&gt;0,ROUND((TRUNC(AJ4/3,1)+TRUNC((AJ5+AJ6)/6,1)+TRUNC(AJ7/20,1)+TRUNC(AJ8/30,1)),0)&lt;2),2,ROUND((TRUNC(AJ4/3,1)+TRUNC((AJ5+AJ6)/6,1)+TRUNC(AJ7/20,1)+TRUNC(AJ8/30,1)),0))</f>
        <v>0</v>
      </c>
      <c r="AK10" s="2215"/>
      <c r="AL10" s="2214">
        <f t="shared" ref="AL10" si="15">IF(AND(AL9&gt;0,ROUND((TRUNC(AL4/3,1)+TRUNC((AL5+AL6)/6,1)+TRUNC(AL7/20,1)+TRUNC(AL8/30,1)),0)&lt;2),2,ROUND((TRUNC(AL4/3,1)+TRUNC((AL5+AL6)/6,1)+TRUNC(AL7/20,1)+TRUNC(AL8/30,1)),0))</f>
        <v>0</v>
      </c>
      <c r="AM10" s="2215"/>
      <c r="AN10" s="2214">
        <f t="shared" ref="AN10" si="16">IF(AND(AN9&gt;0,ROUND((TRUNC(AN4/3,1)+TRUNC((AN5+AN6)/6,1)+TRUNC(AN7/20,1)+TRUNC(AN8/30,1)),0)&lt;2),2,ROUND((TRUNC(AN4/3,1)+TRUNC((AN5+AN6)/6,1)+TRUNC(AN7/20,1)+TRUNC(AN8/30,1)),0))</f>
        <v>0</v>
      </c>
      <c r="AO10" s="2215"/>
      <c r="AP10" s="2214">
        <f t="shared" ref="AP10" si="17">IF(AND(AP9&gt;0,ROUND((TRUNC(AP4/3,1)+TRUNC((AP5+AP6)/6,1)+TRUNC(AP7/20,1)+TRUNC(AP8/30,1)),0)&lt;2),2,ROUND((TRUNC(AP4/3,1)+TRUNC((AP5+AP6)/6,1)+TRUNC(AP7/20,1)+TRUNC(AP8/30,1)),0))</f>
        <v>0</v>
      </c>
      <c r="AQ10" s="2215"/>
      <c r="AR10" s="2214">
        <f t="shared" ref="AR10" si="18">IF(AND(AR9&gt;0,ROUND((TRUNC(AR4/3,1)+TRUNC((AR5+AR6)/6,1)+TRUNC(AR7/20,1)+TRUNC(AR8/30,1)),0)&lt;2),2,ROUND((TRUNC(AR4/3,1)+TRUNC((AR5+AR6)/6,1)+TRUNC(AR7/20,1)+TRUNC(AR8/30,1)),0))</f>
        <v>0</v>
      </c>
      <c r="AS10" s="2215"/>
      <c r="AT10" s="2214">
        <f t="shared" ref="AT10" si="19">IF(AND(AT9&gt;0,ROUND((TRUNC(AT4/3,1)+TRUNC((AT5+AT6)/6,1)+TRUNC(AT7/20,1)+TRUNC(AT8/30,1)),0)&lt;2),2,ROUND((TRUNC(AT4/3,1)+TRUNC((AT5+AT6)/6,1)+TRUNC(AT7/20,1)+TRUNC(AT8/30,1)),0))</f>
        <v>0</v>
      </c>
      <c r="AU10" s="2215"/>
      <c r="AV10" s="2214">
        <f t="shared" ref="AV10" si="20">IF(AND(AV9&gt;0,ROUND((TRUNC(AV4/3,1)+TRUNC((AV5+AV6)/6,1)+TRUNC(AV7/20,1)+TRUNC(AV8/30,1)),0)&lt;2),2,ROUND((TRUNC(AV4/3,1)+TRUNC((AV5+AV6)/6,1)+TRUNC(AV7/20,1)+TRUNC(AV8/30,1)),0))</f>
        <v>0</v>
      </c>
      <c r="AW10" s="2215"/>
      <c r="AX10" s="2214">
        <f t="shared" ref="AX10" si="21">IF(AND(AX9&gt;0,ROUND((TRUNC(AX4/3,1)+TRUNC((AX5+AX6)/6,1)+TRUNC(AX7/20,1)+TRUNC(AX8/30,1)),0)&lt;2),2,ROUND((TRUNC(AX4/3,1)+TRUNC((AX5+AX6)/6,1)+TRUNC(AX7/20,1)+TRUNC(AX8/30,1)),0))</f>
        <v>0</v>
      </c>
      <c r="AY10" s="2215"/>
      <c r="AZ10" s="2214">
        <f t="shared" ref="AZ10" si="22">IF(AND(AZ9&gt;0,ROUND((TRUNC(AZ4/3,1)+TRUNC((AZ5+AZ6)/6,1)+TRUNC(AZ7/20,1)+TRUNC(AZ8/30,1)),0)&lt;2),2,ROUND((TRUNC(AZ4/3,1)+TRUNC((AZ5+AZ6)/6,1)+TRUNC(AZ7/20,1)+TRUNC(AZ8/30,1)),0))</f>
        <v>0</v>
      </c>
      <c r="BA10" s="2215"/>
      <c r="BB10" s="2214">
        <f t="shared" ref="BB10" si="23">IF(AND(BB9&gt;0,ROUND((TRUNC(BB4/3,1)+TRUNC((BB5+BB6)/6,1)+TRUNC(BB7/20,1)+TRUNC(BB8/30,1)),0)&lt;2),2,ROUND((TRUNC(BB4/3,1)+TRUNC((BB5+BB6)/6,1)+TRUNC(BB7/20,1)+TRUNC(BB8/30,1)),0))</f>
        <v>0</v>
      </c>
      <c r="BC10" s="2215"/>
      <c r="BD10" s="2214">
        <f t="shared" ref="BD10" si="24">IF(AND(BD9&gt;0,ROUND((TRUNC(BD4/3,1)+TRUNC((BD5+BD6)/6,1)+TRUNC(BD7/20,1)+TRUNC(BD8/30,1)),0)&lt;2),2,ROUND((TRUNC(BD4/3,1)+TRUNC((BD5+BD6)/6,1)+TRUNC(BD7/20,1)+TRUNC(BD8/30,1)),0))</f>
        <v>0</v>
      </c>
      <c r="BE10" s="2215"/>
      <c r="BF10" s="2214">
        <f t="shared" ref="BF10" si="25">IF(AND(BF9&gt;0,ROUND((TRUNC(BF4/3,1)+TRUNC((BF5+BF6)/6,1)+TRUNC(BF7/20,1)+TRUNC(BF8/30,1)),0)&lt;2),2,ROUND((TRUNC(BF4/3,1)+TRUNC((BF5+BF6)/6,1)+TRUNC(BF7/20,1)+TRUNC(BF8/30,1)),0))</f>
        <v>0</v>
      </c>
      <c r="BG10" s="2215"/>
      <c r="BH10" s="2214">
        <f t="shared" ref="BH10" si="26">IF(AND(BH9&gt;0,ROUND((TRUNC(BH4/3,1)+TRUNC((BH5+BH6)/6,1)+TRUNC(BH7/20,1)+TRUNC(BH8/30,1)),0)&lt;2),2,ROUND((TRUNC(BH4/3,1)+TRUNC((BH5+BH6)/6,1)+TRUNC(BH7/20,1)+TRUNC(BH8/30,1)),0))</f>
        <v>0</v>
      </c>
      <c r="BI10" s="2215"/>
      <c r="BJ10" s="2202"/>
    </row>
    <row r="11" spans="1:63" x14ac:dyDescent="0.15">
      <c r="A11" s="2218"/>
      <c r="B11" s="2219"/>
      <c r="C11" s="2219"/>
      <c r="D11" s="2250" t="s">
        <v>1865</v>
      </c>
      <c r="E11" s="2251"/>
      <c r="F11" s="2220">
        <f>IF(AND(F$9&gt;0,ROUND((TRUNC(F$4/3,1)+TRUNC((F$5+F$6)/6,1)+TRUNC(F$7/15,1)+TRUNC(F$8/25,1)),0)&lt;2),2,ROUND((TRUNC(F$4/3,1)+TRUNC((F$5+F$6)/6,1)+TRUNC(F$7/15,1)+TRUNC(F$8/25,1)),0))</f>
        <v>0</v>
      </c>
      <c r="G11" s="2221"/>
      <c r="H11" s="2220">
        <f t="shared" ref="H11" si="27">IF(AND(H$9&gt;0,ROUND((TRUNC(H$4/3,1)+TRUNC((H$5+H$6)/6,1)+TRUNC(H$7/15,1)+TRUNC(H$8/25,1)),0)&lt;2),2,ROUND((TRUNC(H$4/3,1)+TRUNC((H$5+H$6)/6,1)+TRUNC(H$7/15,1)+TRUNC(H$8/25,1)),0))</f>
        <v>0</v>
      </c>
      <c r="I11" s="2221"/>
      <c r="J11" s="2220">
        <f t="shared" ref="J11" si="28">IF(AND(J$9&gt;0,ROUND((TRUNC(J$4/3,1)+TRUNC((J$5+J$6)/6,1)+TRUNC(J$7/15,1)+TRUNC(J$8/25,1)),0)&lt;2),2,ROUND((TRUNC(J$4/3,1)+TRUNC((J$5+J$6)/6,1)+TRUNC(J$7/15,1)+TRUNC(J$8/25,1)),0))</f>
        <v>0</v>
      </c>
      <c r="K11" s="2221"/>
      <c r="L11" s="2220">
        <f t="shared" ref="L11" si="29">IF(AND(L$9&gt;0,ROUND((TRUNC(L$4/3,1)+TRUNC((L$5+L$6)/6,1)+TRUNC(L$7/15,1)+TRUNC(L$8/25,1)),0)&lt;2),2,ROUND((TRUNC(L$4/3,1)+TRUNC((L$5+L$6)/6,1)+TRUNC(L$7/15,1)+TRUNC(L$8/25,1)),0))</f>
        <v>0</v>
      </c>
      <c r="M11" s="2221"/>
      <c r="N11" s="2220">
        <f t="shared" ref="N11" si="30">IF(AND(N$9&gt;0,ROUND((TRUNC(N$4/3,1)+TRUNC((N$5+N$6)/6,1)+TRUNC(N$7/15,1)+TRUNC(N$8/25,1)),0)&lt;2),2,ROUND((TRUNC(N$4/3,1)+TRUNC((N$5+N$6)/6,1)+TRUNC(N$7/15,1)+TRUNC(N$8/25,1)),0))</f>
        <v>0</v>
      </c>
      <c r="O11" s="2221"/>
      <c r="P11" s="2220">
        <f t="shared" ref="P11" si="31">IF(AND(P$9&gt;0,ROUND((TRUNC(P$4/3,1)+TRUNC((P$5+P$6)/6,1)+TRUNC(P$7/15,1)+TRUNC(P$8/25,1)),0)&lt;2),2,ROUND((TRUNC(P$4/3,1)+TRUNC((P$5+P$6)/6,1)+TRUNC(P$7/15,1)+TRUNC(P$8/25,1)),0))</f>
        <v>0</v>
      </c>
      <c r="Q11" s="2221"/>
      <c r="R11" s="2220">
        <f t="shared" ref="R11" si="32">IF(AND(R$9&gt;0,ROUND((TRUNC(R$4/3,1)+TRUNC((R$5+R$6)/6,1)+TRUNC(R$7/15,1)+TRUNC(R$8/25,1)),0)&lt;2),2,ROUND((TRUNC(R$4/3,1)+TRUNC((R$5+R$6)/6,1)+TRUNC(R$7/15,1)+TRUNC(R$8/25,1)),0))</f>
        <v>0</v>
      </c>
      <c r="S11" s="2221"/>
      <c r="T11" s="2220">
        <f t="shared" ref="T11" si="33">IF(AND(T$9&gt;0,ROUND((TRUNC(T$4/3,1)+TRUNC((T$5+T$6)/6,1)+TRUNC(T$7/15,1)+TRUNC(T$8/25,1)),0)&lt;2),2,ROUND((TRUNC(T$4/3,1)+TRUNC((T$5+T$6)/6,1)+TRUNC(T$7/15,1)+TRUNC(T$8/25,1)),0))</f>
        <v>0</v>
      </c>
      <c r="U11" s="2221"/>
      <c r="V11" s="2220">
        <f t="shared" ref="V11" si="34">IF(AND(V$9&gt;0,ROUND((TRUNC(V$4/3,1)+TRUNC((V$5+V$6)/6,1)+TRUNC(V$7/15,1)+TRUNC(V$8/25,1)),0)&lt;2),2,ROUND((TRUNC(V$4/3,1)+TRUNC((V$5+V$6)/6,1)+TRUNC(V$7/15,1)+TRUNC(V$8/25,1)),0))</f>
        <v>0</v>
      </c>
      <c r="W11" s="2221"/>
      <c r="X11" s="2220">
        <f t="shared" ref="X11" si="35">IF(AND(X$9&gt;0,ROUND((TRUNC(X$4/3,1)+TRUNC((X$5+X$6)/6,1)+TRUNC(X$7/15,1)+TRUNC(X$8/25,1)),0)&lt;2),2,ROUND((TRUNC(X$4/3,1)+TRUNC((X$5+X$6)/6,1)+TRUNC(X$7/15,1)+TRUNC(X$8/25,1)),0))</f>
        <v>0</v>
      </c>
      <c r="Y11" s="2221"/>
      <c r="Z11" s="2220">
        <f t="shared" ref="Z11" si="36">IF(AND(Z$9&gt;0,ROUND((TRUNC(Z$4/3,1)+TRUNC((Z$5+Z$6)/6,1)+TRUNC(Z$7/15,1)+TRUNC(Z$8/25,1)),0)&lt;2),2,ROUND((TRUNC(Z$4/3,1)+TRUNC((Z$5+Z$6)/6,1)+TRUNC(Z$7/15,1)+TRUNC(Z$8/25,1)),0))</f>
        <v>0</v>
      </c>
      <c r="AA11" s="2221"/>
      <c r="AB11" s="2220">
        <f t="shared" ref="AB11" si="37">IF(AND(AB$9&gt;0,ROUND((TRUNC(AB$4/3,1)+TRUNC((AB$5+AB$6)/6,1)+TRUNC(AB$7/15,1)+TRUNC(AB$8/25,1)),0)&lt;2),2,ROUND((TRUNC(AB$4/3,1)+TRUNC((AB$5+AB$6)/6,1)+TRUNC(AB$7/15,1)+TRUNC(AB$8/25,1)),0))</f>
        <v>0</v>
      </c>
      <c r="AC11" s="2221"/>
      <c r="AD11" s="2220">
        <f t="shared" ref="AD11" si="38">IF(AND(AD$9&gt;0,ROUND((TRUNC(AD$4/3,1)+TRUNC((AD$5+AD$6)/6,1)+TRUNC(AD$7/15,1)+TRUNC(AD$8/25,1)),0)&lt;2),2,ROUND((TRUNC(AD$4/3,1)+TRUNC((AD$5+AD$6)/6,1)+TRUNC(AD$7/15,1)+TRUNC(AD$8/25,1)),0))</f>
        <v>0</v>
      </c>
      <c r="AE11" s="2221"/>
      <c r="AF11" s="2220">
        <f t="shared" ref="AF11" si="39">IF(AND(AF$9&gt;0,ROUND((TRUNC(AF$4/3,1)+TRUNC((AF$5+AF$6)/6,1)+TRUNC(AF$7/15,1)+TRUNC(AF$8/25,1)),0)&lt;2),2,ROUND((TRUNC(AF$4/3,1)+TRUNC((AF$5+AF$6)/6,1)+TRUNC(AF$7/15,1)+TRUNC(AF$8/25,1)),0))</f>
        <v>0</v>
      </c>
      <c r="AG11" s="2221"/>
      <c r="AH11" s="2220">
        <f t="shared" ref="AH11" si="40">IF(AND(AH$9&gt;0,ROUND((TRUNC(AH$4/3,1)+TRUNC((AH$5+AH$6)/6,1)+TRUNC(AH$7/15,1)+TRUNC(AH$8/25,1)),0)&lt;2),2,ROUND((TRUNC(AH$4/3,1)+TRUNC((AH$5+AH$6)/6,1)+TRUNC(AH$7/15,1)+TRUNC(AH$8/25,1)),0))</f>
        <v>0</v>
      </c>
      <c r="AI11" s="2221"/>
      <c r="AJ11" s="2220">
        <f t="shared" ref="AJ11" si="41">IF(AND(AJ$9&gt;0,ROUND((TRUNC(AJ$4/3,1)+TRUNC((AJ$5+AJ$6)/6,1)+TRUNC(AJ$7/15,1)+TRUNC(AJ$8/25,1)),0)&lt;2),2,ROUND((TRUNC(AJ$4/3,1)+TRUNC((AJ$5+AJ$6)/6,1)+TRUNC(AJ$7/15,1)+TRUNC(AJ$8/25,1)),0))</f>
        <v>0</v>
      </c>
      <c r="AK11" s="2221"/>
      <c r="AL11" s="2220">
        <f t="shared" ref="AL11" si="42">IF(AND(AL$9&gt;0,ROUND((TRUNC(AL$4/3,1)+TRUNC((AL$5+AL$6)/6,1)+TRUNC(AL$7/15,1)+TRUNC(AL$8/25,1)),0)&lt;2),2,ROUND((TRUNC(AL$4/3,1)+TRUNC((AL$5+AL$6)/6,1)+TRUNC(AL$7/15,1)+TRUNC(AL$8/25,1)),0))</f>
        <v>0</v>
      </c>
      <c r="AM11" s="2221"/>
      <c r="AN11" s="2220">
        <f t="shared" ref="AN11" si="43">IF(AND(AN$9&gt;0,ROUND((TRUNC(AN$4/3,1)+TRUNC((AN$5+AN$6)/6,1)+TRUNC(AN$7/15,1)+TRUNC(AN$8/25,1)),0)&lt;2),2,ROUND((TRUNC(AN$4/3,1)+TRUNC((AN$5+AN$6)/6,1)+TRUNC(AN$7/15,1)+TRUNC(AN$8/25,1)),0))</f>
        <v>0</v>
      </c>
      <c r="AO11" s="2221"/>
      <c r="AP11" s="2220">
        <f t="shared" ref="AP11" si="44">IF(AND(AP$9&gt;0,ROUND((TRUNC(AP$4/3,1)+TRUNC((AP$5+AP$6)/6,1)+TRUNC(AP$7/15,1)+TRUNC(AP$8/25,1)),0)&lt;2),2,ROUND((TRUNC(AP$4/3,1)+TRUNC((AP$5+AP$6)/6,1)+TRUNC(AP$7/15,1)+TRUNC(AP$8/25,1)),0))</f>
        <v>0</v>
      </c>
      <c r="AQ11" s="2221"/>
      <c r="AR11" s="2220">
        <f t="shared" ref="AR11" si="45">IF(AND(AR$9&gt;0,ROUND((TRUNC(AR$4/3,1)+TRUNC((AR$5+AR$6)/6,1)+TRUNC(AR$7/15,1)+TRUNC(AR$8/25,1)),0)&lt;2),2,ROUND((TRUNC(AR$4/3,1)+TRUNC((AR$5+AR$6)/6,1)+TRUNC(AR$7/15,1)+TRUNC(AR$8/25,1)),0))</f>
        <v>0</v>
      </c>
      <c r="AS11" s="2221"/>
      <c r="AT11" s="2220">
        <f t="shared" ref="AT11" si="46">IF(AND(AT$9&gt;0,ROUND((TRUNC(AT$4/3,1)+TRUNC((AT$5+AT$6)/6,1)+TRUNC(AT$7/15,1)+TRUNC(AT$8/25,1)),0)&lt;2),2,ROUND((TRUNC(AT$4/3,1)+TRUNC((AT$5+AT$6)/6,1)+TRUNC(AT$7/15,1)+TRUNC(AT$8/25,1)),0))</f>
        <v>0</v>
      </c>
      <c r="AU11" s="2221"/>
      <c r="AV11" s="2220">
        <f t="shared" ref="AV11" si="47">IF(AND(AV$9&gt;0,ROUND((TRUNC(AV$4/3,1)+TRUNC((AV$5+AV$6)/6,1)+TRUNC(AV$7/15,1)+TRUNC(AV$8/25,1)),0)&lt;2),2,ROUND((TRUNC(AV$4/3,1)+TRUNC((AV$5+AV$6)/6,1)+TRUNC(AV$7/15,1)+TRUNC(AV$8/25,1)),0))</f>
        <v>0</v>
      </c>
      <c r="AW11" s="2221"/>
      <c r="AX11" s="2220">
        <f t="shared" ref="AX11" si="48">IF(AND(AX$9&gt;0,ROUND((TRUNC(AX$4/3,1)+TRUNC((AX$5+AX$6)/6,1)+TRUNC(AX$7/15,1)+TRUNC(AX$8/25,1)),0)&lt;2),2,ROUND((TRUNC(AX$4/3,1)+TRUNC((AX$5+AX$6)/6,1)+TRUNC(AX$7/15,1)+TRUNC(AX$8/25,1)),0))</f>
        <v>0</v>
      </c>
      <c r="AY11" s="2221"/>
      <c r="AZ11" s="2220">
        <f t="shared" ref="AZ11" si="49">IF(AND(AZ$9&gt;0,ROUND((TRUNC(AZ$4/3,1)+TRUNC((AZ$5+AZ$6)/6,1)+TRUNC(AZ$7/15,1)+TRUNC(AZ$8/25,1)),0)&lt;2),2,ROUND((TRUNC(AZ$4/3,1)+TRUNC((AZ$5+AZ$6)/6,1)+TRUNC(AZ$7/15,1)+TRUNC(AZ$8/25,1)),0))</f>
        <v>0</v>
      </c>
      <c r="BA11" s="2221"/>
      <c r="BB11" s="2220">
        <f t="shared" ref="BB11" si="50">IF(AND(BB$9&gt;0,ROUND((TRUNC(BB$4/3,1)+TRUNC((BB$5+BB$6)/6,1)+TRUNC(BB$7/15,1)+TRUNC(BB$8/25,1)),0)&lt;2),2,ROUND((TRUNC(BB$4/3,1)+TRUNC((BB$5+BB$6)/6,1)+TRUNC(BB$7/15,1)+TRUNC(BB$8/25,1)),0))</f>
        <v>0</v>
      </c>
      <c r="BC11" s="2221"/>
      <c r="BD11" s="2220">
        <f t="shared" ref="BD11" si="51">IF(AND(BD$9&gt;0,ROUND((TRUNC(BD$4/3,1)+TRUNC((BD$5+BD$6)/6,1)+TRUNC(BD$7/15,1)+TRUNC(BD$8/25,1)),0)&lt;2),2,ROUND((TRUNC(BD$4/3,1)+TRUNC((BD$5+BD$6)/6,1)+TRUNC(BD$7/15,1)+TRUNC(BD$8/25,1)),0))</f>
        <v>0</v>
      </c>
      <c r="BE11" s="2221"/>
      <c r="BF11" s="2220">
        <f t="shared" ref="BF11" si="52">IF(AND(BF$9&gt;0,ROUND((TRUNC(BF$4/3,1)+TRUNC((BF$5+BF$6)/6,1)+TRUNC(BF$7/15,1)+TRUNC(BF$8/25,1)),0)&lt;2),2,ROUND((TRUNC(BF$4/3,1)+TRUNC((BF$5+BF$6)/6,1)+TRUNC(BF$7/15,1)+TRUNC(BF$8/25,1)),0))</f>
        <v>0</v>
      </c>
      <c r="BG11" s="2221"/>
      <c r="BH11" s="2220">
        <f t="shared" ref="BH11" si="53">IF(AND(BH$9&gt;0,ROUND((TRUNC(BH$4/3,1)+TRUNC((BH$5+BH$6)/6,1)+TRUNC(BH$7/15,1)+TRUNC(BH$8/25,1)),0)&lt;2),2,ROUND((TRUNC(BH$4/3,1)+TRUNC((BH$5+BH$6)/6,1)+TRUNC(BH$7/15,1)+TRUNC(BH$8/25,1)),0))</f>
        <v>0</v>
      </c>
      <c r="BI11" s="2221"/>
      <c r="BJ11" s="638" t="s">
        <v>1866</v>
      </c>
    </row>
    <row r="12" spans="1:63" ht="6" customHeight="1" x14ac:dyDescent="0.15">
      <c r="A12" s="2203" t="s">
        <v>1872</v>
      </c>
      <c r="B12" s="2224" t="s">
        <v>1867</v>
      </c>
      <c r="C12" s="2225"/>
      <c r="D12" s="2228" t="s">
        <v>1868</v>
      </c>
      <c r="E12" s="2228" t="s">
        <v>689</v>
      </c>
      <c r="F12" s="639"/>
      <c r="G12" s="640"/>
      <c r="H12" s="639"/>
      <c r="I12" s="640"/>
      <c r="J12" s="639"/>
      <c r="K12" s="641"/>
      <c r="L12" s="640"/>
      <c r="M12" s="641"/>
      <c r="N12" s="640"/>
      <c r="O12" s="640"/>
      <c r="P12" s="639"/>
      <c r="Q12" s="640"/>
      <c r="R12" s="639"/>
      <c r="S12" s="641"/>
      <c r="T12" s="640"/>
      <c r="U12" s="641"/>
      <c r="V12" s="640"/>
      <c r="W12" s="640"/>
      <c r="X12" s="639"/>
      <c r="Y12" s="640"/>
      <c r="Z12" s="639"/>
      <c r="AA12" s="641"/>
      <c r="AB12" s="640"/>
      <c r="AC12" s="642"/>
      <c r="AD12" s="643"/>
      <c r="AE12" s="643"/>
      <c r="AF12" s="639"/>
      <c r="AG12" s="641"/>
      <c r="AH12" s="639"/>
      <c r="AI12" s="641"/>
      <c r="AJ12" s="640"/>
      <c r="AK12" s="641"/>
      <c r="AL12" s="639"/>
      <c r="AM12" s="640"/>
      <c r="AN12" s="639"/>
      <c r="AO12" s="641"/>
      <c r="AP12" s="639"/>
      <c r="AQ12" s="641"/>
      <c r="AR12" s="640"/>
      <c r="AS12" s="641"/>
      <c r="AT12" s="639"/>
      <c r="AU12" s="640"/>
      <c r="AV12" s="639"/>
      <c r="AW12" s="641"/>
      <c r="AX12" s="639"/>
      <c r="AY12" s="641"/>
      <c r="AZ12" s="640"/>
      <c r="BA12" s="641"/>
      <c r="BB12" s="640"/>
      <c r="BC12" s="641"/>
      <c r="BD12" s="639"/>
      <c r="BE12" s="641"/>
      <c r="BF12" s="639"/>
      <c r="BG12" s="641"/>
      <c r="BH12" s="640"/>
      <c r="BI12" s="641"/>
      <c r="BJ12" s="1352" t="s">
        <v>1874</v>
      </c>
    </row>
    <row r="13" spans="1:63" ht="3" customHeight="1" x14ac:dyDescent="0.15">
      <c r="A13" s="2222"/>
      <c r="B13" s="2226"/>
      <c r="C13" s="2227"/>
      <c r="D13" s="2229"/>
      <c r="E13" s="2229"/>
      <c r="F13" s="644"/>
      <c r="G13" s="645"/>
      <c r="H13" s="644"/>
      <c r="I13" s="645"/>
      <c r="J13" s="644"/>
      <c r="K13" s="646"/>
      <c r="L13" s="647"/>
      <c r="M13" s="646"/>
      <c r="N13" s="647"/>
      <c r="O13" s="647"/>
      <c r="P13" s="648"/>
      <c r="Q13" s="647"/>
      <c r="R13" s="648"/>
      <c r="S13" s="646"/>
      <c r="T13" s="647"/>
      <c r="U13" s="646"/>
      <c r="V13" s="647"/>
      <c r="W13" s="647"/>
      <c r="X13" s="648"/>
      <c r="Y13" s="647"/>
      <c r="Z13" s="648"/>
      <c r="AA13" s="646"/>
      <c r="AB13" s="647"/>
      <c r="AC13" s="649"/>
      <c r="AD13" s="650"/>
      <c r="AE13" s="650"/>
      <c r="AF13" s="648"/>
      <c r="AG13" s="646"/>
      <c r="AH13" s="648"/>
      <c r="AI13" s="646"/>
      <c r="AJ13" s="647"/>
      <c r="AK13" s="646"/>
      <c r="AL13" s="648"/>
      <c r="AM13" s="647"/>
      <c r="AN13" s="648"/>
      <c r="AO13" s="646"/>
      <c r="AP13" s="648"/>
      <c r="AQ13" s="646"/>
      <c r="AR13" s="647"/>
      <c r="AS13" s="646"/>
      <c r="AT13" s="648"/>
      <c r="AU13" s="645"/>
      <c r="AV13" s="644"/>
      <c r="AW13" s="651"/>
      <c r="AX13" s="644"/>
      <c r="AY13" s="651"/>
      <c r="AZ13" s="645"/>
      <c r="BA13" s="651"/>
      <c r="BB13" s="645"/>
      <c r="BC13" s="651"/>
      <c r="BD13" s="644"/>
      <c r="BE13" s="651"/>
      <c r="BF13" s="644"/>
      <c r="BG13" s="651"/>
      <c r="BH13" s="645"/>
      <c r="BI13" s="651"/>
      <c r="BJ13" s="2236"/>
    </row>
    <row r="14" spans="1:63" ht="6" customHeight="1" x14ac:dyDescent="0.15">
      <c r="A14" s="2222"/>
      <c r="B14" s="2226"/>
      <c r="C14" s="2227"/>
      <c r="D14" s="2230"/>
      <c r="E14" s="2230"/>
      <c r="F14" s="630"/>
      <c r="G14" s="652"/>
      <c r="H14" s="630"/>
      <c r="I14" s="652"/>
      <c r="J14" s="630"/>
      <c r="K14" s="653"/>
      <c r="L14" s="652"/>
      <c r="M14" s="653"/>
      <c r="N14" s="652"/>
      <c r="O14" s="652"/>
      <c r="P14" s="630"/>
      <c r="Q14" s="652"/>
      <c r="R14" s="630"/>
      <c r="S14" s="653"/>
      <c r="T14" s="652"/>
      <c r="U14" s="653"/>
      <c r="V14" s="652"/>
      <c r="W14" s="652"/>
      <c r="X14" s="630"/>
      <c r="Y14" s="652"/>
      <c r="Z14" s="630"/>
      <c r="AA14" s="653"/>
      <c r="AB14" s="652"/>
      <c r="AC14" s="654"/>
      <c r="AD14" s="655"/>
      <c r="AE14" s="655"/>
      <c r="AF14" s="630"/>
      <c r="AG14" s="653"/>
      <c r="AH14" s="630"/>
      <c r="AI14" s="653"/>
      <c r="AJ14" s="652"/>
      <c r="AK14" s="653"/>
      <c r="AL14" s="630"/>
      <c r="AM14" s="652"/>
      <c r="AN14" s="630"/>
      <c r="AO14" s="653"/>
      <c r="AP14" s="630"/>
      <c r="AQ14" s="653"/>
      <c r="AR14" s="652"/>
      <c r="AS14" s="653"/>
      <c r="AT14" s="630"/>
      <c r="AU14" s="652"/>
      <c r="AV14" s="630"/>
      <c r="AW14" s="653"/>
      <c r="AX14" s="630"/>
      <c r="AY14" s="653"/>
      <c r="AZ14" s="652"/>
      <c r="BA14" s="653"/>
      <c r="BB14" s="652"/>
      <c r="BC14" s="653"/>
      <c r="BD14" s="630"/>
      <c r="BE14" s="653"/>
      <c r="BF14" s="630"/>
      <c r="BG14" s="653"/>
      <c r="BH14" s="652"/>
      <c r="BI14" s="653"/>
      <c r="BJ14" s="2236"/>
    </row>
    <row r="15" spans="1:63" ht="6" customHeight="1" x14ac:dyDescent="0.15">
      <c r="A15" s="2222"/>
      <c r="B15" s="2216">
        <v>1</v>
      </c>
      <c r="C15" s="2217"/>
      <c r="D15" s="2237"/>
      <c r="E15" s="2233"/>
      <c r="F15" s="656"/>
      <c r="G15" s="657"/>
      <c r="H15" s="658"/>
      <c r="I15" s="659"/>
      <c r="J15" s="658"/>
      <c r="K15" s="659"/>
      <c r="L15" s="658"/>
      <c r="M15" s="659"/>
      <c r="N15" s="658"/>
      <c r="O15" s="659"/>
      <c r="P15" s="658"/>
      <c r="Q15" s="659"/>
      <c r="R15" s="658"/>
      <c r="S15" s="659"/>
      <c r="T15" s="658"/>
      <c r="U15" s="659"/>
      <c r="V15" s="658"/>
      <c r="W15" s="659"/>
      <c r="X15" s="658"/>
      <c r="Y15" s="659"/>
      <c r="Z15" s="658"/>
      <c r="AA15" s="659"/>
      <c r="AB15" s="658"/>
      <c r="AC15" s="659"/>
      <c r="AD15" s="658"/>
      <c r="AE15" s="659"/>
      <c r="AF15" s="658"/>
      <c r="AG15" s="659"/>
      <c r="AH15" s="658"/>
      <c r="AI15" s="659"/>
      <c r="AJ15" s="658"/>
      <c r="AK15" s="659"/>
      <c r="AL15" s="658"/>
      <c r="AM15" s="659"/>
      <c r="AN15" s="658"/>
      <c r="AO15" s="659"/>
      <c r="AP15" s="657"/>
      <c r="AQ15" s="657"/>
      <c r="AR15" s="656"/>
      <c r="AS15" s="660"/>
      <c r="AT15" s="657"/>
      <c r="AU15" s="657"/>
      <c r="AV15" s="656"/>
      <c r="AW15" s="660"/>
      <c r="AX15" s="657"/>
      <c r="AY15" s="657"/>
      <c r="AZ15" s="656"/>
      <c r="BA15" s="660"/>
      <c r="BB15" s="657"/>
      <c r="BC15" s="657"/>
      <c r="BD15" s="656"/>
      <c r="BE15" s="660"/>
      <c r="BF15" s="656"/>
      <c r="BG15" s="660"/>
      <c r="BH15" s="657"/>
      <c r="BI15" s="660"/>
      <c r="BJ15" s="2237" t="s">
        <v>1869</v>
      </c>
      <c r="BK15" s="2238">
        <f>SUM(H15:BJ17)/4</f>
        <v>0</v>
      </c>
    </row>
    <row r="16" spans="1:63" ht="3" customHeight="1" x14ac:dyDescent="0.15">
      <c r="A16" s="2222"/>
      <c r="B16" s="2231"/>
      <c r="C16" s="2232"/>
      <c r="D16" s="2201"/>
      <c r="E16" s="2234"/>
      <c r="F16" s="656"/>
      <c r="G16" s="657"/>
      <c r="H16" s="656"/>
      <c r="I16" s="660"/>
      <c r="J16" s="656"/>
      <c r="K16" s="660"/>
      <c r="L16" s="656"/>
      <c r="M16" s="660"/>
      <c r="N16" s="656"/>
      <c r="O16" s="660"/>
      <c r="P16" s="656"/>
      <c r="Q16" s="660"/>
      <c r="R16" s="656"/>
      <c r="S16" s="660"/>
      <c r="T16" s="656"/>
      <c r="U16" s="660"/>
      <c r="V16" s="656"/>
      <c r="W16" s="660"/>
      <c r="X16" s="656"/>
      <c r="Y16" s="660"/>
      <c r="Z16" s="656"/>
      <c r="AA16" s="660"/>
      <c r="AB16" s="656"/>
      <c r="AC16" s="660"/>
      <c r="AD16" s="656"/>
      <c r="AE16" s="660"/>
      <c r="AF16" s="656"/>
      <c r="AG16" s="660"/>
      <c r="AH16" s="656"/>
      <c r="AI16" s="660"/>
      <c r="AJ16" s="656"/>
      <c r="AK16" s="660"/>
      <c r="AL16" s="656"/>
      <c r="AM16" s="660"/>
      <c r="AN16" s="656"/>
      <c r="AO16" s="660"/>
      <c r="AP16" s="657"/>
      <c r="AQ16" s="657"/>
      <c r="AR16" s="656"/>
      <c r="AS16" s="660"/>
      <c r="AT16" s="657"/>
      <c r="AU16" s="657"/>
      <c r="AV16" s="656"/>
      <c r="AW16" s="660"/>
      <c r="AX16" s="657"/>
      <c r="AY16" s="657"/>
      <c r="AZ16" s="656"/>
      <c r="BA16" s="660"/>
      <c r="BB16" s="657"/>
      <c r="BC16" s="657"/>
      <c r="BD16" s="656"/>
      <c r="BE16" s="660"/>
      <c r="BF16" s="656"/>
      <c r="BG16" s="660"/>
      <c r="BH16" s="657"/>
      <c r="BI16" s="660"/>
      <c r="BJ16" s="2201"/>
      <c r="BK16" s="2238"/>
    </row>
    <row r="17" spans="1:63" ht="6" customHeight="1" x14ac:dyDescent="0.15">
      <c r="A17" s="2222"/>
      <c r="B17" s="2231"/>
      <c r="C17" s="2232"/>
      <c r="D17" s="2202"/>
      <c r="E17" s="2235"/>
      <c r="F17" s="661"/>
      <c r="G17" s="662"/>
      <c r="H17" s="661"/>
      <c r="I17" s="663"/>
      <c r="J17" s="661"/>
      <c r="K17" s="663"/>
      <c r="L17" s="661"/>
      <c r="M17" s="663"/>
      <c r="N17" s="661"/>
      <c r="O17" s="663"/>
      <c r="P17" s="661"/>
      <c r="Q17" s="663"/>
      <c r="R17" s="661"/>
      <c r="S17" s="663"/>
      <c r="T17" s="661"/>
      <c r="U17" s="663"/>
      <c r="V17" s="661"/>
      <c r="W17" s="663"/>
      <c r="X17" s="661"/>
      <c r="Y17" s="663"/>
      <c r="Z17" s="661"/>
      <c r="AA17" s="663"/>
      <c r="AB17" s="661"/>
      <c r="AC17" s="663"/>
      <c r="AD17" s="661"/>
      <c r="AE17" s="663"/>
      <c r="AF17" s="661"/>
      <c r="AG17" s="663"/>
      <c r="AH17" s="661"/>
      <c r="AI17" s="663"/>
      <c r="AJ17" s="661"/>
      <c r="AK17" s="663"/>
      <c r="AL17" s="661"/>
      <c r="AM17" s="663"/>
      <c r="AN17" s="661"/>
      <c r="AO17" s="663"/>
      <c r="AP17" s="662"/>
      <c r="AQ17" s="662"/>
      <c r="AR17" s="661"/>
      <c r="AS17" s="663"/>
      <c r="AT17" s="662"/>
      <c r="AU17" s="662"/>
      <c r="AV17" s="661"/>
      <c r="AW17" s="663"/>
      <c r="AX17" s="662"/>
      <c r="AY17" s="662"/>
      <c r="AZ17" s="661"/>
      <c r="BA17" s="663"/>
      <c r="BB17" s="662"/>
      <c r="BC17" s="662"/>
      <c r="BD17" s="661"/>
      <c r="BE17" s="663"/>
      <c r="BF17" s="661"/>
      <c r="BG17" s="663"/>
      <c r="BH17" s="662"/>
      <c r="BI17" s="663"/>
      <c r="BJ17" s="2202"/>
      <c r="BK17" s="2238"/>
    </row>
    <row r="18" spans="1:63" ht="6" customHeight="1" x14ac:dyDescent="0.15">
      <c r="A18" s="2222"/>
      <c r="B18" s="2216">
        <v>2</v>
      </c>
      <c r="C18" s="2217"/>
      <c r="D18" s="2237"/>
      <c r="E18" s="2233"/>
      <c r="F18" s="656"/>
      <c r="G18" s="657"/>
      <c r="H18" s="658"/>
      <c r="I18" s="659"/>
      <c r="J18" s="658"/>
      <c r="K18" s="659"/>
      <c r="L18" s="658"/>
      <c r="M18" s="659"/>
      <c r="N18" s="658"/>
      <c r="O18" s="659"/>
      <c r="P18" s="658"/>
      <c r="Q18" s="659"/>
      <c r="R18" s="658"/>
      <c r="S18" s="659"/>
      <c r="T18" s="658"/>
      <c r="U18" s="659"/>
      <c r="V18" s="658"/>
      <c r="W18" s="659"/>
      <c r="X18" s="658"/>
      <c r="Y18" s="659"/>
      <c r="Z18" s="658"/>
      <c r="AA18" s="659"/>
      <c r="AB18" s="658"/>
      <c r="AC18" s="659"/>
      <c r="AD18" s="658"/>
      <c r="AE18" s="659"/>
      <c r="AF18" s="658"/>
      <c r="AG18" s="659"/>
      <c r="AH18" s="658"/>
      <c r="AI18" s="659"/>
      <c r="AJ18" s="658"/>
      <c r="AK18" s="659"/>
      <c r="AL18" s="658"/>
      <c r="AM18" s="659"/>
      <c r="AN18" s="658"/>
      <c r="AO18" s="659"/>
      <c r="AP18" s="658"/>
      <c r="AQ18" s="659"/>
      <c r="AR18" s="656"/>
      <c r="AS18" s="660"/>
      <c r="AT18" s="657"/>
      <c r="AU18" s="657"/>
      <c r="AV18" s="656"/>
      <c r="AW18" s="660"/>
      <c r="AX18" s="657"/>
      <c r="AY18" s="657"/>
      <c r="AZ18" s="656"/>
      <c r="BA18" s="660"/>
      <c r="BB18" s="657"/>
      <c r="BC18" s="657"/>
      <c r="BD18" s="656"/>
      <c r="BE18" s="660"/>
      <c r="BF18" s="656"/>
      <c r="BG18" s="660"/>
      <c r="BH18" s="657"/>
      <c r="BI18" s="660"/>
      <c r="BJ18" s="2237" t="s">
        <v>1869</v>
      </c>
      <c r="BK18" s="2238">
        <f>SUM(H18:BJ20)/4</f>
        <v>0</v>
      </c>
    </row>
    <row r="19" spans="1:63" ht="3" customHeight="1" x14ac:dyDescent="0.15">
      <c r="A19" s="2222"/>
      <c r="B19" s="2231"/>
      <c r="C19" s="2232"/>
      <c r="D19" s="2201"/>
      <c r="E19" s="2234"/>
      <c r="F19" s="656"/>
      <c r="G19" s="657"/>
      <c r="H19" s="656"/>
      <c r="I19" s="660"/>
      <c r="J19" s="656"/>
      <c r="K19" s="660"/>
      <c r="L19" s="656"/>
      <c r="M19" s="660"/>
      <c r="N19" s="656"/>
      <c r="O19" s="660"/>
      <c r="P19" s="656"/>
      <c r="Q19" s="660"/>
      <c r="R19" s="656"/>
      <c r="S19" s="660"/>
      <c r="T19" s="656"/>
      <c r="U19" s="660"/>
      <c r="V19" s="656"/>
      <c r="W19" s="660"/>
      <c r="X19" s="656"/>
      <c r="Y19" s="660"/>
      <c r="Z19" s="656"/>
      <c r="AA19" s="660"/>
      <c r="AB19" s="656"/>
      <c r="AC19" s="660"/>
      <c r="AD19" s="656"/>
      <c r="AE19" s="660"/>
      <c r="AF19" s="656"/>
      <c r="AG19" s="660"/>
      <c r="AH19" s="656"/>
      <c r="AI19" s="660"/>
      <c r="AJ19" s="656"/>
      <c r="AK19" s="660"/>
      <c r="AL19" s="656"/>
      <c r="AM19" s="660"/>
      <c r="AN19" s="656"/>
      <c r="AO19" s="660"/>
      <c r="AP19" s="656"/>
      <c r="AQ19" s="660"/>
      <c r="AR19" s="656"/>
      <c r="AS19" s="660"/>
      <c r="AT19" s="657"/>
      <c r="AU19" s="657"/>
      <c r="AV19" s="656"/>
      <c r="AW19" s="660"/>
      <c r="AX19" s="657"/>
      <c r="AY19" s="657"/>
      <c r="AZ19" s="656"/>
      <c r="BA19" s="660"/>
      <c r="BB19" s="657"/>
      <c r="BC19" s="657"/>
      <c r="BD19" s="656"/>
      <c r="BE19" s="660"/>
      <c r="BF19" s="656"/>
      <c r="BG19" s="660"/>
      <c r="BH19" s="657"/>
      <c r="BI19" s="660"/>
      <c r="BJ19" s="2201"/>
      <c r="BK19" s="2238"/>
    </row>
    <row r="20" spans="1:63" ht="6" customHeight="1" x14ac:dyDescent="0.15">
      <c r="A20" s="2222"/>
      <c r="B20" s="2231"/>
      <c r="C20" s="2232"/>
      <c r="D20" s="2202"/>
      <c r="E20" s="2235"/>
      <c r="F20" s="661"/>
      <c r="G20" s="662"/>
      <c r="H20" s="661"/>
      <c r="I20" s="663"/>
      <c r="J20" s="661"/>
      <c r="K20" s="663"/>
      <c r="L20" s="661"/>
      <c r="M20" s="663"/>
      <c r="N20" s="661"/>
      <c r="O20" s="663"/>
      <c r="P20" s="661"/>
      <c r="Q20" s="663"/>
      <c r="R20" s="661"/>
      <c r="S20" s="663"/>
      <c r="T20" s="661"/>
      <c r="U20" s="663"/>
      <c r="V20" s="661"/>
      <c r="W20" s="663"/>
      <c r="X20" s="661"/>
      <c r="Y20" s="663"/>
      <c r="Z20" s="661"/>
      <c r="AA20" s="663"/>
      <c r="AB20" s="661"/>
      <c r="AC20" s="663"/>
      <c r="AD20" s="661"/>
      <c r="AE20" s="663"/>
      <c r="AF20" s="661"/>
      <c r="AG20" s="663"/>
      <c r="AH20" s="661"/>
      <c r="AI20" s="663"/>
      <c r="AJ20" s="661"/>
      <c r="AK20" s="663"/>
      <c r="AL20" s="661"/>
      <c r="AM20" s="663"/>
      <c r="AN20" s="661"/>
      <c r="AO20" s="663"/>
      <c r="AP20" s="661"/>
      <c r="AQ20" s="663"/>
      <c r="AR20" s="661"/>
      <c r="AS20" s="663"/>
      <c r="AT20" s="662"/>
      <c r="AU20" s="662"/>
      <c r="AV20" s="661"/>
      <c r="AW20" s="663"/>
      <c r="AX20" s="662"/>
      <c r="AY20" s="662"/>
      <c r="AZ20" s="661"/>
      <c r="BA20" s="663"/>
      <c r="BB20" s="662"/>
      <c r="BC20" s="662"/>
      <c r="BD20" s="661"/>
      <c r="BE20" s="663"/>
      <c r="BF20" s="661"/>
      <c r="BG20" s="663"/>
      <c r="BH20" s="662"/>
      <c r="BI20" s="663"/>
      <c r="BJ20" s="2202"/>
      <c r="BK20" s="2238"/>
    </row>
    <row r="21" spans="1:63" ht="6" customHeight="1" x14ac:dyDescent="0.15">
      <c r="A21" s="2222"/>
      <c r="B21" s="2216">
        <v>3</v>
      </c>
      <c r="C21" s="2217"/>
      <c r="D21" s="2237"/>
      <c r="E21" s="2233"/>
      <c r="F21" s="656"/>
      <c r="G21" s="657"/>
      <c r="H21" s="656"/>
      <c r="I21" s="657"/>
      <c r="J21" s="658"/>
      <c r="K21" s="659"/>
      <c r="L21" s="658"/>
      <c r="M21" s="659"/>
      <c r="N21" s="658"/>
      <c r="O21" s="659"/>
      <c r="P21" s="658"/>
      <c r="Q21" s="659"/>
      <c r="R21" s="658"/>
      <c r="S21" s="659"/>
      <c r="T21" s="658"/>
      <c r="U21" s="659"/>
      <c r="V21" s="658"/>
      <c r="W21" s="659"/>
      <c r="X21" s="658"/>
      <c r="Y21" s="659"/>
      <c r="Z21" s="658"/>
      <c r="AA21" s="659"/>
      <c r="AB21" s="658"/>
      <c r="AC21" s="659"/>
      <c r="AD21" s="658"/>
      <c r="AE21" s="659"/>
      <c r="AF21" s="658"/>
      <c r="AG21" s="659"/>
      <c r="AH21" s="658"/>
      <c r="AI21" s="659"/>
      <c r="AJ21" s="658"/>
      <c r="AK21" s="659"/>
      <c r="AL21" s="658"/>
      <c r="AM21" s="659"/>
      <c r="AN21" s="658"/>
      <c r="AO21" s="659"/>
      <c r="AP21" s="658"/>
      <c r="AQ21" s="659"/>
      <c r="AR21" s="656"/>
      <c r="AS21" s="660"/>
      <c r="AT21" s="657"/>
      <c r="AU21" s="657"/>
      <c r="AV21" s="656"/>
      <c r="AW21" s="660"/>
      <c r="AX21" s="657"/>
      <c r="AY21" s="657"/>
      <c r="AZ21" s="656"/>
      <c r="BA21" s="660"/>
      <c r="BB21" s="657"/>
      <c r="BC21" s="657"/>
      <c r="BD21" s="656"/>
      <c r="BE21" s="660"/>
      <c r="BF21" s="656"/>
      <c r="BG21" s="660"/>
      <c r="BH21" s="657"/>
      <c r="BI21" s="660"/>
      <c r="BJ21" s="2237" t="s">
        <v>1875</v>
      </c>
      <c r="BK21" s="2238">
        <f>SUM(H21:BJ23)/4</f>
        <v>0</v>
      </c>
    </row>
    <row r="22" spans="1:63" ht="3" customHeight="1" x14ac:dyDescent="0.15">
      <c r="A22" s="2222"/>
      <c r="B22" s="2231"/>
      <c r="C22" s="2232"/>
      <c r="D22" s="2201"/>
      <c r="E22" s="2234"/>
      <c r="F22" s="656"/>
      <c r="G22" s="657"/>
      <c r="H22" s="656"/>
      <c r="I22" s="657"/>
      <c r="J22" s="656"/>
      <c r="K22" s="660"/>
      <c r="L22" s="656"/>
      <c r="M22" s="660"/>
      <c r="N22" s="656"/>
      <c r="O22" s="660"/>
      <c r="P22" s="656"/>
      <c r="Q22" s="660"/>
      <c r="R22" s="656"/>
      <c r="S22" s="660"/>
      <c r="T22" s="656"/>
      <c r="U22" s="660"/>
      <c r="V22" s="656"/>
      <c r="W22" s="660"/>
      <c r="X22" s="656"/>
      <c r="Y22" s="660"/>
      <c r="Z22" s="656"/>
      <c r="AA22" s="660"/>
      <c r="AB22" s="656"/>
      <c r="AC22" s="660"/>
      <c r="AD22" s="656"/>
      <c r="AE22" s="660"/>
      <c r="AF22" s="656"/>
      <c r="AG22" s="660"/>
      <c r="AH22" s="656"/>
      <c r="AI22" s="660"/>
      <c r="AJ22" s="656"/>
      <c r="AK22" s="660"/>
      <c r="AL22" s="656"/>
      <c r="AM22" s="660"/>
      <c r="AN22" s="656"/>
      <c r="AO22" s="660"/>
      <c r="AP22" s="656"/>
      <c r="AQ22" s="660"/>
      <c r="AR22" s="656"/>
      <c r="AS22" s="660"/>
      <c r="AT22" s="657"/>
      <c r="AU22" s="657"/>
      <c r="AV22" s="656"/>
      <c r="AW22" s="660"/>
      <c r="AX22" s="657"/>
      <c r="AY22" s="657"/>
      <c r="AZ22" s="656"/>
      <c r="BA22" s="660"/>
      <c r="BB22" s="657"/>
      <c r="BC22" s="657"/>
      <c r="BD22" s="656"/>
      <c r="BE22" s="660"/>
      <c r="BF22" s="656"/>
      <c r="BG22" s="660"/>
      <c r="BH22" s="657"/>
      <c r="BI22" s="660"/>
      <c r="BJ22" s="2201"/>
      <c r="BK22" s="2238"/>
    </row>
    <row r="23" spans="1:63" ht="6" customHeight="1" x14ac:dyDescent="0.15">
      <c r="A23" s="2222"/>
      <c r="B23" s="2231"/>
      <c r="C23" s="2232"/>
      <c r="D23" s="2202"/>
      <c r="E23" s="2235"/>
      <c r="F23" s="661"/>
      <c r="G23" s="662"/>
      <c r="H23" s="661"/>
      <c r="I23" s="662"/>
      <c r="J23" s="661"/>
      <c r="K23" s="663"/>
      <c r="L23" s="661"/>
      <c r="M23" s="663"/>
      <c r="N23" s="661"/>
      <c r="O23" s="663"/>
      <c r="P23" s="661"/>
      <c r="Q23" s="663"/>
      <c r="R23" s="661"/>
      <c r="S23" s="663"/>
      <c r="T23" s="661"/>
      <c r="U23" s="663"/>
      <c r="V23" s="661"/>
      <c r="W23" s="663"/>
      <c r="X23" s="661"/>
      <c r="Y23" s="663"/>
      <c r="Z23" s="661"/>
      <c r="AA23" s="663"/>
      <c r="AB23" s="661"/>
      <c r="AC23" s="663"/>
      <c r="AD23" s="661"/>
      <c r="AE23" s="663"/>
      <c r="AF23" s="661"/>
      <c r="AG23" s="663"/>
      <c r="AH23" s="661"/>
      <c r="AI23" s="663"/>
      <c r="AJ23" s="661"/>
      <c r="AK23" s="663"/>
      <c r="AL23" s="661"/>
      <c r="AM23" s="663"/>
      <c r="AN23" s="661"/>
      <c r="AO23" s="663"/>
      <c r="AP23" s="661"/>
      <c r="AQ23" s="663"/>
      <c r="AR23" s="661"/>
      <c r="AS23" s="663"/>
      <c r="AT23" s="662"/>
      <c r="AU23" s="662"/>
      <c r="AV23" s="661"/>
      <c r="AW23" s="663"/>
      <c r="AX23" s="662"/>
      <c r="AY23" s="662"/>
      <c r="AZ23" s="661"/>
      <c r="BA23" s="663"/>
      <c r="BB23" s="662"/>
      <c r="BC23" s="662"/>
      <c r="BD23" s="661"/>
      <c r="BE23" s="663"/>
      <c r="BF23" s="661"/>
      <c r="BG23" s="663"/>
      <c r="BH23" s="662"/>
      <c r="BI23" s="663"/>
      <c r="BJ23" s="2202"/>
      <c r="BK23" s="2238"/>
    </row>
    <row r="24" spans="1:63" ht="6" customHeight="1" x14ac:dyDescent="0.15">
      <c r="A24" s="2222"/>
      <c r="B24" s="2216">
        <v>4</v>
      </c>
      <c r="C24" s="2217"/>
      <c r="D24" s="2237"/>
      <c r="E24" s="2233"/>
      <c r="F24" s="656"/>
      <c r="G24" s="657"/>
      <c r="H24" s="656"/>
      <c r="I24" s="657"/>
      <c r="J24" s="656"/>
      <c r="K24" s="660"/>
      <c r="L24" s="658"/>
      <c r="M24" s="659"/>
      <c r="N24" s="658"/>
      <c r="O24" s="659"/>
      <c r="P24" s="658"/>
      <c r="Q24" s="659"/>
      <c r="R24" s="658"/>
      <c r="S24" s="659"/>
      <c r="T24" s="658"/>
      <c r="U24" s="659"/>
      <c r="V24" s="658"/>
      <c r="W24" s="659"/>
      <c r="X24" s="658"/>
      <c r="Y24" s="659"/>
      <c r="Z24" s="658"/>
      <c r="AA24" s="659"/>
      <c r="AB24" s="658"/>
      <c r="AC24" s="659"/>
      <c r="AD24" s="658"/>
      <c r="AE24" s="659"/>
      <c r="AF24" s="658"/>
      <c r="AG24" s="659"/>
      <c r="AH24" s="658"/>
      <c r="AI24" s="659"/>
      <c r="AJ24" s="658"/>
      <c r="AK24" s="659"/>
      <c r="AL24" s="658"/>
      <c r="AM24" s="659"/>
      <c r="AN24" s="658"/>
      <c r="AO24" s="659"/>
      <c r="AP24" s="658"/>
      <c r="AQ24" s="659"/>
      <c r="AR24" s="658"/>
      <c r="AS24" s="659"/>
      <c r="AT24" s="658"/>
      <c r="AU24" s="659"/>
      <c r="AV24" s="658"/>
      <c r="AW24" s="659"/>
      <c r="AX24" s="658"/>
      <c r="AY24" s="659"/>
      <c r="AZ24" s="658"/>
      <c r="BA24" s="659"/>
      <c r="BB24" s="658"/>
      <c r="BC24" s="659"/>
      <c r="BD24" s="656"/>
      <c r="BE24" s="660"/>
      <c r="BF24" s="656"/>
      <c r="BG24" s="660"/>
      <c r="BH24" s="657"/>
      <c r="BI24" s="660"/>
      <c r="BJ24" s="2237" t="s">
        <v>1875</v>
      </c>
      <c r="BK24" s="2238">
        <f>SUM(H24:BJ26)/4</f>
        <v>0</v>
      </c>
    </row>
    <row r="25" spans="1:63" ht="3" customHeight="1" x14ac:dyDescent="0.15">
      <c r="A25" s="2222"/>
      <c r="B25" s="2231"/>
      <c r="C25" s="2232"/>
      <c r="D25" s="2201"/>
      <c r="E25" s="2234"/>
      <c r="F25" s="656"/>
      <c r="G25" s="657"/>
      <c r="H25" s="656"/>
      <c r="I25" s="657"/>
      <c r="J25" s="656"/>
      <c r="K25" s="660"/>
      <c r="L25" s="656"/>
      <c r="M25" s="660"/>
      <c r="N25" s="656"/>
      <c r="O25" s="660"/>
      <c r="P25" s="656"/>
      <c r="Q25" s="660"/>
      <c r="R25" s="656"/>
      <c r="S25" s="660"/>
      <c r="T25" s="656"/>
      <c r="U25" s="660"/>
      <c r="V25" s="656"/>
      <c r="W25" s="660"/>
      <c r="X25" s="656"/>
      <c r="Y25" s="660"/>
      <c r="Z25" s="656"/>
      <c r="AA25" s="660"/>
      <c r="AB25" s="656"/>
      <c r="AC25" s="660"/>
      <c r="AD25" s="656"/>
      <c r="AE25" s="660"/>
      <c r="AF25" s="656"/>
      <c r="AG25" s="660"/>
      <c r="AH25" s="656"/>
      <c r="AI25" s="660"/>
      <c r="AJ25" s="656"/>
      <c r="AK25" s="660"/>
      <c r="AL25" s="656"/>
      <c r="AM25" s="660"/>
      <c r="AN25" s="656"/>
      <c r="AO25" s="660"/>
      <c r="AP25" s="656"/>
      <c r="AQ25" s="660"/>
      <c r="AR25" s="656"/>
      <c r="AS25" s="660"/>
      <c r="AT25" s="656"/>
      <c r="AU25" s="660"/>
      <c r="AV25" s="656"/>
      <c r="AW25" s="660"/>
      <c r="AX25" s="656"/>
      <c r="AY25" s="660"/>
      <c r="AZ25" s="656"/>
      <c r="BA25" s="660"/>
      <c r="BB25" s="656"/>
      <c r="BC25" s="660"/>
      <c r="BD25" s="656"/>
      <c r="BE25" s="660"/>
      <c r="BF25" s="656"/>
      <c r="BG25" s="660"/>
      <c r="BH25" s="657"/>
      <c r="BI25" s="660"/>
      <c r="BJ25" s="2201"/>
      <c r="BK25" s="2238"/>
    </row>
    <row r="26" spans="1:63" ht="6" customHeight="1" x14ac:dyDescent="0.15">
      <c r="A26" s="2222"/>
      <c r="B26" s="2218"/>
      <c r="C26" s="2232"/>
      <c r="D26" s="2202"/>
      <c r="E26" s="2235"/>
      <c r="F26" s="661"/>
      <c r="G26" s="662"/>
      <c r="H26" s="661"/>
      <c r="I26" s="662"/>
      <c r="J26" s="661"/>
      <c r="K26" s="663"/>
      <c r="L26" s="661"/>
      <c r="M26" s="663"/>
      <c r="N26" s="661"/>
      <c r="O26" s="663"/>
      <c r="P26" s="661"/>
      <c r="Q26" s="663"/>
      <c r="R26" s="661"/>
      <c r="S26" s="663"/>
      <c r="T26" s="661"/>
      <c r="U26" s="663"/>
      <c r="V26" s="661"/>
      <c r="W26" s="663"/>
      <c r="X26" s="661"/>
      <c r="Y26" s="663"/>
      <c r="Z26" s="661"/>
      <c r="AA26" s="663"/>
      <c r="AB26" s="661"/>
      <c r="AC26" s="663"/>
      <c r="AD26" s="661"/>
      <c r="AE26" s="663"/>
      <c r="AF26" s="661"/>
      <c r="AG26" s="663"/>
      <c r="AH26" s="661"/>
      <c r="AI26" s="663"/>
      <c r="AJ26" s="661"/>
      <c r="AK26" s="663"/>
      <c r="AL26" s="661"/>
      <c r="AM26" s="663"/>
      <c r="AN26" s="661"/>
      <c r="AO26" s="663"/>
      <c r="AP26" s="661"/>
      <c r="AQ26" s="663"/>
      <c r="AR26" s="661"/>
      <c r="AS26" s="663"/>
      <c r="AT26" s="661"/>
      <c r="AU26" s="663"/>
      <c r="AV26" s="661"/>
      <c r="AW26" s="663"/>
      <c r="AX26" s="661"/>
      <c r="AY26" s="663"/>
      <c r="AZ26" s="661"/>
      <c r="BA26" s="663"/>
      <c r="BB26" s="661"/>
      <c r="BC26" s="663"/>
      <c r="BD26" s="661"/>
      <c r="BE26" s="663"/>
      <c r="BF26" s="661"/>
      <c r="BG26" s="663"/>
      <c r="BH26" s="662"/>
      <c r="BI26" s="663"/>
      <c r="BJ26" s="2202"/>
      <c r="BK26" s="2238"/>
    </row>
    <row r="27" spans="1:63" ht="6" customHeight="1" x14ac:dyDescent="0.15">
      <c r="A27" s="2222"/>
      <c r="B27" s="2231">
        <v>5</v>
      </c>
      <c r="C27" s="2217"/>
      <c r="D27" s="2237"/>
      <c r="E27" s="2233"/>
      <c r="F27" s="656"/>
      <c r="G27" s="657"/>
      <c r="H27" s="656"/>
      <c r="I27" s="657"/>
      <c r="J27" s="656"/>
      <c r="K27" s="660"/>
      <c r="L27" s="658"/>
      <c r="M27" s="659"/>
      <c r="N27" s="658"/>
      <c r="O27" s="659"/>
      <c r="P27" s="658"/>
      <c r="Q27" s="659"/>
      <c r="R27" s="658"/>
      <c r="S27" s="659"/>
      <c r="T27" s="658"/>
      <c r="U27" s="659"/>
      <c r="V27" s="658"/>
      <c r="W27" s="659"/>
      <c r="X27" s="658"/>
      <c r="Y27" s="659"/>
      <c r="Z27" s="658"/>
      <c r="AA27" s="659"/>
      <c r="AB27" s="658"/>
      <c r="AC27" s="659"/>
      <c r="AD27" s="658"/>
      <c r="AE27" s="659"/>
      <c r="AF27" s="658"/>
      <c r="AG27" s="659"/>
      <c r="AH27" s="658"/>
      <c r="AI27" s="659"/>
      <c r="AJ27" s="658"/>
      <c r="AK27" s="659"/>
      <c r="AL27" s="658"/>
      <c r="AM27" s="659"/>
      <c r="AN27" s="658"/>
      <c r="AO27" s="659"/>
      <c r="AP27" s="658"/>
      <c r="AQ27" s="659"/>
      <c r="AR27" s="658"/>
      <c r="AS27" s="659"/>
      <c r="AT27" s="658"/>
      <c r="AU27" s="659"/>
      <c r="AV27" s="658"/>
      <c r="AW27" s="659"/>
      <c r="AX27" s="658"/>
      <c r="AY27" s="659"/>
      <c r="AZ27" s="658"/>
      <c r="BA27" s="659"/>
      <c r="BB27" s="658"/>
      <c r="BC27" s="659"/>
      <c r="BD27" s="656"/>
      <c r="BE27" s="660"/>
      <c r="BF27" s="656"/>
      <c r="BG27" s="660"/>
      <c r="BH27" s="657"/>
      <c r="BI27" s="660"/>
      <c r="BJ27" s="2237" t="s">
        <v>1869</v>
      </c>
      <c r="BK27" s="2238">
        <f>SUM(H27:BJ29)/4</f>
        <v>0</v>
      </c>
    </row>
    <row r="28" spans="1:63" ht="3" customHeight="1" x14ac:dyDescent="0.15">
      <c r="A28" s="2222"/>
      <c r="B28" s="2231"/>
      <c r="C28" s="2232"/>
      <c r="D28" s="2201"/>
      <c r="E28" s="2234"/>
      <c r="F28" s="656"/>
      <c r="G28" s="657"/>
      <c r="H28" s="656"/>
      <c r="I28" s="657"/>
      <c r="J28" s="656"/>
      <c r="K28" s="660"/>
      <c r="L28" s="656"/>
      <c r="M28" s="660"/>
      <c r="N28" s="656"/>
      <c r="O28" s="660"/>
      <c r="P28" s="656"/>
      <c r="Q28" s="660"/>
      <c r="R28" s="656"/>
      <c r="S28" s="660"/>
      <c r="T28" s="656"/>
      <c r="U28" s="660"/>
      <c r="V28" s="656"/>
      <c r="W28" s="660"/>
      <c r="X28" s="656"/>
      <c r="Y28" s="660"/>
      <c r="Z28" s="656"/>
      <c r="AA28" s="660"/>
      <c r="AB28" s="656"/>
      <c r="AC28" s="660"/>
      <c r="AD28" s="656"/>
      <c r="AE28" s="660"/>
      <c r="AF28" s="656"/>
      <c r="AG28" s="660"/>
      <c r="AH28" s="656"/>
      <c r="AI28" s="660"/>
      <c r="AJ28" s="656"/>
      <c r="AK28" s="660"/>
      <c r="AL28" s="656"/>
      <c r="AM28" s="660"/>
      <c r="AN28" s="656"/>
      <c r="AO28" s="660"/>
      <c r="AP28" s="656"/>
      <c r="AQ28" s="660"/>
      <c r="AR28" s="656"/>
      <c r="AS28" s="660"/>
      <c r="AT28" s="656"/>
      <c r="AU28" s="660"/>
      <c r="AV28" s="656"/>
      <c r="AW28" s="660"/>
      <c r="AX28" s="656"/>
      <c r="AY28" s="660"/>
      <c r="AZ28" s="656"/>
      <c r="BA28" s="660"/>
      <c r="BB28" s="656"/>
      <c r="BC28" s="660"/>
      <c r="BD28" s="656"/>
      <c r="BE28" s="660"/>
      <c r="BF28" s="656"/>
      <c r="BG28" s="660"/>
      <c r="BH28" s="657"/>
      <c r="BI28" s="660"/>
      <c r="BJ28" s="2201"/>
      <c r="BK28" s="2238"/>
    </row>
    <row r="29" spans="1:63" ht="6" customHeight="1" x14ac:dyDescent="0.15">
      <c r="A29" s="2222"/>
      <c r="B29" s="2218"/>
      <c r="C29" s="2232"/>
      <c r="D29" s="2202"/>
      <c r="E29" s="2235"/>
      <c r="F29" s="661"/>
      <c r="G29" s="662"/>
      <c r="H29" s="661"/>
      <c r="I29" s="662"/>
      <c r="J29" s="661"/>
      <c r="K29" s="663"/>
      <c r="L29" s="661"/>
      <c r="M29" s="663"/>
      <c r="N29" s="661"/>
      <c r="O29" s="663"/>
      <c r="P29" s="661"/>
      <c r="Q29" s="663"/>
      <c r="R29" s="661"/>
      <c r="S29" s="663"/>
      <c r="T29" s="661"/>
      <c r="U29" s="663"/>
      <c r="V29" s="661"/>
      <c r="W29" s="663"/>
      <c r="X29" s="661"/>
      <c r="Y29" s="663"/>
      <c r="Z29" s="661"/>
      <c r="AA29" s="663"/>
      <c r="AB29" s="661"/>
      <c r="AC29" s="663"/>
      <c r="AD29" s="661"/>
      <c r="AE29" s="663"/>
      <c r="AF29" s="661"/>
      <c r="AG29" s="663"/>
      <c r="AH29" s="661"/>
      <c r="AI29" s="663"/>
      <c r="AJ29" s="661"/>
      <c r="AK29" s="663"/>
      <c r="AL29" s="661"/>
      <c r="AM29" s="663"/>
      <c r="AN29" s="661"/>
      <c r="AO29" s="663"/>
      <c r="AP29" s="661"/>
      <c r="AQ29" s="663"/>
      <c r="AR29" s="661"/>
      <c r="AS29" s="663"/>
      <c r="AT29" s="661"/>
      <c r="AU29" s="663"/>
      <c r="AV29" s="661"/>
      <c r="AW29" s="663"/>
      <c r="AX29" s="661"/>
      <c r="AY29" s="663"/>
      <c r="AZ29" s="661"/>
      <c r="BA29" s="663"/>
      <c r="BB29" s="661"/>
      <c r="BC29" s="663"/>
      <c r="BD29" s="661"/>
      <c r="BE29" s="663"/>
      <c r="BF29" s="661"/>
      <c r="BG29" s="663"/>
      <c r="BH29" s="662"/>
      <c r="BI29" s="663"/>
      <c r="BJ29" s="2202"/>
      <c r="BK29" s="2238"/>
    </row>
    <row r="30" spans="1:63" ht="6" customHeight="1" x14ac:dyDescent="0.15">
      <c r="A30" s="2222"/>
      <c r="B30" s="2231">
        <v>6</v>
      </c>
      <c r="C30" s="2217"/>
      <c r="D30" s="2237"/>
      <c r="E30" s="2233"/>
      <c r="F30" s="656"/>
      <c r="G30" s="657"/>
      <c r="H30" s="656"/>
      <c r="I30" s="657"/>
      <c r="J30" s="656"/>
      <c r="K30" s="660"/>
      <c r="L30" s="658"/>
      <c r="M30" s="659"/>
      <c r="N30" s="658"/>
      <c r="O30" s="659"/>
      <c r="P30" s="658"/>
      <c r="Q30" s="659"/>
      <c r="R30" s="658"/>
      <c r="S30" s="659"/>
      <c r="T30" s="658"/>
      <c r="U30" s="659"/>
      <c r="V30" s="658"/>
      <c r="W30" s="659"/>
      <c r="X30" s="658"/>
      <c r="Y30" s="659"/>
      <c r="Z30" s="658"/>
      <c r="AA30" s="659"/>
      <c r="AB30" s="658"/>
      <c r="AC30" s="659"/>
      <c r="AD30" s="658"/>
      <c r="AE30" s="659"/>
      <c r="AF30" s="658"/>
      <c r="AG30" s="659"/>
      <c r="AH30" s="658"/>
      <c r="AI30" s="659"/>
      <c r="AJ30" s="658"/>
      <c r="AK30" s="659"/>
      <c r="AL30" s="658"/>
      <c r="AM30" s="659"/>
      <c r="AN30" s="658"/>
      <c r="AO30" s="659"/>
      <c r="AP30" s="658"/>
      <c r="AQ30" s="659"/>
      <c r="AR30" s="658"/>
      <c r="AS30" s="659"/>
      <c r="AT30" s="658"/>
      <c r="AU30" s="659"/>
      <c r="AV30" s="658"/>
      <c r="AW30" s="659"/>
      <c r="AX30" s="658"/>
      <c r="AY30" s="659"/>
      <c r="AZ30" s="658"/>
      <c r="BA30" s="659"/>
      <c r="BB30" s="658"/>
      <c r="BC30" s="659"/>
      <c r="BD30" s="656"/>
      <c r="BE30" s="660"/>
      <c r="BF30" s="656"/>
      <c r="BG30" s="660"/>
      <c r="BH30" s="657"/>
      <c r="BI30" s="660"/>
      <c r="BJ30" s="2237" t="s">
        <v>1869</v>
      </c>
      <c r="BK30" s="2238">
        <f>SUM(H30:BJ32)/4</f>
        <v>0</v>
      </c>
    </row>
    <row r="31" spans="1:63" ht="3" customHeight="1" x14ac:dyDescent="0.15">
      <c r="A31" s="2222"/>
      <c r="B31" s="2231"/>
      <c r="C31" s="2232"/>
      <c r="D31" s="2201"/>
      <c r="E31" s="2234"/>
      <c r="F31" s="656"/>
      <c r="G31" s="657"/>
      <c r="H31" s="656"/>
      <c r="I31" s="657"/>
      <c r="J31" s="656"/>
      <c r="K31" s="660"/>
      <c r="L31" s="656"/>
      <c r="M31" s="660"/>
      <c r="N31" s="656"/>
      <c r="O31" s="660"/>
      <c r="P31" s="656"/>
      <c r="Q31" s="660"/>
      <c r="R31" s="656"/>
      <c r="S31" s="660"/>
      <c r="T31" s="656"/>
      <c r="U31" s="660"/>
      <c r="V31" s="656"/>
      <c r="W31" s="660"/>
      <c r="X31" s="656"/>
      <c r="Y31" s="660"/>
      <c r="Z31" s="656"/>
      <c r="AA31" s="660"/>
      <c r="AB31" s="656"/>
      <c r="AC31" s="660"/>
      <c r="AD31" s="656"/>
      <c r="AE31" s="660"/>
      <c r="AF31" s="656"/>
      <c r="AG31" s="660"/>
      <c r="AH31" s="656"/>
      <c r="AI31" s="660"/>
      <c r="AJ31" s="656"/>
      <c r="AK31" s="660"/>
      <c r="AL31" s="656"/>
      <c r="AM31" s="660"/>
      <c r="AN31" s="656"/>
      <c r="AO31" s="660"/>
      <c r="AP31" s="656"/>
      <c r="AQ31" s="660"/>
      <c r="AR31" s="656"/>
      <c r="AS31" s="660"/>
      <c r="AT31" s="656"/>
      <c r="AU31" s="660"/>
      <c r="AV31" s="656"/>
      <c r="AW31" s="660"/>
      <c r="AX31" s="656"/>
      <c r="AY31" s="660"/>
      <c r="AZ31" s="656"/>
      <c r="BA31" s="660"/>
      <c r="BB31" s="656"/>
      <c r="BC31" s="660"/>
      <c r="BD31" s="656"/>
      <c r="BE31" s="660"/>
      <c r="BF31" s="656"/>
      <c r="BG31" s="660"/>
      <c r="BH31" s="657"/>
      <c r="BI31" s="660"/>
      <c r="BJ31" s="2201"/>
      <c r="BK31" s="2238"/>
    </row>
    <row r="32" spans="1:63" ht="6" customHeight="1" x14ac:dyDescent="0.15">
      <c r="A32" s="2222"/>
      <c r="B32" s="2218"/>
      <c r="C32" s="2232"/>
      <c r="D32" s="2202"/>
      <c r="E32" s="2235"/>
      <c r="F32" s="661"/>
      <c r="G32" s="662"/>
      <c r="H32" s="661"/>
      <c r="I32" s="662"/>
      <c r="J32" s="661"/>
      <c r="K32" s="663"/>
      <c r="L32" s="661"/>
      <c r="M32" s="663"/>
      <c r="N32" s="661"/>
      <c r="O32" s="663"/>
      <c r="P32" s="661"/>
      <c r="Q32" s="663"/>
      <c r="R32" s="661"/>
      <c r="S32" s="663"/>
      <c r="T32" s="661"/>
      <c r="U32" s="663"/>
      <c r="V32" s="661"/>
      <c r="W32" s="663"/>
      <c r="X32" s="661"/>
      <c r="Y32" s="663"/>
      <c r="Z32" s="661"/>
      <c r="AA32" s="663"/>
      <c r="AB32" s="661"/>
      <c r="AC32" s="663"/>
      <c r="AD32" s="661"/>
      <c r="AE32" s="663"/>
      <c r="AF32" s="661"/>
      <c r="AG32" s="663"/>
      <c r="AH32" s="661"/>
      <c r="AI32" s="663"/>
      <c r="AJ32" s="661"/>
      <c r="AK32" s="663"/>
      <c r="AL32" s="661"/>
      <c r="AM32" s="663"/>
      <c r="AN32" s="661"/>
      <c r="AO32" s="663"/>
      <c r="AP32" s="661"/>
      <c r="AQ32" s="663"/>
      <c r="AR32" s="661"/>
      <c r="AS32" s="663"/>
      <c r="AT32" s="661"/>
      <c r="AU32" s="663"/>
      <c r="AV32" s="661"/>
      <c r="AW32" s="663"/>
      <c r="AX32" s="661"/>
      <c r="AY32" s="663"/>
      <c r="AZ32" s="661"/>
      <c r="BA32" s="663"/>
      <c r="BB32" s="661"/>
      <c r="BC32" s="663"/>
      <c r="BD32" s="661"/>
      <c r="BE32" s="663"/>
      <c r="BF32" s="661"/>
      <c r="BG32" s="663"/>
      <c r="BH32" s="662"/>
      <c r="BI32" s="663"/>
      <c r="BJ32" s="2202"/>
      <c r="BK32" s="2238"/>
    </row>
    <row r="33" spans="1:63" ht="6" customHeight="1" x14ac:dyDescent="0.15">
      <c r="A33" s="2222"/>
      <c r="B33" s="2231">
        <v>7</v>
      </c>
      <c r="C33" s="2217"/>
      <c r="D33" s="2237"/>
      <c r="E33" s="2233"/>
      <c r="F33" s="656"/>
      <c r="G33" s="657"/>
      <c r="H33" s="656"/>
      <c r="I33" s="657"/>
      <c r="J33" s="656"/>
      <c r="K33" s="660"/>
      <c r="L33" s="658"/>
      <c r="M33" s="659"/>
      <c r="N33" s="658"/>
      <c r="O33" s="659"/>
      <c r="P33" s="658"/>
      <c r="Q33" s="659"/>
      <c r="R33" s="658"/>
      <c r="S33" s="659"/>
      <c r="T33" s="658"/>
      <c r="U33" s="659"/>
      <c r="V33" s="658"/>
      <c r="W33" s="659"/>
      <c r="X33" s="658"/>
      <c r="Y33" s="659"/>
      <c r="Z33" s="658"/>
      <c r="AA33" s="659"/>
      <c r="AB33" s="658"/>
      <c r="AC33" s="659"/>
      <c r="AD33" s="658"/>
      <c r="AE33" s="659"/>
      <c r="AF33" s="658"/>
      <c r="AG33" s="659"/>
      <c r="AH33" s="658"/>
      <c r="AI33" s="659"/>
      <c r="AJ33" s="658"/>
      <c r="AK33" s="659"/>
      <c r="AL33" s="658"/>
      <c r="AM33" s="659"/>
      <c r="AN33" s="658"/>
      <c r="AO33" s="659"/>
      <c r="AP33" s="658"/>
      <c r="AQ33" s="659"/>
      <c r="AR33" s="658"/>
      <c r="AS33" s="659"/>
      <c r="AT33" s="658"/>
      <c r="AU33" s="659"/>
      <c r="AV33" s="658"/>
      <c r="AW33" s="659"/>
      <c r="AX33" s="658"/>
      <c r="AY33" s="659"/>
      <c r="AZ33" s="658"/>
      <c r="BA33" s="659"/>
      <c r="BB33" s="658"/>
      <c r="BC33" s="659"/>
      <c r="BD33" s="656"/>
      <c r="BE33" s="660"/>
      <c r="BF33" s="656"/>
      <c r="BG33" s="660"/>
      <c r="BH33" s="657"/>
      <c r="BI33" s="660"/>
      <c r="BJ33" s="2237" t="s">
        <v>1869</v>
      </c>
      <c r="BK33" s="2238">
        <f>SUM(H33:BJ35)/4</f>
        <v>0</v>
      </c>
    </row>
    <row r="34" spans="1:63" ht="3" customHeight="1" x14ac:dyDescent="0.15">
      <c r="A34" s="2222"/>
      <c r="B34" s="2231"/>
      <c r="C34" s="2232"/>
      <c r="D34" s="2201"/>
      <c r="E34" s="2234"/>
      <c r="F34" s="656"/>
      <c r="G34" s="657"/>
      <c r="H34" s="656"/>
      <c r="I34" s="657"/>
      <c r="J34" s="656"/>
      <c r="K34" s="660"/>
      <c r="L34" s="656"/>
      <c r="M34" s="660"/>
      <c r="N34" s="656"/>
      <c r="O34" s="660"/>
      <c r="P34" s="656"/>
      <c r="Q34" s="660"/>
      <c r="R34" s="656"/>
      <c r="S34" s="660"/>
      <c r="T34" s="656"/>
      <c r="U34" s="660"/>
      <c r="V34" s="656"/>
      <c r="W34" s="660"/>
      <c r="X34" s="656"/>
      <c r="Y34" s="660"/>
      <c r="Z34" s="656"/>
      <c r="AA34" s="660"/>
      <c r="AB34" s="656"/>
      <c r="AC34" s="660"/>
      <c r="AD34" s="656"/>
      <c r="AE34" s="660"/>
      <c r="AF34" s="656"/>
      <c r="AG34" s="660"/>
      <c r="AH34" s="656"/>
      <c r="AI34" s="660"/>
      <c r="AJ34" s="656"/>
      <c r="AK34" s="660"/>
      <c r="AL34" s="656"/>
      <c r="AM34" s="660"/>
      <c r="AN34" s="656"/>
      <c r="AO34" s="660"/>
      <c r="AP34" s="656"/>
      <c r="AQ34" s="660"/>
      <c r="AR34" s="656"/>
      <c r="AS34" s="660"/>
      <c r="AT34" s="656"/>
      <c r="AU34" s="660"/>
      <c r="AV34" s="656"/>
      <c r="AW34" s="660"/>
      <c r="AX34" s="656"/>
      <c r="AY34" s="660"/>
      <c r="AZ34" s="656"/>
      <c r="BA34" s="660"/>
      <c r="BB34" s="656"/>
      <c r="BC34" s="660"/>
      <c r="BD34" s="656"/>
      <c r="BE34" s="660"/>
      <c r="BF34" s="656"/>
      <c r="BG34" s="660"/>
      <c r="BH34" s="657"/>
      <c r="BI34" s="660"/>
      <c r="BJ34" s="2201"/>
      <c r="BK34" s="2238"/>
    </row>
    <row r="35" spans="1:63" ht="6" customHeight="1" x14ac:dyDescent="0.15">
      <c r="A35" s="2222"/>
      <c r="B35" s="2218"/>
      <c r="C35" s="2232"/>
      <c r="D35" s="2202"/>
      <c r="E35" s="2235"/>
      <c r="F35" s="661"/>
      <c r="G35" s="662"/>
      <c r="H35" s="661"/>
      <c r="I35" s="662"/>
      <c r="J35" s="661"/>
      <c r="K35" s="663"/>
      <c r="L35" s="661"/>
      <c r="M35" s="663"/>
      <c r="N35" s="661"/>
      <c r="O35" s="663"/>
      <c r="P35" s="661"/>
      <c r="Q35" s="663"/>
      <c r="R35" s="661"/>
      <c r="S35" s="663"/>
      <c r="T35" s="661"/>
      <c r="U35" s="663"/>
      <c r="V35" s="661"/>
      <c r="W35" s="663"/>
      <c r="X35" s="661"/>
      <c r="Y35" s="663"/>
      <c r="Z35" s="661"/>
      <c r="AA35" s="663"/>
      <c r="AB35" s="661"/>
      <c r="AC35" s="663"/>
      <c r="AD35" s="661"/>
      <c r="AE35" s="663"/>
      <c r="AF35" s="661"/>
      <c r="AG35" s="663"/>
      <c r="AH35" s="661"/>
      <c r="AI35" s="663"/>
      <c r="AJ35" s="661"/>
      <c r="AK35" s="663"/>
      <c r="AL35" s="661"/>
      <c r="AM35" s="663"/>
      <c r="AN35" s="661"/>
      <c r="AO35" s="663"/>
      <c r="AP35" s="661"/>
      <c r="AQ35" s="663"/>
      <c r="AR35" s="661"/>
      <c r="AS35" s="663"/>
      <c r="AT35" s="661"/>
      <c r="AU35" s="663"/>
      <c r="AV35" s="661"/>
      <c r="AW35" s="663"/>
      <c r="AX35" s="661"/>
      <c r="AY35" s="663"/>
      <c r="AZ35" s="661"/>
      <c r="BA35" s="663"/>
      <c r="BB35" s="661"/>
      <c r="BC35" s="663"/>
      <c r="BD35" s="661"/>
      <c r="BE35" s="663"/>
      <c r="BF35" s="661"/>
      <c r="BG35" s="663"/>
      <c r="BH35" s="662"/>
      <c r="BI35" s="663"/>
      <c r="BJ35" s="2202"/>
      <c r="BK35" s="2238"/>
    </row>
    <row r="36" spans="1:63" ht="6" customHeight="1" x14ac:dyDescent="0.15">
      <c r="A36" s="2222"/>
      <c r="B36" s="2231">
        <v>8</v>
      </c>
      <c r="C36" s="2217"/>
      <c r="D36" s="2237"/>
      <c r="E36" s="2233"/>
      <c r="F36" s="656"/>
      <c r="G36" s="657"/>
      <c r="H36" s="656"/>
      <c r="I36" s="657"/>
      <c r="J36" s="656"/>
      <c r="K36" s="660"/>
      <c r="L36" s="658"/>
      <c r="M36" s="659"/>
      <c r="N36" s="658"/>
      <c r="O36" s="659"/>
      <c r="P36" s="658"/>
      <c r="Q36" s="659"/>
      <c r="R36" s="658"/>
      <c r="S36" s="659"/>
      <c r="T36" s="658"/>
      <c r="U36" s="659"/>
      <c r="V36" s="658"/>
      <c r="W36" s="659"/>
      <c r="X36" s="658"/>
      <c r="Y36" s="659"/>
      <c r="Z36" s="658"/>
      <c r="AA36" s="659"/>
      <c r="AB36" s="658"/>
      <c r="AC36" s="659"/>
      <c r="AD36" s="658"/>
      <c r="AE36" s="659"/>
      <c r="AF36" s="658"/>
      <c r="AG36" s="659"/>
      <c r="AH36" s="658"/>
      <c r="AI36" s="659"/>
      <c r="AJ36" s="658"/>
      <c r="AK36" s="659"/>
      <c r="AL36" s="658"/>
      <c r="AM36" s="659"/>
      <c r="AN36" s="658"/>
      <c r="AO36" s="659"/>
      <c r="AP36" s="658"/>
      <c r="AQ36" s="659"/>
      <c r="AR36" s="658"/>
      <c r="AS36" s="659"/>
      <c r="AT36" s="658"/>
      <c r="AU36" s="659"/>
      <c r="AV36" s="658"/>
      <c r="AW36" s="659"/>
      <c r="AX36" s="658"/>
      <c r="AY36" s="659"/>
      <c r="AZ36" s="658"/>
      <c r="BA36" s="659"/>
      <c r="BB36" s="658"/>
      <c r="BC36" s="659"/>
      <c r="BD36" s="656"/>
      <c r="BE36" s="660"/>
      <c r="BF36" s="656"/>
      <c r="BG36" s="660"/>
      <c r="BH36" s="657"/>
      <c r="BI36" s="660"/>
      <c r="BJ36" s="2237" t="s">
        <v>1875</v>
      </c>
      <c r="BK36" s="2238">
        <f>SUM(H36:BJ38)/4</f>
        <v>0</v>
      </c>
    </row>
    <row r="37" spans="1:63" ht="3" customHeight="1" x14ac:dyDescent="0.15">
      <c r="A37" s="2222"/>
      <c r="B37" s="2231"/>
      <c r="C37" s="2232"/>
      <c r="D37" s="2201"/>
      <c r="E37" s="2234"/>
      <c r="F37" s="656"/>
      <c r="G37" s="657"/>
      <c r="H37" s="656"/>
      <c r="I37" s="657"/>
      <c r="J37" s="656"/>
      <c r="K37" s="660"/>
      <c r="L37" s="656"/>
      <c r="M37" s="660"/>
      <c r="N37" s="656"/>
      <c r="O37" s="660"/>
      <c r="P37" s="656"/>
      <c r="Q37" s="660"/>
      <c r="R37" s="656"/>
      <c r="S37" s="660"/>
      <c r="T37" s="656"/>
      <c r="U37" s="660"/>
      <c r="V37" s="656"/>
      <c r="W37" s="660"/>
      <c r="X37" s="656"/>
      <c r="Y37" s="660"/>
      <c r="Z37" s="656"/>
      <c r="AA37" s="660"/>
      <c r="AB37" s="656"/>
      <c r="AC37" s="660"/>
      <c r="AD37" s="656"/>
      <c r="AE37" s="660"/>
      <c r="AF37" s="656"/>
      <c r="AG37" s="660"/>
      <c r="AH37" s="656"/>
      <c r="AI37" s="660"/>
      <c r="AJ37" s="656"/>
      <c r="AK37" s="660"/>
      <c r="AL37" s="656"/>
      <c r="AM37" s="660"/>
      <c r="AN37" s="656"/>
      <c r="AO37" s="660"/>
      <c r="AP37" s="656"/>
      <c r="AQ37" s="660"/>
      <c r="AR37" s="656"/>
      <c r="AS37" s="660"/>
      <c r="AT37" s="656"/>
      <c r="AU37" s="660"/>
      <c r="AV37" s="656"/>
      <c r="AW37" s="660"/>
      <c r="AX37" s="656"/>
      <c r="AY37" s="660"/>
      <c r="AZ37" s="656"/>
      <c r="BA37" s="660"/>
      <c r="BB37" s="656"/>
      <c r="BC37" s="660"/>
      <c r="BD37" s="656"/>
      <c r="BE37" s="660"/>
      <c r="BF37" s="656"/>
      <c r="BG37" s="660"/>
      <c r="BH37" s="657"/>
      <c r="BI37" s="660"/>
      <c r="BJ37" s="2201"/>
      <c r="BK37" s="2238"/>
    </row>
    <row r="38" spans="1:63" ht="6" customHeight="1" x14ac:dyDescent="0.15">
      <c r="A38" s="2222"/>
      <c r="B38" s="2231"/>
      <c r="C38" s="2232"/>
      <c r="D38" s="2202"/>
      <c r="E38" s="2235"/>
      <c r="F38" s="661"/>
      <c r="G38" s="662"/>
      <c r="H38" s="661"/>
      <c r="I38" s="662"/>
      <c r="J38" s="661"/>
      <c r="K38" s="663"/>
      <c r="L38" s="661"/>
      <c r="M38" s="663"/>
      <c r="N38" s="661"/>
      <c r="O38" s="663"/>
      <c r="P38" s="661"/>
      <c r="Q38" s="663"/>
      <c r="R38" s="661"/>
      <c r="S38" s="663"/>
      <c r="T38" s="661"/>
      <c r="U38" s="663"/>
      <c r="V38" s="661"/>
      <c r="W38" s="663"/>
      <c r="X38" s="661"/>
      <c r="Y38" s="663"/>
      <c r="Z38" s="661"/>
      <c r="AA38" s="663"/>
      <c r="AB38" s="661"/>
      <c r="AC38" s="663"/>
      <c r="AD38" s="661"/>
      <c r="AE38" s="663"/>
      <c r="AF38" s="661"/>
      <c r="AG38" s="663"/>
      <c r="AH38" s="661"/>
      <c r="AI38" s="663"/>
      <c r="AJ38" s="661"/>
      <c r="AK38" s="663"/>
      <c r="AL38" s="661"/>
      <c r="AM38" s="663"/>
      <c r="AN38" s="661"/>
      <c r="AO38" s="663"/>
      <c r="AP38" s="661"/>
      <c r="AQ38" s="663"/>
      <c r="AR38" s="661"/>
      <c r="AS38" s="663"/>
      <c r="AT38" s="661"/>
      <c r="AU38" s="663"/>
      <c r="AV38" s="661"/>
      <c r="AW38" s="663"/>
      <c r="AX38" s="661"/>
      <c r="AY38" s="663"/>
      <c r="AZ38" s="661"/>
      <c r="BA38" s="663"/>
      <c r="BB38" s="661"/>
      <c r="BC38" s="663"/>
      <c r="BD38" s="661"/>
      <c r="BE38" s="663"/>
      <c r="BF38" s="661"/>
      <c r="BG38" s="663"/>
      <c r="BH38" s="662"/>
      <c r="BI38" s="663"/>
      <c r="BJ38" s="2202"/>
      <c r="BK38" s="2238"/>
    </row>
    <row r="39" spans="1:63" ht="6" customHeight="1" x14ac:dyDescent="0.15">
      <c r="A39" s="2222"/>
      <c r="B39" s="2216">
        <v>9</v>
      </c>
      <c r="C39" s="2217"/>
      <c r="D39" s="2237"/>
      <c r="E39" s="2233"/>
      <c r="F39" s="656"/>
      <c r="G39" s="657"/>
      <c r="H39" s="656"/>
      <c r="I39" s="657"/>
      <c r="J39" s="656"/>
      <c r="K39" s="660"/>
      <c r="L39" s="658"/>
      <c r="M39" s="659"/>
      <c r="N39" s="658"/>
      <c r="O39" s="659"/>
      <c r="P39" s="658"/>
      <c r="Q39" s="659"/>
      <c r="R39" s="658"/>
      <c r="S39" s="659"/>
      <c r="T39" s="658"/>
      <c r="U39" s="659"/>
      <c r="V39" s="658"/>
      <c r="W39" s="659"/>
      <c r="X39" s="658"/>
      <c r="Y39" s="659"/>
      <c r="Z39" s="658"/>
      <c r="AA39" s="659"/>
      <c r="AB39" s="658"/>
      <c r="AC39" s="659"/>
      <c r="AD39" s="658"/>
      <c r="AE39" s="659"/>
      <c r="AF39" s="658"/>
      <c r="AG39" s="659"/>
      <c r="AH39" s="658"/>
      <c r="AI39" s="659"/>
      <c r="AJ39" s="658"/>
      <c r="AK39" s="659"/>
      <c r="AL39" s="658"/>
      <c r="AM39" s="659"/>
      <c r="AN39" s="658"/>
      <c r="AO39" s="659"/>
      <c r="AP39" s="658"/>
      <c r="AQ39" s="659"/>
      <c r="AR39" s="658"/>
      <c r="AS39" s="659"/>
      <c r="AT39" s="658"/>
      <c r="AU39" s="659"/>
      <c r="AV39" s="658"/>
      <c r="AW39" s="659"/>
      <c r="AX39" s="658"/>
      <c r="AY39" s="659"/>
      <c r="AZ39" s="658"/>
      <c r="BA39" s="659"/>
      <c r="BB39" s="658"/>
      <c r="BC39" s="659"/>
      <c r="BD39" s="656"/>
      <c r="BE39" s="660"/>
      <c r="BF39" s="656"/>
      <c r="BG39" s="660"/>
      <c r="BH39" s="657"/>
      <c r="BI39" s="660"/>
      <c r="BJ39" s="2237" t="s">
        <v>1875</v>
      </c>
      <c r="BK39" s="2238">
        <f>SUM(H39:BJ41)/4</f>
        <v>0</v>
      </c>
    </row>
    <row r="40" spans="1:63" ht="3" customHeight="1" x14ac:dyDescent="0.15">
      <c r="A40" s="2222"/>
      <c r="B40" s="2231"/>
      <c r="C40" s="2232"/>
      <c r="D40" s="2201"/>
      <c r="E40" s="2234"/>
      <c r="F40" s="656"/>
      <c r="G40" s="657"/>
      <c r="H40" s="656"/>
      <c r="I40" s="657"/>
      <c r="J40" s="656"/>
      <c r="K40" s="660"/>
      <c r="L40" s="656"/>
      <c r="M40" s="660"/>
      <c r="N40" s="656"/>
      <c r="O40" s="660"/>
      <c r="P40" s="656"/>
      <c r="Q40" s="660"/>
      <c r="R40" s="656"/>
      <c r="S40" s="660"/>
      <c r="T40" s="656"/>
      <c r="U40" s="660"/>
      <c r="V40" s="656"/>
      <c r="W40" s="660"/>
      <c r="X40" s="656"/>
      <c r="Y40" s="660"/>
      <c r="Z40" s="656"/>
      <c r="AA40" s="660"/>
      <c r="AB40" s="656"/>
      <c r="AC40" s="660"/>
      <c r="AD40" s="656"/>
      <c r="AE40" s="660"/>
      <c r="AF40" s="656"/>
      <c r="AG40" s="660"/>
      <c r="AH40" s="656"/>
      <c r="AI40" s="660"/>
      <c r="AJ40" s="656"/>
      <c r="AK40" s="660"/>
      <c r="AL40" s="656"/>
      <c r="AM40" s="660"/>
      <c r="AN40" s="656"/>
      <c r="AO40" s="660"/>
      <c r="AP40" s="656"/>
      <c r="AQ40" s="660"/>
      <c r="AR40" s="656"/>
      <c r="AS40" s="660"/>
      <c r="AT40" s="656"/>
      <c r="AU40" s="660"/>
      <c r="AV40" s="656"/>
      <c r="AW40" s="660"/>
      <c r="AX40" s="656"/>
      <c r="AY40" s="660"/>
      <c r="AZ40" s="656"/>
      <c r="BA40" s="660"/>
      <c r="BB40" s="656"/>
      <c r="BC40" s="660"/>
      <c r="BD40" s="656"/>
      <c r="BE40" s="660"/>
      <c r="BF40" s="656"/>
      <c r="BG40" s="660"/>
      <c r="BH40" s="657"/>
      <c r="BI40" s="660"/>
      <c r="BJ40" s="2201"/>
      <c r="BK40" s="2238"/>
    </row>
    <row r="41" spans="1:63" ht="6" customHeight="1" x14ac:dyDescent="0.15">
      <c r="A41" s="2222"/>
      <c r="B41" s="2218"/>
      <c r="C41" s="2232"/>
      <c r="D41" s="2202"/>
      <c r="E41" s="2235"/>
      <c r="F41" s="661"/>
      <c r="G41" s="662"/>
      <c r="H41" s="661"/>
      <c r="I41" s="662"/>
      <c r="J41" s="661"/>
      <c r="K41" s="663"/>
      <c r="L41" s="661"/>
      <c r="M41" s="663"/>
      <c r="N41" s="661"/>
      <c r="O41" s="663"/>
      <c r="P41" s="661"/>
      <c r="Q41" s="663"/>
      <c r="R41" s="661"/>
      <c r="S41" s="663"/>
      <c r="T41" s="661"/>
      <c r="U41" s="663"/>
      <c r="V41" s="661"/>
      <c r="W41" s="663"/>
      <c r="X41" s="661"/>
      <c r="Y41" s="663"/>
      <c r="Z41" s="661"/>
      <c r="AA41" s="663"/>
      <c r="AB41" s="661"/>
      <c r="AC41" s="663"/>
      <c r="AD41" s="661"/>
      <c r="AE41" s="663"/>
      <c r="AF41" s="661"/>
      <c r="AG41" s="663"/>
      <c r="AH41" s="661"/>
      <c r="AI41" s="663"/>
      <c r="AJ41" s="661"/>
      <c r="AK41" s="663"/>
      <c r="AL41" s="661"/>
      <c r="AM41" s="663"/>
      <c r="AN41" s="661"/>
      <c r="AO41" s="663"/>
      <c r="AP41" s="661"/>
      <c r="AQ41" s="663"/>
      <c r="AR41" s="661"/>
      <c r="AS41" s="663"/>
      <c r="AT41" s="661"/>
      <c r="AU41" s="663"/>
      <c r="AV41" s="661"/>
      <c r="AW41" s="663"/>
      <c r="AX41" s="661"/>
      <c r="AY41" s="663"/>
      <c r="AZ41" s="661"/>
      <c r="BA41" s="663"/>
      <c r="BB41" s="661"/>
      <c r="BC41" s="663"/>
      <c r="BD41" s="661"/>
      <c r="BE41" s="663"/>
      <c r="BF41" s="661"/>
      <c r="BG41" s="663"/>
      <c r="BH41" s="662"/>
      <c r="BI41" s="663"/>
      <c r="BJ41" s="2202"/>
      <c r="BK41" s="2238"/>
    </row>
    <row r="42" spans="1:63" ht="6" customHeight="1" x14ac:dyDescent="0.15">
      <c r="A42" s="2222"/>
      <c r="B42" s="2231">
        <v>10</v>
      </c>
      <c r="C42" s="2217"/>
      <c r="D42" s="2237"/>
      <c r="E42" s="2233"/>
      <c r="F42" s="656"/>
      <c r="G42" s="657"/>
      <c r="H42" s="656"/>
      <c r="I42" s="657"/>
      <c r="J42" s="656"/>
      <c r="K42" s="660"/>
      <c r="L42" s="658"/>
      <c r="M42" s="659"/>
      <c r="N42" s="658"/>
      <c r="O42" s="659"/>
      <c r="P42" s="658"/>
      <c r="Q42" s="659"/>
      <c r="R42" s="658"/>
      <c r="S42" s="659"/>
      <c r="T42" s="658"/>
      <c r="U42" s="659"/>
      <c r="V42" s="658"/>
      <c r="W42" s="659"/>
      <c r="X42" s="658"/>
      <c r="Y42" s="659"/>
      <c r="Z42" s="658"/>
      <c r="AA42" s="659"/>
      <c r="AB42" s="658"/>
      <c r="AC42" s="659"/>
      <c r="AD42" s="658"/>
      <c r="AE42" s="659"/>
      <c r="AF42" s="658"/>
      <c r="AG42" s="659"/>
      <c r="AH42" s="658"/>
      <c r="AI42" s="659"/>
      <c r="AJ42" s="658"/>
      <c r="AK42" s="659"/>
      <c r="AL42" s="658"/>
      <c r="AM42" s="659"/>
      <c r="AN42" s="658"/>
      <c r="AO42" s="659"/>
      <c r="AP42" s="658"/>
      <c r="AQ42" s="659"/>
      <c r="AR42" s="658"/>
      <c r="AS42" s="659"/>
      <c r="AT42" s="658"/>
      <c r="AU42" s="659"/>
      <c r="AV42" s="658"/>
      <c r="AW42" s="659"/>
      <c r="AX42" s="658"/>
      <c r="AY42" s="659"/>
      <c r="AZ42" s="658"/>
      <c r="BA42" s="659"/>
      <c r="BB42" s="658"/>
      <c r="BC42" s="659"/>
      <c r="BD42" s="656"/>
      <c r="BE42" s="660"/>
      <c r="BF42" s="656"/>
      <c r="BG42" s="660"/>
      <c r="BH42" s="657"/>
      <c r="BI42" s="660"/>
      <c r="BJ42" s="2237" t="s">
        <v>1869</v>
      </c>
      <c r="BK42" s="2238">
        <f>SUM(H42:BJ44)/4</f>
        <v>0</v>
      </c>
    </row>
    <row r="43" spans="1:63" ht="3" customHeight="1" x14ac:dyDescent="0.15">
      <c r="A43" s="2222"/>
      <c r="B43" s="2231"/>
      <c r="C43" s="2232"/>
      <c r="D43" s="2201"/>
      <c r="E43" s="2234"/>
      <c r="F43" s="656"/>
      <c r="G43" s="657"/>
      <c r="H43" s="656"/>
      <c r="I43" s="657"/>
      <c r="J43" s="656"/>
      <c r="K43" s="660"/>
      <c r="L43" s="656"/>
      <c r="M43" s="660"/>
      <c r="N43" s="656"/>
      <c r="O43" s="660"/>
      <c r="P43" s="656"/>
      <c r="Q43" s="660"/>
      <c r="R43" s="656"/>
      <c r="S43" s="660"/>
      <c r="T43" s="656"/>
      <c r="U43" s="660"/>
      <c r="V43" s="656"/>
      <c r="W43" s="660"/>
      <c r="X43" s="656"/>
      <c r="Y43" s="660"/>
      <c r="Z43" s="656"/>
      <c r="AA43" s="660"/>
      <c r="AB43" s="656"/>
      <c r="AC43" s="660"/>
      <c r="AD43" s="656"/>
      <c r="AE43" s="660"/>
      <c r="AF43" s="656"/>
      <c r="AG43" s="660"/>
      <c r="AH43" s="656"/>
      <c r="AI43" s="660"/>
      <c r="AJ43" s="656"/>
      <c r="AK43" s="660"/>
      <c r="AL43" s="656"/>
      <c r="AM43" s="660"/>
      <c r="AN43" s="656"/>
      <c r="AO43" s="660"/>
      <c r="AP43" s="656"/>
      <c r="AQ43" s="660"/>
      <c r="AR43" s="656"/>
      <c r="AS43" s="660"/>
      <c r="AT43" s="656"/>
      <c r="AU43" s="660"/>
      <c r="AV43" s="656"/>
      <c r="AW43" s="660"/>
      <c r="AX43" s="656"/>
      <c r="AY43" s="660"/>
      <c r="AZ43" s="656"/>
      <c r="BA43" s="660"/>
      <c r="BB43" s="656"/>
      <c r="BC43" s="660"/>
      <c r="BD43" s="656"/>
      <c r="BE43" s="660"/>
      <c r="BF43" s="656"/>
      <c r="BG43" s="660"/>
      <c r="BH43" s="657"/>
      <c r="BI43" s="660"/>
      <c r="BJ43" s="2201"/>
      <c r="BK43" s="2238"/>
    </row>
    <row r="44" spans="1:63" ht="6" customHeight="1" x14ac:dyDescent="0.15">
      <c r="A44" s="2222"/>
      <c r="B44" s="2231"/>
      <c r="C44" s="2232"/>
      <c r="D44" s="2202"/>
      <c r="E44" s="2235"/>
      <c r="F44" s="661"/>
      <c r="G44" s="662"/>
      <c r="H44" s="661"/>
      <c r="I44" s="662"/>
      <c r="J44" s="661"/>
      <c r="K44" s="663"/>
      <c r="L44" s="661"/>
      <c r="M44" s="663"/>
      <c r="N44" s="661"/>
      <c r="O44" s="663"/>
      <c r="P44" s="661"/>
      <c r="Q44" s="663"/>
      <c r="R44" s="661"/>
      <c r="S44" s="663"/>
      <c r="T44" s="661"/>
      <c r="U44" s="663"/>
      <c r="V44" s="661"/>
      <c r="W44" s="663"/>
      <c r="X44" s="661"/>
      <c r="Y44" s="663"/>
      <c r="Z44" s="661"/>
      <c r="AA44" s="663"/>
      <c r="AB44" s="661"/>
      <c r="AC44" s="663"/>
      <c r="AD44" s="661"/>
      <c r="AE44" s="663"/>
      <c r="AF44" s="661"/>
      <c r="AG44" s="663"/>
      <c r="AH44" s="661"/>
      <c r="AI44" s="663"/>
      <c r="AJ44" s="661"/>
      <c r="AK44" s="663"/>
      <c r="AL44" s="661"/>
      <c r="AM44" s="663"/>
      <c r="AN44" s="661"/>
      <c r="AO44" s="663"/>
      <c r="AP44" s="661"/>
      <c r="AQ44" s="663"/>
      <c r="AR44" s="661"/>
      <c r="AS44" s="663"/>
      <c r="AT44" s="661"/>
      <c r="AU44" s="663"/>
      <c r="AV44" s="661"/>
      <c r="AW44" s="663"/>
      <c r="AX44" s="661"/>
      <c r="AY44" s="663"/>
      <c r="AZ44" s="661"/>
      <c r="BA44" s="663"/>
      <c r="BB44" s="661"/>
      <c r="BC44" s="663"/>
      <c r="BD44" s="661"/>
      <c r="BE44" s="663"/>
      <c r="BF44" s="661"/>
      <c r="BG44" s="663"/>
      <c r="BH44" s="662"/>
      <c r="BI44" s="663"/>
      <c r="BJ44" s="2202"/>
      <c r="BK44" s="2238"/>
    </row>
    <row r="45" spans="1:63" ht="6" customHeight="1" x14ac:dyDescent="0.15">
      <c r="A45" s="2222"/>
      <c r="B45" s="2216">
        <v>11</v>
      </c>
      <c r="C45" s="2217"/>
      <c r="D45" s="2237"/>
      <c r="E45" s="2233"/>
      <c r="F45" s="656"/>
      <c r="G45" s="657"/>
      <c r="H45" s="656"/>
      <c r="I45" s="657"/>
      <c r="J45" s="656"/>
      <c r="K45" s="660"/>
      <c r="L45" s="658"/>
      <c r="M45" s="659"/>
      <c r="N45" s="658"/>
      <c r="O45" s="659"/>
      <c r="P45" s="658"/>
      <c r="Q45" s="659"/>
      <c r="R45" s="658"/>
      <c r="S45" s="659"/>
      <c r="T45" s="658"/>
      <c r="U45" s="659"/>
      <c r="V45" s="658"/>
      <c r="W45" s="659"/>
      <c r="X45" s="658"/>
      <c r="Y45" s="659"/>
      <c r="Z45" s="658"/>
      <c r="AA45" s="659"/>
      <c r="AB45" s="658"/>
      <c r="AC45" s="659"/>
      <c r="AD45" s="658"/>
      <c r="AE45" s="659"/>
      <c r="AF45" s="658"/>
      <c r="AG45" s="659"/>
      <c r="AH45" s="658"/>
      <c r="AI45" s="659"/>
      <c r="AJ45" s="658"/>
      <c r="AK45" s="659"/>
      <c r="AL45" s="658"/>
      <c r="AM45" s="659"/>
      <c r="AN45" s="658"/>
      <c r="AO45" s="659"/>
      <c r="AP45" s="658"/>
      <c r="AQ45" s="659"/>
      <c r="AR45" s="658"/>
      <c r="AS45" s="659"/>
      <c r="AT45" s="658"/>
      <c r="AU45" s="659"/>
      <c r="AV45" s="658"/>
      <c r="AW45" s="659"/>
      <c r="AX45" s="658"/>
      <c r="AY45" s="659"/>
      <c r="AZ45" s="658"/>
      <c r="BA45" s="659"/>
      <c r="BB45" s="658"/>
      <c r="BC45" s="659"/>
      <c r="BD45" s="656"/>
      <c r="BE45" s="660"/>
      <c r="BF45" s="656"/>
      <c r="BG45" s="660"/>
      <c r="BH45" s="657"/>
      <c r="BI45" s="660"/>
      <c r="BJ45" s="2237" t="s">
        <v>1875</v>
      </c>
      <c r="BK45" s="2238">
        <f>SUM(H45:BJ47)/4</f>
        <v>0</v>
      </c>
    </row>
    <row r="46" spans="1:63" ht="3" customHeight="1" x14ac:dyDescent="0.15">
      <c r="A46" s="2222"/>
      <c r="B46" s="2231"/>
      <c r="C46" s="2232"/>
      <c r="D46" s="2201"/>
      <c r="E46" s="2234"/>
      <c r="F46" s="656"/>
      <c r="G46" s="657"/>
      <c r="H46" s="656"/>
      <c r="I46" s="657"/>
      <c r="J46" s="656"/>
      <c r="K46" s="660"/>
      <c r="L46" s="656"/>
      <c r="M46" s="660"/>
      <c r="N46" s="656"/>
      <c r="O46" s="660"/>
      <c r="P46" s="656"/>
      <c r="Q46" s="660"/>
      <c r="R46" s="656"/>
      <c r="S46" s="660"/>
      <c r="T46" s="656"/>
      <c r="U46" s="660"/>
      <c r="V46" s="656"/>
      <c r="W46" s="660"/>
      <c r="X46" s="656"/>
      <c r="Y46" s="660"/>
      <c r="Z46" s="656"/>
      <c r="AA46" s="660"/>
      <c r="AB46" s="656"/>
      <c r="AC46" s="660"/>
      <c r="AD46" s="656"/>
      <c r="AE46" s="660"/>
      <c r="AF46" s="656"/>
      <c r="AG46" s="660"/>
      <c r="AH46" s="656"/>
      <c r="AI46" s="660"/>
      <c r="AJ46" s="656"/>
      <c r="AK46" s="660"/>
      <c r="AL46" s="656"/>
      <c r="AM46" s="660"/>
      <c r="AN46" s="656"/>
      <c r="AO46" s="660"/>
      <c r="AP46" s="656"/>
      <c r="AQ46" s="660"/>
      <c r="AR46" s="656"/>
      <c r="AS46" s="660"/>
      <c r="AT46" s="656"/>
      <c r="AU46" s="660"/>
      <c r="AV46" s="656"/>
      <c r="AW46" s="660"/>
      <c r="AX46" s="656"/>
      <c r="AY46" s="660"/>
      <c r="AZ46" s="656"/>
      <c r="BA46" s="660"/>
      <c r="BB46" s="656"/>
      <c r="BC46" s="660"/>
      <c r="BD46" s="656"/>
      <c r="BE46" s="660"/>
      <c r="BF46" s="656"/>
      <c r="BG46" s="660"/>
      <c r="BH46" s="657"/>
      <c r="BI46" s="660"/>
      <c r="BJ46" s="2201"/>
      <c r="BK46" s="2238"/>
    </row>
    <row r="47" spans="1:63" ht="6" customHeight="1" x14ac:dyDescent="0.15">
      <c r="A47" s="2222"/>
      <c r="B47" s="2231"/>
      <c r="C47" s="2232"/>
      <c r="D47" s="2202"/>
      <c r="E47" s="2235"/>
      <c r="F47" s="661"/>
      <c r="G47" s="662"/>
      <c r="H47" s="661"/>
      <c r="I47" s="662"/>
      <c r="J47" s="661"/>
      <c r="K47" s="663"/>
      <c r="L47" s="661"/>
      <c r="M47" s="663"/>
      <c r="N47" s="661"/>
      <c r="O47" s="663"/>
      <c r="P47" s="661"/>
      <c r="Q47" s="663"/>
      <c r="R47" s="661"/>
      <c r="S47" s="663"/>
      <c r="T47" s="661"/>
      <c r="U47" s="663"/>
      <c r="V47" s="661"/>
      <c r="W47" s="663"/>
      <c r="X47" s="661"/>
      <c r="Y47" s="663"/>
      <c r="Z47" s="661"/>
      <c r="AA47" s="663"/>
      <c r="AB47" s="661"/>
      <c r="AC47" s="663"/>
      <c r="AD47" s="661"/>
      <c r="AE47" s="663"/>
      <c r="AF47" s="661"/>
      <c r="AG47" s="663"/>
      <c r="AH47" s="661"/>
      <c r="AI47" s="663"/>
      <c r="AJ47" s="661"/>
      <c r="AK47" s="663"/>
      <c r="AL47" s="661"/>
      <c r="AM47" s="663"/>
      <c r="AN47" s="661"/>
      <c r="AO47" s="663"/>
      <c r="AP47" s="661"/>
      <c r="AQ47" s="663"/>
      <c r="AR47" s="661"/>
      <c r="AS47" s="663"/>
      <c r="AT47" s="661"/>
      <c r="AU47" s="663"/>
      <c r="AV47" s="661"/>
      <c r="AW47" s="663"/>
      <c r="AX47" s="661"/>
      <c r="AY47" s="663"/>
      <c r="AZ47" s="661"/>
      <c r="BA47" s="663"/>
      <c r="BB47" s="661"/>
      <c r="BC47" s="663"/>
      <c r="BD47" s="661"/>
      <c r="BE47" s="663"/>
      <c r="BF47" s="661"/>
      <c r="BG47" s="663"/>
      <c r="BH47" s="662"/>
      <c r="BI47" s="663"/>
      <c r="BJ47" s="2202"/>
      <c r="BK47" s="2238"/>
    </row>
    <row r="48" spans="1:63" ht="6" customHeight="1" x14ac:dyDescent="0.15">
      <c r="A48" s="2222"/>
      <c r="B48" s="2216">
        <v>12</v>
      </c>
      <c r="C48" s="2217"/>
      <c r="D48" s="2237"/>
      <c r="E48" s="2233"/>
      <c r="F48" s="656"/>
      <c r="G48" s="657"/>
      <c r="H48" s="656"/>
      <c r="I48" s="657"/>
      <c r="J48" s="656"/>
      <c r="K48" s="660"/>
      <c r="L48" s="658"/>
      <c r="M48" s="659"/>
      <c r="N48" s="658"/>
      <c r="O48" s="659"/>
      <c r="P48" s="658"/>
      <c r="Q48" s="659"/>
      <c r="R48" s="658"/>
      <c r="S48" s="659"/>
      <c r="T48" s="658"/>
      <c r="U48" s="659"/>
      <c r="V48" s="658"/>
      <c r="W48" s="659"/>
      <c r="X48" s="658"/>
      <c r="Y48" s="659"/>
      <c r="Z48" s="658"/>
      <c r="AA48" s="659"/>
      <c r="AB48" s="658"/>
      <c r="AC48" s="659"/>
      <c r="AD48" s="658"/>
      <c r="AE48" s="659"/>
      <c r="AF48" s="658"/>
      <c r="AG48" s="659"/>
      <c r="AH48" s="658"/>
      <c r="AI48" s="659"/>
      <c r="AJ48" s="658"/>
      <c r="AK48" s="659"/>
      <c r="AL48" s="658"/>
      <c r="AM48" s="659"/>
      <c r="AN48" s="658"/>
      <c r="AO48" s="659"/>
      <c r="AP48" s="658"/>
      <c r="AQ48" s="659"/>
      <c r="AR48" s="658"/>
      <c r="AS48" s="659"/>
      <c r="AT48" s="658"/>
      <c r="AU48" s="659"/>
      <c r="AV48" s="658"/>
      <c r="AW48" s="659"/>
      <c r="AX48" s="658"/>
      <c r="AY48" s="659"/>
      <c r="AZ48" s="658"/>
      <c r="BA48" s="659"/>
      <c r="BB48" s="658"/>
      <c r="BC48" s="659"/>
      <c r="BD48" s="656"/>
      <c r="BE48" s="660"/>
      <c r="BF48" s="656"/>
      <c r="BG48" s="660"/>
      <c r="BH48" s="657"/>
      <c r="BI48" s="660"/>
      <c r="BJ48" s="2237" t="s">
        <v>1869</v>
      </c>
      <c r="BK48" s="2238">
        <f>SUM(H48:BI50)/4</f>
        <v>0</v>
      </c>
    </row>
    <row r="49" spans="1:63" ht="3" customHeight="1" x14ac:dyDescent="0.15">
      <c r="A49" s="2222"/>
      <c r="B49" s="2231"/>
      <c r="C49" s="2232"/>
      <c r="D49" s="2201"/>
      <c r="E49" s="2234"/>
      <c r="F49" s="656"/>
      <c r="G49" s="657"/>
      <c r="H49" s="656"/>
      <c r="I49" s="657"/>
      <c r="J49" s="656"/>
      <c r="K49" s="660"/>
      <c r="L49" s="656"/>
      <c r="M49" s="660"/>
      <c r="N49" s="656"/>
      <c r="O49" s="660"/>
      <c r="P49" s="656"/>
      <c r="Q49" s="660"/>
      <c r="R49" s="656"/>
      <c r="S49" s="660"/>
      <c r="T49" s="656"/>
      <c r="U49" s="660"/>
      <c r="V49" s="656"/>
      <c r="W49" s="660"/>
      <c r="X49" s="656"/>
      <c r="Y49" s="660"/>
      <c r="Z49" s="656"/>
      <c r="AA49" s="660"/>
      <c r="AB49" s="656"/>
      <c r="AC49" s="660"/>
      <c r="AD49" s="656"/>
      <c r="AE49" s="660"/>
      <c r="AF49" s="656"/>
      <c r="AG49" s="660"/>
      <c r="AH49" s="656"/>
      <c r="AI49" s="660"/>
      <c r="AJ49" s="656"/>
      <c r="AK49" s="660"/>
      <c r="AL49" s="656"/>
      <c r="AM49" s="660"/>
      <c r="AN49" s="656"/>
      <c r="AO49" s="660"/>
      <c r="AP49" s="656"/>
      <c r="AQ49" s="660"/>
      <c r="AR49" s="656"/>
      <c r="AS49" s="660"/>
      <c r="AT49" s="656"/>
      <c r="AU49" s="660"/>
      <c r="AV49" s="656"/>
      <c r="AW49" s="660"/>
      <c r="AX49" s="656"/>
      <c r="AY49" s="660"/>
      <c r="AZ49" s="656"/>
      <c r="BA49" s="660"/>
      <c r="BB49" s="656"/>
      <c r="BC49" s="660"/>
      <c r="BD49" s="656"/>
      <c r="BE49" s="660"/>
      <c r="BF49" s="656"/>
      <c r="BG49" s="660"/>
      <c r="BH49" s="657"/>
      <c r="BI49" s="660"/>
      <c r="BJ49" s="2201"/>
      <c r="BK49" s="2238"/>
    </row>
    <row r="50" spans="1:63" ht="6" customHeight="1" x14ac:dyDescent="0.15">
      <c r="A50" s="2222"/>
      <c r="B50" s="2218"/>
      <c r="C50" s="2232"/>
      <c r="D50" s="2202"/>
      <c r="E50" s="2235"/>
      <c r="F50" s="661"/>
      <c r="G50" s="662"/>
      <c r="H50" s="661"/>
      <c r="I50" s="662"/>
      <c r="J50" s="661"/>
      <c r="K50" s="663"/>
      <c r="L50" s="661"/>
      <c r="M50" s="663"/>
      <c r="N50" s="661"/>
      <c r="O50" s="663"/>
      <c r="P50" s="661"/>
      <c r="Q50" s="663"/>
      <c r="R50" s="661"/>
      <c r="S50" s="663"/>
      <c r="T50" s="661"/>
      <c r="U50" s="663"/>
      <c r="V50" s="661"/>
      <c r="W50" s="663"/>
      <c r="X50" s="661"/>
      <c r="Y50" s="663"/>
      <c r="Z50" s="661"/>
      <c r="AA50" s="663"/>
      <c r="AB50" s="661"/>
      <c r="AC50" s="663"/>
      <c r="AD50" s="661"/>
      <c r="AE50" s="663"/>
      <c r="AF50" s="661"/>
      <c r="AG50" s="663"/>
      <c r="AH50" s="661"/>
      <c r="AI50" s="663"/>
      <c r="AJ50" s="661"/>
      <c r="AK50" s="663"/>
      <c r="AL50" s="661"/>
      <c r="AM50" s="663"/>
      <c r="AN50" s="661"/>
      <c r="AO50" s="663"/>
      <c r="AP50" s="661"/>
      <c r="AQ50" s="663"/>
      <c r="AR50" s="661"/>
      <c r="AS50" s="663"/>
      <c r="AT50" s="661"/>
      <c r="AU50" s="663"/>
      <c r="AV50" s="661"/>
      <c r="AW50" s="663"/>
      <c r="AX50" s="661"/>
      <c r="AY50" s="663"/>
      <c r="AZ50" s="661"/>
      <c r="BA50" s="663"/>
      <c r="BB50" s="661"/>
      <c r="BC50" s="663"/>
      <c r="BD50" s="661"/>
      <c r="BE50" s="663"/>
      <c r="BF50" s="661"/>
      <c r="BG50" s="663"/>
      <c r="BH50" s="662"/>
      <c r="BI50" s="663"/>
      <c r="BJ50" s="2202"/>
      <c r="BK50" s="2238"/>
    </row>
    <row r="51" spans="1:63" ht="6" customHeight="1" x14ac:dyDescent="0.15">
      <c r="A51" s="2222"/>
      <c r="B51" s="2231">
        <v>13</v>
      </c>
      <c r="C51" s="2217"/>
      <c r="D51" s="2237"/>
      <c r="E51" s="2233"/>
      <c r="F51" s="656"/>
      <c r="G51" s="657"/>
      <c r="H51" s="656"/>
      <c r="I51" s="657"/>
      <c r="J51" s="656"/>
      <c r="K51" s="660"/>
      <c r="L51" s="657"/>
      <c r="M51" s="660"/>
      <c r="N51" s="657"/>
      <c r="O51" s="657"/>
      <c r="P51" s="656"/>
      <c r="Q51" s="657"/>
      <c r="R51" s="656"/>
      <c r="S51" s="660"/>
      <c r="T51" s="657"/>
      <c r="U51" s="660"/>
      <c r="V51" s="657"/>
      <c r="W51" s="657"/>
      <c r="X51" s="656"/>
      <c r="Y51" s="660"/>
      <c r="Z51" s="657"/>
      <c r="AA51" s="657"/>
      <c r="AB51" s="656"/>
      <c r="AC51" s="660"/>
      <c r="AD51" s="657"/>
      <c r="AE51" s="657"/>
      <c r="AF51" s="656"/>
      <c r="AG51" s="660"/>
      <c r="AH51" s="657"/>
      <c r="AI51" s="657"/>
      <c r="AJ51" s="656"/>
      <c r="AK51" s="660"/>
      <c r="AL51" s="657"/>
      <c r="AM51" s="657"/>
      <c r="AN51" s="656"/>
      <c r="AO51" s="660"/>
      <c r="AP51" s="657"/>
      <c r="AQ51" s="657"/>
      <c r="AR51" s="656"/>
      <c r="AS51" s="660"/>
      <c r="AT51" s="657"/>
      <c r="AU51" s="657"/>
      <c r="AV51" s="656"/>
      <c r="AW51" s="660"/>
      <c r="AX51" s="657"/>
      <c r="AY51" s="657"/>
      <c r="AZ51" s="656"/>
      <c r="BA51" s="660"/>
      <c r="BB51" s="657"/>
      <c r="BC51" s="657"/>
      <c r="BD51" s="656"/>
      <c r="BE51" s="660"/>
      <c r="BF51" s="656"/>
      <c r="BG51" s="660"/>
      <c r="BH51" s="657"/>
      <c r="BI51" s="660"/>
      <c r="BJ51" s="2237" t="s">
        <v>1869</v>
      </c>
      <c r="BK51" s="2238">
        <f>SUM(H51:BJ53)/4</f>
        <v>0</v>
      </c>
    </row>
    <row r="52" spans="1:63" ht="3" customHeight="1" x14ac:dyDescent="0.15">
      <c r="A52" s="2222"/>
      <c r="B52" s="2231"/>
      <c r="C52" s="2239"/>
      <c r="D52" s="2201"/>
      <c r="E52" s="2234"/>
      <c r="F52" s="656"/>
      <c r="G52" s="657"/>
      <c r="H52" s="656"/>
      <c r="I52" s="657"/>
      <c r="J52" s="656"/>
      <c r="K52" s="660"/>
      <c r="L52" s="657"/>
      <c r="M52" s="660"/>
      <c r="N52" s="657"/>
      <c r="O52" s="657"/>
      <c r="P52" s="656"/>
      <c r="Q52" s="657"/>
      <c r="R52" s="656"/>
      <c r="S52" s="660"/>
      <c r="T52" s="657"/>
      <c r="U52" s="660"/>
      <c r="V52" s="657"/>
      <c r="W52" s="657"/>
      <c r="X52" s="656"/>
      <c r="Y52" s="660"/>
      <c r="Z52" s="657"/>
      <c r="AA52" s="657"/>
      <c r="AB52" s="656"/>
      <c r="AC52" s="660"/>
      <c r="AD52" s="657"/>
      <c r="AE52" s="657"/>
      <c r="AF52" s="656"/>
      <c r="AG52" s="660"/>
      <c r="AH52" s="657"/>
      <c r="AI52" s="657"/>
      <c r="AJ52" s="656"/>
      <c r="AK52" s="660"/>
      <c r="AL52" s="657"/>
      <c r="AM52" s="657"/>
      <c r="AN52" s="656"/>
      <c r="AO52" s="660"/>
      <c r="AP52" s="657"/>
      <c r="AQ52" s="657"/>
      <c r="AR52" s="656"/>
      <c r="AS52" s="660"/>
      <c r="AT52" s="657"/>
      <c r="AU52" s="657"/>
      <c r="AV52" s="656"/>
      <c r="AW52" s="660"/>
      <c r="AX52" s="657"/>
      <c r="AY52" s="657"/>
      <c r="AZ52" s="656"/>
      <c r="BA52" s="660"/>
      <c r="BB52" s="657"/>
      <c r="BC52" s="657"/>
      <c r="BD52" s="656"/>
      <c r="BE52" s="660"/>
      <c r="BF52" s="656"/>
      <c r="BG52" s="660"/>
      <c r="BH52" s="657"/>
      <c r="BI52" s="660"/>
      <c r="BJ52" s="2201"/>
      <c r="BK52" s="2238"/>
    </row>
    <row r="53" spans="1:63" ht="6" customHeight="1" x14ac:dyDescent="0.15">
      <c r="A53" s="2222"/>
      <c r="B53" s="2231"/>
      <c r="C53" s="2219"/>
      <c r="D53" s="2202"/>
      <c r="E53" s="2235"/>
      <c r="F53" s="661"/>
      <c r="G53" s="662"/>
      <c r="H53" s="661"/>
      <c r="I53" s="662"/>
      <c r="J53" s="661"/>
      <c r="K53" s="663"/>
      <c r="L53" s="662"/>
      <c r="M53" s="663"/>
      <c r="N53" s="662"/>
      <c r="O53" s="662"/>
      <c r="P53" s="661"/>
      <c r="Q53" s="662"/>
      <c r="R53" s="661"/>
      <c r="S53" s="663"/>
      <c r="T53" s="662"/>
      <c r="U53" s="663"/>
      <c r="V53" s="662"/>
      <c r="W53" s="662"/>
      <c r="X53" s="661"/>
      <c r="Y53" s="663"/>
      <c r="Z53" s="662"/>
      <c r="AA53" s="662"/>
      <c r="AB53" s="661"/>
      <c r="AC53" s="663"/>
      <c r="AD53" s="662"/>
      <c r="AE53" s="662"/>
      <c r="AF53" s="661"/>
      <c r="AG53" s="663"/>
      <c r="AH53" s="662"/>
      <c r="AI53" s="662"/>
      <c r="AJ53" s="661"/>
      <c r="AK53" s="663"/>
      <c r="AL53" s="662"/>
      <c r="AM53" s="662"/>
      <c r="AN53" s="661"/>
      <c r="AO53" s="663"/>
      <c r="AP53" s="662"/>
      <c r="AQ53" s="662"/>
      <c r="AR53" s="661"/>
      <c r="AS53" s="663"/>
      <c r="AT53" s="662"/>
      <c r="AU53" s="662"/>
      <c r="AV53" s="661"/>
      <c r="AW53" s="663"/>
      <c r="AX53" s="662"/>
      <c r="AY53" s="662"/>
      <c r="AZ53" s="661"/>
      <c r="BA53" s="663"/>
      <c r="BB53" s="662"/>
      <c r="BC53" s="662"/>
      <c r="BD53" s="661"/>
      <c r="BE53" s="663"/>
      <c r="BF53" s="661"/>
      <c r="BG53" s="663"/>
      <c r="BH53" s="662"/>
      <c r="BI53" s="663"/>
      <c r="BJ53" s="2202"/>
      <c r="BK53" s="2238"/>
    </row>
    <row r="54" spans="1:63" ht="6" customHeight="1" x14ac:dyDescent="0.15">
      <c r="A54" s="2222"/>
      <c r="B54" s="2216">
        <v>14</v>
      </c>
      <c r="C54" s="2217"/>
      <c r="D54" s="2237"/>
      <c r="E54" s="2233"/>
      <c r="F54" s="656"/>
      <c r="G54" s="657"/>
      <c r="H54" s="656"/>
      <c r="I54" s="657"/>
      <c r="J54" s="656"/>
      <c r="K54" s="660"/>
      <c r="L54" s="657"/>
      <c r="M54" s="660"/>
      <c r="N54" s="657"/>
      <c r="O54" s="657"/>
      <c r="P54" s="656"/>
      <c r="Q54" s="657"/>
      <c r="R54" s="656"/>
      <c r="S54" s="660"/>
      <c r="T54" s="657"/>
      <c r="U54" s="660"/>
      <c r="V54" s="657"/>
      <c r="W54" s="657"/>
      <c r="X54" s="656"/>
      <c r="Y54" s="660"/>
      <c r="Z54" s="657"/>
      <c r="AA54" s="657"/>
      <c r="AB54" s="656"/>
      <c r="AC54" s="660"/>
      <c r="AD54" s="657"/>
      <c r="AE54" s="657"/>
      <c r="AF54" s="656"/>
      <c r="AG54" s="660"/>
      <c r="AH54" s="657"/>
      <c r="AI54" s="657"/>
      <c r="AJ54" s="656"/>
      <c r="AK54" s="660"/>
      <c r="AL54" s="657"/>
      <c r="AM54" s="657"/>
      <c r="AN54" s="656"/>
      <c r="AO54" s="660"/>
      <c r="AP54" s="657"/>
      <c r="AQ54" s="657"/>
      <c r="AR54" s="656"/>
      <c r="AS54" s="660"/>
      <c r="AT54" s="657"/>
      <c r="AU54" s="657"/>
      <c r="AV54" s="656"/>
      <c r="AW54" s="660"/>
      <c r="AX54" s="657"/>
      <c r="AY54" s="657"/>
      <c r="AZ54" s="656"/>
      <c r="BA54" s="660"/>
      <c r="BB54" s="657"/>
      <c r="BC54" s="657"/>
      <c r="BD54" s="656"/>
      <c r="BE54" s="660"/>
      <c r="BF54" s="656"/>
      <c r="BG54" s="660"/>
      <c r="BH54" s="657"/>
      <c r="BI54" s="660"/>
      <c r="BJ54" s="2237" t="s">
        <v>1875</v>
      </c>
      <c r="BK54" s="2240">
        <f>SUM(H54:BJ56)/4</f>
        <v>0</v>
      </c>
    </row>
    <row r="55" spans="1:63" ht="3" customHeight="1" x14ac:dyDescent="0.15">
      <c r="A55" s="2222"/>
      <c r="B55" s="2231"/>
      <c r="C55" s="2239"/>
      <c r="D55" s="2201"/>
      <c r="E55" s="2234"/>
      <c r="F55" s="656"/>
      <c r="G55" s="657"/>
      <c r="H55" s="656"/>
      <c r="I55" s="657"/>
      <c r="J55" s="656"/>
      <c r="K55" s="660"/>
      <c r="L55" s="657"/>
      <c r="M55" s="660"/>
      <c r="N55" s="657"/>
      <c r="O55" s="657"/>
      <c r="P55" s="656"/>
      <c r="Q55" s="657"/>
      <c r="R55" s="656"/>
      <c r="S55" s="660"/>
      <c r="T55" s="657"/>
      <c r="U55" s="660"/>
      <c r="V55" s="657"/>
      <c r="W55" s="657"/>
      <c r="X55" s="656"/>
      <c r="Y55" s="660"/>
      <c r="Z55" s="657"/>
      <c r="AA55" s="657"/>
      <c r="AB55" s="656"/>
      <c r="AC55" s="660"/>
      <c r="AD55" s="657"/>
      <c r="AE55" s="657"/>
      <c r="AF55" s="656"/>
      <c r="AG55" s="660"/>
      <c r="AH55" s="657"/>
      <c r="AI55" s="657"/>
      <c r="AJ55" s="656"/>
      <c r="AK55" s="660"/>
      <c r="AL55" s="657"/>
      <c r="AM55" s="657"/>
      <c r="AN55" s="656"/>
      <c r="AO55" s="660"/>
      <c r="AP55" s="657"/>
      <c r="AQ55" s="657"/>
      <c r="AR55" s="656"/>
      <c r="AS55" s="660"/>
      <c r="AT55" s="657"/>
      <c r="AU55" s="657"/>
      <c r="AV55" s="656"/>
      <c r="AW55" s="660"/>
      <c r="AX55" s="657"/>
      <c r="AY55" s="657"/>
      <c r="AZ55" s="656"/>
      <c r="BA55" s="660"/>
      <c r="BB55" s="657"/>
      <c r="BC55" s="657"/>
      <c r="BD55" s="656"/>
      <c r="BE55" s="660"/>
      <c r="BF55" s="656"/>
      <c r="BG55" s="660"/>
      <c r="BH55" s="657"/>
      <c r="BI55" s="660"/>
      <c r="BJ55" s="2201"/>
      <c r="BK55" s="2240"/>
    </row>
    <row r="56" spans="1:63" ht="6" customHeight="1" x14ac:dyDescent="0.15">
      <c r="A56" s="2222"/>
      <c r="B56" s="2218"/>
      <c r="C56" s="2219"/>
      <c r="D56" s="2202"/>
      <c r="E56" s="2235"/>
      <c r="F56" s="661"/>
      <c r="G56" s="662"/>
      <c r="H56" s="661"/>
      <c r="I56" s="662"/>
      <c r="J56" s="661"/>
      <c r="K56" s="663"/>
      <c r="L56" s="662"/>
      <c r="M56" s="663"/>
      <c r="N56" s="662"/>
      <c r="O56" s="662"/>
      <c r="P56" s="661"/>
      <c r="Q56" s="662"/>
      <c r="R56" s="661"/>
      <c r="S56" s="663"/>
      <c r="T56" s="662"/>
      <c r="U56" s="663"/>
      <c r="V56" s="662"/>
      <c r="W56" s="662"/>
      <c r="X56" s="661"/>
      <c r="Y56" s="663"/>
      <c r="Z56" s="662"/>
      <c r="AA56" s="662"/>
      <c r="AB56" s="661"/>
      <c r="AC56" s="663"/>
      <c r="AD56" s="662"/>
      <c r="AE56" s="662"/>
      <c r="AF56" s="661"/>
      <c r="AG56" s="663"/>
      <c r="AH56" s="662"/>
      <c r="AI56" s="662"/>
      <c r="AJ56" s="661"/>
      <c r="AK56" s="663"/>
      <c r="AL56" s="662"/>
      <c r="AM56" s="662"/>
      <c r="AN56" s="661"/>
      <c r="AO56" s="663"/>
      <c r="AP56" s="662"/>
      <c r="AQ56" s="662"/>
      <c r="AR56" s="661"/>
      <c r="AS56" s="663"/>
      <c r="AT56" s="662"/>
      <c r="AU56" s="662"/>
      <c r="AV56" s="661"/>
      <c r="AW56" s="663"/>
      <c r="AX56" s="662"/>
      <c r="AY56" s="662"/>
      <c r="AZ56" s="661"/>
      <c r="BA56" s="663"/>
      <c r="BB56" s="662"/>
      <c r="BC56" s="662"/>
      <c r="BD56" s="661"/>
      <c r="BE56" s="663"/>
      <c r="BF56" s="661"/>
      <c r="BG56" s="663"/>
      <c r="BH56" s="662"/>
      <c r="BI56" s="663"/>
      <c r="BJ56" s="2202"/>
      <c r="BK56" s="2240"/>
    </row>
    <row r="57" spans="1:63" ht="6" customHeight="1" x14ac:dyDescent="0.15">
      <c r="A57" s="2222"/>
      <c r="B57" s="2231">
        <v>15</v>
      </c>
      <c r="C57" s="2241"/>
      <c r="D57" s="2241"/>
      <c r="E57" s="2233"/>
      <c r="F57" s="656"/>
      <c r="G57" s="657"/>
      <c r="H57" s="656"/>
      <c r="I57" s="657"/>
      <c r="J57" s="656"/>
      <c r="K57" s="660"/>
      <c r="L57" s="657"/>
      <c r="M57" s="660"/>
      <c r="N57" s="657"/>
      <c r="O57" s="657"/>
      <c r="P57" s="656"/>
      <c r="Q57" s="657"/>
      <c r="R57" s="656"/>
      <c r="S57" s="660"/>
      <c r="T57" s="657"/>
      <c r="U57" s="660"/>
      <c r="V57" s="657"/>
      <c r="W57" s="657"/>
      <c r="X57" s="656"/>
      <c r="Y57" s="660"/>
      <c r="Z57" s="657"/>
      <c r="AA57" s="657"/>
      <c r="AB57" s="656"/>
      <c r="AC57" s="660"/>
      <c r="AD57" s="657"/>
      <c r="AE57" s="657"/>
      <c r="AF57" s="656"/>
      <c r="AG57" s="660"/>
      <c r="AH57" s="657"/>
      <c r="AI57" s="657"/>
      <c r="AJ57" s="656"/>
      <c r="AK57" s="660"/>
      <c r="AL57" s="657"/>
      <c r="AM57" s="657"/>
      <c r="AN57" s="656"/>
      <c r="AO57" s="660"/>
      <c r="AP57" s="657"/>
      <c r="AQ57" s="657"/>
      <c r="AR57" s="656"/>
      <c r="AS57" s="660"/>
      <c r="AT57" s="657"/>
      <c r="AU57" s="657"/>
      <c r="AV57" s="656"/>
      <c r="AW57" s="660"/>
      <c r="AX57" s="657"/>
      <c r="AY57" s="657"/>
      <c r="AZ57" s="656"/>
      <c r="BA57" s="660"/>
      <c r="BB57" s="657"/>
      <c r="BC57" s="657"/>
      <c r="BD57" s="656"/>
      <c r="BE57" s="660"/>
      <c r="BF57" s="656"/>
      <c r="BG57" s="660"/>
      <c r="BH57" s="657"/>
      <c r="BI57" s="660"/>
      <c r="BJ57" s="2237" t="s">
        <v>1869</v>
      </c>
      <c r="BK57" s="2240">
        <f>SUM(H57:BJ59)/4</f>
        <v>0</v>
      </c>
    </row>
    <row r="58" spans="1:63" ht="3" customHeight="1" x14ac:dyDescent="0.15">
      <c r="A58" s="2222"/>
      <c r="B58" s="2231"/>
      <c r="C58" s="2242"/>
      <c r="D58" s="2242"/>
      <c r="E58" s="2234"/>
      <c r="F58" s="656"/>
      <c r="G58" s="657"/>
      <c r="H58" s="656"/>
      <c r="I58" s="657"/>
      <c r="J58" s="656"/>
      <c r="K58" s="660"/>
      <c r="L58" s="657"/>
      <c r="M58" s="660"/>
      <c r="N58" s="657"/>
      <c r="O58" s="657"/>
      <c r="P58" s="656"/>
      <c r="Q58" s="657"/>
      <c r="R58" s="656"/>
      <c r="S58" s="660"/>
      <c r="T58" s="657"/>
      <c r="U58" s="660"/>
      <c r="V58" s="657"/>
      <c r="W58" s="657"/>
      <c r="X58" s="656"/>
      <c r="Y58" s="660"/>
      <c r="Z58" s="657"/>
      <c r="AA58" s="657"/>
      <c r="AB58" s="656"/>
      <c r="AC58" s="660"/>
      <c r="AD58" s="657"/>
      <c r="AE58" s="657"/>
      <c r="AF58" s="656"/>
      <c r="AG58" s="660"/>
      <c r="AH58" s="657"/>
      <c r="AI58" s="657"/>
      <c r="AJ58" s="656"/>
      <c r="AK58" s="660"/>
      <c r="AL58" s="657"/>
      <c r="AM58" s="657"/>
      <c r="AN58" s="656"/>
      <c r="AO58" s="660"/>
      <c r="AP58" s="657"/>
      <c r="AQ58" s="657"/>
      <c r="AR58" s="656"/>
      <c r="AS58" s="660"/>
      <c r="AT58" s="657"/>
      <c r="AU58" s="657"/>
      <c r="AV58" s="656"/>
      <c r="AW58" s="660"/>
      <c r="AX58" s="657"/>
      <c r="AY58" s="657"/>
      <c r="AZ58" s="656"/>
      <c r="BA58" s="660"/>
      <c r="BB58" s="657"/>
      <c r="BC58" s="657"/>
      <c r="BD58" s="656"/>
      <c r="BE58" s="660"/>
      <c r="BF58" s="656"/>
      <c r="BG58" s="660"/>
      <c r="BH58" s="657"/>
      <c r="BI58" s="660"/>
      <c r="BJ58" s="2201"/>
      <c r="BK58" s="2240"/>
    </row>
    <row r="59" spans="1:63" ht="6" customHeight="1" x14ac:dyDescent="0.15">
      <c r="A59" s="2222"/>
      <c r="B59" s="2218"/>
      <c r="C59" s="2243"/>
      <c r="D59" s="2243"/>
      <c r="E59" s="2235"/>
      <c r="F59" s="661"/>
      <c r="G59" s="662"/>
      <c r="H59" s="661"/>
      <c r="I59" s="662"/>
      <c r="J59" s="661"/>
      <c r="K59" s="663"/>
      <c r="L59" s="662"/>
      <c r="M59" s="663"/>
      <c r="N59" s="662"/>
      <c r="O59" s="662"/>
      <c r="P59" s="661"/>
      <c r="Q59" s="662"/>
      <c r="R59" s="661"/>
      <c r="S59" s="663"/>
      <c r="T59" s="662"/>
      <c r="U59" s="663"/>
      <c r="V59" s="662"/>
      <c r="W59" s="662"/>
      <c r="X59" s="661"/>
      <c r="Y59" s="663"/>
      <c r="Z59" s="662"/>
      <c r="AA59" s="662"/>
      <c r="AB59" s="661"/>
      <c r="AC59" s="663"/>
      <c r="AD59" s="662"/>
      <c r="AE59" s="662"/>
      <c r="AF59" s="661"/>
      <c r="AG59" s="663"/>
      <c r="AH59" s="662"/>
      <c r="AI59" s="662"/>
      <c r="AJ59" s="661"/>
      <c r="AK59" s="663"/>
      <c r="AL59" s="662"/>
      <c r="AM59" s="662"/>
      <c r="AN59" s="661"/>
      <c r="AO59" s="663"/>
      <c r="AP59" s="662"/>
      <c r="AQ59" s="662"/>
      <c r="AR59" s="661"/>
      <c r="AS59" s="663"/>
      <c r="AT59" s="662"/>
      <c r="AU59" s="662"/>
      <c r="AV59" s="661"/>
      <c r="AW59" s="663"/>
      <c r="AX59" s="662"/>
      <c r="AY59" s="662"/>
      <c r="AZ59" s="661"/>
      <c r="BA59" s="663"/>
      <c r="BB59" s="662"/>
      <c r="BC59" s="662"/>
      <c r="BD59" s="661"/>
      <c r="BE59" s="663"/>
      <c r="BF59" s="661"/>
      <c r="BG59" s="663"/>
      <c r="BH59" s="662"/>
      <c r="BI59" s="663"/>
      <c r="BJ59" s="2202"/>
      <c r="BK59" s="2240"/>
    </row>
    <row r="60" spans="1:63" ht="6" customHeight="1" x14ac:dyDescent="0.15">
      <c r="A60" s="2222"/>
      <c r="B60" s="2231">
        <v>16</v>
      </c>
      <c r="C60" s="2241"/>
      <c r="D60" s="2241"/>
      <c r="E60" s="2233"/>
      <c r="F60" s="656"/>
      <c r="G60" s="657"/>
      <c r="H60" s="656"/>
      <c r="I60" s="657"/>
      <c r="J60" s="656"/>
      <c r="K60" s="660"/>
      <c r="L60" s="657"/>
      <c r="M60" s="660"/>
      <c r="N60" s="657"/>
      <c r="O60" s="657"/>
      <c r="P60" s="656"/>
      <c r="Q60" s="657"/>
      <c r="R60" s="656"/>
      <c r="S60" s="660"/>
      <c r="T60" s="657"/>
      <c r="U60" s="660"/>
      <c r="V60" s="657"/>
      <c r="W60" s="657"/>
      <c r="X60" s="656"/>
      <c r="Y60" s="660"/>
      <c r="Z60" s="657"/>
      <c r="AA60" s="657"/>
      <c r="AB60" s="656"/>
      <c r="AC60" s="660"/>
      <c r="AD60" s="657"/>
      <c r="AE60" s="657"/>
      <c r="AF60" s="656"/>
      <c r="AG60" s="660"/>
      <c r="AH60" s="657"/>
      <c r="AI60" s="657"/>
      <c r="AJ60" s="656"/>
      <c r="AK60" s="660"/>
      <c r="AL60" s="657"/>
      <c r="AM60" s="657"/>
      <c r="AN60" s="656"/>
      <c r="AO60" s="660"/>
      <c r="AP60" s="657"/>
      <c r="AQ60" s="657"/>
      <c r="AR60" s="656"/>
      <c r="AS60" s="660"/>
      <c r="AT60" s="657"/>
      <c r="AU60" s="657"/>
      <c r="AV60" s="656"/>
      <c r="AW60" s="660"/>
      <c r="AX60" s="657"/>
      <c r="AY60" s="657"/>
      <c r="AZ60" s="656"/>
      <c r="BA60" s="660"/>
      <c r="BB60" s="657"/>
      <c r="BC60" s="657"/>
      <c r="BD60" s="656"/>
      <c r="BE60" s="660"/>
      <c r="BF60" s="656"/>
      <c r="BG60" s="660"/>
      <c r="BH60" s="657"/>
      <c r="BI60" s="660"/>
      <c r="BJ60" s="2237" t="s">
        <v>1875</v>
      </c>
      <c r="BK60" s="2240">
        <f>SUM(H60:BJ62)/4</f>
        <v>0</v>
      </c>
    </row>
    <row r="61" spans="1:63" ht="3" customHeight="1" x14ac:dyDescent="0.15">
      <c r="A61" s="2222"/>
      <c r="B61" s="2231"/>
      <c r="C61" s="2242"/>
      <c r="D61" s="2242"/>
      <c r="E61" s="2234"/>
      <c r="F61" s="656"/>
      <c r="G61" s="657"/>
      <c r="H61" s="656"/>
      <c r="I61" s="657"/>
      <c r="J61" s="656"/>
      <c r="K61" s="660"/>
      <c r="L61" s="657"/>
      <c r="M61" s="660"/>
      <c r="N61" s="657"/>
      <c r="O61" s="657"/>
      <c r="P61" s="656"/>
      <c r="Q61" s="657"/>
      <c r="R61" s="656"/>
      <c r="S61" s="660"/>
      <c r="T61" s="657"/>
      <c r="U61" s="660"/>
      <c r="V61" s="657"/>
      <c r="W61" s="657"/>
      <c r="X61" s="656"/>
      <c r="Y61" s="660"/>
      <c r="Z61" s="657"/>
      <c r="AA61" s="657"/>
      <c r="AB61" s="656"/>
      <c r="AC61" s="660"/>
      <c r="AD61" s="657"/>
      <c r="AE61" s="657"/>
      <c r="AF61" s="656"/>
      <c r="AG61" s="660"/>
      <c r="AH61" s="657"/>
      <c r="AI61" s="657"/>
      <c r="AJ61" s="656"/>
      <c r="AK61" s="660"/>
      <c r="AL61" s="657"/>
      <c r="AM61" s="657"/>
      <c r="AN61" s="656"/>
      <c r="AO61" s="660"/>
      <c r="AP61" s="657"/>
      <c r="AQ61" s="657"/>
      <c r="AR61" s="656"/>
      <c r="AS61" s="660"/>
      <c r="AT61" s="657"/>
      <c r="AU61" s="657"/>
      <c r="AV61" s="656"/>
      <c r="AW61" s="660"/>
      <c r="AX61" s="657"/>
      <c r="AY61" s="657"/>
      <c r="AZ61" s="656"/>
      <c r="BA61" s="660"/>
      <c r="BB61" s="657"/>
      <c r="BC61" s="657"/>
      <c r="BD61" s="656"/>
      <c r="BE61" s="660"/>
      <c r="BF61" s="656"/>
      <c r="BG61" s="660"/>
      <c r="BH61" s="657"/>
      <c r="BI61" s="660"/>
      <c r="BJ61" s="2201"/>
      <c r="BK61" s="2240"/>
    </row>
    <row r="62" spans="1:63" ht="6" customHeight="1" x14ac:dyDescent="0.15">
      <c r="A62" s="2222"/>
      <c r="B62" s="2231"/>
      <c r="C62" s="2243"/>
      <c r="D62" s="2243"/>
      <c r="E62" s="2235"/>
      <c r="F62" s="661"/>
      <c r="G62" s="662"/>
      <c r="H62" s="661"/>
      <c r="I62" s="662"/>
      <c r="J62" s="661"/>
      <c r="K62" s="663"/>
      <c r="L62" s="662"/>
      <c r="M62" s="663"/>
      <c r="N62" s="662"/>
      <c r="O62" s="662"/>
      <c r="P62" s="661"/>
      <c r="Q62" s="662"/>
      <c r="R62" s="661"/>
      <c r="S62" s="663"/>
      <c r="T62" s="662"/>
      <c r="U62" s="663"/>
      <c r="V62" s="662"/>
      <c r="W62" s="662"/>
      <c r="X62" s="661"/>
      <c r="Y62" s="663"/>
      <c r="Z62" s="662"/>
      <c r="AA62" s="662"/>
      <c r="AB62" s="661"/>
      <c r="AC62" s="663"/>
      <c r="AD62" s="662"/>
      <c r="AE62" s="662"/>
      <c r="AF62" s="661"/>
      <c r="AG62" s="663"/>
      <c r="AH62" s="662"/>
      <c r="AI62" s="662"/>
      <c r="AJ62" s="661"/>
      <c r="AK62" s="663"/>
      <c r="AL62" s="662"/>
      <c r="AM62" s="662"/>
      <c r="AN62" s="661"/>
      <c r="AO62" s="663"/>
      <c r="AP62" s="662"/>
      <c r="AQ62" s="662"/>
      <c r="AR62" s="661"/>
      <c r="AS62" s="663"/>
      <c r="AT62" s="662"/>
      <c r="AU62" s="662"/>
      <c r="AV62" s="661"/>
      <c r="AW62" s="663"/>
      <c r="AX62" s="662"/>
      <c r="AY62" s="662"/>
      <c r="AZ62" s="661"/>
      <c r="BA62" s="663"/>
      <c r="BB62" s="662"/>
      <c r="BC62" s="662"/>
      <c r="BD62" s="661"/>
      <c r="BE62" s="663"/>
      <c r="BF62" s="661"/>
      <c r="BG62" s="663"/>
      <c r="BH62" s="662"/>
      <c r="BI62" s="663"/>
      <c r="BJ62" s="2202"/>
      <c r="BK62" s="2240"/>
    </row>
    <row r="63" spans="1:63" ht="6" customHeight="1" x14ac:dyDescent="0.15">
      <c r="A63" s="2222"/>
      <c r="B63" s="2216">
        <v>17</v>
      </c>
      <c r="C63" s="2241"/>
      <c r="D63" s="2241"/>
      <c r="E63" s="2233"/>
      <c r="F63" s="656"/>
      <c r="G63" s="657"/>
      <c r="H63" s="656"/>
      <c r="I63" s="657"/>
      <c r="J63" s="656"/>
      <c r="K63" s="660"/>
      <c r="L63" s="657"/>
      <c r="M63" s="660"/>
      <c r="N63" s="657"/>
      <c r="O63" s="657"/>
      <c r="P63" s="656"/>
      <c r="Q63" s="657"/>
      <c r="R63" s="656"/>
      <c r="S63" s="660"/>
      <c r="T63" s="657"/>
      <c r="U63" s="660"/>
      <c r="V63" s="657"/>
      <c r="W63" s="657"/>
      <c r="X63" s="656"/>
      <c r="Y63" s="660"/>
      <c r="Z63" s="657"/>
      <c r="AA63" s="657"/>
      <c r="AB63" s="656"/>
      <c r="AC63" s="660"/>
      <c r="AD63" s="657"/>
      <c r="AE63" s="657"/>
      <c r="AF63" s="656"/>
      <c r="AG63" s="660"/>
      <c r="AH63" s="657"/>
      <c r="AI63" s="657"/>
      <c r="AJ63" s="656"/>
      <c r="AK63" s="660"/>
      <c r="AL63" s="657"/>
      <c r="AM63" s="657"/>
      <c r="AN63" s="656"/>
      <c r="AO63" s="660"/>
      <c r="AP63" s="657"/>
      <c r="AQ63" s="657"/>
      <c r="AR63" s="656"/>
      <c r="AS63" s="660"/>
      <c r="AT63" s="657"/>
      <c r="AU63" s="657"/>
      <c r="AV63" s="656"/>
      <c r="AW63" s="660"/>
      <c r="AX63" s="657"/>
      <c r="AY63" s="657"/>
      <c r="AZ63" s="656"/>
      <c r="BA63" s="660"/>
      <c r="BB63" s="657"/>
      <c r="BC63" s="657"/>
      <c r="BD63" s="656"/>
      <c r="BE63" s="660"/>
      <c r="BF63" s="656"/>
      <c r="BG63" s="660"/>
      <c r="BH63" s="657"/>
      <c r="BI63" s="660"/>
      <c r="BJ63" s="2237" t="s">
        <v>1875</v>
      </c>
      <c r="BK63" s="2240">
        <f>SUM(H63:BJ65)/4</f>
        <v>0</v>
      </c>
    </row>
    <row r="64" spans="1:63" ht="3" customHeight="1" x14ac:dyDescent="0.15">
      <c r="A64" s="2222"/>
      <c r="B64" s="2231"/>
      <c r="C64" s="2242"/>
      <c r="D64" s="2242"/>
      <c r="E64" s="2234"/>
      <c r="F64" s="656"/>
      <c r="G64" s="657"/>
      <c r="H64" s="656"/>
      <c r="I64" s="657"/>
      <c r="J64" s="656"/>
      <c r="K64" s="660"/>
      <c r="L64" s="657"/>
      <c r="M64" s="660"/>
      <c r="N64" s="657"/>
      <c r="O64" s="657"/>
      <c r="P64" s="656"/>
      <c r="Q64" s="657"/>
      <c r="R64" s="656"/>
      <c r="S64" s="660"/>
      <c r="T64" s="657"/>
      <c r="U64" s="660"/>
      <c r="V64" s="657"/>
      <c r="W64" s="657"/>
      <c r="X64" s="656"/>
      <c r="Y64" s="660"/>
      <c r="Z64" s="657"/>
      <c r="AA64" s="657"/>
      <c r="AB64" s="656"/>
      <c r="AC64" s="660"/>
      <c r="AD64" s="657"/>
      <c r="AE64" s="657"/>
      <c r="AF64" s="656"/>
      <c r="AG64" s="660"/>
      <c r="AH64" s="657"/>
      <c r="AI64" s="657"/>
      <c r="AJ64" s="656"/>
      <c r="AK64" s="660"/>
      <c r="AL64" s="657"/>
      <c r="AM64" s="657"/>
      <c r="AN64" s="656"/>
      <c r="AO64" s="660"/>
      <c r="AP64" s="657"/>
      <c r="AQ64" s="657"/>
      <c r="AR64" s="656"/>
      <c r="AS64" s="660"/>
      <c r="AT64" s="657"/>
      <c r="AU64" s="657"/>
      <c r="AV64" s="656"/>
      <c r="AW64" s="660"/>
      <c r="AX64" s="657"/>
      <c r="AY64" s="657"/>
      <c r="AZ64" s="656"/>
      <c r="BA64" s="660"/>
      <c r="BB64" s="657"/>
      <c r="BC64" s="657"/>
      <c r="BD64" s="656"/>
      <c r="BE64" s="660"/>
      <c r="BF64" s="656"/>
      <c r="BG64" s="660"/>
      <c r="BH64" s="657"/>
      <c r="BI64" s="660"/>
      <c r="BJ64" s="2201"/>
      <c r="BK64" s="2240"/>
    </row>
    <row r="65" spans="1:63" ht="6" customHeight="1" x14ac:dyDescent="0.15">
      <c r="A65" s="2222"/>
      <c r="B65" s="2218"/>
      <c r="C65" s="2243"/>
      <c r="D65" s="2243"/>
      <c r="E65" s="2235"/>
      <c r="F65" s="661"/>
      <c r="G65" s="662"/>
      <c r="H65" s="661"/>
      <c r="I65" s="662"/>
      <c r="J65" s="661"/>
      <c r="K65" s="663"/>
      <c r="L65" s="662"/>
      <c r="M65" s="663"/>
      <c r="N65" s="662"/>
      <c r="O65" s="662"/>
      <c r="P65" s="661"/>
      <c r="Q65" s="662"/>
      <c r="R65" s="661"/>
      <c r="S65" s="663"/>
      <c r="T65" s="662"/>
      <c r="U65" s="663"/>
      <c r="V65" s="662"/>
      <c r="W65" s="662"/>
      <c r="X65" s="661"/>
      <c r="Y65" s="663"/>
      <c r="Z65" s="662"/>
      <c r="AA65" s="662"/>
      <c r="AB65" s="661"/>
      <c r="AC65" s="663"/>
      <c r="AD65" s="662"/>
      <c r="AE65" s="662"/>
      <c r="AF65" s="661"/>
      <c r="AG65" s="663"/>
      <c r="AH65" s="662"/>
      <c r="AI65" s="662"/>
      <c r="AJ65" s="661"/>
      <c r="AK65" s="663"/>
      <c r="AL65" s="662"/>
      <c r="AM65" s="662"/>
      <c r="AN65" s="661"/>
      <c r="AO65" s="663"/>
      <c r="AP65" s="662"/>
      <c r="AQ65" s="662"/>
      <c r="AR65" s="661"/>
      <c r="AS65" s="663"/>
      <c r="AT65" s="662"/>
      <c r="AU65" s="662"/>
      <c r="AV65" s="661"/>
      <c r="AW65" s="663"/>
      <c r="AX65" s="662"/>
      <c r="AY65" s="662"/>
      <c r="AZ65" s="661"/>
      <c r="BA65" s="663"/>
      <c r="BB65" s="662"/>
      <c r="BC65" s="662"/>
      <c r="BD65" s="661"/>
      <c r="BE65" s="663"/>
      <c r="BF65" s="661"/>
      <c r="BG65" s="663"/>
      <c r="BH65" s="662"/>
      <c r="BI65" s="663"/>
      <c r="BJ65" s="2202"/>
      <c r="BK65" s="2240"/>
    </row>
    <row r="66" spans="1:63" ht="6" customHeight="1" x14ac:dyDescent="0.15">
      <c r="A66" s="2222"/>
      <c r="B66" s="2231">
        <v>18</v>
      </c>
      <c r="C66" s="2244"/>
      <c r="D66" s="2241"/>
      <c r="E66" s="2233"/>
      <c r="F66" s="656"/>
      <c r="G66" s="657"/>
      <c r="H66" s="656"/>
      <c r="I66" s="657"/>
      <c r="J66" s="656"/>
      <c r="K66" s="660"/>
      <c r="L66" s="657"/>
      <c r="M66" s="660"/>
      <c r="N66" s="657"/>
      <c r="O66" s="657"/>
      <c r="P66" s="656"/>
      <c r="Q66" s="657"/>
      <c r="R66" s="656"/>
      <c r="S66" s="660"/>
      <c r="T66" s="657"/>
      <c r="U66" s="660"/>
      <c r="V66" s="657"/>
      <c r="W66" s="657"/>
      <c r="X66" s="656"/>
      <c r="Y66" s="660"/>
      <c r="Z66" s="657"/>
      <c r="AA66" s="657"/>
      <c r="AB66" s="656"/>
      <c r="AC66" s="660"/>
      <c r="AD66" s="657"/>
      <c r="AE66" s="657"/>
      <c r="AF66" s="656"/>
      <c r="AG66" s="660"/>
      <c r="AH66" s="657"/>
      <c r="AI66" s="657"/>
      <c r="AJ66" s="656"/>
      <c r="AK66" s="660"/>
      <c r="AL66" s="657"/>
      <c r="AM66" s="657"/>
      <c r="AN66" s="656"/>
      <c r="AO66" s="660"/>
      <c r="AP66" s="657"/>
      <c r="AQ66" s="657"/>
      <c r="AR66" s="656"/>
      <c r="AS66" s="660"/>
      <c r="AT66" s="657"/>
      <c r="AU66" s="657"/>
      <c r="AV66" s="656"/>
      <c r="AW66" s="660"/>
      <c r="AX66" s="657"/>
      <c r="AY66" s="657"/>
      <c r="AZ66" s="656"/>
      <c r="BA66" s="660"/>
      <c r="BB66" s="657"/>
      <c r="BC66" s="657"/>
      <c r="BD66" s="656"/>
      <c r="BE66" s="660"/>
      <c r="BF66" s="656"/>
      <c r="BG66" s="660"/>
      <c r="BH66" s="657"/>
      <c r="BI66" s="660"/>
      <c r="BJ66" s="2237" t="s">
        <v>76</v>
      </c>
      <c r="BK66" s="2240">
        <f>SUM(H66:BJ68)/4</f>
        <v>0</v>
      </c>
    </row>
    <row r="67" spans="1:63" ht="3" customHeight="1" x14ac:dyDescent="0.15">
      <c r="A67" s="2222"/>
      <c r="B67" s="2231"/>
      <c r="C67" s="2245"/>
      <c r="D67" s="2242"/>
      <c r="E67" s="2234"/>
      <c r="F67" s="656"/>
      <c r="G67" s="657"/>
      <c r="H67" s="656"/>
      <c r="I67" s="657"/>
      <c r="J67" s="656"/>
      <c r="K67" s="660"/>
      <c r="L67" s="657"/>
      <c r="M67" s="660"/>
      <c r="N67" s="657"/>
      <c r="O67" s="657"/>
      <c r="P67" s="656"/>
      <c r="Q67" s="657"/>
      <c r="R67" s="656"/>
      <c r="S67" s="660"/>
      <c r="T67" s="657"/>
      <c r="U67" s="660"/>
      <c r="V67" s="657"/>
      <c r="W67" s="657"/>
      <c r="X67" s="656"/>
      <c r="Y67" s="660"/>
      <c r="Z67" s="657"/>
      <c r="AA67" s="657"/>
      <c r="AB67" s="656"/>
      <c r="AC67" s="660"/>
      <c r="AD67" s="657"/>
      <c r="AE67" s="657"/>
      <c r="AF67" s="656"/>
      <c r="AG67" s="660"/>
      <c r="AH67" s="657"/>
      <c r="AI67" s="657"/>
      <c r="AJ67" s="656"/>
      <c r="AK67" s="660"/>
      <c r="AL67" s="657"/>
      <c r="AM67" s="657"/>
      <c r="AN67" s="656"/>
      <c r="AO67" s="660"/>
      <c r="AP67" s="657"/>
      <c r="AQ67" s="657"/>
      <c r="AR67" s="656"/>
      <c r="AS67" s="660"/>
      <c r="AT67" s="657"/>
      <c r="AU67" s="657"/>
      <c r="AV67" s="656"/>
      <c r="AW67" s="660"/>
      <c r="AX67" s="657"/>
      <c r="AY67" s="657"/>
      <c r="AZ67" s="656"/>
      <c r="BA67" s="660"/>
      <c r="BB67" s="657"/>
      <c r="BC67" s="657"/>
      <c r="BD67" s="656"/>
      <c r="BE67" s="660"/>
      <c r="BF67" s="656"/>
      <c r="BG67" s="660"/>
      <c r="BH67" s="657"/>
      <c r="BI67" s="660"/>
      <c r="BJ67" s="2201"/>
      <c r="BK67" s="2240"/>
    </row>
    <row r="68" spans="1:63" ht="6" customHeight="1" x14ac:dyDescent="0.15">
      <c r="A68" s="2222"/>
      <c r="B68" s="2231"/>
      <c r="C68" s="2246"/>
      <c r="D68" s="2243"/>
      <c r="E68" s="2235"/>
      <c r="F68" s="661"/>
      <c r="G68" s="662"/>
      <c r="H68" s="661"/>
      <c r="I68" s="662"/>
      <c r="J68" s="661"/>
      <c r="K68" s="663"/>
      <c r="L68" s="662"/>
      <c r="M68" s="663"/>
      <c r="N68" s="662"/>
      <c r="O68" s="662"/>
      <c r="P68" s="661"/>
      <c r="Q68" s="662"/>
      <c r="R68" s="661"/>
      <c r="S68" s="663"/>
      <c r="T68" s="662"/>
      <c r="U68" s="663"/>
      <c r="V68" s="662"/>
      <c r="W68" s="662"/>
      <c r="X68" s="661"/>
      <c r="Y68" s="663"/>
      <c r="Z68" s="662"/>
      <c r="AA68" s="662"/>
      <c r="AB68" s="661"/>
      <c r="AC68" s="663"/>
      <c r="AD68" s="662"/>
      <c r="AE68" s="662"/>
      <c r="AF68" s="661"/>
      <c r="AG68" s="663"/>
      <c r="AH68" s="662"/>
      <c r="AI68" s="662"/>
      <c r="AJ68" s="661"/>
      <c r="AK68" s="663"/>
      <c r="AL68" s="662"/>
      <c r="AM68" s="662"/>
      <c r="AN68" s="661"/>
      <c r="AO68" s="663"/>
      <c r="AP68" s="662"/>
      <c r="AQ68" s="662"/>
      <c r="AR68" s="661"/>
      <c r="AS68" s="663"/>
      <c r="AT68" s="662"/>
      <c r="AU68" s="662"/>
      <c r="AV68" s="661"/>
      <c r="AW68" s="663"/>
      <c r="AX68" s="662"/>
      <c r="AY68" s="662"/>
      <c r="AZ68" s="661"/>
      <c r="BA68" s="663"/>
      <c r="BB68" s="662"/>
      <c r="BC68" s="662"/>
      <c r="BD68" s="661"/>
      <c r="BE68" s="663"/>
      <c r="BF68" s="661"/>
      <c r="BG68" s="663"/>
      <c r="BH68" s="662"/>
      <c r="BI68" s="663"/>
      <c r="BJ68" s="2202"/>
      <c r="BK68" s="2240"/>
    </row>
    <row r="69" spans="1:63" ht="6" customHeight="1" x14ac:dyDescent="0.15">
      <c r="A69" s="2222"/>
      <c r="B69" s="2216">
        <v>19</v>
      </c>
      <c r="C69" s="2244"/>
      <c r="D69" s="2241"/>
      <c r="E69" s="2233"/>
      <c r="F69" s="656"/>
      <c r="G69" s="657"/>
      <c r="H69" s="656"/>
      <c r="I69" s="657"/>
      <c r="J69" s="656"/>
      <c r="K69" s="660"/>
      <c r="L69" s="657"/>
      <c r="M69" s="660"/>
      <c r="N69" s="657"/>
      <c r="O69" s="657"/>
      <c r="P69" s="656"/>
      <c r="Q69" s="657"/>
      <c r="R69" s="656"/>
      <c r="S69" s="660"/>
      <c r="T69" s="657"/>
      <c r="U69" s="660"/>
      <c r="V69" s="657"/>
      <c r="W69" s="657"/>
      <c r="X69" s="656"/>
      <c r="Y69" s="660"/>
      <c r="Z69" s="657"/>
      <c r="AA69" s="657"/>
      <c r="AB69" s="656"/>
      <c r="AC69" s="660"/>
      <c r="AD69" s="657"/>
      <c r="AE69" s="657"/>
      <c r="AF69" s="656"/>
      <c r="AG69" s="660"/>
      <c r="AH69" s="657"/>
      <c r="AI69" s="657"/>
      <c r="AJ69" s="656"/>
      <c r="AK69" s="660"/>
      <c r="AL69" s="657"/>
      <c r="AM69" s="657"/>
      <c r="AN69" s="656"/>
      <c r="AO69" s="660"/>
      <c r="AP69" s="657"/>
      <c r="AQ69" s="657"/>
      <c r="AR69" s="656"/>
      <c r="AS69" s="660"/>
      <c r="AT69" s="657"/>
      <c r="AU69" s="657"/>
      <c r="AV69" s="656"/>
      <c r="AW69" s="660"/>
      <c r="AX69" s="657"/>
      <c r="AY69" s="657"/>
      <c r="AZ69" s="656"/>
      <c r="BA69" s="660"/>
      <c r="BB69" s="657"/>
      <c r="BC69" s="657"/>
      <c r="BD69" s="656"/>
      <c r="BE69" s="660"/>
      <c r="BF69" s="656"/>
      <c r="BG69" s="660"/>
      <c r="BH69" s="657"/>
      <c r="BI69" s="660"/>
      <c r="BJ69" s="2237" t="s">
        <v>1871</v>
      </c>
    </row>
    <row r="70" spans="1:63" ht="3" customHeight="1" x14ac:dyDescent="0.15">
      <c r="A70" s="2222"/>
      <c r="B70" s="2231"/>
      <c r="C70" s="2245"/>
      <c r="D70" s="2242"/>
      <c r="E70" s="2234"/>
      <c r="F70" s="656"/>
      <c r="G70" s="657"/>
      <c r="H70" s="656"/>
      <c r="I70" s="657"/>
      <c r="J70" s="656"/>
      <c r="K70" s="660"/>
      <c r="L70" s="657"/>
      <c r="M70" s="660"/>
      <c r="N70" s="657"/>
      <c r="O70" s="657"/>
      <c r="P70" s="656"/>
      <c r="Q70" s="657"/>
      <c r="R70" s="656"/>
      <c r="S70" s="660"/>
      <c r="T70" s="657"/>
      <c r="U70" s="660"/>
      <c r="V70" s="657"/>
      <c r="W70" s="657"/>
      <c r="X70" s="656"/>
      <c r="Y70" s="660"/>
      <c r="Z70" s="657"/>
      <c r="AA70" s="657"/>
      <c r="AB70" s="656"/>
      <c r="AC70" s="660"/>
      <c r="AD70" s="657"/>
      <c r="AE70" s="657"/>
      <c r="AF70" s="656"/>
      <c r="AG70" s="660"/>
      <c r="AH70" s="657"/>
      <c r="AI70" s="657"/>
      <c r="AJ70" s="656"/>
      <c r="AK70" s="660"/>
      <c r="AL70" s="657"/>
      <c r="AM70" s="657"/>
      <c r="AN70" s="656"/>
      <c r="AO70" s="660"/>
      <c r="AP70" s="657"/>
      <c r="AQ70" s="657"/>
      <c r="AR70" s="656"/>
      <c r="AS70" s="660"/>
      <c r="AT70" s="657"/>
      <c r="AU70" s="657"/>
      <c r="AV70" s="656"/>
      <c r="AW70" s="660"/>
      <c r="AX70" s="657"/>
      <c r="AY70" s="657"/>
      <c r="AZ70" s="656"/>
      <c r="BA70" s="660"/>
      <c r="BB70" s="657"/>
      <c r="BC70" s="657"/>
      <c r="BD70" s="656"/>
      <c r="BE70" s="660"/>
      <c r="BF70" s="656"/>
      <c r="BG70" s="660"/>
      <c r="BH70" s="657"/>
      <c r="BI70" s="660"/>
      <c r="BJ70" s="2201"/>
    </row>
    <row r="71" spans="1:63" ht="6" customHeight="1" x14ac:dyDescent="0.15">
      <c r="A71" s="2222"/>
      <c r="B71" s="2218"/>
      <c r="C71" s="2246"/>
      <c r="D71" s="2243"/>
      <c r="E71" s="2235"/>
      <c r="F71" s="661"/>
      <c r="G71" s="662"/>
      <c r="H71" s="661"/>
      <c r="I71" s="662"/>
      <c r="J71" s="661"/>
      <c r="K71" s="663"/>
      <c r="L71" s="662"/>
      <c r="M71" s="663"/>
      <c r="N71" s="662"/>
      <c r="O71" s="662"/>
      <c r="P71" s="661"/>
      <c r="Q71" s="662"/>
      <c r="R71" s="661"/>
      <c r="S71" s="663"/>
      <c r="T71" s="662"/>
      <c r="U71" s="663"/>
      <c r="V71" s="662"/>
      <c r="W71" s="662"/>
      <c r="X71" s="661"/>
      <c r="Y71" s="663"/>
      <c r="Z71" s="662"/>
      <c r="AA71" s="662"/>
      <c r="AB71" s="661"/>
      <c r="AC71" s="663"/>
      <c r="AD71" s="662"/>
      <c r="AE71" s="662"/>
      <c r="AF71" s="661"/>
      <c r="AG71" s="663"/>
      <c r="AH71" s="662"/>
      <c r="AI71" s="662"/>
      <c r="AJ71" s="661"/>
      <c r="AK71" s="663"/>
      <c r="AL71" s="662"/>
      <c r="AM71" s="662"/>
      <c r="AN71" s="661"/>
      <c r="AO71" s="663"/>
      <c r="AP71" s="662"/>
      <c r="AQ71" s="662"/>
      <c r="AR71" s="661"/>
      <c r="AS71" s="663"/>
      <c r="AT71" s="662"/>
      <c r="AU71" s="662"/>
      <c r="AV71" s="661"/>
      <c r="AW71" s="663"/>
      <c r="AX71" s="662"/>
      <c r="AY71" s="662"/>
      <c r="AZ71" s="661"/>
      <c r="BA71" s="663"/>
      <c r="BB71" s="662"/>
      <c r="BC71" s="662"/>
      <c r="BD71" s="661"/>
      <c r="BE71" s="663"/>
      <c r="BF71" s="661"/>
      <c r="BG71" s="663"/>
      <c r="BH71" s="662"/>
      <c r="BI71" s="663"/>
      <c r="BJ71" s="2202"/>
    </row>
    <row r="72" spans="1:63" ht="6" customHeight="1" x14ac:dyDescent="0.15">
      <c r="A72" s="2222"/>
      <c r="B72" s="2231">
        <v>20</v>
      </c>
      <c r="C72" s="2244"/>
      <c r="D72" s="2241"/>
      <c r="E72" s="2233"/>
      <c r="F72" s="656"/>
      <c r="G72" s="657"/>
      <c r="H72" s="656"/>
      <c r="I72" s="657"/>
      <c r="J72" s="656"/>
      <c r="K72" s="660"/>
      <c r="L72" s="657"/>
      <c r="M72" s="660"/>
      <c r="N72" s="657"/>
      <c r="O72" s="657"/>
      <c r="P72" s="656"/>
      <c r="Q72" s="657"/>
      <c r="R72" s="656"/>
      <c r="S72" s="660"/>
      <c r="T72" s="657"/>
      <c r="U72" s="660"/>
      <c r="V72" s="657"/>
      <c r="W72" s="657"/>
      <c r="X72" s="656"/>
      <c r="Y72" s="660"/>
      <c r="Z72" s="657"/>
      <c r="AA72" s="657"/>
      <c r="AB72" s="656"/>
      <c r="AC72" s="660"/>
      <c r="AD72" s="657"/>
      <c r="AE72" s="657"/>
      <c r="AF72" s="656"/>
      <c r="AG72" s="660"/>
      <c r="AH72" s="657"/>
      <c r="AI72" s="657"/>
      <c r="AJ72" s="656"/>
      <c r="AK72" s="660"/>
      <c r="AL72" s="657"/>
      <c r="AM72" s="657"/>
      <c r="AN72" s="656"/>
      <c r="AO72" s="660"/>
      <c r="AP72" s="657"/>
      <c r="AQ72" s="657"/>
      <c r="AR72" s="656"/>
      <c r="AS72" s="660"/>
      <c r="AT72" s="657"/>
      <c r="AU72" s="657"/>
      <c r="AV72" s="656"/>
      <c r="AW72" s="660"/>
      <c r="AX72" s="657"/>
      <c r="AY72" s="657"/>
      <c r="AZ72" s="656"/>
      <c r="BA72" s="660"/>
      <c r="BB72" s="657"/>
      <c r="BC72" s="657"/>
      <c r="BD72" s="656"/>
      <c r="BE72" s="660"/>
      <c r="BF72" s="656"/>
      <c r="BG72" s="660"/>
      <c r="BH72" s="657"/>
      <c r="BI72" s="660"/>
      <c r="BJ72" s="2237" t="s">
        <v>1871</v>
      </c>
    </row>
    <row r="73" spans="1:63" ht="3" customHeight="1" x14ac:dyDescent="0.15">
      <c r="A73" s="2222"/>
      <c r="B73" s="2231"/>
      <c r="C73" s="2245"/>
      <c r="D73" s="2242"/>
      <c r="E73" s="2234"/>
      <c r="F73" s="656"/>
      <c r="G73" s="657"/>
      <c r="H73" s="656"/>
      <c r="I73" s="657"/>
      <c r="J73" s="656"/>
      <c r="K73" s="660"/>
      <c r="L73" s="657"/>
      <c r="M73" s="660"/>
      <c r="N73" s="657"/>
      <c r="O73" s="657"/>
      <c r="P73" s="656"/>
      <c r="Q73" s="657"/>
      <c r="R73" s="656"/>
      <c r="S73" s="660"/>
      <c r="T73" s="657"/>
      <c r="U73" s="660"/>
      <c r="V73" s="657"/>
      <c r="W73" s="657"/>
      <c r="X73" s="656"/>
      <c r="Y73" s="660"/>
      <c r="Z73" s="657"/>
      <c r="AA73" s="657"/>
      <c r="AB73" s="656"/>
      <c r="AC73" s="660"/>
      <c r="AD73" s="657"/>
      <c r="AE73" s="657"/>
      <c r="AF73" s="656"/>
      <c r="AG73" s="660"/>
      <c r="AH73" s="657"/>
      <c r="AI73" s="657"/>
      <c r="AJ73" s="656"/>
      <c r="AK73" s="660"/>
      <c r="AL73" s="657"/>
      <c r="AM73" s="657"/>
      <c r="AN73" s="656"/>
      <c r="AO73" s="660"/>
      <c r="AP73" s="657"/>
      <c r="AQ73" s="657"/>
      <c r="AR73" s="656"/>
      <c r="AS73" s="660"/>
      <c r="AT73" s="657"/>
      <c r="AU73" s="657"/>
      <c r="AV73" s="656"/>
      <c r="AW73" s="660"/>
      <c r="AX73" s="657"/>
      <c r="AY73" s="657"/>
      <c r="AZ73" s="656"/>
      <c r="BA73" s="660"/>
      <c r="BB73" s="657"/>
      <c r="BC73" s="657"/>
      <c r="BD73" s="656"/>
      <c r="BE73" s="660"/>
      <c r="BF73" s="656"/>
      <c r="BG73" s="660"/>
      <c r="BH73" s="657"/>
      <c r="BI73" s="660"/>
      <c r="BJ73" s="2201"/>
    </row>
    <row r="74" spans="1:63" ht="6" customHeight="1" x14ac:dyDescent="0.15">
      <c r="A74" s="2222"/>
      <c r="B74" s="2252"/>
      <c r="C74" s="2246"/>
      <c r="D74" s="2243"/>
      <c r="E74" s="2235"/>
      <c r="F74" s="661"/>
      <c r="G74" s="662"/>
      <c r="H74" s="661"/>
      <c r="I74" s="662"/>
      <c r="J74" s="661"/>
      <c r="K74" s="663"/>
      <c r="L74" s="662"/>
      <c r="M74" s="663"/>
      <c r="N74" s="662"/>
      <c r="O74" s="662"/>
      <c r="P74" s="661"/>
      <c r="Q74" s="662"/>
      <c r="R74" s="661"/>
      <c r="S74" s="663"/>
      <c r="T74" s="662"/>
      <c r="U74" s="663"/>
      <c r="V74" s="662"/>
      <c r="W74" s="662"/>
      <c r="X74" s="661"/>
      <c r="Y74" s="663"/>
      <c r="Z74" s="662"/>
      <c r="AA74" s="662"/>
      <c r="AB74" s="661"/>
      <c r="AC74" s="663"/>
      <c r="AD74" s="662"/>
      <c r="AE74" s="662"/>
      <c r="AF74" s="661"/>
      <c r="AG74" s="663"/>
      <c r="AH74" s="662"/>
      <c r="AI74" s="662"/>
      <c r="AJ74" s="661"/>
      <c r="AK74" s="663"/>
      <c r="AL74" s="662"/>
      <c r="AM74" s="662"/>
      <c r="AN74" s="661"/>
      <c r="AO74" s="663"/>
      <c r="AP74" s="662"/>
      <c r="AQ74" s="662"/>
      <c r="AR74" s="661"/>
      <c r="AS74" s="663"/>
      <c r="AT74" s="662"/>
      <c r="AU74" s="662"/>
      <c r="AV74" s="661"/>
      <c r="AW74" s="663"/>
      <c r="AX74" s="662"/>
      <c r="AY74" s="662"/>
      <c r="AZ74" s="661"/>
      <c r="BA74" s="663"/>
      <c r="BB74" s="662"/>
      <c r="BC74" s="662"/>
      <c r="BD74" s="661"/>
      <c r="BE74" s="663"/>
      <c r="BF74" s="661"/>
      <c r="BG74" s="663"/>
      <c r="BH74" s="662"/>
      <c r="BI74" s="663"/>
      <c r="BJ74" s="2202"/>
    </row>
    <row r="75" spans="1:63" x14ac:dyDescent="0.15">
      <c r="A75" s="2223"/>
      <c r="B75" s="2193" t="s">
        <v>1838</v>
      </c>
      <c r="C75" s="2194"/>
      <c r="D75" s="2194"/>
      <c r="E75" s="2195"/>
      <c r="F75" s="664">
        <f>SUM(F12:F74)</f>
        <v>0</v>
      </c>
      <c r="G75" s="665">
        <f t="shared" ref="G75:BI75" si="54">SUM(G12:G74)</f>
        <v>0</v>
      </c>
      <c r="H75" s="664">
        <f t="shared" si="54"/>
        <v>0</v>
      </c>
      <c r="I75" s="665">
        <f t="shared" si="54"/>
        <v>0</v>
      </c>
      <c r="J75" s="664">
        <f t="shared" si="54"/>
        <v>0</v>
      </c>
      <c r="K75" s="666">
        <f t="shared" si="54"/>
        <v>0</v>
      </c>
      <c r="L75" s="665">
        <f t="shared" si="54"/>
        <v>0</v>
      </c>
      <c r="M75" s="666">
        <f t="shared" si="54"/>
        <v>0</v>
      </c>
      <c r="N75" s="665">
        <f t="shared" si="54"/>
        <v>0</v>
      </c>
      <c r="O75" s="665">
        <f t="shared" si="54"/>
        <v>0</v>
      </c>
      <c r="P75" s="664">
        <f t="shared" si="54"/>
        <v>0</v>
      </c>
      <c r="Q75" s="665">
        <f t="shared" si="54"/>
        <v>0</v>
      </c>
      <c r="R75" s="664">
        <f t="shared" si="54"/>
        <v>0</v>
      </c>
      <c r="S75" s="666">
        <f t="shared" si="54"/>
        <v>0</v>
      </c>
      <c r="T75" s="665">
        <f t="shared" si="54"/>
        <v>0</v>
      </c>
      <c r="U75" s="666">
        <f t="shared" si="54"/>
        <v>0</v>
      </c>
      <c r="V75" s="665">
        <f t="shared" si="54"/>
        <v>0</v>
      </c>
      <c r="W75" s="665">
        <f t="shared" si="54"/>
        <v>0</v>
      </c>
      <c r="X75" s="664">
        <f t="shared" si="54"/>
        <v>0</v>
      </c>
      <c r="Y75" s="665">
        <f t="shared" si="54"/>
        <v>0</v>
      </c>
      <c r="Z75" s="664">
        <f t="shared" si="54"/>
        <v>0</v>
      </c>
      <c r="AA75" s="666">
        <f t="shared" si="54"/>
        <v>0</v>
      </c>
      <c r="AB75" s="665">
        <f t="shared" si="54"/>
        <v>0</v>
      </c>
      <c r="AC75" s="666">
        <f t="shared" si="54"/>
        <v>0</v>
      </c>
      <c r="AD75" s="665">
        <f t="shared" si="54"/>
        <v>0</v>
      </c>
      <c r="AE75" s="665">
        <f t="shared" si="54"/>
        <v>0</v>
      </c>
      <c r="AF75" s="664">
        <f t="shared" si="54"/>
        <v>0</v>
      </c>
      <c r="AG75" s="666">
        <f t="shared" si="54"/>
        <v>0</v>
      </c>
      <c r="AH75" s="664">
        <f t="shared" si="54"/>
        <v>0</v>
      </c>
      <c r="AI75" s="666">
        <f t="shared" si="54"/>
        <v>0</v>
      </c>
      <c r="AJ75" s="665">
        <f t="shared" si="54"/>
        <v>0</v>
      </c>
      <c r="AK75" s="666">
        <f t="shared" si="54"/>
        <v>0</v>
      </c>
      <c r="AL75" s="664">
        <f t="shared" si="54"/>
        <v>0</v>
      </c>
      <c r="AM75" s="665">
        <f t="shared" si="54"/>
        <v>0</v>
      </c>
      <c r="AN75" s="664">
        <f t="shared" si="54"/>
        <v>0</v>
      </c>
      <c r="AO75" s="666">
        <f t="shared" si="54"/>
        <v>0</v>
      </c>
      <c r="AP75" s="664">
        <f t="shared" si="54"/>
        <v>0</v>
      </c>
      <c r="AQ75" s="666">
        <f t="shared" si="54"/>
        <v>0</v>
      </c>
      <c r="AR75" s="665">
        <f t="shared" si="54"/>
        <v>0</v>
      </c>
      <c r="AS75" s="666">
        <f t="shared" si="54"/>
        <v>0</v>
      </c>
      <c r="AT75" s="664">
        <f t="shared" si="54"/>
        <v>0</v>
      </c>
      <c r="AU75" s="665">
        <f t="shared" si="54"/>
        <v>0</v>
      </c>
      <c r="AV75" s="664">
        <f t="shared" si="54"/>
        <v>0</v>
      </c>
      <c r="AW75" s="666">
        <f t="shared" si="54"/>
        <v>0</v>
      </c>
      <c r="AX75" s="664">
        <f t="shared" si="54"/>
        <v>0</v>
      </c>
      <c r="AY75" s="666">
        <f t="shared" si="54"/>
        <v>0</v>
      </c>
      <c r="AZ75" s="665">
        <f t="shared" si="54"/>
        <v>0</v>
      </c>
      <c r="BA75" s="666">
        <f t="shared" si="54"/>
        <v>0</v>
      </c>
      <c r="BB75" s="664">
        <f t="shared" si="54"/>
        <v>0</v>
      </c>
      <c r="BC75" s="665">
        <f t="shared" si="54"/>
        <v>0</v>
      </c>
      <c r="BD75" s="664">
        <f t="shared" si="54"/>
        <v>0</v>
      </c>
      <c r="BE75" s="666">
        <f t="shared" si="54"/>
        <v>0</v>
      </c>
      <c r="BF75" s="664">
        <f t="shared" si="54"/>
        <v>0</v>
      </c>
      <c r="BG75" s="666">
        <f t="shared" si="54"/>
        <v>0</v>
      </c>
      <c r="BH75" s="665">
        <f t="shared" si="54"/>
        <v>0</v>
      </c>
      <c r="BI75" s="665">
        <f t="shared" si="54"/>
        <v>0</v>
      </c>
      <c r="BJ75" s="667"/>
    </row>
    <row r="76" spans="1:63" x14ac:dyDescent="0.15">
      <c r="A76" s="2216" t="s">
        <v>1870</v>
      </c>
      <c r="B76" s="2217"/>
      <c r="C76" s="2241"/>
      <c r="D76" s="676"/>
      <c r="E76" s="636" t="s">
        <v>1864</v>
      </c>
      <c r="F76" s="668" t="str">
        <f>IF(F10=0,"",IF(F75&gt;=F10,"適","否"))</f>
        <v/>
      </c>
      <c r="G76" s="669" t="str">
        <f>IF(F10=0,"",IF(G75&gt;=F10,"適","否"))</f>
        <v/>
      </c>
      <c r="H76" s="668" t="str">
        <f>IF(H10=0,"",IF(H75&gt;=H10,"適","否"))</f>
        <v/>
      </c>
      <c r="I76" s="669" t="str">
        <f>IF(H10=0,"",IF(I75&gt;=H10,"適","否"))</f>
        <v/>
      </c>
      <c r="J76" s="668" t="str">
        <f>IF(J10=0,"",IF(J75&gt;=J10,"適","否"))</f>
        <v/>
      </c>
      <c r="K76" s="670" t="str">
        <f>IF(J10=0,"",IF(K75&gt;=J10,"適","否"))</f>
        <v/>
      </c>
      <c r="L76" s="669" t="str">
        <f>IF(L10=0,"",IF(L75&gt;=L10,"適","否"))</f>
        <v/>
      </c>
      <c r="M76" s="670" t="str">
        <f>IF(L10=0,"",IF(M75&gt;=L10,"適","否"))</f>
        <v/>
      </c>
      <c r="N76" s="669" t="str">
        <f>IF(N10=0,"",IF(N75&gt;=N10,"適","否"))</f>
        <v/>
      </c>
      <c r="O76" s="669" t="str">
        <f>IF(N10=0,"",IF(O75&gt;=N10,"適","否"))</f>
        <v/>
      </c>
      <c r="P76" s="668" t="str">
        <f>IF(P10=0,"",IF(P75&gt;=P10,"適","否"))</f>
        <v/>
      </c>
      <c r="Q76" s="669" t="str">
        <f>IF(P10=0,"",IF(Q75&gt;=P10,"適","否"))</f>
        <v/>
      </c>
      <c r="R76" s="668" t="str">
        <f>IF(R10=0,"",IF(R75&gt;=R10,"適","否"))</f>
        <v/>
      </c>
      <c r="S76" s="670" t="str">
        <f>IF(R10=0,"",IF(S75&gt;=R10,"適","否"))</f>
        <v/>
      </c>
      <c r="T76" s="669" t="str">
        <f>IF(T10=0,"",IF(T75&gt;=T10,"適","否"))</f>
        <v/>
      </c>
      <c r="U76" s="670" t="str">
        <f>IF(T10=0,"",IF(U75&gt;=T10,"適","否"))</f>
        <v/>
      </c>
      <c r="V76" s="669" t="str">
        <f>IF(V10=0,"",IF(V75&gt;=V10,"適","否"))</f>
        <v/>
      </c>
      <c r="W76" s="669" t="str">
        <f>IF(V10=0,"",IF(W75&gt;=V10,"適","否"))</f>
        <v/>
      </c>
      <c r="X76" s="668" t="str">
        <f>IF(X10=0,"",IF(X75&gt;=X10,"適","否"))</f>
        <v/>
      </c>
      <c r="Y76" s="669" t="str">
        <f>IF(X10=0,"",IF(Y75&gt;=X10,"適","否"))</f>
        <v/>
      </c>
      <c r="Z76" s="668" t="str">
        <f>IF(Z10=0,"",IF(Z75&gt;=Z10,"適","否"))</f>
        <v/>
      </c>
      <c r="AA76" s="670" t="str">
        <f>IF(Z10=0,"",IF(AA75&gt;=Z10,"適","否"))</f>
        <v/>
      </c>
      <c r="AB76" s="669" t="str">
        <f>IF(AB10=0,"",IF(AB75&gt;=AB10,"適","否"))</f>
        <v/>
      </c>
      <c r="AC76" s="670" t="str">
        <f>IF(AB10=0,"",IF(AC75&gt;=AB10,"適","否"))</f>
        <v/>
      </c>
      <c r="AD76" s="669" t="str">
        <f>IF(AD10=0,"",IF(AD75&gt;=AD10,"適","否"))</f>
        <v/>
      </c>
      <c r="AE76" s="669" t="str">
        <f>IF(AD10=0,"",IF(AE75&gt;=AD10,"適","否"))</f>
        <v/>
      </c>
      <c r="AF76" s="668" t="str">
        <f>IF(AF10=0,"",IF(AF75&gt;=AF10,"適","否"))</f>
        <v/>
      </c>
      <c r="AG76" s="670" t="str">
        <f>IF(AF10=0,"",IF(AG75&gt;=AF10,"適","否"))</f>
        <v/>
      </c>
      <c r="AH76" s="668" t="str">
        <f>IF(AH10=0,"",IF(AH75&gt;=AH10,"適","否"))</f>
        <v/>
      </c>
      <c r="AI76" s="670" t="str">
        <f>IF(AH10=0,"",IF(AI75&gt;=AH10,"適","否"))</f>
        <v/>
      </c>
      <c r="AJ76" s="669" t="str">
        <f>IF(AJ10=0,"",IF(AJ75&gt;=AJ10,"適","否"))</f>
        <v/>
      </c>
      <c r="AK76" s="670" t="str">
        <f>IF(AJ10=0,"",IF(AK75&gt;=AJ10,"適","否"))</f>
        <v/>
      </c>
      <c r="AL76" s="668" t="str">
        <f>IF(AL10=0,"",IF(AL75&gt;=AL10,"適","否"))</f>
        <v/>
      </c>
      <c r="AM76" s="669" t="str">
        <f>IF(AL10=0,"",IF(AM75&gt;=AL10,"適","否"))</f>
        <v/>
      </c>
      <c r="AN76" s="668" t="str">
        <f>IF(AN10=0,"",IF(AN75&gt;=AN10,"適","否"))</f>
        <v/>
      </c>
      <c r="AO76" s="670" t="str">
        <f>IF(AN10=0,"",IF(AO75&gt;=AN10,"適","否"))</f>
        <v/>
      </c>
      <c r="AP76" s="668" t="str">
        <f>IF(AP10=0,"",IF(AP75&gt;=AP10,"適","否"))</f>
        <v/>
      </c>
      <c r="AQ76" s="670" t="str">
        <f>IF(AP10=0,"",IF(AQ75&gt;=AP10,"適","否"))</f>
        <v/>
      </c>
      <c r="AR76" s="669" t="str">
        <f>IF(AR10=0,"",IF(AR75&gt;=AR10,"適","否"))</f>
        <v/>
      </c>
      <c r="AS76" s="670" t="str">
        <f>IF(AR10=0,"",IF(AS75&gt;=AR10,"適","否"))</f>
        <v/>
      </c>
      <c r="AT76" s="668" t="str">
        <f>IF(AT10=0,"",IF(AT75&gt;=AT10,"適","否"))</f>
        <v/>
      </c>
      <c r="AU76" s="669" t="str">
        <f>IF(AT10=0,"",IF(AU75&gt;=AT10,"適","否"))</f>
        <v/>
      </c>
      <c r="AV76" s="668" t="str">
        <f>IF(AV10=0,"",IF(AV75&gt;=AV10,"適","否"))</f>
        <v/>
      </c>
      <c r="AW76" s="670" t="str">
        <f>IF(AV10=0,"",IF(AW75&gt;=AV10,"適","否"))</f>
        <v/>
      </c>
      <c r="AX76" s="668" t="str">
        <f>IF(AX10=0,"",IF(AX75&gt;=AX10,"適","否"))</f>
        <v/>
      </c>
      <c r="AY76" s="670" t="str">
        <f>IF(AX10=0,"",IF(AY75&gt;=AX10,"適","否"))</f>
        <v/>
      </c>
      <c r="AZ76" s="669" t="str">
        <f>IF(AZ10=0,"",IF(AZ75&gt;=AZ10,"適","否"))</f>
        <v/>
      </c>
      <c r="BA76" s="670" t="str">
        <f>IF(AZ10=0,"",IF(BA75&gt;=AZ10,"適","否"))</f>
        <v/>
      </c>
      <c r="BB76" s="668" t="str">
        <f>IF(BB10=0,"",IF(BB75&gt;=BB10,"適","否"))</f>
        <v/>
      </c>
      <c r="BC76" s="669" t="str">
        <f>IF(BB10=0,"",IF(BC75&gt;=BB10,"適","否"))</f>
        <v/>
      </c>
      <c r="BD76" s="668" t="str">
        <f>IF(BD10=0,"",IF(BD75&gt;=BD10,"適","否"))</f>
        <v/>
      </c>
      <c r="BE76" s="670" t="str">
        <f>IF(BD10=0,"",IF(BE75&gt;=BD10,"適","否"))</f>
        <v/>
      </c>
      <c r="BF76" s="668" t="str">
        <f>IF(BF10=0,"",IF(BF75&gt;=BF10,"適","否"))</f>
        <v/>
      </c>
      <c r="BG76" s="670" t="str">
        <f>IF(BF10=0,"",IF(BG75&gt;=BF10,"適","否"))</f>
        <v/>
      </c>
      <c r="BH76" s="669" t="str">
        <f>IF(BH10=0,"",IF(BH75&gt;=BH10,"適","否"))</f>
        <v/>
      </c>
      <c r="BI76" s="670" t="str">
        <f>IF(BH10=0,"",IF(BI75&gt;=BH10,"適","否"))</f>
        <v/>
      </c>
      <c r="BJ76" s="671"/>
    </row>
    <row r="77" spans="1:63" x14ac:dyDescent="0.15">
      <c r="A77" s="2218"/>
      <c r="B77" s="2219"/>
      <c r="C77" s="2243"/>
      <c r="D77" s="677"/>
      <c r="E77" s="637" t="s">
        <v>1865</v>
      </c>
      <c r="F77" s="672" t="str">
        <f>IF(F11=0,"",IF(F75&gt;=F11,"適","否"))</f>
        <v/>
      </c>
      <c r="G77" s="673" t="str">
        <f>IF(F11=0,"",IF(G75&gt;=F11,"適","否"))</f>
        <v/>
      </c>
      <c r="H77" s="672" t="str">
        <f>IF(H11=0,"",IF(H75&gt;=H11,"適","否"))</f>
        <v/>
      </c>
      <c r="I77" s="673" t="str">
        <f>IF(H11=0,"",IF(I75&gt;=H11,"適","否"))</f>
        <v/>
      </c>
      <c r="J77" s="672" t="str">
        <f t="shared" ref="J77" si="55">IF(J11=0,"",IF(J75&gt;=J11,"適","否"))</f>
        <v/>
      </c>
      <c r="K77" s="673" t="str">
        <f t="shared" ref="K77" si="56">IF(J11=0,"",IF(K75&gt;=J11,"適","否"))</f>
        <v/>
      </c>
      <c r="L77" s="672" t="str">
        <f t="shared" ref="L77" si="57">IF(L11=0,"",IF(L75&gt;=L11,"適","否"))</f>
        <v/>
      </c>
      <c r="M77" s="673" t="str">
        <f t="shared" ref="M77" si="58">IF(L11=0,"",IF(M75&gt;=L11,"適","否"))</f>
        <v/>
      </c>
      <c r="N77" s="672" t="str">
        <f t="shared" ref="N77" si="59">IF(N11=0,"",IF(N75&gt;=N11,"適","否"))</f>
        <v/>
      </c>
      <c r="O77" s="673" t="str">
        <f t="shared" ref="O77" si="60">IF(N11=0,"",IF(O75&gt;=N11,"適","否"))</f>
        <v/>
      </c>
      <c r="P77" s="672" t="str">
        <f t="shared" ref="P77" si="61">IF(P11=0,"",IF(P75&gt;=P11,"適","否"))</f>
        <v/>
      </c>
      <c r="Q77" s="673" t="str">
        <f t="shared" ref="Q77" si="62">IF(P11=0,"",IF(Q75&gt;=P11,"適","否"))</f>
        <v/>
      </c>
      <c r="R77" s="672" t="str">
        <f t="shared" ref="R77" si="63">IF(R11=0,"",IF(R75&gt;=R11,"適","否"))</f>
        <v/>
      </c>
      <c r="S77" s="673" t="str">
        <f t="shared" ref="S77" si="64">IF(R11=0,"",IF(S75&gt;=R11,"適","否"))</f>
        <v/>
      </c>
      <c r="T77" s="672" t="str">
        <f t="shared" ref="T77" si="65">IF(T11=0,"",IF(T75&gt;=T11,"適","否"))</f>
        <v/>
      </c>
      <c r="U77" s="673" t="str">
        <f t="shared" ref="U77" si="66">IF(T11=0,"",IF(U75&gt;=T11,"適","否"))</f>
        <v/>
      </c>
      <c r="V77" s="672" t="str">
        <f t="shared" ref="V77" si="67">IF(V11=0,"",IF(V75&gt;=V11,"適","否"))</f>
        <v/>
      </c>
      <c r="W77" s="673" t="str">
        <f t="shared" ref="W77" si="68">IF(V11=0,"",IF(W75&gt;=V11,"適","否"))</f>
        <v/>
      </c>
      <c r="X77" s="672" t="str">
        <f t="shared" ref="X77" si="69">IF(X11=0,"",IF(X75&gt;=X11,"適","否"))</f>
        <v/>
      </c>
      <c r="Y77" s="673" t="str">
        <f t="shared" ref="Y77" si="70">IF(X11=0,"",IF(Y75&gt;=X11,"適","否"))</f>
        <v/>
      </c>
      <c r="Z77" s="672" t="str">
        <f t="shared" ref="Z77" si="71">IF(Z11=0,"",IF(Z75&gt;=Z11,"適","否"))</f>
        <v/>
      </c>
      <c r="AA77" s="673" t="str">
        <f t="shared" ref="AA77" si="72">IF(Z11=0,"",IF(AA75&gt;=Z11,"適","否"))</f>
        <v/>
      </c>
      <c r="AB77" s="672" t="str">
        <f t="shared" ref="AB77" si="73">IF(AB11=0,"",IF(AB75&gt;=AB11,"適","否"))</f>
        <v/>
      </c>
      <c r="AC77" s="673" t="str">
        <f t="shared" ref="AC77" si="74">IF(AB11=0,"",IF(AC75&gt;=AB11,"適","否"))</f>
        <v/>
      </c>
      <c r="AD77" s="672" t="str">
        <f t="shared" ref="AD77" si="75">IF(AD11=0,"",IF(AD75&gt;=AD11,"適","否"))</f>
        <v/>
      </c>
      <c r="AE77" s="673" t="str">
        <f t="shared" ref="AE77" si="76">IF(AD11=0,"",IF(AE75&gt;=AD11,"適","否"))</f>
        <v/>
      </c>
      <c r="AF77" s="672" t="str">
        <f t="shared" ref="AF77" si="77">IF(AF11=0,"",IF(AF75&gt;=AF11,"適","否"))</f>
        <v/>
      </c>
      <c r="AG77" s="673" t="str">
        <f t="shared" ref="AG77" si="78">IF(AF11=0,"",IF(AG75&gt;=AF11,"適","否"))</f>
        <v/>
      </c>
      <c r="AH77" s="672" t="str">
        <f t="shared" ref="AH77" si="79">IF(AH11=0,"",IF(AH75&gt;=AH11,"適","否"))</f>
        <v/>
      </c>
      <c r="AI77" s="673" t="str">
        <f t="shared" ref="AI77" si="80">IF(AH11=0,"",IF(AI75&gt;=AH11,"適","否"))</f>
        <v/>
      </c>
      <c r="AJ77" s="672" t="str">
        <f t="shared" ref="AJ77" si="81">IF(AJ11=0,"",IF(AJ75&gt;=AJ11,"適","否"))</f>
        <v/>
      </c>
      <c r="AK77" s="673" t="str">
        <f t="shared" ref="AK77" si="82">IF(AJ11=0,"",IF(AK75&gt;=AJ11,"適","否"))</f>
        <v/>
      </c>
      <c r="AL77" s="672" t="str">
        <f t="shared" ref="AL77" si="83">IF(AL11=0,"",IF(AL75&gt;=AL11,"適","否"))</f>
        <v/>
      </c>
      <c r="AM77" s="673" t="str">
        <f t="shared" ref="AM77" si="84">IF(AL11=0,"",IF(AM75&gt;=AL11,"適","否"))</f>
        <v/>
      </c>
      <c r="AN77" s="672" t="str">
        <f t="shared" ref="AN77" si="85">IF(AN11=0,"",IF(AN75&gt;=AN11,"適","否"))</f>
        <v/>
      </c>
      <c r="AO77" s="673" t="str">
        <f t="shared" ref="AO77" si="86">IF(AN11=0,"",IF(AO75&gt;=AN11,"適","否"))</f>
        <v/>
      </c>
      <c r="AP77" s="672" t="str">
        <f t="shared" ref="AP77" si="87">IF(AP11=0,"",IF(AP75&gt;=AP11,"適","否"))</f>
        <v/>
      </c>
      <c r="AQ77" s="673" t="str">
        <f t="shared" ref="AQ77" si="88">IF(AP11=0,"",IF(AQ75&gt;=AP11,"適","否"))</f>
        <v/>
      </c>
      <c r="AR77" s="672" t="str">
        <f t="shared" ref="AR77" si="89">IF(AR11=0,"",IF(AR75&gt;=AR11,"適","否"))</f>
        <v/>
      </c>
      <c r="AS77" s="673" t="str">
        <f t="shared" ref="AS77" si="90">IF(AR11=0,"",IF(AS75&gt;=AR11,"適","否"))</f>
        <v/>
      </c>
      <c r="AT77" s="672" t="str">
        <f t="shared" ref="AT77" si="91">IF(AT11=0,"",IF(AT75&gt;=AT11,"適","否"))</f>
        <v/>
      </c>
      <c r="AU77" s="673" t="str">
        <f t="shared" ref="AU77" si="92">IF(AT11=0,"",IF(AU75&gt;=AT11,"適","否"))</f>
        <v/>
      </c>
      <c r="AV77" s="672" t="str">
        <f t="shared" ref="AV77" si="93">IF(AV11=0,"",IF(AV75&gt;=AV11,"適","否"))</f>
        <v/>
      </c>
      <c r="AW77" s="673" t="str">
        <f t="shared" ref="AW77" si="94">IF(AV11=0,"",IF(AW75&gt;=AV11,"適","否"))</f>
        <v/>
      </c>
      <c r="AX77" s="672" t="str">
        <f t="shared" ref="AX77" si="95">IF(AX11=0,"",IF(AX75&gt;=AX11,"適","否"))</f>
        <v/>
      </c>
      <c r="AY77" s="673" t="str">
        <f t="shared" ref="AY77" si="96">IF(AX11=0,"",IF(AY75&gt;=AX11,"適","否"))</f>
        <v/>
      </c>
      <c r="AZ77" s="672" t="str">
        <f t="shared" ref="AZ77:BH77" si="97">IF(AZ11=0,"",IF(AZ75&gt;=AZ11,"適","否"))</f>
        <v/>
      </c>
      <c r="BA77" s="673" t="str">
        <f t="shared" ref="BA77:BI77" si="98">IF(AZ11=0,"",IF(BA75&gt;=AZ11,"適","否"))</f>
        <v/>
      </c>
      <c r="BB77" s="672" t="str">
        <f t="shared" si="97"/>
        <v/>
      </c>
      <c r="BC77" s="673" t="str">
        <f t="shared" si="98"/>
        <v/>
      </c>
      <c r="BD77" s="672" t="str">
        <f t="shared" si="97"/>
        <v/>
      </c>
      <c r="BE77" s="673" t="str">
        <f t="shared" si="98"/>
        <v/>
      </c>
      <c r="BF77" s="672" t="str">
        <f t="shared" si="97"/>
        <v/>
      </c>
      <c r="BG77" s="673" t="str">
        <f t="shared" si="98"/>
        <v/>
      </c>
      <c r="BH77" s="672" t="str">
        <f t="shared" si="97"/>
        <v/>
      </c>
      <c r="BI77" s="673" t="str">
        <f t="shared" si="98"/>
        <v/>
      </c>
      <c r="BJ77" s="674" t="s">
        <v>1866</v>
      </c>
    </row>
    <row r="78" spans="1:63" ht="12.6" customHeight="1" x14ac:dyDescent="0.15">
      <c r="A78" s="675" t="s">
        <v>1832</v>
      </c>
      <c r="B78" s="332" t="s">
        <v>1879</v>
      </c>
      <c r="C78" s="332"/>
      <c r="D78" s="332"/>
      <c r="E78" s="332"/>
      <c r="F78" s="332"/>
      <c r="G78" s="332"/>
      <c r="H78" s="332"/>
      <c r="I78" s="332"/>
      <c r="J78" s="332"/>
      <c r="K78" s="332"/>
      <c r="L78" s="332"/>
      <c r="M78" s="332"/>
      <c r="N78" s="332"/>
      <c r="O78" s="332"/>
      <c r="P78" s="332"/>
      <c r="Q78" s="332"/>
      <c r="R78" s="332"/>
      <c r="S78" s="332"/>
      <c r="T78" s="332"/>
      <c r="U78" s="332"/>
      <c r="V78" s="332"/>
      <c r="W78" s="332"/>
      <c r="X78" s="332"/>
      <c r="Y78" s="332"/>
      <c r="Z78" s="332"/>
      <c r="AA78" s="332"/>
      <c r="AB78" s="332"/>
      <c r="AC78" s="332"/>
      <c r="AD78" s="332"/>
      <c r="AE78" s="332"/>
      <c r="AF78" s="332"/>
      <c r="AG78" s="332"/>
      <c r="AH78" s="332"/>
      <c r="AI78" s="332"/>
      <c r="AJ78" s="332"/>
      <c r="AK78" s="332"/>
      <c r="AL78" s="332"/>
      <c r="AM78" s="332"/>
      <c r="AN78" s="332"/>
      <c r="AO78" s="332"/>
      <c r="AP78" s="332"/>
      <c r="AQ78" s="332"/>
      <c r="AR78" s="332"/>
      <c r="AS78" s="332"/>
      <c r="AT78" s="332"/>
      <c r="AU78" s="332"/>
      <c r="AV78" s="332"/>
      <c r="AW78" s="332"/>
      <c r="AX78" s="332"/>
      <c r="AY78" s="332"/>
      <c r="AZ78" s="332"/>
      <c r="BA78" s="332"/>
      <c r="BB78" s="332"/>
      <c r="BC78" s="332"/>
      <c r="BD78" s="332"/>
      <c r="BE78" s="332"/>
      <c r="BF78" s="332"/>
      <c r="BG78" s="332"/>
      <c r="BH78" s="332"/>
      <c r="BI78" s="332"/>
      <c r="BJ78" s="332"/>
      <c r="BK78" s="332"/>
    </row>
    <row r="79" spans="1:63" ht="12.6" customHeight="1" x14ac:dyDescent="0.15">
      <c r="A79" s="332">
        <v>2</v>
      </c>
      <c r="B79" s="2248" t="s">
        <v>1880</v>
      </c>
      <c r="C79" s="2248"/>
      <c r="D79" s="2248"/>
      <c r="E79" s="2248"/>
      <c r="F79" s="2248"/>
      <c r="G79" s="2248"/>
      <c r="H79" s="2248"/>
      <c r="I79" s="2248"/>
      <c r="J79" s="2248"/>
      <c r="K79" s="2248"/>
      <c r="L79" s="2248"/>
      <c r="M79" s="2248"/>
      <c r="N79" s="2248"/>
      <c r="O79" s="2248"/>
      <c r="P79" s="2248"/>
      <c r="Q79" s="2248"/>
      <c r="R79" s="2248"/>
      <c r="S79" s="2248"/>
      <c r="T79" s="2248"/>
      <c r="U79" s="2248"/>
      <c r="V79" s="2248"/>
      <c r="W79" s="2248"/>
      <c r="X79" s="2248"/>
      <c r="Y79" s="2248"/>
      <c r="Z79" s="2248"/>
      <c r="AA79" s="2248"/>
      <c r="AB79" s="2248"/>
      <c r="AC79" s="2248"/>
      <c r="AD79" s="2248"/>
      <c r="AE79" s="2248"/>
      <c r="AF79" s="2248"/>
      <c r="AG79" s="2248"/>
      <c r="AH79" s="2248"/>
      <c r="AI79" s="2248"/>
      <c r="AJ79" s="2248"/>
      <c r="AK79" s="2248"/>
      <c r="AL79" s="2248"/>
      <c r="AM79" s="2248"/>
      <c r="AN79" s="2248"/>
      <c r="AO79" s="2248"/>
      <c r="AP79" s="2248"/>
      <c r="AQ79" s="2248"/>
      <c r="AR79" s="2248"/>
      <c r="AS79" s="2248"/>
      <c r="AT79" s="2248"/>
      <c r="AU79" s="2248"/>
      <c r="AV79" s="2248"/>
      <c r="AW79" s="2248"/>
      <c r="AX79" s="2248"/>
      <c r="AY79" s="2248"/>
      <c r="AZ79" s="2248"/>
      <c r="BA79" s="2248"/>
      <c r="BB79" s="2248"/>
      <c r="BC79" s="2248"/>
      <c r="BD79" s="2248"/>
      <c r="BE79" s="2248"/>
      <c r="BF79" s="2248"/>
      <c r="BG79" s="2248"/>
      <c r="BH79" s="2248"/>
      <c r="BI79" s="2248"/>
      <c r="BJ79" s="2248"/>
      <c r="BK79" s="332"/>
    </row>
    <row r="80" spans="1:63" ht="12.6" customHeight="1" x14ac:dyDescent="0.15">
      <c r="A80" s="332">
        <v>3</v>
      </c>
      <c r="B80" s="332" t="s">
        <v>1882</v>
      </c>
      <c r="C80" s="332"/>
      <c r="D80" s="332"/>
      <c r="E80" s="332"/>
      <c r="F80" s="332"/>
      <c r="G80" s="332"/>
      <c r="H80" s="332"/>
      <c r="I80" s="332"/>
      <c r="J80" s="332"/>
      <c r="K80" s="332"/>
      <c r="L80" s="332"/>
      <c r="M80" s="332"/>
      <c r="N80" s="332"/>
      <c r="O80" s="332"/>
      <c r="P80" s="332"/>
      <c r="Q80" s="332"/>
      <c r="R80" s="332"/>
      <c r="S80" s="332"/>
      <c r="T80" s="332"/>
      <c r="U80" s="332"/>
      <c r="V80" s="332"/>
      <c r="W80" s="332"/>
      <c r="X80" s="332"/>
      <c r="Y80" s="332"/>
      <c r="Z80" s="332"/>
      <c r="AA80" s="332"/>
      <c r="AB80" s="332"/>
      <c r="AC80" s="332"/>
      <c r="AD80" s="332"/>
      <c r="AE80" s="332"/>
      <c r="AF80" s="332"/>
      <c r="AG80" s="332"/>
      <c r="AH80" s="332"/>
      <c r="AI80" s="332"/>
      <c r="AJ80" s="332"/>
      <c r="AK80" s="332"/>
      <c r="AL80" s="332"/>
      <c r="AM80" s="332"/>
      <c r="AN80" s="332"/>
      <c r="AO80" s="332"/>
      <c r="AP80" s="332"/>
      <c r="AQ80" s="332"/>
      <c r="AR80" s="332"/>
      <c r="AS80" s="332"/>
      <c r="AT80" s="332"/>
      <c r="AU80" s="332"/>
      <c r="AV80" s="332"/>
      <c r="AW80" s="332"/>
      <c r="AX80" s="332"/>
      <c r="AY80" s="332"/>
      <c r="AZ80" s="332"/>
      <c r="BA80" s="332"/>
      <c r="BB80" s="332"/>
      <c r="BC80" s="332"/>
      <c r="BD80" s="332"/>
      <c r="BE80" s="332"/>
      <c r="BF80" s="332"/>
      <c r="BG80" s="332"/>
      <c r="BH80" s="332"/>
      <c r="BI80" s="332"/>
      <c r="BJ80" s="332"/>
      <c r="BK80" s="332"/>
    </row>
    <row r="81" spans="1:63" ht="12.6" customHeight="1" x14ac:dyDescent="0.15">
      <c r="A81" s="332">
        <v>4</v>
      </c>
      <c r="B81" s="332" t="s">
        <v>1881</v>
      </c>
      <c r="C81" s="332"/>
      <c r="D81" s="332"/>
      <c r="E81" s="332"/>
      <c r="F81" s="332"/>
      <c r="G81" s="332"/>
      <c r="H81" s="332"/>
      <c r="I81" s="332"/>
      <c r="J81" s="332"/>
      <c r="K81" s="332"/>
      <c r="L81" s="332"/>
      <c r="M81" s="332"/>
      <c r="N81" s="332"/>
      <c r="O81" s="332"/>
      <c r="P81" s="332"/>
      <c r="Q81" s="332"/>
      <c r="R81" s="332"/>
      <c r="S81" s="332"/>
      <c r="T81" s="332"/>
      <c r="U81" s="332"/>
      <c r="V81" s="332"/>
      <c r="W81" s="332"/>
      <c r="X81" s="332"/>
      <c r="Y81" s="332"/>
      <c r="Z81" s="332"/>
      <c r="AA81" s="332"/>
      <c r="AB81" s="332"/>
      <c r="AC81" s="332"/>
      <c r="AD81" s="332"/>
      <c r="AE81" s="332"/>
      <c r="AF81" s="332"/>
      <c r="AG81" s="332"/>
      <c r="AH81" s="332"/>
      <c r="AI81" s="332"/>
      <c r="AJ81" s="332"/>
      <c r="AK81" s="332"/>
      <c r="AL81" s="332"/>
      <c r="AM81" s="332"/>
      <c r="AN81" s="332"/>
      <c r="AO81" s="332"/>
      <c r="AP81" s="332"/>
      <c r="AQ81" s="332"/>
      <c r="AR81" s="332"/>
      <c r="AS81" s="332"/>
      <c r="AT81" s="332"/>
      <c r="AU81" s="332"/>
      <c r="AV81" s="332"/>
      <c r="AW81" s="332"/>
      <c r="AX81" s="332"/>
      <c r="AY81" s="332"/>
      <c r="AZ81" s="332"/>
      <c r="BA81" s="332"/>
      <c r="BB81" s="332"/>
      <c r="BC81" s="332"/>
      <c r="BD81" s="332"/>
      <c r="BE81" s="332"/>
      <c r="BF81" s="332"/>
      <c r="BG81" s="332"/>
      <c r="BH81" s="332"/>
      <c r="BI81" s="332"/>
      <c r="BJ81" s="332"/>
      <c r="BK81" s="332"/>
    </row>
    <row r="82" spans="1:63" ht="12.6" customHeight="1" x14ac:dyDescent="0.15">
      <c r="A82" s="332">
        <v>5</v>
      </c>
      <c r="B82" s="35" t="s">
        <v>1839</v>
      </c>
      <c r="C82" s="332"/>
      <c r="D82" s="332"/>
      <c r="E82" s="332"/>
      <c r="F82" s="332"/>
      <c r="G82" s="332"/>
      <c r="H82" s="332"/>
      <c r="I82" s="332"/>
      <c r="J82" s="332"/>
      <c r="K82" s="332"/>
      <c r="L82" s="332"/>
      <c r="M82" s="332"/>
      <c r="N82" s="332"/>
      <c r="O82" s="332"/>
      <c r="P82" s="332"/>
      <c r="Q82" s="332"/>
      <c r="R82" s="332"/>
      <c r="S82" s="332"/>
      <c r="T82" s="332"/>
      <c r="U82" s="332"/>
      <c r="V82" s="332"/>
      <c r="W82" s="332"/>
      <c r="X82" s="332"/>
      <c r="Y82" s="332"/>
      <c r="Z82" s="332"/>
      <c r="AA82" s="332"/>
      <c r="AB82" s="332"/>
      <c r="AC82" s="332"/>
      <c r="AD82" s="332"/>
      <c r="AE82" s="332"/>
      <c r="AF82" s="332"/>
      <c r="AG82" s="332"/>
      <c r="AH82" s="332"/>
      <c r="AI82" s="332"/>
      <c r="AJ82" s="332"/>
      <c r="AK82" s="332"/>
      <c r="AL82" s="332"/>
      <c r="AM82" s="332"/>
      <c r="AN82" s="332"/>
      <c r="AO82" s="332"/>
      <c r="AP82" s="332"/>
      <c r="AQ82" s="332"/>
      <c r="AR82" s="332"/>
      <c r="AS82" s="332"/>
      <c r="AT82" s="332"/>
      <c r="AU82" s="332"/>
      <c r="AV82" s="332"/>
      <c r="AW82" s="332"/>
      <c r="AX82" s="332"/>
      <c r="AY82" s="332"/>
      <c r="AZ82" s="332"/>
      <c r="BA82" s="332"/>
      <c r="BB82" s="332"/>
      <c r="BC82" s="332"/>
      <c r="BD82" s="332"/>
      <c r="BE82" s="332"/>
      <c r="BF82" s="332"/>
      <c r="BG82" s="332"/>
      <c r="BH82" s="332"/>
      <c r="BI82" s="332"/>
      <c r="BJ82" s="332"/>
      <c r="BK82" s="332"/>
    </row>
    <row r="83" spans="1:63" ht="12.6" customHeight="1" x14ac:dyDescent="0.15">
      <c r="A83" s="332">
        <v>6</v>
      </c>
      <c r="B83" s="35" t="s">
        <v>1840</v>
      </c>
      <c r="C83" s="332"/>
      <c r="D83" s="332"/>
      <c r="E83" s="332"/>
      <c r="F83" s="332"/>
      <c r="G83" s="332"/>
      <c r="H83" s="332"/>
      <c r="I83" s="332"/>
      <c r="J83" s="332"/>
      <c r="K83" s="332"/>
      <c r="L83" s="332"/>
      <c r="M83" s="332"/>
      <c r="N83" s="332"/>
      <c r="O83" s="332"/>
      <c r="P83" s="332"/>
      <c r="Q83" s="332"/>
      <c r="R83" s="332"/>
      <c r="S83" s="332"/>
      <c r="T83" s="332"/>
      <c r="U83" s="332"/>
      <c r="V83" s="332"/>
      <c r="W83" s="332"/>
      <c r="X83" s="332"/>
      <c r="Y83" s="332"/>
      <c r="Z83" s="332"/>
      <c r="AA83" s="332"/>
      <c r="AB83" s="332"/>
      <c r="AC83" s="332"/>
      <c r="AD83" s="332"/>
      <c r="AE83" s="332"/>
      <c r="AF83" s="332"/>
      <c r="AG83" s="332"/>
      <c r="AH83" s="332"/>
      <c r="AI83" s="332"/>
      <c r="AJ83" s="332"/>
      <c r="AK83" s="332"/>
      <c r="AL83" s="332"/>
      <c r="AM83" s="332"/>
      <c r="AN83" s="332"/>
      <c r="AO83" s="332"/>
      <c r="AP83" s="332"/>
      <c r="AQ83" s="332"/>
      <c r="AR83" s="332"/>
      <c r="AS83" s="332"/>
      <c r="AT83" s="332"/>
      <c r="AU83" s="332"/>
      <c r="AV83" s="332"/>
      <c r="AW83" s="332"/>
      <c r="AX83" s="332"/>
      <c r="AY83" s="332"/>
      <c r="AZ83" s="332"/>
      <c r="BA83" s="332"/>
      <c r="BB83" s="332"/>
      <c r="BC83" s="332"/>
      <c r="BD83" s="332"/>
      <c r="BE83" s="332"/>
      <c r="BF83" s="332"/>
      <c r="BG83" s="332"/>
      <c r="BH83" s="332"/>
      <c r="BI83" s="332"/>
      <c r="BJ83" s="332"/>
      <c r="BK83" s="332"/>
    </row>
  </sheetData>
  <mergeCells count="375">
    <mergeCell ref="BF2:BJ2"/>
    <mergeCell ref="AX2:BE2"/>
    <mergeCell ref="B79:BJ79"/>
    <mergeCell ref="D12:D14"/>
    <mergeCell ref="D15:D17"/>
    <mergeCell ref="D10:E10"/>
    <mergeCell ref="D11:E11"/>
    <mergeCell ref="B72:B74"/>
    <mergeCell ref="C72:C74"/>
    <mergeCell ref="E72:E74"/>
    <mergeCell ref="BJ72:BJ74"/>
    <mergeCell ref="B75:E75"/>
    <mergeCell ref="A76:C77"/>
    <mergeCell ref="B66:B68"/>
    <mergeCell ref="C66:C68"/>
    <mergeCell ref="E66:E68"/>
    <mergeCell ref="BJ66:BJ68"/>
    <mergeCell ref="B54:B56"/>
    <mergeCell ref="D63:D65"/>
    <mergeCell ref="D66:D68"/>
    <mergeCell ref="D69:D71"/>
    <mergeCell ref="D72:D74"/>
    <mergeCell ref="D45:D47"/>
    <mergeCell ref="D48:D50"/>
    <mergeCell ref="B57:B59"/>
    <mergeCell ref="C57:C59"/>
    <mergeCell ref="E57:E59"/>
    <mergeCell ref="BJ57:BJ59"/>
    <mergeCell ref="BK57:BK59"/>
    <mergeCell ref="BK66:BK68"/>
    <mergeCell ref="B69:B71"/>
    <mergeCell ref="C69:C71"/>
    <mergeCell ref="E69:E71"/>
    <mergeCell ref="BJ69:BJ71"/>
    <mergeCell ref="B60:B62"/>
    <mergeCell ref="C60:C62"/>
    <mergeCell ref="E60:E62"/>
    <mergeCell ref="BJ60:BJ62"/>
    <mergeCell ref="BK60:BK62"/>
    <mergeCell ref="B63:B65"/>
    <mergeCell ref="C63:C65"/>
    <mergeCell ref="E63:E65"/>
    <mergeCell ref="BJ63:BJ65"/>
    <mergeCell ref="BK63:BK65"/>
    <mergeCell ref="D57:D59"/>
    <mergeCell ref="D60:D62"/>
    <mergeCell ref="B51:B53"/>
    <mergeCell ref="C51:C53"/>
    <mergeCell ref="E51:E53"/>
    <mergeCell ref="BJ51:BJ53"/>
    <mergeCell ref="BK51:BK53"/>
    <mergeCell ref="C54:C56"/>
    <mergeCell ref="E54:E56"/>
    <mergeCell ref="BJ54:BJ56"/>
    <mergeCell ref="BK54:BK56"/>
    <mergeCell ref="D51:D53"/>
    <mergeCell ref="D54:D56"/>
    <mergeCell ref="B45:B47"/>
    <mergeCell ref="C45:C47"/>
    <mergeCell ref="E45:E47"/>
    <mergeCell ref="BJ45:BJ47"/>
    <mergeCell ref="BK45:BK47"/>
    <mergeCell ref="B48:B50"/>
    <mergeCell ref="C48:C50"/>
    <mergeCell ref="E48:E50"/>
    <mergeCell ref="BJ48:BJ50"/>
    <mergeCell ref="BK48:BK50"/>
    <mergeCell ref="B39:B41"/>
    <mergeCell ref="C39:C41"/>
    <mergeCell ref="E39:E41"/>
    <mergeCell ref="BJ39:BJ41"/>
    <mergeCell ref="BK39:BK41"/>
    <mergeCell ref="B42:B44"/>
    <mergeCell ref="C42:C44"/>
    <mergeCell ref="E42:E44"/>
    <mergeCell ref="BJ42:BJ44"/>
    <mergeCell ref="BK42:BK44"/>
    <mergeCell ref="D39:D41"/>
    <mergeCell ref="D42:D44"/>
    <mergeCell ref="C33:C35"/>
    <mergeCell ref="E33:E35"/>
    <mergeCell ref="BJ33:BJ35"/>
    <mergeCell ref="BK33:BK35"/>
    <mergeCell ref="B36:B38"/>
    <mergeCell ref="C36:C38"/>
    <mergeCell ref="E36:E38"/>
    <mergeCell ref="BJ36:BJ38"/>
    <mergeCell ref="BK36:BK38"/>
    <mergeCell ref="D33:D35"/>
    <mergeCell ref="D36:D38"/>
    <mergeCell ref="BJ24:BJ26"/>
    <mergeCell ref="BK24:BK26"/>
    <mergeCell ref="B27:B29"/>
    <mergeCell ref="C27:C29"/>
    <mergeCell ref="E27:E29"/>
    <mergeCell ref="BJ27:BJ29"/>
    <mergeCell ref="BK27:BK29"/>
    <mergeCell ref="D24:D26"/>
    <mergeCell ref="B30:B32"/>
    <mergeCell ref="C30:C32"/>
    <mergeCell ref="E30:E32"/>
    <mergeCell ref="BJ30:BJ32"/>
    <mergeCell ref="BK30:BK32"/>
    <mergeCell ref="D27:D29"/>
    <mergeCell ref="D30:D32"/>
    <mergeCell ref="BJ18:BJ20"/>
    <mergeCell ref="BK18:BK20"/>
    <mergeCell ref="B21:B23"/>
    <mergeCell ref="C21:C23"/>
    <mergeCell ref="E21:E23"/>
    <mergeCell ref="BJ21:BJ23"/>
    <mergeCell ref="BK21:BK23"/>
    <mergeCell ref="D18:D20"/>
    <mergeCell ref="D21:D23"/>
    <mergeCell ref="BJ12:BJ14"/>
    <mergeCell ref="B15:B17"/>
    <mergeCell ref="C15:C17"/>
    <mergeCell ref="E15:E17"/>
    <mergeCell ref="BJ15:BJ17"/>
    <mergeCell ref="BK15:BK17"/>
    <mergeCell ref="BD11:BE11"/>
    <mergeCell ref="BF11:BG11"/>
    <mergeCell ref="BH11:BI11"/>
    <mergeCell ref="AV11:AW11"/>
    <mergeCell ref="AX11:AY11"/>
    <mergeCell ref="AZ11:BA11"/>
    <mergeCell ref="BB11:BC11"/>
    <mergeCell ref="A12:A75"/>
    <mergeCell ref="B12:C14"/>
    <mergeCell ref="E12:E14"/>
    <mergeCell ref="B18:B20"/>
    <mergeCell ref="C18:C20"/>
    <mergeCell ref="E18:E20"/>
    <mergeCell ref="B24:B26"/>
    <mergeCell ref="AR11:AS11"/>
    <mergeCell ref="AT11:AU11"/>
    <mergeCell ref="AF11:AG11"/>
    <mergeCell ref="AH11:AI11"/>
    <mergeCell ref="AJ11:AK11"/>
    <mergeCell ref="AL11:AM11"/>
    <mergeCell ref="AN11:AO11"/>
    <mergeCell ref="AP11:AQ11"/>
    <mergeCell ref="T11:U11"/>
    <mergeCell ref="V11:W11"/>
    <mergeCell ref="X11:Y11"/>
    <mergeCell ref="Z11:AA11"/>
    <mergeCell ref="AB11:AC11"/>
    <mergeCell ref="AD11:AE11"/>
    <mergeCell ref="C24:C26"/>
    <mergeCell ref="E24:E26"/>
    <mergeCell ref="B33:B35"/>
    <mergeCell ref="BD10:BE10"/>
    <mergeCell ref="BF10:BG10"/>
    <mergeCell ref="BH10:BI10"/>
    <mergeCell ref="F11:G11"/>
    <mergeCell ref="H11:I11"/>
    <mergeCell ref="J11:K11"/>
    <mergeCell ref="L11:M11"/>
    <mergeCell ref="N11:O11"/>
    <mergeCell ref="P11:Q11"/>
    <mergeCell ref="R11:S11"/>
    <mergeCell ref="AR10:AS10"/>
    <mergeCell ref="AT10:AU10"/>
    <mergeCell ref="AV10:AW10"/>
    <mergeCell ref="AX10:AY10"/>
    <mergeCell ref="AZ10:BA10"/>
    <mergeCell ref="BB10:BC10"/>
    <mergeCell ref="AF10:AG10"/>
    <mergeCell ref="AH10:AI10"/>
    <mergeCell ref="AJ10:AK10"/>
    <mergeCell ref="AL10:AM10"/>
    <mergeCell ref="AN10:AO10"/>
    <mergeCell ref="AP10:AQ10"/>
    <mergeCell ref="T10:U10"/>
    <mergeCell ref="V10:W10"/>
    <mergeCell ref="X10:Y10"/>
    <mergeCell ref="Z10:AA10"/>
    <mergeCell ref="AB10:AC10"/>
    <mergeCell ref="AD10:AE10"/>
    <mergeCell ref="BF9:BG9"/>
    <mergeCell ref="BH9:BI9"/>
    <mergeCell ref="A10:C11"/>
    <mergeCell ref="F10:G10"/>
    <mergeCell ref="H10:I10"/>
    <mergeCell ref="J10:K10"/>
    <mergeCell ref="L10:M10"/>
    <mergeCell ref="N10:O10"/>
    <mergeCell ref="P10:Q10"/>
    <mergeCell ref="R10:S10"/>
    <mergeCell ref="AT9:AU9"/>
    <mergeCell ref="AV9:AW9"/>
    <mergeCell ref="AX9:AY9"/>
    <mergeCell ref="AZ9:BA9"/>
    <mergeCell ref="BB9:BC9"/>
    <mergeCell ref="BD9:BE9"/>
    <mergeCell ref="AH9:AI9"/>
    <mergeCell ref="AJ9:AK9"/>
    <mergeCell ref="AL9:AM9"/>
    <mergeCell ref="AN9:AO9"/>
    <mergeCell ref="AP9:AQ9"/>
    <mergeCell ref="AR9:AS9"/>
    <mergeCell ref="V9:W9"/>
    <mergeCell ref="X9:Y9"/>
    <mergeCell ref="Z9:AA9"/>
    <mergeCell ref="AB9:AC9"/>
    <mergeCell ref="AD9:AE9"/>
    <mergeCell ref="AF9:AG9"/>
    <mergeCell ref="B9:E9"/>
    <mergeCell ref="F9:G9"/>
    <mergeCell ref="H9:I9"/>
    <mergeCell ref="J9:K9"/>
    <mergeCell ref="L9:M9"/>
    <mergeCell ref="N9:O9"/>
    <mergeCell ref="P9:Q9"/>
    <mergeCell ref="R9:S9"/>
    <mergeCell ref="T9:U9"/>
    <mergeCell ref="BH8:BI8"/>
    <mergeCell ref="AV8:AW8"/>
    <mergeCell ref="AX8:AY8"/>
    <mergeCell ref="AZ8:BA8"/>
    <mergeCell ref="BB8:BC8"/>
    <mergeCell ref="BD8:BE8"/>
    <mergeCell ref="BF8:BG8"/>
    <mergeCell ref="AJ8:AK8"/>
    <mergeCell ref="AL8:AM8"/>
    <mergeCell ref="AN8:AO8"/>
    <mergeCell ref="AP8:AQ8"/>
    <mergeCell ref="AR8:AS8"/>
    <mergeCell ref="AT8:AU8"/>
    <mergeCell ref="X8:Y8"/>
    <mergeCell ref="Z8:AA8"/>
    <mergeCell ref="AB8:AC8"/>
    <mergeCell ref="AD8:AE8"/>
    <mergeCell ref="AF8:AG8"/>
    <mergeCell ref="AH8:AI8"/>
    <mergeCell ref="BH7:BI7"/>
    <mergeCell ref="F8:G8"/>
    <mergeCell ref="H8:I8"/>
    <mergeCell ref="J8:K8"/>
    <mergeCell ref="L8:M8"/>
    <mergeCell ref="N8:O8"/>
    <mergeCell ref="P8:Q8"/>
    <mergeCell ref="R8:S8"/>
    <mergeCell ref="T8:U8"/>
    <mergeCell ref="V8:W8"/>
    <mergeCell ref="AV7:AW7"/>
    <mergeCell ref="AX7:AY7"/>
    <mergeCell ref="AZ7:BA7"/>
    <mergeCell ref="BB7:BC7"/>
    <mergeCell ref="BD7:BE7"/>
    <mergeCell ref="BF7:BG7"/>
    <mergeCell ref="AJ7:AK7"/>
    <mergeCell ref="AL7:AM7"/>
    <mergeCell ref="AN7:AO7"/>
    <mergeCell ref="AP7:AQ7"/>
    <mergeCell ref="AR7:AS7"/>
    <mergeCell ref="AT7:AU7"/>
    <mergeCell ref="X7:Y7"/>
    <mergeCell ref="Z7:AA7"/>
    <mergeCell ref="AB7:AC7"/>
    <mergeCell ref="AD7:AE7"/>
    <mergeCell ref="AF7:AG7"/>
    <mergeCell ref="AH7:AI7"/>
    <mergeCell ref="BH6:BI6"/>
    <mergeCell ref="F7:G7"/>
    <mergeCell ref="H7:I7"/>
    <mergeCell ref="J7:K7"/>
    <mergeCell ref="L7:M7"/>
    <mergeCell ref="N7:O7"/>
    <mergeCell ref="P7:Q7"/>
    <mergeCell ref="R7:S7"/>
    <mergeCell ref="T7:U7"/>
    <mergeCell ref="V7:W7"/>
    <mergeCell ref="AV6:AW6"/>
    <mergeCell ref="AX6:AY6"/>
    <mergeCell ref="AZ6:BA6"/>
    <mergeCell ref="BB6:BC6"/>
    <mergeCell ref="BD6:BE6"/>
    <mergeCell ref="BF6:BG6"/>
    <mergeCell ref="AJ6:AK6"/>
    <mergeCell ref="AL6:AM6"/>
    <mergeCell ref="AN6:AO6"/>
    <mergeCell ref="AP6:AQ6"/>
    <mergeCell ref="AR6:AS6"/>
    <mergeCell ref="AT6:AU6"/>
    <mergeCell ref="X6:Y6"/>
    <mergeCell ref="Z6:AA6"/>
    <mergeCell ref="X4:Y4"/>
    <mergeCell ref="Z4:AA4"/>
    <mergeCell ref="AB4:AC4"/>
    <mergeCell ref="AB6:AC6"/>
    <mergeCell ref="AD6:AE6"/>
    <mergeCell ref="AF6:AG6"/>
    <mergeCell ref="AH6:AI6"/>
    <mergeCell ref="BH5:BI5"/>
    <mergeCell ref="F6:G6"/>
    <mergeCell ref="H6:I6"/>
    <mergeCell ref="J6:K6"/>
    <mergeCell ref="L6:M6"/>
    <mergeCell ref="N6:O6"/>
    <mergeCell ref="P6:Q6"/>
    <mergeCell ref="R6:S6"/>
    <mergeCell ref="T6:U6"/>
    <mergeCell ref="V6:W6"/>
    <mergeCell ref="AV5:AW5"/>
    <mergeCell ref="AX5:AY5"/>
    <mergeCell ref="AZ5:BA5"/>
    <mergeCell ref="BB5:BC5"/>
    <mergeCell ref="BD5:BE5"/>
    <mergeCell ref="BF5:BG5"/>
    <mergeCell ref="AJ5:AK5"/>
    <mergeCell ref="BH4:BI4"/>
    <mergeCell ref="AV4:AW4"/>
    <mergeCell ref="AX4:AY4"/>
    <mergeCell ref="AZ4:BA4"/>
    <mergeCell ref="BB4:BC4"/>
    <mergeCell ref="BD4:BE4"/>
    <mergeCell ref="BF4:BG4"/>
    <mergeCell ref="AJ4:AK4"/>
    <mergeCell ref="AL4:AM4"/>
    <mergeCell ref="AN4:AO4"/>
    <mergeCell ref="AP4:AQ4"/>
    <mergeCell ref="AR4:AS4"/>
    <mergeCell ref="AT4:AU4"/>
    <mergeCell ref="J5:K5"/>
    <mergeCell ref="L5:M5"/>
    <mergeCell ref="N5:O5"/>
    <mergeCell ref="P5:Q5"/>
    <mergeCell ref="R5:S5"/>
    <mergeCell ref="T5:U5"/>
    <mergeCell ref="V5:W5"/>
    <mergeCell ref="AR5:AS5"/>
    <mergeCell ref="AT5:AU5"/>
    <mergeCell ref="X5:Y5"/>
    <mergeCell ref="Z5:AA5"/>
    <mergeCell ref="AB5:AC5"/>
    <mergeCell ref="AD5:AE5"/>
    <mergeCell ref="AF5:AG5"/>
    <mergeCell ref="AH5:AI5"/>
    <mergeCell ref="AL5:AM5"/>
    <mergeCell ref="AN5:AO5"/>
    <mergeCell ref="AP5:AQ5"/>
    <mergeCell ref="BF3:BI3"/>
    <mergeCell ref="BJ3:BJ10"/>
    <mergeCell ref="A4:A9"/>
    <mergeCell ref="B4:B8"/>
    <mergeCell ref="F4:G4"/>
    <mergeCell ref="H4:I4"/>
    <mergeCell ref="J4:K4"/>
    <mergeCell ref="V3:Y3"/>
    <mergeCell ref="Z3:AC3"/>
    <mergeCell ref="AD3:AG3"/>
    <mergeCell ref="AH3:AK3"/>
    <mergeCell ref="AL3:AO3"/>
    <mergeCell ref="AP3:AS3"/>
    <mergeCell ref="AD4:AE4"/>
    <mergeCell ref="AF4:AG4"/>
    <mergeCell ref="AH4:AI4"/>
    <mergeCell ref="L4:M4"/>
    <mergeCell ref="N4:O4"/>
    <mergeCell ref="P4:Q4"/>
    <mergeCell ref="R4:S4"/>
    <mergeCell ref="T4:U4"/>
    <mergeCell ref="V4:W4"/>
    <mergeCell ref="F5:G5"/>
    <mergeCell ref="H5:I5"/>
    <mergeCell ref="A1:J1"/>
    <mergeCell ref="A3:E3"/>
    <mergeCell ref="F3:I3"/>
    <mergeCell ref="J3:M3"/>
    <mergeCell ref="N3:Q3"/>
    <mergeCell ref="R3:U3"/>
    <mergeCell ref="AT3:AW3"/>
    <mergeCell ref="AX3:BA3"/>
    <mergeCell ref="BB3:BE3"/>
  </mergeCells>
  <phoneticPr fontId="2"/>
  <conditionalFormatting sqref="F43:K43 BD43:BI43">
    <cfRule type="cellIs" dxfId="95" priority="40" stopIfTrue="1" operator="equal">
      <formula>1</formula>
    </cfRule>
  </conditionalFormatting>
  <conditionalFormatting sqref="F16:I16 AP16:BI16">
    <cfRule type="cellIs" dxfId="94" priority="30" stopIfTrue="1" operator="equal">
      <formula>1</formula>
    </cfRule>
  </conditionalFormatting>
  <conditionalFormatting sqref="F19:G19 AR19:BI19">
    <cfRule type="cellIs" dxfId="93" priority="44" stopIfTrue="1" operator="equal">
      <formula>1</formula>
    </cfRule>
  </conditionalFormatting>
  <conditionalFormatting sqref="F22:I22 AR22:BI22">
    <cfRule type="cellIs" dxfId="92" priority="43" stopIfTrue="1" operator="equal">
      <formula>1</formula>
    </cfRule>
  </conditionalFormatting>
  <conditionalFormatting sqref="F25:K25 BD25:BI25">
    <cfRule type="cellIs" dxfId="91" priority="42" stopIfTrue="1" operator="equal">
      <formula>1</formula>
    </cfRule>
  </conditionalFormatting>
  <conditionalFormatting sqref="F28:K28 BD28:BI28">
    <cfRule type="cellIs" dxfId="90" priority="34" stopIfTrue="1" operator="equal">
      <formula>1</formula>
    </cfRule>
  </conditionalFormatting>
  <conditionalFormatting sqref="F31:K31 BD31:BI31">
    <cfRule type="cellIs" dxfId="89" priority="33" stopIfTrue="1" operator="equal">
      <formula>1</formula>
    </cfRule>
  </conditionalFormatting>
  <conditionalFormatting sqref="F34:K34 BD34:BI34">
    <cfRule type="cellIs" dxfId="88" priority="41" stopIfTrue="1" operator="equal">
      <formula>1</formula>
    </cfRule>
  </conditionalFormatting>
  <conditionalFormatting sqref="F37:K37 BD37:BI37">
    <cfRule type="cellIs" dxfId="87" priority="32" stopIfTrue="1" operator="equal">
      <formula>1</formula>
    </cfRule>
  </conditionalFormatting>
  <conditionalFormatting sqref="F40:K40 BD40:BI40">
    <cfRule type="cellIs" dxfId="86" priority="29" stopIfTrue="1" operator="equal">
      <formula>1</formula>
    </cfRule>
  </conditionalFormatting>
  <conditionalFormatting sqref="F46:K46 BD46:BI46">
    <cfRule type="cellIs" dxfId="85" priority="39" stopIfTrue="1" operator="equal">
      <formula>1</formula>
    </cfRule>
  </conditionalFormatting>
  <conditionalFormatting sqref="F49:K49 BD49:BI49">
    <cfRule type="cellIs" dxfId="84" priority="31" stopIfTrue="1" operator="equal">
      <formula>1</formula>
    </cfRule>
  </conditionalFormatting>
  <conditionalFormatting sqref="F52:BI52">
    <cfRule type="cellIs" dxfId="83" priority="38" stopIfTrue="1" operator="equal">
      <formula>1</formula>
    </cfRule>
  </conditionalFormatting>
  <conditionalFormatting sqref="F55:BI55">
    <cfRule type="cellIs" dxfId="82" priority="37" stopIfTrue="1" operator="equal">
      <formula>1</formula>
    </cfRule>
  </conditionalFormatting>
  <conditionalFormatting sqref="F58:BI58">
    <cfRule type="cellIs" dxfId="81" priority="36" stopIfTrue="1" operator="equal">
      <formula>1</formula>
    </cfRule>
  </conditionalFormatting>
  <conditionalFormatting sqref="F61:BI61">
    <cfRule type="cellIs" dxfId="80" priority="35" stopIfTrue="1" operator="equal">
      <formula>1</formula>
    </cfRule>
  </conditionalFormatting>
  <conditionalFormatting sqref="F64:BI64">
    <cfRule type="cellIs" dxfId="79" priority="45" stopIfTrue="1" operator="equal">
      <formula>1</formula>
    </cfRule>
  </conditionalFormatting>
  <conditionalFormatting sqref="F67:BI67">
    <cfRule type="cellIs" dxfId="78" priority="46" stopIfTrue="1" operator="equal">
      <formula>1</formula>
    </cfRule>
  </conditionalFormatting>
  <conditionalFormatting sqref="F70:BI70">
    <cfRule type="cellIs" dxfId="77" priority="47" stopIfTrue="1" operator="equal">
      <formula>1</formula>
    </cfRule>
  </conditionalFormatting>
  <conditionalFormatting sqref="F73:BI73">
    <cfRule type="cellIs" dxfId="76" priority="48" stopIfTrue="1" operator="equal">
      <formula>1</formula>
    </cfRule>
  </conditionalFormatting>
  <conditionalFormatting sqref="AF52:BC52">
    <cfRule type="cellIs" dxfId="75" priority="28" operator="equal">
      <formula>1</formula>
    </cfRule>
  </conditionalFormatting>
  <conditionalFormatting sqref="J16:AO16">
    <cfRule type="cellIs" dxfId="74" priority="6" stopIfTrue="1" operator="equal">
      <formula>1</formula>
    </cfRule>
  </conditionalFormatting>
  <conditionalFormatting sqref="H19:AQ19">
    <cfRule type="cellIs" dxfId="73" priority="5" stopIfTrue="1" operator="equal">
      <formula>1</formula>
    </cfRule>
  </conditionalFormatting>
  <conditionalFormatting sqref="J22:AQ22">
    <cfRule type="cellIs" dxfId="72" priority="4" stopIfTrue="1" operator="equal">
      <formula>1</formula>
    </cfRule>
  </conditionalFormatting>
  <conditionalFormatting sqref="L25:BC25 L28:BC28 L31:BC31 L34:BC34 L37:BC37 L40:BC40 L43:BC43 L46:BC46 L49:BC49">
    <cfRule type="cellIs" dxfId="71" priority="3" stopIfTrue="1" operator="equal">
      <formula>1</formula>
    </cfRule>
  </conditionalFormatting>
  <dataValidations disablePrompts="1" count="1">
    <dataValidation type="list" allowBlank="1" showInputMessage="1" showErrorMessage="1" sqref="E12:E74">
      <formula1>"保・幼,保育士,幼稚園教諭,子育て支援員"</formula1>
    </dataValidation>
  </dataValidations>
  <pageMargins left="0.51181102362204722" right="0.51181102362204722" top="0.55118110236220474" bottom="0.55118110236220474" header="0.31496062992125984" footer="0.31496062992125984"/>
  <pageSetup paperSize="9" scale="96" fitToHeight="0" orientation="landscape" horizontalDpi="300" verticalDpi="30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K83"/>
  <sheetViews>
    <sheetView view="pageBreakPreview" topLeftCell="A48" zoomScale="160" zoomScaleNormal="160" zoomScaleSheetLayoutView="160" workbookViewId="0">
      <selection activeCell="A3" sqref="A3:E3"/>
    </sheetView>
  </sheetViews>
  <sheetFormatPr defaultRowHeight="13.5" x14ac:dyDescent="0.15"/>
  <cols>
    <col min="1" max="1" width="4.625" style="631" customWidth="1"/>
    <col min="2" max="2" width="2.625" style="631" customWidth="1"/>
    <col min="3" max="3" width="6.875" style="631" customWidth="1"/>
    <col min="4" max="4" width="8.625" style="631" customWidth="1"/>
    <col min="5" max="5" width="7.25" style="631" customWidth="1"/>
    <col min="6" max="61" width="1.875" style="631" customWidth="1"/>
    <col min="62" max="62" width="9.625" style="631" customWidth="1"/>
    <col min="63" max="63" width="3.625" style="631" customWidth="1"/>
  </cols>
  <sheetData>
    <row r="1" spans="1:63" x14ac:dyDescent="0.15">
      <c r="A1" s="2192" t="s">
        <v>1876</v>
      </c>
      <c r="B1" s="2192"/>
      <c r="C1" s="2192"/>
      <c r="D1" s="2192"/>
      <c r="E1" s="2192"/>
      <c r="F1" s="2192"/>
      <c r="G1" s="2192"/>
      <c r="H1" s="2192"/>
      <c r="I1" s="2192"/>
      <c r="J1" s="2192"/>
      <c r="K1" s="4" t="s">
        <v>1858</v>
      </c>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row>
    <row r="2" spans="1:63" x14ac:dyDescent="0.15">
      <c r="A2" s="4"/>
      <c r="B2" s="625" t="s">
        <v>1897</v>
      </c>
      <c r="C2" s="626"/>
      <c r="D2" s="626"/>
      <c r="E2" s="626"/>
      <c r="F2" s="626"/>
      <c r="G2" s="626"/>
      <c r="H2" s="626"/>
      <c r="I2" s="627"/>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2247" t="s">
        <v>1873</v>
      </c>
      <c r="AY2" s="2247"/>
      <c r="AZ2" s="2247"/>
      <c r="BA2" s="2247"/>
      <c r="BB2" s="2247"/>
      <c r="BC2" s="2247"/>
      <c r="BD2" s="2247"/>
      <c r="BE2" s="2247"/>
      <c r="BF2" s="2023"/>
      <c r="BG2" s="2023"/>
      <c r="BH2" s="2023"/>
      <c r="BI2" s="2023"/>
      <c r="BJ2" s="2023"/>
      <c r="BK2" s="4"/>
    </row>
    <row r="3" spans="1:63" x14ac:dyDescent="0.15">
      <c r="A3" s="2193" t="s">
        <v>1896</v>
      </c>
      <c r="B3" s="2194"/>
      <c r="C3" s="2194"/>
      <c r="D3" s="2194"/>
      <c r="E3" s="2195"/>
      <c r="F3" s="2196">
        <v>0.29166666666666669</v>
      </c>
      <c r="G3" s="2197"/>
      <c r="H3" s="2197"/>
      <c r="I3" s="2197"/>
      <c r="J3" s="2196">
        <v>0.33333333333333298</v>
      </c>
      <c r="K3" s="2197"/>
      <c r="L3" s="2197"/>
      <c r="M3" s="2198"/>
      <c r="N3" s="2197">
        <v>0.375</v>
      </c>
      <c r="O3" s="2197"/>
      <c r="P3" s="2197"/>
      <c r="Q3" s="2197"/>
      <c r="R3" s="2196">
        <v>0.41666666666666702</v>
      </c>
      <c r="S3" s="2197"/>
      <c r="T3" s="2197"/>
      <c r="U3" s="2198"/>
      <c r="V3" s="2197">
        <v>0.45833333333333298</v>
      </c>
      <c r="W3" s="2197"/>
      <c r="X3" s="2197"/>
      <c r="Y3" s="2197"/>
      <c r="Z3" s="2196">
        <v>0.5</v>
      </c>
      <c r="AA3" s="2197"/>
      <c r="AB3" s="2197"/>
      <c r="AC3" s="2198"/>
      <c r="AD3" s="2199">
        <v>0.54166666666666696</v>
      </c>
      <c r="AE3" s="2199"/>
      <c r="AF3" s="2199"/>
      <c r="AG3" s="2199"/>
      <c r="AH3" s="2199">
        <v>0.58333333333333304</v>
      </c>
      <c r="AI3" s="2199"/>
      <c r="AJ3" s="2199"/>
      <c r="AK3" s="2199"/>
      <c r="AL3" s="2199">
        <v>0.625</v>
      </c>
      <c r="AM3" s="2199"/>
      <c r="AN3" s="2199"/>
      <c r="AO3" s="2199"/>
      <c r="AP3" s="2199">
        <v>0.66666666666666696</v>
      </c>
      <c r="AQ3" s="2199"/>
      <c r="AR3" s="2199"/>
      <c r="AS3" s="2199"/>
      <c r="AT3" s="2199">
        <v>0.70833333333333304</v>
      </c>
      <c r="AU3" s="2199"/>
      <c r="AV3" s="2199"/>
      <c r="AW3" s="2199"/>
      <c r="AX3" s="2199">
        <v>0.75</v>
      </c>
      <c r="AY3" s="2199"/>
      <c r="AZ3" s="2199"/>
      <c r="BA3" s="2199"/>
      <c r="BB3" s="2199">
        <v>0.79166666666666696</v>
      </c>
      <c r="BC3" s="2199"/>
      <c r="BD3" s="2199"/>
      <c r="BE3" s="2199"/>
      <c r="BF3" s="2199">
        <v>0.83333333333333337</v>
      </c>
      <c r="BG3" s="2199"/>
      <c r="BH3" s="2199"/>
      <c r="BI3" s="2199"/>
      <c r="BJ3" s="2200" t="s">
        <v>1878</v>
      </c>
    </row>
    <row r="4" spans="1:63" x14ac:dyDescent="0.15">
      <c r="A4" s="2161" t="s">
        <v>1860</v>
      </c>
      <c r="B4" s="2203" t="s">
        <v>1861</v>
      </c>
      <c r="C4" s="632" t="s">
        <v>1778</v>
      </c>
      <c r="D4" s="678"/>
      <c r="E4" s="633"/>
      <c r="F4" s="2205"/>
      <c r="G4" s="2206"/>
      <c r="H4" s="2205"/>
      <c r="I4" s="2206"/>
      <c r="J4" s="2205"/>
      <c r="K4" s="2206"/>
      <c r="L4" s="2205"/>
      <c r="M4" s="2206"/>
      <c r="N4" s="2205"/>
      <c r="O4" s="2206"/>
      <c r="P4" s="2205"/>
      <c r="Q4" s="2206"/>
      <c r="R4" s="2205"/>
      <c r="S4" s="2206"/>
      <c r="T4" s="2205"/>
      <c r="U4" s="2206"/>
      <c r="V4" s="2205"/>
      <c r="W4" s="2206"/>
      <c r="X4" s="2205"/>
      <c r="Y4" s="2206"/>
      <c r="Z4" s="2205"/>
      <c r="AA4" s="2206"/>
      <c r="AB4" s="2205"/>
      <c r="AC4" s="2206"/>
      <c r="AD4" s="2205"/>
      <c r="AE4" s="2206"/>
      <c r="AF4" s="2205"/>
      <c r="AG4" s="2206"/>
      <c r="AH4" s="2205"/>
      <c r="AI4" s="2206"/>
      <c r="AJ4" s="2205"/>
      <c r="AK4" s="2206"/>
      <c r="AL4" s="2205"/>
      <c r="AM4" s="2206"/>
      <c r="AN4" s="2205"/>
      <c r="AO4" s="2206"/>
      <c r="AP4" s="2205"/>
      <c r="AQ4" s="2206"/>
      <c r="AR4" s="2205"/>
      <c r="AS4" s="2206"/>
      <c r="AT4" s="2205"/>
      <c r="AU4" s="2206"/>
      <c r="AV4" s="2205"/>
      <c r="AW4" s="2209"/>
      <c r="AX4" s="2205"/>
      <c r="AY4" s="2209"/>
      <c r="AZ4" s="2206"/>
      <c r="BA4" s="2209"/>
      <c r="BB4" s="2205"/>
      <c r="BC4" s="2206"/>
      <c r="BD4" s="2205"/>
      <c r="BE4" s="2209"/>
      <c r="BF4" s="2205"/>
      <c r="BG4" s="2209"/>
      <c r="BH4" s="2206"/>
      <c r="BI4" s="2209"/>
      <c r="BJ4" s="2201"/>
    </row>
    <row r="5" spans="1:63" x14ac:dyDescent="0.15">
      <c r="A5" s="2161"/>
      <c r="B5" s="2204"/>
      <c r="C5" s="634" t="s">
        <v>1836</v>
      </c>
      <c r="D5" s="679"/>
      <c r="E5" s="635"/>
      <c r="F5" s="2207"/>
      <c r="G5" s="2208"/>
      <c r="H5" s="2207"/>
      <c r="I5" s="2208"/>
      <c r="J5" s="2207"/>
      <c r="K5" s="2208"/>
      <c r="L5" s="2207"/>
      <c r="M5" s="2208"/>
      <c r="N5" s="2207"/>
      <c r="O5" s="2208"/>
      <c r="P5" s="2207"/>
      <c r="Q5" s="2208"/>
      <c r="R5" s="2207"/>
      <c r="S5" s="2208"/>
      <c r="T5" s="2207"/>
      <c r="U5" s="2208"/>
      <c r="V5" s="2207"/>
      <c r="W5" s="2208"/>
      <c r="X5" s="2207"/>
      <c r="Y5" s="2208"/>
      <c r="Z5" s="2207"/>
      <c r="AA5" s="2208"/>
      <c r="AB5" s="2207"/>
      <c r="AC5" s="2208"/>
      <c r="AD5" s="2207"/>
      <c r="AE5" s="2208"/>
      <c r="AF5" s="2207"/>
      <c r="AG5" s="2208"/>
      <c r="AH5" s="2207"/>
      <c r="AI5" s="2208"/>
      <c r="AJ5" s="2207"/>
      <c r="AK5" s="2208"/>
      <c r="AL5" s="2207"/>
      <c r="AM5" s="2208"/>
      <c r="AN5" s="2207"/>
      <c r="AO5" s="2208"/>
      <c r="AP5" s="2207"/>
      <c r="AQ5" s="2208"/>
      <c r="AR5" s="2207"/>
      <c r="AS5" s="2208"/>
      <c r="AT5" s="2207"/>
      <c r="AU5" s="2208"/>
      <c r="AV5" s="2207"/>
      <c r="AW5" s="2210"/>
      <c r="AX5" s="2207"/>
      <c r="AY5" s="2210"/>
      <c r="AZ5" s="2208"/>
      <c r="BA5" s="2210"/>
      <c r="BB5" s="2207"/>
      <c r="BC5" s="2208"/>
      <c r="BD5" s="2207"/>
      <c r="BE5" s="2210"/>
      <c r="BF5" s="2207"/>
      <c r="BG5" s="2210"/>
      <c r="BH5" s="2208"/>
      <c r="BI5" s="2210"/>
      <c r="BJ5" s="2201"/>
    </row>
    <row r="6" spans="1:63" x14ac:dyDescent="0.15">
      <c r="A6" s="2161"/>
      <c r="B6" s="2204"/>
      <c r="C6" s="634" t="s">
        <v>1862</v>
      </c>
      <c r="D6" s="679"/>
      <c r="E6" s="635"/>
      <c r="F6" s="2207"/>
      <c r="G6" s="2208"/>
      <c r="H6" s="2207"/>
      <c r="I6" s="2208"/>
      <c r="J6" s="2207"/>
      <c r="K6" s="2208"/>
      <c r="L6" s="2207"/>
      <c r="M6" s="2208"/>
      <c r="N6" s="2207"/>
      <c r="O6" s="2208"/>
      <c r="P6" s="2207"/>
      <c r="Q6" s="2208"/>
      <c r="R6" s="2207"/>
      <c r="S6" s="2208"/>
      <c r="T6" s="2207"/>
      <c r="U6" s="2208"/>
      <c r="V6" s="2207"/>
      <c r="W6" s="2208"/>
      <c r="X6" s="2207"/>
      <c r="Y6" s="2208"/>
      <c r="Z6" s="2207"/>
      <c r="AA6" s="2208"/>
      <c r="AB6" s="2207"/>
      <c r="AC6" s="2208"/>
      <c r="AD6" s="2207"/>
      <c r="AE6" s="2208"/>
      <c r="AF6" s="2207"/>
      <c r="AG6" s="2208"/>
      <c r="AH6" s="2207"/>
      <c r="AI6" s="2208"/>
      <c r="AJ6" s="2207"/>
      <c r="AK6" s="2208"/>
      <c r="AL6" s="2207"/>
      <c r="AM6" s="2208"/>
      <c r="AN6" s="2207"/>
      <c r="AO6" s="2208"/>
      <c r="AP6" s="2207"/>
      <c r="AQ6" s="2208"/>
      <c r="AR6" s="2207"/>
      <c r="AS6" s="2208"/>
      <c r="AT6" s="2207"/>
      <c r="AU6" s="2208"/>
      <c r="AV6" s="2207"/>
      <c r="AW6" s="2210"/>
      <c r="AX6" s="2207"/>
      <c r="AY6" s="2210"/>
      <c r="AZ6" s="2208"/>
      <c r="BA6" s="2210"/>
      <c r="BB6" s="2207"/>
      <c r="BC6" s="2208"/>
      <c r="BD6" s="2207"/>
      <c r="BE6" s="2210"/>
      <c r="BF6" s="2207"/>
      <c r="BG6" s="2210"/>
      <c r="BH6" s="2208"/>
      <c r="BI6" s="2210"/>
      <c r="BJ6" s="2201"/>
    </row>
    <row r="7" spans="1:63" x14ac:dyDescent="0.15">
      <c r="A7" s="2161"/>
      <c r="B7" s="2204"/>
      <c r="C7" s="634" t="s">
        <v>1781</v>
      </c>
      <c r="D7" s="679"/>
      <c r="E7" s="635"/>
      <c r="F7" s="2207"/>
      <c r="G7" s="2208"/>
      <c r="H7" s="2207"/>
      <c r="I7" s="2208"/>
      <c r="J7" s="2207"/>
      <c r="K7" s="2208"/>
      <c r="L7" s="2207"/>
      <c r="M7" s="2208"/>
      <c r="N7" s="2207"/>
      <c r="O7" s="2208"/>
      <c r="P7" s="2207"/>
      <c r="Q7" s="2208"/>
      <c r="R7" s="2207"/>
      <c r="S7" s="2208"/>
      <c r="T7" s="2207"/>
      <c r="U7" s="2208"/>
      <c r="V7" s="2207"/>
      <c r="W7" s="2208"/>
      <c r="X7" s="2207"/>
      <c r="Y7" s="2208"/>
      <c r="Z7" s="2207"/>
      <c r="AA7" s="2208"/>
      <c r="AB7" s="2207"/>
      <c r="AC7" s="2208"/>
      <c r="AD7" s="2207"/>
      <c r="AE7" s="2208"/>
      <c r="AF7" s="2207"/>
      <c r="AG7" s="2208"/>
      <c r="AH7" s="2207"/>
      <c r="AI7" s="2208"/>
      <c r="AJ7" s="2207"/>
      <c r="AK7" s="2208"/>
      <c r="AL7" s="2207"/>
      <c r="AM7" s="2208"/>
      <c r="AN7" s="2207"/>
      <c r="AO7" s="2208"/>
      <c r="AP7" s="2207"/>
      <c r="AQ7" s="2208"/>
      <c r="AR7" s="2207"/>
      <c r="AS7" s="2208"/>
      <c r="AT7" s="2207"/>
      <c r="AU7" s="2208"/>
      <c r="AV7" s="2207"/>
      <c r="AW7" s="2210"/>
      <c r="AX7" s="2207"/>
      <c r="AY7" s="2210"/>
      <c r="AZ7" s="2208"/>
      <c r="BA7" s="2210"/>
      <c r="BB7" s="2207"/>
      <c r="BC7" s="2208"/>
      <c r="BD7" s="2207"/>
      <c r="BE7" s="2210"/>
      <c r="BF7" s="2207"/>
      <c r="BG7" s="2210"/>
      <c r="BH7" s="2208"/>
      <c r="BI7" s="2210"/>
      <c r="BJ7" s="2201"/>
    </row>
    <row r="8" spans="1:63" x14ac:dyDescent="0.15">
      <c r="A8" s="2161"/>
      <c r="B8" s="2204"/>
      <c r="C8" s="634" t="s">
        <v>1863</v>
      </c>
      <c r="D8" s="679"/>
      <c r="E8" s="635"/>
      <c r="F8" s="2207"/>
      <c r="G8" s="2208"/>
      <c r="H8" s="2207"/>
      <c r="I8" s="2208"/>
      <c r="J8" s="2207"/>
      <c r="K8" s="2208"/>
      <c r="L8" s="2207"/>
      <c r="M8" s="2208"/>
      <c r="N8" s="2207"/>
      <c r="O8" s="2208"/>
      <c r="P8" s="2207"/>
      <c r="Q8" s="2208"/>
      <c r="R8" s="2207"/>
      <c r="S8" s="2208"/>
      <c r="T8" s="2207"/>
      <c r="U8" s="2208"/>
      <c r="V8" s="2207"/>
      <c r="W8" s="2208"/>
      <c r="X8" s="2207"/>
      <c r="Y8" s="2208"/>
      <c r="Z8" s="2207"/>
      <c r="AA8" s="2208"/>
      <c r="AB8" s="2207"/>
      <c r="AC8" s="2208"/>
      <c r="AD8" s="2207"/>
      <c r="AE8" s="2208"/>
      <c r="AF8" s="2207"/>
      <c r="AG8" s="2208"/>
      <c r="AH8" s="2207"/>
      <c r="AI8" s="2208"/>
      <c r="AJ8" s="2207"/>
      <c r="AK8" s="2208"/>
      <c r="AL8" s="2207"/>
      <c r="AM8" s="2208"/>
      <c r="AN8" s="2207"/>
      <c r="AO8" s="2208"/>
      <c r="AP8" s="2207"/>
      <c r="AQ8" s="2208"/>
      <c r="AR8" s="2207"/>
      <c r="AS8" s="2208"/>
      <c r="AT8" s="2207"/>
      <c r="AU8" s="2208"/>
      <c r="AV8" s="2207"/>
      <c r="AW8" s="2210"/>
      <c r="AX8" s="2207"/>
      <c r="AY8" s="2210"/>
      <c r="AZ8" s="2208"/>
      <c r="BA8" s="2210"/>
      <c r="BB8" s="2207"/>
      <c r="BC8" s="2208"/>
      <c r="BD8" s="2207"/>
      <c r="BE8" s="2210"/>
      <c r="BF8" s="2207"/>
      <c r="BG8" s="2210"/>
      <c r="BH8" s="2208"/>
      <c r="BI8" s="2210"/>
      <c r="BJ8" s="2201"/>
    </row>
    <row r="9" spans="1:63" x14ac:dyDescent="0.15">
      <c r="A9" s="2161"/>
      <c r="B9" s="2193" t="s">
        <v>20</v>
      </c>
      <c r="C9" s="2194"/>
      <c r="D9" s="2194"/>
      <c r="E9" s="2195"/>
      <c r="F9" s="2211">
        <f>SUM(F4:F8)</f>
        <v>0</v>
      </c>
      <c r="G9" s="2213"/>
      <c r="H9" s="2211">
        <f>SUM(H4:H8)</f>
        <v>0</v>
      </c>
      <c r="I9" s="2213"/>
      <c r="J9" s="2211">
        <f>SUM(J4:J8)</f>
        <v>0</v>
      </c>
      <c r="K9" s="2212"/>
      <c r="L9" s="2213">
        <f>SUM(L4:L8)</f>
        <v>0</v>
      </c>
      <c r="M9" s="2212"/>
      <c r="N9" s="2213">
        <f>SUM(N4:N8)</f>
        <v>0</v>
      </c>
      <c r="O9" s="2213"/>
      <c r="P9" s="2211">
        <f>SUM(P4:P8)</f>
        <v>0</v>
      </c>
      <c r="Q9" s="2213"/>
      <c r="R9" s="2211">
        <f>SUM(R4:R8)</f>
        <v>0</v>
      </c>
      <c r="S9" s="2212"/>
      <c r="T9" s="2213">
        <f>SUM(T4:T8)</f>
        <v>0</v>
      </c>
      <c r="U9" s="2212"/>
      <c r="V9" s="2213">
        <f>SUM(V4:V8)</f>
        <v>0</v>
      </c>
      <c r="W9" s="2213"/>
      <c r="X9" s="2211">
        <f>SUM(X4:X8)</f>
        <v>0</v>
      </c>
      <c r="Y9" s="2213"/>
      <c r="Z9" s="2211">
        <f>SUM(Z4:Z8)</f>
        <v>0</v>
      </c>
      <c r="AA9" s="2212"/>
      <c r="AB9" s="2213">
        <f>SUM(AB4:AB8)</f>
        <v>0</v>
      </c>
      <c r="AC9" s="2212"/>
      <c r="AD9" s="2213">
        <f>SUM(AD4:AD8)</f>
        <v>0</v>
      </c>
      <c r="AE9" s="2213"/>
      <c r="AF9" s="2211">
        <f>SUM(AF4:AF8)</f>
        <v>0</v>
      </c>
      <c r="AG9" s="2212"/>
      <c r="AH9" s="2211">
        <f>SUM(AH4:AH8)</f>
        <v>0</v>
      </c>
      <c r="AI9" s="2212"/>
      <c r="AJ9" s="2213">
        <f>SUM(AJ4:AJ8)</f>
        <v>0</v>
      </c>
      <c r="AK9" s="2212"/>
      <c r="AL9" s="2211">
        <f>SUM(AL4:AL8)</f>
        <v>0</v>
      </c>
      <c r="AM9" s="2213"/>
      <c r="AN9" s="2211">
        <f>SUM(AN4:AN8)</f>
        <v>0</v>
      </c>
      <c r="AO9" s="2212"/>
      <c r="AP9" s="2211">
        <f>SUM(AP4:AP8)</f>
        <v>0</v>
      </c>
      <c r="AQ9" s="2212"/>
      <c r="AR9" s="2213">
        <f>SUM(AR4:AR8)</f>
        <v>0</v>
      </c>
      <c r="AS9" s="2212"/>
      <c r="AT9" s="2211">
        <f>SUM(AT4:AT8)</f>
        <v>0</v>
      </c>
      <c r="AU9" s="2213"/>
      <c r="AV9" s="2211">
        <f>SUM(AV4:AV8)</f>
        <v>0</v>
      </c>
      <c r="AW9" s="2212"/>
      <c r="AX9" s="2211">
        <f>SUM(AX4:AX8)</f>
        <v>0</v>
      </c>
      <c r="AY9" s="2212"/>
      <c r="AZ9" s="2213">
        <f>SUM(AZ4:AZ8)</f>
        <v>0</v>
      </c>
      <c r="BA9" s="2212"/>
      <c r="BB9" s="2211">
        <f>SUM(BB4:BB8)</f>
        <v>0</v>
      </c>
      <c r="BC9" s="2213"/>
      <c r="BD9" s="2211">
        <f>SUM(BD4:BD8)</f>
        <v>0</v>
      </c>
      <c r="BE9" s="2212"/>
      <c r="BF9" s="2211">
        <f>SUM(BF4:BF8)</f>
        <v>0</v>
      </c>
      <c r="BG9" s="2212"/>
      <c r="BH9" s="2213">
        <f>SUM(BH4:BH8)</f>
        <v>0</v>
      </c>
      <c r="BI9" s="2212"/>
      <c r="BJ9" s="2201"/>
    </row>
    <row r="10" spans="1:63" x14ac:dyDescent="0.15">
      <c r="A10" s="2216" t="s">
        <v>1877</v>
      </c>
      <c r="B10" s="2217"/>
      <c r="C10" s="2217"/>
      <c r="D10" s="1222" t="s">
        <v>1864</v>
      </c>
      <c r="E10" s="2249"/>
      <c r="F10" s="2214">
        <f>IF(AND(F9&gt;0,ROUND((TRUNC(F4/3,1)+TRUNC((F5+F6)/6,1)+TRUNC(F7/20,1)+TRUNC(F8/30,1)),0)&lt;2),2,ROUND((TRUNC(F4/3,1)+TRUNC((F5+F6)/6,1)+TRUNC(F7/20,1)+TRUNC(F8/30,1)),0))</f>
        <v>0</v>
      </c>
      <c r="G10" s="2215"/>
      <c r="H10" s="2214">
        <f t="shared" ref="H10" si="0">IF(AND(H9&gt;0,ROUND((TRUNC(H4/3,1)+TRUNC((H5+H6)/6,1)+TRUNC(H7/20,1)+TRUNC(H8/30,1)),0)&lt;2),2,ROUND((TRUNC(H4/3,1)+TRUNC((H5+H6)/6,1)+TRUNC(H7/20,1)+TRUNC(H8/30,1)),0))</f>
        <v>0</v>
      </c>
      <c r="I10" s="2215"/>
      <c r="J10" s="2214">
        <f t="shared" ref="J10" si="1">IF(AND(J9&gt;0,ROUND((TRUNC(J4/3,1)+TRUNC((J5+J6)/6,1)+TRUNC(J7/20,1)+TRUNC(J8/30,1)),0)&lt;2),2,ROUND((TRUNC(J4/3,1)+TRUNC((J5+J6)/6,1)+TRUNC(J7/20,1)+TRUNC(J8/30,1)),0))</f>
        <v>0</v>
      </c>
      <c r="K10" s="2215"/>
      <c r="L10" s="2214">
        <f t="shared" ref="L10" si="2">IF(AND(L9&gt;0,ROUND((TRUNC(L4/3,1)+TRUNC((L5+L6)/6,1)+TRUNC(L7/20,1)+TRUNC(L8/30,1)),0)&lt;2),2,ROUND((TRUNC(L4/3,1)+TRUNC((L5+L6)/6,1)+TRUNC(L7/20,1)+TRUNC(L8/30,1)),0))</f>
        <v>0</v>
      </c>
      <c r="M10" s="2215"/>
      <c r="N10" s="2214">
        <f t="shared" ref="N10" si="3">IF(AND(N9&gt;0,ROUND((TRUNC(N4/3,1)+TRUNC((N5+N6)/6,1)+TRUNC(N7/20,1)+TRUNC(N8/30,1)),0)&lt;2),2,ROUND((TRUNC(N4/3,1)+TRUNC((N5+N6)/6,1)+TRUNC(N7/20,1)+TRUNC(N8/30,1)),0))</f>
        <v>0</v>
      </c>
      <c r="O10" s="2215"/>
      <c r="P10" s="2214">
        <f t="shared" ref="P10" si="4">IF(AND(P9&gt;0,ROUND((TRUNC(P4/3,1)+TRUNC((P5+P6)/6,1)+TRUNC(P7/20,1)+TRUNC(P8/30,1)),0)&lt;2),2,ROUND((TRUNC(P4/3,1)+TRUNC((P5+P6)/6,1)+TRUNC(P7/20,1)+TRUNC(P8/30,1)),0))</f>
        <v>0</v>
      </c>
      <c r="Q10" s="2215"/>
      <c r="R10" s="2214">
        <f t="shared" ref="R10" si="5">IF(AND(R9&gt;0,ROUND((TRUNC(R4/3,1)+TRUNC((R5+R6)/6,1)+TRUNC(R7/20,1)+TRUNC(R8/30,1)),0)&lt;2),2,ROUND((TRUNC(R4/3,1)+TRUNC((R5+R6)/6,1)+TRUNC(R7/20,1)+TRUNC(R8/30,1)),0))</f>
        <v>0</v>
      </c>
      <c r="S10" s="2215"/>
      <c r="T10" s="2214">
        <f t="shared" ref="T10" si="6">IF(AND(T9&gt;0,ROUND((TRUNC(T4/3,1)+TRUNC((T5+T6)/6,1)+TRUNC(T7/20,1)+TRUNC(T8/30,1)),0)&lt;2),2,ROUND((TRUNC(T4/3,1)+TRUNC((T5+T6)/6,1)+TRUNC(T7/20,1)+TRUNC(T8/30,1)),0))</f>
        <v>0</v>
      </c>
      <c r="U10" s="2215"/>
      <c r="V10" s="2214">
        <f t="shared" ref="V10" si="7">IF(AND(V9&gt;0,ROUND((TRUNC(V4/3,1)+TRUNC((V5+V6)/6,1)+TRUNC(V7/20,1)+TRUNC(V8/30,1)),0)&lt;2),2,ROUND((TRUNC(V4/3,1)+TRUNC((V5+V6)/6,1)+TRUNC(V7/20,1)+TRUNC(V8/30,1)),0))</f>
        <v>0</v>
      </c>
      <c r="W10" s="2215"/>
      <c r="X10" s="2214">
        <f t="shared" ref="X10" si="8">IF(AND(X9&gt;0,ROUND((TRUNC(X4/3,1)+TRUNC((X5+X6)/6,1)+TRUNC(X7/20,1)+TRUNC(X8/30,1)),0)&lt;2),2,ROUND((TRUNC(X4/3,1)+TRUNC((X5+X6)/6,1)+TRUNC(X7/20,1)+TRUNC(X8/30,1)),0))</f>
        <v>0</v>
      </c>
      <c r="Y10" s="2215"/>
      <c r="Z10" s="2214">
        <f t="shared" ref="Z10" si="9">IF(AND(Z9&gt;0,ROUND((TRUNC(Z4/3,1)+TRUNC((Z5+Z6)/6,1)+TRUNC(Z7/20,1)+TRUNC(Z8/30,1)),0)&lt;2),2,ROUND((TRUNC(Z4/3,1)+TRUNC((Z5+Z6)/6,1)+TRUNC(Z7/20,1)+TRUNC(Z8/30,1)),0))</f>
        <v>0</v>
      </c>
      <c r="AA10" s="2215"/>
      <c r="AB10" s="2214">
        <f t="shared" ref="AB10" si="10">IF(AND(AB9&gt;0,ROUND((TRUNC(AB4/3,1)+TRUNC((AB5+AB6)/6,1)+TRUNC(AB7/20,1)+TRUNC(AB8/30,1)),0)&lt;2),2,ROUND((TRUNC(AB4/3,1)+TRUNC((AB5+AB6)/6,1)+TRUNC(AB7/20,1)+TRUNC(AB8/30,1)),0))</f>
        <v>0</v>
      </c>
      <c r="AC10" s="2215"/>
      <c r="AD10" s="2214">
        <f t="shared" ref="AD10" si="11">IF(AND(AD9&gt;0,ROUND((TRUNC(AD4/3,1)+TRUNC((AD5+AD6)/6,1)+TRUNC(AD7/20,1)+TRUNC(AD8/30,1)),0)&lt;2),2,ROUND((TRUNC(AD4/3,1)+TRUNC((AD5+AD6)/6,1)+TRUNC(AD7/20,1)+TRUNC(AD8/30,1)),0))</f>
        <v>0</v>
      </c>
      <c r="AE10" s="2215"/>
      <c r="AF10" s="2214">
        <f t="shared" ref="AF10" si="12">IF(AND(AF9&gt;0,ROUND((TRUNC(AF4/3,1)+TRUNC((AF5+AF6)/6,1)+TRUNC(AF7/20,1)+TRUNC(AF8/30,1)),0)&lt;2),2,ROUND((TRUNC(AF4/3,1)+TRUNC((AF5+AF6)/6,1)+TRUNC(AF7/20,1)+TRUNC(AF8/30,1)),0))</f>
        <v>0</v>
      </c>
      <c r="AG10" s="2215"/>
      <c r="AH10" s="2214">
        <f t="shared" ref="AH10" si="13">IF(AND(AH9&gt;0,ROUND((TRUNC(AH4/3,1)+TRUNC((AH5+AH6)/6,1)+TRUNC(AH7/20,1)+TRUNC(AH8/30,1)),0)&lt;2),2,ROUND((TRUNC(AH4/3,1)+TRUNC((AH5+AH6)/6,1)+TRUNC(AH7/20,1)+TRUNC(AH8/30,1)),0))</f>
        <v>0</v>
      </c>
      <c r="AI10" s="2215"/>
      <c r="AJ10" s="2214">
        <f t="shared" ref="AJ10" si="14">IF(AND(AJ9&gt;0,ROUND((TRUNC(AJ4/3,1)+TRUNC((AJ5+AJ6)/6,1)+TRUNC(AJ7/20,1)+TRUNC(AJ8/30,1)),0)&lt;2),2,ROUND((TRUNC(AJ4/3,1)+TRUNC((AJ5+AJ6)/6,1)+TRUNC(AJ7/20,1)+TRUNC(AJ8/30,1)),0))</f>
        <v>0</v>
      </c>
      <c r="AK10" s="2215"/>
      <c r="AL10" s="2214">
        <f t="shared" ref="AL10" si="15">IF(AND(AL9&gt;0,ROUND((TRUNC(AL4/3,1)+TRUNC((AL5+AL6)/6,1)+TRUNC(AL7/20,1)+TRUNC(AL8/30,1)),0)&lt;2),2,ROUND((TRUNC(AL4/3,1)+TRUNC((AL5+AL6)/6,1)+TRUNC(AL7/20,1)+TRUNC(AL8/30,1)),0))</f>
        <v>0</v>
      </c>
      <c r="AM10" s="2215"/>
      <c r="AN10" s="2214">
        <f t="shared" ref="AN10" si="16">IF(AND(AN9&gt;0,ROUND((TRUNC(AN4/3,1)+TRUNC((AN5+AN6)/6,1)+TRUNC(AN7/20,1)+TRUNC(AN8/30,1)),0)&lt;2),2,ROUND((TRUNC(AN4/3,1)+TRUNC((AN5+AN6)/6,1)+TRUNC(AN7/20,1)+TRUNC(AN8/30,1)),0))</f>
        <v>0</v>
      </c>
      <c r="AO10" s="2215"/>
      <c r="AP10" s="2214">
        <f t="shared" ref="AP10" si="17">IF(AND(AP9&gt;0,ROUND((TRUNC(AP4/3,1)+TRUNC((AP5+AP6)/6,1)+TRUNC(AP7/20,1)+TRUNC(AP8/30,1)),0)&lt;2),2,ROUND((TRUNC(AP4/3,1)+TRUNC((AP5+AP6)/6,1)+TRUNC(AP7/20,1)+TRUNC(AP8/30,1)),0))</f>
        <v>0</v>
      </c>
      <c r="AQ10" s="2215"/>
      <c r="AR10" s="2214">
        <f t="shared" ref="AR10" si="18">IF(AND(AR9&gt;0,ROUND((TRUNC(AR4/3,1)+TRUNC((AR5+AR6)/6,1)+TRUNC(AR7/20,1)+TRUNC(AR8/30,1)),0)&lt;2),2,ROUND((TRUNC(AR4/3,1)+TRUNC((AR5+AR6)/6,1)+TRUNC(AR7/20,1)+TRUNC(AR8/30,1)),0))</f>
        <v>0</v>
      </c>
      <c r="AS10" s="2215"/>
      <c r="AT10" s="2214">
        <f t="shared" ref="AT10" si="19">IF(AND(AT9&gt;0,ROUND((TRUNC(AT4/3,1)+TRUNC((AT5+AT6)/6,1)+TRUNC(AT7/20,1)+TRUNC(AT8/30,1)),0)&lt;2),2,ROUND((TRUNC(AT4/3,1)+TRUNC((AT5+AT6)/6,1)+TRUNC(AT7/20,1)+TRUNC(AT8/30,1)),0))</f>
        <v>0</v>
      </c>
      <c r="AU10" s="2215"/>
      <c r="AV10" s="2214">
        <f t="shared" ref="AV10" si="20">IF(AND(AV9&gt;0,ROUND((TRUNC(AV4/3,1)+TRUNC((AV5+AV6)/6,1)+TRUNC(AV7/20,1)+TRUNC(AV8/30,1)),0)&lt;2),2,ROUND((TRUNC(AV4/3,1)+TRUNC((AV5+AV6)/6,1)+TRUNC(AV7/20,1)+TRUNC(AV8/30,1)),0))</f>
        <v>0</v>
      </c>
      <c r="AW10" s="2215"/>
      <c r="AX10" s="2214">
        <f t="shared" ref="AX10" si="21">IF(AND(AX9&gt;0,ROUND((TRUNC(AX4/3,1)+TRUNC((AX5+AX6)/6,1)+TRUNC(AX7/20,1)+TRUNC(AX8/30,1)),0)&lt;2),2,ROUND((TRUNC(AX4/3,1)+TRUNC((AX5+AX6)/6,1)+TRUNC(AX7/20,1)+TRUNC(AX8/30,1)),0))</f>
        <v>0</v>
      </c>
      <c r="AY10" s="2215"/>
      <c r="AZ10" s="2214">
        <f t="shared" ref="AZ10" si="22">IF(AND(AZ9&gt;0,ROUND((TRUNC(AZ4/3,1)+TRUNC((AZ5+AZ6)/6,1)+TRUNC(AZ7/20,1)+TRUNC(AZ8/30,1)),0)&lt;2),2,ROUND((TRUNC(AZ4/3,1)+TRUNC((AZ5+AZ6)/6,1)+TRUNC(AZ7/20,1)+TRUNC(AZ8/30,1)),0))</f>
        <v>0</v>
      </c>
      <c r="BA10" s="2215"/>
      <c r="BB10" s="2214">
        <f t="shared" ref="BB10" si="23">IF(AND(BB9&gt;0,ROUND((TRUNC(BB4/3,1)+TRUNC((BB5+BB6)/6,1)+TRUNC(BB7/20,1)+TRUNC(BB8/30,1)),0)&lt;2),2,ROUND((TRUNC(BB4/3,1)+TRUNC((BB5+BB6)/6,1)+TRUNC(BB7/20,1)+TRUNC(BB8/30,1)),0))</f>
        <v>0</v>
      </c>
      <c r="BC10" s="2215"/>
      <c r="BD10" s="2214">
        <f t="shared" ref="BD10" si="24">IF(AND(BD9&gt;0,ROUND((TRUNC(BD4/3,1)+TRUNC((BD5+BD6)/6,1)+TRUNC(BD7/20,1)+TRUNC(BD8/30,1)),0)&lt;2),2,ROUND((TRUNC(BD4/3,1)+TRUNC((BD5+BD6)/6,1)+TRUNC(BD7/20,1)+TRUNC(BD8/30,1)),0))</f>
        <v>0</v>
      </c>
      <c r="BE10" s="2215"/>
      <c r="BF10" s="2214">
        <f t="shared" ref="BF10" si="25">IF(AND(BF9&gt;0,ROUND((TRUNC(BF4/3,1)+TRUNC((BF5+BF6)/6,1)+TRUNC(BF7/20,1)+TRUNC(BF8/30,1)),0)&lt;2),2,ROUND((TRUNC(BF4/3,1)+TRUNC((BF5+BF6)/6,1)+TRUNC(BF7/20,1)+TRUNC(BF8/30,1)),0))</f>
        <v>0</v>
      </c>
      <c r="BG10" s="2215"/>
      <c r="BH10" s="2214">
        <f t="shared" ref="BH10" si="26">IF(AND(BH9&gt;0,ROUND((TRUNC(BH4/3,1)+TRUNC((BH5+BH6)/6,1)+TRUNC(BH7/20,1)+TRUNC(BH8/30,1)),0)&lt;2),2,ROUND((TRUNC(BH4/3,1)+TRUNC((BH5+BH6)/6,1)+TRUNC(BH7/20,1)+TRUNC(BH8/30,1)),0))</f>
        <v>0</v>
      </c>
      <c r="BI10" s="2215"/>
      <c r="BJ10" s="2202"/>
    </row>
    <row r="11" spans="1:63" x14ac:dyDescent="0.15">
      <c r="A11" s="2218"/>
      <c r="B11" s="2219"/>
      <c r="C11" s="2219"/>
      <c r="D11" s="2250" t="s">
        <v>1865</v>
      </c>
      <c r="E11" s="2251"/>
      <c r="F11" s="2220">
        <f>IF(AND(F$9&gt;0,ROUND((TRUNC(F$4/3,1)+TRUNC((F$5+F$6)/6,1)+TRUNC(F$7/15,1)+TRUNC(F$8/25,1)),0)&lt;2),2,ROUND((TRUNC(F$4/3,1)+TRUNC((F$5+F$6)/6,1)+TRUNC(F$7/15,1)+TRUNC(F$8/25,1)),0))</f>
        <v>0</v>
      </c>
      <c r="G11" s="2221"/>
      <c r="H11" s="2220">
        <f t="shared" ref="H11" si="27">IF(AND(H$9&gt;0,ROUND((TRUNC(H$4/3,1)+TRUNC((H$5+H$6)/6,1)+TRUNC(H$7/15,1)+TRUNC(H$8/25,1)),0)&lt;2),2,ROUND((TRUNC(H$4/3,1)+TRUNC((H$5+H$6)/6,1)+TRUNC(H$7/15,1)+TRUNC(H$8/25,1)),0))</f>
        <v>0</v>
      </c>
      <c r="I11" s="2221"/>
      <c r="J11" s="2220">
        <f t="shared" ref="J11" si="28">IF(AND(J$9&gt;0,ROUND((TRUNC(J$4/3,1)+TRUNC((J$5+J$6)/6,1)+TRUNC(J$7/15,1)+TRUNC(J$8/25,1)),0)&lt;2),2,ROUND((TRUNC(J$4/3,1)+TRUNC((J$5+J$6)/6,1)+TRUNC(J$7/15,1)+TRUNC(J$8/25,1)),0))</f>
        <v>0</v>
      </c>
      <c r="K11" s="2221"/>
      <c r="L11" s="2220">
        <f t="shared" ref="L11" si="29">IF(AND(L$9&gt;0,ROUND((TRUNC(L$4/3,1)+TRUNC((L$5+L$6)/6,1)+TRUNC(L$7/15,1)+TRUNC(L$8/25,1)),0)&lt;2),2,ROUND((TRUNC(L$4/3,1)+TRUNC((L$5+L$6)/6,1)+TRUNC(L$7/15,1)+TRUNC(L$8/25,1)),0))</f>
        <v>0</v>
      </c>
      <c r="M11" s="2221"/>
      <c r="N11" s="2220">
        <f t="shared" ref="N11" si="30">IF(AND(N$9&gt;0,ROUND((TRUNC(N$4/3,1)+TRUNC((N$5+N$6)/6,1)+TRUNC(N$7/15,1)+TRUNC(N$8/25,1)),0)&lt;2),2,ROUND((TRUNC(N$4/3,1)+TRUNC((N$5+N$6)/6,1)+TRUNC(N$7/15,1)+TRUNC(N$8/25,1)),0))</f>
        <v>0</v>
      </c>
      <c r="O11" s="2221"/>
      <c r="P11" s="2220">
        <f t="shared" ref="P11" si="31">IF(AND(P$9&gt;0,ROUND((TRUNC(P$4/3,1)+TRUNC((P$5+P$6)/6,1)+TRUNC(P$7/15,1)+TRUNC(P$8/25,1)),0)&lt;2),2,ROUND((TRUNC(P$4/3,1)+TRUNC((P$5+P$6)/6,1)+TRUNC(P$7/15,1)+TRUNC(P$8/25,1)),0))</f>
        <v>0</v>
      </c>
      <c r="Q11" s="2221"/>
      <c r="R11" s="2220">
        <f t="shared" ref="R11" si="32">IF(AND(R$9&gt;0,ROUND((TRUNC(R$4/3,1)+TRUNC((R$5+R$6)/6,1)+TRUNC(R$7/15,1)+TRUNC(R$8/25,1)),0)&lt;2),2,ROUND((TRUNC(R$4/3,1)+TRUNC((R$5+R$6)/6,1)+TRUNC(R$7/15,1)+TRUNC(R$8/25,1)),0))</f>
        <v>0</v>
      </c>
      <c r="S11" s="2221"/>
      <c r="T11" s="2220">
        <f t="shared" ref="T11" si="33">IF(AND(T$9&gt;0,ROUND((TRUNC(T$4/3,1)+TRUNC((T$5+T$6)/6,1)+TRUNC(T$7/15,1)+TRUNC(T$8/25,1)),0)&lt;2),2,ROUND((TRUNC(T$4/3,1)+TRUNC((T$5+T$6)/6,1)+TRUNC(T$7/15,1)+TRUNC(T$8/25,1)),0))</f>
        <v>0</v>
      </c>
      <c r="U11" s="2221"/>
      <c r="V11" s="2220">
        <f t="shared" ref="V11" si="34">IF(AND(V$9&gt;0,ROUND((TRUNC(V$4/3,1)+TRUNC((V$5+V$6)/6,1)+TRUNC(V$7/15,1)+TRUNC(V$8/25,1)),0)&lt;2),2,ROUND((TRUNC(V$4/3,1)+TRUNC((V$5+V$6)/6,1)+TRUNC(V$7/15,1)+TRUNC(V$8/25,1)),0))</f>
        <v>0</v>
      </c>
      <c r="W11" s="2221"/>
      <c r="X11" s="2220">
        <f t="shared" ref="X11" si="35">IF(AND(X$9&gt;0,ROUND((TRUNC(X$4/3,1)+TRUNC((X$5+X$6)/6,1)+TRUNC(X$7/15,1)+TRUNC(X$8/25,1)),0)&lt;2),2,ROUND((TRUNC(X$4/3,1)+TRUNC((X$5+X$6)/6,1)+TRUNC(X$7/15,1)+TRUNC(X$8/25,1)),0))</f>
        <v>0</v>
      </c>
      <c r="Y11" s="2221"/>
      <c r="Z11" s="2220">
        <f t="shared" ref="Z11" si="36">IF(AND(Z$9&gt;0,ROUND((TRUNC(Z$4/3,1)+TRUNC((Z$5+Z$6)/6,1)+TRUNC(Z$7/15,1)+TRUNC(Z$8/25,1)),0)&lt;2),2,ROUND((TRUNC(Z$4/3,1)+TRUNC((Z$5+Z$6)/6,1)+TRUNC(Z$7/15,1)+TRUNC(Z$8/25,1)),0))</f>
        <v>0</v>
      </c>
      <c r="AA11" s="2221"/>
      <c r="AB11" s="2220">
        <f t="shared" ref="AB11" si="37">IF(AND(AB$9&gt;0,ROUND((TRUNC(AB$4/3,1)+TRUNC((AB$5+AB$6)/6,1)+TRUNC(AB$7/15,1)+TRUNC(AB$8/25,1)),0)&lt;2),2,ROUND((TRUNC(AB$4/3,1)+TRUNC((AB$5+AB$6)/6,1)+TRUNC(AB$7/15,1)+TRUNC(AB$8/25,1)),0))</f>
        <v>0</v>
      </c>
      <c r="AC11" s="2221"/>
      <c r="AD11" s="2220">
        <f t="shared" ref="AD11" si="38">IF(AND(AD$9&gt;0,ROUND((TRUNC(AD$4/3,1)+TRUNC((AD$5+AD$6)/6,1)+TRUNC(AD$7/15,1)+TRUNC(AD$8/25,1)),0)&lt;2),2,ROUND((TRUNC(AD$4/3,1)+TRUNC((AD$5+AD$6)/6,1)+TRUNC(AD$7/15,1)+TRUNC(AD$8/25,1)),0))</f>
        <v>0</v>
      </c>
      <c r="AE11" s="2221"/>
      <c r="AF11" s="2220">
        <f t="shared" ref="AF11" si="39">IF(AND(AF$9&gt;0,ROUND((TRUNC(AF$4/3,1)+TRUNC((AF$5+AF$6)/6,1)+TRUNC(AF$7/15,1)+TRUNC(AF$8/25,1)),0)&lt;2),2,ROUND((TRUNC(AF$4/3,1)+TRUNC((AF$5+AF$6)/6,1)+TRUNC(AF$7/15,1)+TRUNC(AF$8/25,1)),0))</f>
        <v>0</v>
      </c>
      <c r="AG11" s="2221"/>
      <c r="AH11" s="2220">
        <f t="shared" ref="AH11" si="40">IF(AND(AH$9&gt;0,ROUND((TRUNC(AH$4/3,1)+TRUNC((AH$5+AH$6)/6,1)+TRUNC(AH$7/15,1)+TRUNC(AH$8/25,1)),0)&lt;2),2,ROUND((TRUNC(AH$4/3,1)+TRUNC((AH$5+AH$6)/6,1)+TRUNC(AH$7/15,1)+TRUNC(AH$8/25,1)),0))</f>
        <v>0</v>
      </c>
      <c r="AI11" s="2221"/>
      <c r="AJ11" s="2220">
        <f t="shared" ref="AJ11" si="41">IF(AND(AJ$9&gt;0,ROUND((TRUNC(AJ$4/3,1)+TRUNC((AJ$5+AJ$6)/6,1)+TRUNC(AJ$7/15,1)+TRUNC(AJ$8/25,1)),0)&lt;2),2,ROUND((TRUNC(AJ$4/3,1)+TRUNC((AJ$5+AJ$6)/6,1)+TRUNC(AJ$7/15,1)+TRUNC(AJ$8/25,1)),0))</f>
        <v>0</v>
      </c>
      <c r="AK11" s="2221"/>
      <c r="AL11" s="2220">
        <f t="shared" ref="AL11" si="42">IF(AND(AL$9&gt;0,ROUND((TRUNC(AL$4/3,1)+TRUNC((AL$5+AL$6)/6,1)+TRUNC(AL$7/15,1)+TRUNC(AL$8/25,1)),0)&lt;2),2,ROUND((TRUNC(AL$4/3,1)+TRUNC((AL$5+AL$6)/6,1)+TRUNC(AL$7/15,1)+TRUNC(AL$8/25,1)),0))</f>
        <v>0</v>
      </c>
      <c r="AM11" s="2221"/>
      <c r="AN11" s="2220">
        <f t="shared" ref="AN11" si="43">IF(AND(AN$9&gt;0,ROUND((TRUNC(AN$4/3,1)+TRUNC((AN$5+AN$6)/6,1)+TRUNC(AN$7/15,1)+TRUNC(AN$8/25,1)),0)&lt;2),2,ROUND((TRUNC(AN$4/3,1)+TRUNC((AN$5+AN$6)/6,1)+TRUNC(AN$7/15,1)+TRUNC(AN$8/25,1)),0))</f>
        <v>0</v>
      </c>
      <c r="AO11" s="2221"/>
      <c r="AP11" s="2220">
        <f t="shared" ref="AP11" si="44">IF(AND(AP$9&gt;0,ROUND((TRUNC(AP$4/3,1)+TRUNC((AP$5+AP$6)/6,1)+TRUNC(AP$7/15,1)+TRUNC(AP$8/25,1)),0)&lt;2),2,ROUND((TRUNC(AP$4/3,1)+TRUNC((AP$5+AP$6)/6,1)+TRUNC(AP$7/15,1)+TRUNC(AP$8/25,1)),0))</f>
        <v>0</v>
      </c>
      <c r="AQ11" s="2221"/>
      <c r="AR11" s="2220">
        <f t="shared" ref="AR11" si="45">IF(AND(AR$9&gt;0,ROUND((TRUNC(AR$4/3,1)+TRUNC((AR$5+AR$6)/6,1)+TRUNC(AR$7/15,1)+TRUNC(AR$8/25,1)),0)&lt;2),2,ROUND((TRUNC(AR$4/3,1)+TRUNC((AR$5+AR$6)/6,1)+TRUNC(AR$7/15,1)+TRUNC(AR$8/25,1)),0))</f>
        <v>0</v>
      </c>
      <c r="AS11" s="2221"/>
      <c r="AT11" s="2220">
        <f t="shared" ref="AT11" si="46">IF(AND(AT$9&gt;0,ROUND((TRUNC(AT$4/3,1)+TRUNC((AT$5+AT$6)/6,1)+TRUNC(AT$7/15,1)+TRUNC(AT$8/25,1)),0)&lt;2),2,ROUND((TRUNC(AT$4/3,1)+TRUNC((AT$5+AT$6)/6,1)+TRUNC(AT$7/15,1)+TRUNC(AT$8/25,1)),0))</f>
        <v>0</v>
      </c>
      <c r="AU11" s="2221"/>
      <c r="AV11" s="2220">
        <f t="shared" ref="AV11" si="47">IF(AND(AV$9&gt;0,ROUND((TRUNC(AV$4/3,1)+TRUNC((AV$5+AV$6)/6,1)+TRUNC(AV$7/15,1)+TRUNC(AV$8/25,1)),0)&lt;2),2,ROUND((TRUNC(AV$4/3,1)+TRUNC((AV$5+AV$6)/6,1)+TRUNC(AV$7/15,1)+TRUNC(AV$8/25,1)),0))</f>
        <v>0</v>
      </c>
      <c r="AW11" s="2221"/>
      <c r="AX11" s="2220">
        <f t="shared" ref="AX11" si="48">IF(AND(AX$9&gt;0,ROUND((TRUNC(AX$4/3,1)+TRUNC((AX$5+AX$6)/6,1)+TRUNC(AX$7/15,1)+TRUNC(AX$8/25,1)),0)&lt;2),2,ROUND((TRUNC(AX$4/3,1)+TRUNC((AX$5+AX$6)/6,1)+TRUNC(AX$7/15,1)+TRUNC(AX$8/25,1)),0))</f>
        <v>0</v>
      </c>
      <c r="AY11" s="2221"/>
      <c r="AZ11" s="2220">
        <f t="shared" ref="AZ11" si="49">IF(AND(AZ$9&gt;0,ROUND((TRUNC(AZ$4/3,1)+TRUNC((AZ$5+AZ$6)/6,1)+TRUNC(AZ$7/15,1)+TRUNC(AZ$8/25,1)),0)&lt;2),2,ROUND((TRUNC(AZ$4/3,1)+TRUNC((AZ$5+AZ$6)/6,1)+TRUNC(AZ$7/15,1)+TRUNC(AZ$8/25,1)),0))</f>
        <v>0</v>
      </c>
      <c r="BA11" s="2221"/>
      <c r="BB11" s="2220">
        <f t="shared" ref="BB11" si="50">IF(AND(BB$9&gt;0,ROUND((TRUNC(BB$4/3,1)+TRUNC((BB$5+BB$6)/6,1)+TRUNC(BB$7/15,1)+TRUNC(BB$8/25,1)),0)&lt;2),2,ROUND((TRUNC(BB$4/3,1)+TRUNC((BB$5+BB$6)/6,1)+TRUNC(BB$7/15,1)+TRUNC(BB$8/25,1)),0))</f>
        <v>0</v>
      </c>
      <c r="BC11" s="2221"/>
      <c r="BD11" s="2220">
        <f t="shared" ref="BD11" si="51">IF(AND(BD$9&gt;0,ROUND((TRUNC(BD$4/3,1)+TRUNC((BD$5+BD$6)/6,1)+TRUNC(BD$7/15,1)+TRUNC(BD$8/25,1)),0)&lt;2),2,ROUND((TRUNC(BD$4/3,1)+TRUNC((BD$5+BD$6)/6,1)+TRUNC(BD$7/15,1)+TRUNC(BD$8/25,1)),0))</f>
        <v>0</v>
      </c>
      <c r="BE11" s="2221"/>
      <c r="BF11" s="2220">
        <f t="shared" ref="BF11" si="52">IF(AND(BF$9&gt;0,ROUND((TRUNC(BF$4/3,1)+TRUNC((BF$5+BF$6)/6,1)+TRUNC(BF$7/15,1)+TRUNC(BF$8/25,1)),0)&lt;2),2,ROUND((TRUNC(BF$4/3,1)+TRUNC((BF$5+BF$6)/6,1)+TRUNC(BF$7/15,1)+TRUNC(BF$8/25,1)),0))</f>
        <v>0</v>
      </c>
      <c r="BG11" s="2221"/>
      <c r="BH11" s="2220">
        <f t="shared" ref="BH11" si="53">IF(AND(BH$9&gt;0,ROUND((TRUNC(BH$4/3,1)+TRUNC((BH$5+BH$6)/6,1)+TRUNC(BH$7/15,1)+TRUNC(BH$8/25,1)),0)&lt;2),2,ROUND((TRUNC(BH$4/3,1)+TRUNC((BH$5+BH$6)/6,1)+TRUNC(BH$7/15,1)+TRUNC(BH$8/25,1)),0))</f>
        <v>0</v>
      </c>
      <c r="BI11" s="2221"/>
      <c r="BJ11" s="638" t="s">
        <v>1866</v>
      </c>
    </row>
    <row r="12" spans="1:63" ht="6" customHeight="1" x14ac:dyDescent="0.15">
      <c r="A12" s="2203" t="s">
        <v>1872</v>
      </c>
      <c r="B12" s="2224" t="s">
        <v>1867</v>
      </c>
      <c r="C12" s="2225"/>
      <c r="D12" s="2228" t="s">
        <v>1868</v>
      </c>
      <c r="E12" s="2228" t="s">
        <v>689</v>
      </c>
      <c r="F12" s="639"/>
      <c r="G12" s="640"/>
      <c r="H12" s="639"/>
      <c r="I12" s="640"/>
      <c r="J12" s="639"/>
      <c r="K12" s="641"/>
      <c r="L12" s="640"/>
      <c r="M12" s="641"/>
      <c r="N12" s="640"/>
      <c r="O12" s="640"/>
      <c r="P12" s="639"/>
      <c r="Q12" s="640"/>
      <c r="R12" s="639"/>
      <c r="S12" s="641"/>
      <c r="T12" s="640"/>
      <c r="U12" s="641"/>
      <c r="V12" s="640"/>
      <c r="W12" s="640"/>
      <c r="X12" s="639"/>
      <c r="Y12" s="640"/>
      <c r="Z12" s="639"/>
      <c r="AA12" s="641"/>
      <c r="AB12" s="640"/>
      <c r="AC12" s="642"/>
      <c r="AD12" s="643"/>
      <c r="AE12" s="643"/>
      <c r="AF12" s="639"/>
      <c r="AG12" s="641"/>
      <c r="AH12" s="639"/>
      <c r="AI12" s="641"/>
      <c r="AJ12" s="640"/>
      <c r="AK12" s="641"/>
      <c r="AL12" s="639"/>
      <c r="AM12" s="640"/>
      <c r="AN12" s="639"/>
      <c r="AO12" s="641"/>
      <c r="AP12" s="639"/>
      <c r="AQ12" s="641"/>
      <c r="AR12" s="640"/>
      <c r="AS12" s="641"/>
      <c r="AT12" s="639"/>
      <c r="AU12" s="640"/>
      <c r="AV12" s="639"/>
      <c r="AW12" s="641"/>
      <c r="AX12" s="639"/>
      <c r="AY12" s="641"/>
      <c r="AZ12" s="640"/>
      <c r="BA12" s="641"/>
      <c r="BB12" s="640"/>
      <c r="BC12" s="641"/>
      <c r="BD12" s="639"/>
      <c r="BE12" s="641"/>
      <c r="BF12" s="639"/>
      <c r="BG12" s="641"/>
      <c r="BH12" s="640"/>
      <c r="BI12" s="641"/>
      <c r="BJ12" s="1352" t="s">
        <v>1874</v>
      </c>
    </row>
    <row r="13" spans="1:63" ht="3" customHeight="1" x14ac:dyDescent="0.15">
      <c r="A13" s="2222"/>
      <c r="B13" s="2226"/>
      <c r="C13" s="2227"/>
      <c r="D13" s="2229"/>
      <c r="E13" s="2229"/>
      <c r="F13" s="644"/>
      <c r="G13" s="645"/>
      <c r="H13" s="644"/>
      <c r="I13" s="645"/>
      <c r="J13" s="644"/>
      <c r="K13" s="646"/>
      <c r="L13" s="647"/>
      <c r="M13" s="646"/>
      <c r="N13" s="647"/>
      <c r="O13" s="647"/>
      <c r="P13" s="648"/>
      <c r="Q13" s="647"/>
      <c r="R13" s="648"/>
      <c r="S13" s="646"/>
      <c r="T13" s="647"/>
      <c r="U13" s="646"/>
      <c r="V13" s="647"/>
      <c r="W13" s="647"/>
      <c r="X13" s="648"/>
      <c r="Y13" s="647"/>
      <c r="Z13" s="648"/>
      <c r="AA13" s="646"/>
      <c r="AB13" s="647"/>
      <c r="AC13" s="649"/>
      <c r="AD13" s="650"/>
      <c r="AE13" s="650"/>
      <c r="AF13" s="648"/>
      <c r="AG13" s="646"/>
      <c r="AH13" s="648"/>
      <c r="AI13" s="646"/>
      <c r="AJ13" s="647"/>
      <c r="AK13" s="646"/>
      <c r="AL13" s="648"/>
      <c r="AM13" s="647"/>
      <c r="AN13" s="648"/>
      <c r="AO13" s="646"/>
      <c r="AP13" s="648"/>
      <c r="AQ13" s="646"/>
      <c r="AR13" s="647"/>
      <c r="AS13" s="646"/>
      <c r="AT13" s="648"/>
      <c r="AU13" s="645"/>
      <c r="AV13" s="644"/>
      <c r="AW13" s="651"/>
      <c r="AX13" s="644"/>
      <c r="AY13" s="651"/>
      <c r="AZ13" s="645"/>
      <c r="BA13" s="651"/>
      <c r="BB13" s="645"/>
      <c r="BC13" s="651"/>
      <c r="BD13" s="644"/>
      <c r="BE13" s="651"/>
      <c r="BF13" s="644"/>
      <c r="BG13" s="651"/>
      <c r="BH13" s="645"/>
      <c r="BI13" s="651"/>
      <c r="BJ13" s="2236"/>
    </row>
    <row r="14" spans="1:63" ht="6" customHeight="1" x14ac:dyDescent="0.15">
      <c r="A14" s="2222"/>
      <c r="B14" s="2226"/>
      <c r="C14" s="2227"/>
      <c r="D14" s="2230"/>
      <c r="E14" s="2230"/>
      <c r="F14" s="630"/>
      <c r="G14" s="652"/>
      <c r="H14" s="630"/>
      <c r="I14" s="652"/>
      <c r="J14" s="630"/>
      <c r="K14" s="653"/>
      <c r="L14" s="652"/>
      <c r="M14" s="653"/>
      <c r="N14" s="652"/>
      <c r="O14" s="652"/>
      <c r="P14" s="630"/>
      <c r="Q14" s="652"/>
      <c r="R14" s="630"/>
      <c r="S14" s="653"/>
      <c r="T14" s="652"/>
      <c r="U14" s="653"/>
      <c r="V14" s="652"/>
      <c r="W14" s="652"/>
      <c r="X14" s="630"/>
      <c r="Y14" s="652"/>
      <c r="Z14" s="630"/>
      <c r="AA14" s="653"/>
      <c r="AB14" s="652"/>
      <c r="AC14" s="654"/>
      <c r="AD14" s="655"/>
      <c r="AE14" s="655"/>
      <c r="AF14" s="630"/>
      <c r="AG14" s="653"/>
      <c r="AH14" s="630"/>
      <c r="AI14" s="653"/>
      <c r="AJ14" s="652"/>
      <c r="AK14" s="653"/>
      <c r="AL14" s="630"/>
      <c r="AM14" s="652"/>
      <c r="AN14" s="630"/>
      <c r="AO14" s="653"/>
      <c r="AP14" s="630"/>
      <c r="AQ14" s="653"/>
      <c r="AR14" s="652"/>
      <c r="AS14" s="653"/>
      <c r="AT14" s="630"/>
      <c r="AU14" s="652"/>
      <c r="AV14" s="630"/>
      <c r="AW14" s="653"/>
      <c r="AX14" s="630"/>
      <c r="AY14" s="653"/>
      <c r="AZ14" s="652"/>
      <c r="BA14" s="653"/>
      <c r="BB14" s="652"/>
      <c r="BC14" s="653"/>
      <c r="BD14" s="630"/>
      <c r="BE14" s="653"/>
      <c r="BF14" s="630"/>
      <c r="BG14" s="653"/>
      <c r="BH14" s="652"/>
      <c r="BI14" s="653"/>
      <c r="BJ14" s="2236"/>
    </row>
    <row r="15" spans="1:63" ht="6" customHeight="1" x14ac:dyDescent="0.15">
      <c r="A15" s="2222"/>
      <c r="B15" s="2216">
        <v>1</v>
      </c>
      <c r="C15" s="2217"/>
      <c r="D15" s="2237"/>
      <c r="E15" s="2233"/>
      <c r="F15" s="656"/>
      <c r="G15" s="657"/>
      <c r="H15" s="658"/>
      <c r="I15" s="659"/>
      <c r="J15" s="658"/>
      <c r="K15" s="659"/>
      <c r="L15" s="658"/>
      <c r="M15" s="659"/>
      <c r="N15" s="658"/>
      <c r="O15" s="659"/>
      <c r="P15" s="658"/>
      <c r="Q15" s="659"/>
      <c r="R15" s="658"/>
      <c r="S15" s="659"/>
      <c r="T15" s="658"/>
      <c r="U15" s="659"/>
      <c r="V15" s="658"/>
      <c r="W15" s="659"/>
      <c r="X15" s="658"/>
      <c r="Y15" s="659"/>
      <c r="Z15" s="658"/>
      <c r="AA15" s="659"/>
      <c r="AB15" s="658"/>
      <c r="AC15" s="659"/>
      <c r="AD15" s="658"/>
      <c r="AE15" s="659"/>
      <c r="AF15" s="658"/>
      <c r="AG15" s="659"/>
      <c r="AH15" s="658"/>
      <c r="AI15" s="659"/>
      <c r="AJ15" s="658"/>
      <c r="AK15" s="659"/>
      <c r="AL15" s="658"/>
      <c r="AM15" s="659"/>
      <c r="AN15" s="658"/>
      <c r="AO15" s="659"/>
      <c r="AP15" s="657"/>
      <c r="AQ15" s="657"/>
      <c r="AR15" s="656"/>
      <c r="AS15" s="660"/>
      <c r="AT15" s="657"/>
      <c r="AU15" s="657"/>
      <c r="AV15" s="656"/>
      <c r="AW15" s="660"/>
      <c r="AX15" s="657"/>
      <c r="AY15" s="657"/>
      <c r="AZ15" s="656"/>
      <c r="BA15" s="660"/>
      <c r="BB15" s="657"/>
      <c r="BC15" s="657"/>
      <c r="BD15" s="656"/>
      <c r="BE15" s="660"/>
      <c r="BF15" s="656"/>
      <c r="BG15" s="660"/>
      <c r="BH15" s="657"/>
      <c r="BI15" s="660"/>
      <c r="BJ15" s="2237" t="s">
        <v>1869</v>
      </c>
      <c r="BK15" s="2238">
        <f>SUM(H15:BJ17)/4</f>
        <v>0</v>
      </c>
    </row>
    <row r="16" spans="1:63" ht="3" customHeight="1" x14ac:dyDescent="0.15">
      <c r="A16" s="2222"/>
      <c r="B16" s="2231"/>
      <c r="C16" s="2232"/>
      <c r="D16" s="2201"/>
      <c r="E16" s="2234"/>
      <c r="F16" s="656"/>
      <c r="G16" s="657"/>
      <c r="H16" s="656"/>
      <c r="I16" s="660"/>
      <c r="J16" s="656"/>
      <c r="K16" s="660"/>
      <c r="L16" s="656"/>
      <c r="M16" s="660"/>
      <c r="N16" s="656"/>
      <c r="O16" s="660"/>
      <c r="P16" s="656"/>
      <c r="Q16" s="660"/>
      <c r="R16" s="656"/>
      <c r="S16" s="660"/>
      <c r="T16" s="656"/>
      <c r="U16" s="660"/>
      <c r="V16" s="656"/>
      <c r="W16" s="660"/>
      <c r="X16" s="656"/>
      <c r="Y16" s="660"/>
      <c r="Z16" s="656"/>
      <c r="AA16" s="660"/>
      <c r="AB16" s="656"/>
      <c r="AC16" s="660"/>
      <c r="AD16" s="656"/>
      <c r="AE16" s="660"/>
      <c r="AF16" s="656"/>
      <c r="AG16" s="660"/>
      <c r="AH16" s="656"/>
      <c r="AI16" s="660"/>
      <c r="AJ16" s="656"/>
      <c r="AK16" s="660"/>
      <c r="AL16" s="656"/>
      <c r="AM16" s="660"/>
      <c r="AN16" s="656"/>
      <c r="AO16" s="660"/>
      <c r="AP16" s="657"/>
      <c r="AQ16" s="657"/>
      <c r="AR16" s="656"/>
      <c r="AS16" s="660"/>
      <c r="AT16" s="657"/>
      <c r="AU16" s="657"/>
      <c r="AV16" s="656"/>
      <c r="AW16" s="660"/>
      <c r="AX16" s="657"/>
      <c r="AY16" s="657"/>
      <c r="AZ16" s="656"/>
      <c r="BA16" s="660"/>
      <c r="BB16" s="657"/>
      <c r="BC16" s="657"/>
      <c r="BD16" s="656"/>
      <c r="BE16" s="660"/>
      <c r="BF16" s="656"/>
      <c r="BG16" s="660"/>
      <c r="BH16" s="657"/>
      <c r="BI16" s="660"/>
      <c r="BJ16" s="2201"/>
      <c r="BK16" s="2238"/>
    </row>
    <row r="17" spans="1:63" ht="6" customHeight="1" x14ac:dyDescent="0.15">
      <c r="A17" s="2222"/>
      <c r="B17" s="2231"/>
      <c r="C17" s="2232"/>
      <c r="D17" s="2202"/>
      <c r="E17" s="2235"/>
      <c r="F17" s="661"/>
      <c r="G17" s="662"/>
      <c r="H17" s="661"/>
      <c r="I17" s="663"/>
      <c r="J17" s="661"/>
      <c r="K17" s="663"/>
      <c r="L17" s="661"/>
      <c r="M17" s="663"/>
      <c r="N17" s="661"/>
      <c r="O17" s="663"/>
      <c r="P17" s="661"/>
      <c r="Q17" s="663"/>
      <c r="R17" s="661"/>
      <c r="S17" s="663"/>
      <c r="T17" s="661"/>
      <c r="U17" s="663"/>
      <c r="V17" s="661"/>
      <c r="W17" s="663"/>
      <c r="X17" s="661"/>
      <c r="Y17" s="663"/>
      <c r="Z17" s="661"/>
      <c r="AA17" s="663"/>
      <c r="AB17" s="661"/>
      <c r="AC17" s="663"/>
      <c r="AD17" s="661"/>
      <c r="AE17" s="663"/>
      <c r="AF17" s="661"/>
      <c r="AG17" s="663"/>
      <c r="AH17" s="661"/>
      <c r="AI17" s="663"/>
      <c r="AJ17" s="661"/>
      <c r="AK17" s="663"/>
      <c r="AL17" s="661"/>
      <c r="AM17" s="663"/>
      <c r="AN17" s="661"/>
      <c r="AO17" s="663"/>
      <c r="AP17" s="662"/>
      <c r="AQ17" s="662"/>
      <c r="AR17" s="661"/>
      <c r="AS17" s="663"/>
      <c r="AT17" s="662"/>
      <c r="AU17" s="662"/>
      <c r="AV17" s="661"/>
      <c r="AW17" s="663"/>
      <c r="AX17" s="662"/>
      <c r="AY17" s="662"/>
      <c r="AZ17" s="661"/>
      <c r="BA17" s="663"/>
      <c r="BB17" s="662"/>
      <c r="BC17" s="662"/>
      <c r="BD17" s="661"/>
      <c r="BE17" s="663"/>
      <c r="BF17" s="661"/>
      <c r="BG17" s="663"/>
      <c r="BH17" s="662"/>
      <c r="BI17" s="663"/>
      <c r="BJ17" s="2202"/>
      <c r="BK17" s="2238"/>
    </row>
    <row r="18" spans="1:63" ht="6" customHeight="1" x14ac:dyDescent="0.15">
      <c r="A18" s="2222"/>
      <c r="B18" s="2216">
        <v>2</v>
      </c>
      <c r="C18" s="2217"/>
      <c r="D18" s="2237"/>
      <c r="E18" s="2233"/>
      <c r="F18" s="656"/>
      <c r="G18" s="657"/>
      <c r="H18" s="658"/>
      <c r="I18" s="659"/>
      <c r="J18" s="658"/>
      <c r="K18" s="659"/>
      <c r="L18" s="658"/>
      <c r="M18" s="659"/>
      <c r="N18" s="658"/>
      <c r="O18" s="659"/>
      <c r="P18" s="658"/>
      <c r="Q18" s="659"/>
      <c r="R18" s="658"/>
      <c r="S18" s="659"/>
      <c r="T18" s="658"/>
      <c r="U18" s="659"/>
      <c r="V18" s="658"/>
      <c r="W18" s="659"/>
      <c r="X18" s="658"/>
      <c r="Y18" s="659"/>
      <c r="Z18" s="658"/>
      <c r="AA18" s="659"/>
      <c r="AB18" s="658"/>
      <c r="AC18" s="659"/>
      <c r="AD18" s="658"/>
      <c r="AE18" s="659"/>
      <c r="AF18" s="658"/>
      <c r="AG18" s="659"/>
      <c r="AH18" s="658"/>
      <c r="AI18" s="659"/>
      <c r="AJ18" s="658"/>
      <c r="AK18" s="659"/>
      <c r="AL18" s="658"/>
      <c r="AM18" s="659"/>
      <c r="AN18" s="658"/>
      <c r="AO18" s="659"/>
      <c r="AP18" s="658"/>
      <c r="AQ18" s="659"/>
      <c r="AR18" s="656"/>
      <c r="AS18" s="660"/>
      <c r="AT18" s="657"/>
      <c r="AU18" s="657"/>
      <c r="AV18" s="656"/>
      <c r="AW18" s="660"/>
      <c r="AX18" s="657"/>
      <c r="AY18" s="657"/>
      <c r="AZ18" s="656"/>
      <c r="BA18" s="660"/>
      <c r="BB18" s="657"/>
      <c r="BC18" s="657"/>
      <c r="BD18" s="656"/>
      <c r="BE18" s="660"/>
      <c r="BF18" s="656"/>
      <c r="BG18" s="660"/>
      <c r="BH18" s="657"/>
      <c r="BI18" s="660"/>
      <c r="BJ18" s="2237" t="s">
        <v>1869</v>
      </c>
      <c r="BK18" s="2238">
        <f>SUM(H18:BJ20)/4</f>
        <v>0</v>
      </c>
    </row>
    <row r="19" spans="1:63" ht="3" customHeight="1" x14ac:dyDescent="0.15">
      <c r="A19" s="2222"/>
      <c r="B19" s="2231"/>
      <c r="C19" s="2232"/>
      <c r="D19" s="2201"/>
      <c r="E19" s="2234"/>
      <c r="F19" s="656"/>
      <c r="G19" s="657"/>
      <c r="H19" s="656"/>
      <c r="I19" s="660"/>
      <c r="J19" s="656"/>
      <c r="K19" s="660"/>
      <c r="L19" s="656"/>
      <c r="M19" s="660"/>
      <c r="N19" s="656"/>
      <c r="O19" s="660"/>
      <c r="P19" s="656"/>
      <c r="Q19" s="660"/>
      <c r="R19" s="656"/>
      <c r="S19" s="660"/>
      <c r="T19" s="656"/>
      <c r="U19" s="660"/>
      <c r="V19" s="656"/>
      <c r="W19" s="660"/>
      <c r="X19" s="656"/>
      <c r="Y19" s="660"/>
      <c r="Z19" s="656"/>
      <c r="AA19" s="660"/>
      <c r="AB19" s="656"/>
      <c r="AC19" s="660"/>
      <c r="AD19" s="656"/>
      <c r="AE19" s="660"/>
      <c r="AF19" s="656"/>
      <c r="AG19" s="660"/>
      <c r="AH19" s="656"/>
      <c r="AI19" s="660"/>
      <c r="AJ19" s="656"/>
      <c r="AK19" s="660"/>
      <c r="AL19" s="656"/>
      <c r="AM19" s="660"/>
      <c r="AN19" s="656"/>
      <c r="AO19" s="660"/>
      <c r="AP19" s="656"/>
      <c r="AQ19" s="660"/>
      <c r="AR19" s="656"/>
      <c r="AS19" s="660"/>
      <c r="AT19" s="657"/>
      <c r="AU19" s="657"/>
      <c r="AV19" s="656"/>
      <c r="AW19" s="660"/>
      <c r="AX19" s="657"/>
      <c r="AY19" s="657"/>
      <c r="AZ19" s="656"/>
      <c r="BA19" s="660"/>
      <c r="BB19" s="657"/>
      <c r="BC19" s="657"/>
      <c r="BD19" s="656"/>
      <c r="BE19" s="660"/>
      <c r="BF19" s="656"/>
      <c r="BG19" s="660"/>
      <c r="BH19" s="657"/>
      <c r="BI19" s="660"/>
      <c r="BJ19" s="2201"/>
      <c r="BK19" s="2238"/>
    </row>
    <row r="20" spans="1:63" ht="6" customHeight="1" x14ac:dyDescent="0.15">
      <c r="A20" s="2222"/>
      <c r="B20" s="2231"/>
      <c r="C20" s="2232"/>
      <c r="D20" s="2202"/>
      <c r="E20" s="2235"/>
      <c r="F20" s="661"/>
      <c r="G20" s="662"/>
      <c r="H20" s="661"/>
      <c r="I20" s="663"/>
      <c r="J20" s="661"/>
      <c r="K20" s="663"/>
      <c r="L20" s="661"/>
      <c r="M20" s="663"/>
      <c r="N20" s="661"/>
      <c r="O20" s="663"/>
      <c r="P20" s="661"/>
      <c r="Q20" s="663"/>
      <c r="R20" s="661"/>
      <c r="S20" s="663"/>
      <c r="T20" s="661"/>
      <c r="U20" s="663"/>
      <c r="V20" s="661"/>
      <c r="W20" s="663"/>
      <c r="X20" s="661"/>
      <c r="Y20" s="663"/>
      <c r="Z20" s="661"/>
      <c r="AA20" s="663"/>
      <c r="AB20" s="661"/>
      <c r="AC20" s="663"/>
      <c r="AD20" s="661"/>
      <c r="AE20" s="663"/>
      <c r="AF20" s="661"/>
      <c r="AG20" s="663"/>
      <c r="AH20" s="661"/>
      <c r="AI20" s="663"/>
      <c r="AJ20" s="661"/>
      <c r="AK20" s="663"/>
      <c r="AL20" s="661"/>
      <c r="AM20" s="663"/>
      <c r="AN20" s="661"/>
      <c r="AO20" s="663"/>
      <c r="AP20" s="661"/>
      <c r="AQ20" s="663"/>
      <c r="AR20" s="661"/>
      <c r="AS20" s="663"/>
      <c r="AT20" s="662"/>
      <c r="AU20" s="662"/>
      <c r="AV20" s="661"/>
      <c r="AW20" s="663"/>
      <c r="AX20" s="662"/>
      <c r="AY20" s="662"/>
      <c r="AZ20" s="661"/>
      <c r="BA20" s="663"/>
      <c r="BB20" s="662"/>
      <c r="BC20" s="662"/>
      <c r="BD20" s="661"/>
      <c r="BE20" s="663"/>
      <c r="BF20" s="661"/>
      <c r="BG20" s="663"/>
      <c r="BH20" s="662"/>
      <c r="BI20" s="663"/>
      <c r="BJ20" s="2202"/>
      <c r="BK20" s="2238"/>
    </row>
    <row r="21" spans="1:63" ht="6" customHeight="1" x14ac:dyDescent="0.15">
      <c r="A21" s="2222"/>
      <c r="B21" s="2216">
        <v>3</v>
      </c>
      <c r="C21" s="2217"/>
      <c r="D21" s="2237"/>
      <c r="E21" s="2233"/>
      <c r="F21" s="656"/>
      <c r="G21" s="657"/>
      <c r="H21" s="656"/>
      <c r="I21" s="657"/>
      <c r="J21" s="658"/>
      <c r="K21" s="659"/>
      <c r="L21" s="658"/>
      <c r="M21" s="659"/>
      <c r="N21" s="658"/>
      <c r="O21" s="659"/>
      <c r="P21" s="658"/>
      <c r="Q21" s="659"/>
      <c r="R21" s="658"/>
      <c r="S21" s="659"/>
      <c r="T21" s="658"/>
      <c r="U21" s="659"/>
      <c r="V21" s="658"/>
      <c r="W21" s="659"/>
      <c r="X21" s="658"/>
      <c r="Y21" s="659"/>
      <c r="Z21" s="658"/>
      <c r="AA21" s="659"/>
      <c r="AB21" s="658"/>
      <c r="AC21" s="659"/>
      <c r="AD21" s="658"/>
      <c r="AE21" s="659"/>
      <c r="AF21" s="658"/>
      <c r="AG21" s="659"/>
      <c r="AH21" s="658"/>
      <c r="AI21" s="659"/>
      <c r="AJ21" s="658"/>
      <c r="AK21" s="659"/>
      <c r="AL21" s="658"/>
      <c r="AM21" s="659"/>
      <c r="AN21" s="658"/>
      <c r="AO21" s="659"/>
      <c r="AP21" s="658"/>
      <c r="AQ21" s="659"/>
      <c r="AR21" s="656"/>
      <c r="AS21" s="660"/>
      <c r="AT21" s="657"/>
      <c r="AU21" s="657"/>
      <c r="AV21" s="656"/>
      <c r="AW21" s="660"/>
      <c r="AX21" s="657"/>
      <c r="AY21" s="657"/>
      <c r="AZ21" s="656"/>
      <c r="BA21" s="660"/>
      <c r="BB21" s="657"/>
      <c r="BC21" s="657"/>
      <c r="BD21" s="656"/>
      <c r="BE21" s="660"/>
      <c r="BF21" s="656"/>
      <c r="BG21" s="660"/>
      <c r="BH21" s="657"/>
      <c r="BI21" s="660"/>
      <c r="BJ21" s="2237" t="s">
        <v>1875</v>
      </c>
      <c r="BK21" s="2238">
        <f>SUM(H21:BJ23)/4</f>
        <v>0</v>
      </c>
    </row>
    <row r="22" spans="1:63" ht="3" customHeight="1" x14ac:dyDescent="0.15">
      <c r="A22" s="2222"/>
      <c r="B22" s="2231"/>
      <c r="C22" s="2232"/>
      <c r="D22" s="2201"/>
      <c r="E22" s="2234"/>
      <c r="F22" s="656"/>
      <c r="G22" s="657"/>
      <c r="H22" s="656"/>
      <c r="I22" s="657"/>
      <c r="J22" s="656"/>
      <c r="K22" s="660"/>
      <c r="L22" s="656"/>
      <c r="M22" s="660"/>
      <c r="N22" s="656"/>
      <c r="O22" s="660"/>
      <c r="P22" s="656"/>
      <c r="Q22" s="660"/>
      <c r="R22" s="656"/>
      <c r="S22" s="660"/>
      <c r="T22" s="656"/>
      <c r="U22" s="660"/>
      <c r="V22" s="656"/>
      <c r="W22" s="660"/>
      <c r="X22" s="656"/>
      <c r="Y22" s="660"/>
      <c r="Z22" s="656"/>
      <c r="AA22" s="660"/>
      <c r="AB22" s="656"/>
      <c r="AC22" s="660"/>
      <c r="AD22" s="656"/>
      <c r="AE22" s="660"/>
      <c r="AF22" s="656"/>
      <c r="AG22" s="660"/>
      <c r="AH22" s="656"/>
      <c r="AI22" s="660"/>
      <c r="AJ22" s="656"/>
      <c r="AK22" s="660"/>
      <c r="AL22" s="656"/>
      <c r="AM22" s="660"/>
      <c r="AN22" s="656"/>
      <c r="AO22" s="660"/>
      <c r="AP22" s="656"/>
      <c r="AQ22" s="660"/>
      <c r="AR22" s="656"/>
      <c r="AS22" s="660"/>
      <c r="AT22" s="657"/>
      <c r="AU22" s="657"/>
      <c r="AV22" s="656"/>
      <c r="AW22" s="660"/>
      <c r="AX22" s="657"/>
      <c r="AY22" s="657"/>
      <c r="AZ22" s="656"/>
      <c r="BA22" s="660"/>
      <c r="BB22" s="657"/>
      <c r="BC22" s="657"/>
      <c r="BD22" s="656"/>
      <c r="BE22" s="660"/>
      <c r="BF22" s="656"/>
      <c r="BG22" s="660"/>
      <c r="BH22" s="657"/>
      <c r="BI22" s="660"/>
      <c r="BJ22" s="2201"/>
      <c r="BK22" s="2238"/>
    </row>
    <row r="23" spans="1:63" ht="6" customHeight="1" x14ac:dyDescent="0.15">
      <c r="A23" s="2222"/>
      <c r="B23" s="2231"/>
      <c r="C23" s="2232"/>
      <c r="D23" s="2202"/>
      <c r="E23" s="2235"/>
      <c r="F23" s="661"/>
      <c r="G23" s="662"/>
      <c r="H23" s="661"/>
      <c r="I23" s="662"/>
      <c r="J23" s="661"/>
      <c r="K23" s="663"/>
      <c r="L23" s="661"/>
      <c r="M23" s="663"/>
      <c r="N23" s="661"/>
      <c r="O23" s="663"/>
      <c r="P23" s="661"/>
      <c r="Q23" s="663"/>
      <c r="R23" s="661"/>
      <c r="S23" s="663"/>
      <c r="T23" s="661"/>
      <c r="U23" s="663"/>
      <c r="V23" s="661"/>
      <c r="W23" s="663"/>
      <c r="X23" s="661"/>
      <c r="Y23" s="663"/>
      <c r="Z23" s="661"/>
      <c r="AA23" s="663"/>
      <c r="AB23" s="661"/>
      <c r="AC23" s="663"/>
      <c r="AD23" s="661"/>
      <c r="AE23" s="663"/>
      <c r="AF23" s="661"/>
      <c r="AG23" s="663"/>
      <c r="AH23" s="661"/>
      <c r="AI23" s="663"/>
      <c r="AJ23" s="661"/>
      <c r="AK23" s="663"/>
      <c r="AL23" s="661"/>
      <c r="AM23" s="663"/>
      <c r="AN23" s="661"/>
      <c r="AO23" s="663"/>
      <c r="AP23" s="661"/>
      <c r="AQ23" s="663"/>
      <c r="AR23" s="661"/>
      <c r="AS23" s="663"/>
      <c r="AT23" s="662"/>
      <c r="AU23" s="662"/>
      <c r="AV23" s="661"/>
      <c r="AW23" s="663"/>
      <c r="AX23" s="662"/>
      <c r="AY23" s="662"/>
      <c r="AZ23" s="661"/>
      <c r="BA23" s="663"/>
      <c r="BB23" s="662"/>
      <c r="BC23" s="662"/>
      <c r="BD23" s="661"/>
      <c r="BE23" s="663"/>
      <c r="BF23" s="661"/>
      <c r="BG23" s="663"/>
      <c r="BH23" s="662"/>
      <c r="BI23" s="663"/>
      <c r="BJ23" s="2202"/>
      <c r="BK23" s="2238"/>
    </row>
    <row r="24" spans="1:63" ht="6" customHeight="1" x14ac:dyDescent="0.15">
      <c r="A24" s="2222"/>
      <c r="B24" s="2216">
        <v>4</v>
      </c>
      <c r="C24" s="2217"/>
      <c r="D24" s="2237"/>
      <c r="E24" s="2233"/>
      <c r="F24" s="656"/>
      <c r="G24" s="657"/>
      <c r="H24" s="656"/>
      <c r="I24" s="657"/>
      <c r="J24" s="656"/>
      <c r="K24" s="660"/>
      <c r="L24" s="658"/>
      <c r="M24" s="659"/>
      <c r="N24" s="658"/>
      <c r="O24" s="659"/>
      <c r="P24" s="658"/>
      <c r="Q24" s="659"/>
      <c r="R24" s="658"/>
      <c r="S24" s="659"/>
      <c r="T24" s="658"/>
      <c r="U24" s="659"/>
      <c r="V24" s="658"/>
      <c r="W24" s="659"/>
      <c r="X24" s="658"/>
      <c r="Y24" s="659"/>
      <c r="Z24" s="658"/>
      <c r="AA24" s="659"/>
      <c r="AB24" s="658"/>
      <c r="AC24" s="659"/>
      <c r="AD24" s="658"/>
      <c r="AE24" s="659"/>
      <c r="AF24" s="658"/>
      <c r="AG24" s="659"/>
      <c r="AH24" s="658"/>
      <c r="AI24" s="659"/>
      <c r="AJ24" s="658"/>
      <c r="AK24" s="659"/>
      <c r="AL24" s="658"/>
      <c r="AM24" s="659"/>
      <c r="AN24" s="658"/>
      <c r="AO24" s="659"/>
      <c r="AP24" s="658"/>
      <c r="AQ24" s="659"/>
      <c r="AR24" s="658"/>
      <c r="AS24" s="659"/>
      <c r="AT24" s="658"/>
      <c r="AU24" s="659"/>
      <c r="AV24" s="658"/>
      <c r="AW24" s="659"/>
      <c r="AX24" s="658"/>
      <c r="AY24" s="659"/>
      <c r="AZ24" s="658"/>
      <c r="BA24" s="659"/>
      <c r="BB24" s="658"/>
      <c r="BC24" s="659"/>
      <c r="BD24" s="656"/>
      <c r="BE24" s="660"/>
      <c r="BF24" s="656"/>
      <c r="BG24" s="660"/>
      <c r="BH24" s="657"/>
      <c r="BI24" s="660"/>
      <c r="BJ24" s="2237" t="s">
        <v>1875</v>
      </c>
      <c r="BK24" s="2238">
        <f>SUM(H24:BJ26)/4</f>
        <v>0</v>
      </c>
    </row>
    <row r="25" spans="1:63" ht="3" customHeight="1" x14ac:dyDescent="0.15">
      <c r="A25" s="2222"/>
      <c r="B25" s="2231"/>
      <c r="C25" s="2232"/>
      <c r="D25" s="2201"/>
      <c r="E25" s="2234"/>
      <c r="F25" s="656"/>
      <c r="G25" s="657"/>
      <c r="H25" s="656"/>
      <c r="I25" s="657"/>
      <c r="J25" s="656"/>
      <c r="K25" s="660"/>
      <c r="L25" s="656"/>
      <c r="M25" s="660"/>
      <c r="N25" s="656"/>
      <c r="O25" s="660"/>
      <c r="P25" s="656"/>
      <c r="Q25" s="660"/>
      <c r="R25" s="656"/>
      <c r="S25" s="660"/>
      <c r="T25" s="656"/>
      <c r="U25" s="660"/>
      <c r="V25" s="656"/>
      <c r="W25" s="660"/>
      <c r="X25" s="656"/>
      <c r="Y25" s="660"/>
      <c r="Z25" s="656"/>
      <c r="AA25" s="660"/>
      <c r="AB25" s="656"/>
      <c r="AC25" s="660"/>
      <c r="AD25" s="656"/>
      <c r="AE25" s="660"/>
      <c r="AF25" s="656"/>
      <c r="AG25" s="660"/>
      <c r="AH25" s="656"/>
      <c r="AI25" s="660"/>
      <c r="AJ25" s="656"/>
      <c r="AK25" s="660"/>
      <c r="AL25" s="656"/>
      <c r="AM25" s="660"/>
      <c r="AN25" s="656"/>
      <c r="AO25" s="660"/>
      <c r="AP25" s="656"/>
      <c r="AQ25" s="660"/>
      <c r="AR25" s="656"/>
      <c r="AS25" s="660"/>
      <c r="AT25" s="656"/>
      <c r="AU25" s="660"/>
      <c r="AV25" s="656"/>
      <c r="AW25" s="660"/>
      <c r="AX25" s="656"/>
      <c r="AY25" s="660"/>
      <c r="AZ25" s="656"/>
      <c r="BA25" s="660"/>
      <c r="BB25" s="656"/>
      <c r="BC25" s="660"/>
      <c r="BD25" s="656"/>
      <c r="BE25" s="660"/>
      <c r="BF25" s="656"/>
      <c r="BG25" s="660"/>
      <c r="BH25" s="657"/>
      <c r="BI25" s="660"/>
      <c r="BJ25" s="2201"/>
      <c r="BK25" s="2238"/>
    </row>
    <row r="26" spans="1:63" ht="6" customHeight="1" x14ac:dyDescent="0.15">
      <c r="A26" s="2222"/>
      <c r="B26" s="2218"/>
      <c r="C26" s="2232"/>
      <c r="D26" s="2202"/>
      <c r="E26" s="2235"/>
      <c r="F26" s="661"/>
      <c r="G26" s="662"/>
      <c r="H26" s="661"/>
      <c r="I26" s="662"/>
      <c r="J26" s="661"/>
      <c r="K26" s="663"/>
      <c r="L26" s="661"/>
      <c r="M26" s="663"/>
      <c r="N26" s="661"/>
      <c r="O26" s="663"/>
      <c r="P26" s="661"/>
      <c r="Q26" s="663"/>
      <c r="R26" s="661"/>
      <c r="S26" s="663"/>
      <c r="T26" s="661"/>
      <c r="U26" s="663"/>
      <c r="V26" s="661"/>
      <c r="W26" s="663"/>
      <c r="X26" s="661"/>
      <c r="Y26" s="663"/>
      <c r="Z26" s="661"/>
      <c r="AA26" s="663"/>
      <c r="AB26" s="661"/>
      <c r="AC26" s="663"/>
      <c r="AD26" s="661"/>
      <c r="AE26" s="663"/>
      <c r="AF26" s="661"/>
      <c r="AG26" s="663"/>
      <c r="AH26" s="661"/>
      <c r="AI26" s="663"/>
      <c r="AJ26" s="661"/>
      <c r="AK26" s="663"/>
      <c r="AL26" s="661"/>
      <c r="AM26" s="663"/>
      <c r="AN26" s="661"/>
      <c r="AO26" s="663"/>
      <c r="AP26" s="661"/>
      <c r="AQ26" s="663"/>
      <c r="AR26" s="661"/>
      <c r="AS26" s="663"/>
      <c r="AT26" s="661"/>
      <c r="AU26" s="663"/>
      <c r="AV26" s="661"/>
      <c r="AW26" s="663"/>
      <c r="AX26" s="661"/>
      <c r="AY26" s="663"/>
      <c r="AZ26" s="661"/>
      <c r="BA26" s="663"/>
      <c r="BB26" s="661"/>
      <c r="BC26" s="663"/>
      <c r="BD26" s="661"/>
      <c r="BE26" s="663"/>
      <c r="BF26" s="661"/>
      <c r="BG26" s="663"/>
      <c r="BH26" s="662"/>
      <c r="BI26" s="663"/>
      <c r="BJ26" s="2202"/>
      <c r="BK26" s="2238"/>
    </row>
    <row r="27" spans="1:63" ht="6" customHeight="1" x14ac:dyDescent="0.15">
      <c r="A27" s="2222"/>
      <c r="B27" s="2231">
        <v>5</v>
      </c>
      <c r="C27" s="2217"/>
      <c r="D27" s="2237"/>
      <c r="E27" s="2233"/>
      <c r="F27" s="656"/>
      <c r="G27" s="657"/>
      <c r="H27" s="656"/>
      <c r="I27" s="657"/>
      <c r="J27" s="656"/>
      <c r="K27" s="660"/>
      <c r="L27" s="658"/>
      <c r="M27" s="659"/>
      <c r="N27" s="658"/>
      <c r="O27" s="659"/>
      <c r="P27" s="658"/>
      <c r="Q27" s="659"/>
      <c r="R27" s="658"/>
      <c r="S27" s="659"/>
      <c r="T27" s="658"/>
      <c r="U27" s="659"/>
      <c r="V27" s="658"/>
      <c r="W27" s="659"/>
      <c r="X27" s="658"/>
      <c r="Y27" s="659"/>
      <c r="Z27" s="658"/>
      <c r="AA27" s="659"/>
      <c r="AB27" s="658"/>
      <c r="AC27" s="659"/>
      <c r="AD27" s="658"/>
      <c r="AE27" s="659"/>
      <c r="AF27" s="658"/>
      <c r="AG27" s="659"/>
      <c r="AH27" s="658"/>
      <c r="AI27" s="659"/>
      <c r="AJ27" s="658"/>
      <c r="AK27" s="659"/>
      <c r="AL27" s="658"/>
      <c r="AM27" s="659"/>
      <c r="AN27" s="658"/>
      <c r="AO27" s="659"/>
      <c r="AP27" s="658"/>
      <c r="AQ27" s="659"/>
      <c r="AR27" s="658"/>
      <c r="AS27" s="659"/>
      <c r="AT27" s="658"/>
      <c r="AU27" s="659"/>
      <c r="AV27" s="658"/>
      <c r="AW27" s="659"/>
      <c r="AX27" s="658"/>
      <c r="AY27" s="659"/>
      <c r="AZ27" s="658"/>
      <c r="BA27" s="659"/>
      <c r="BB27" s="658"/>
      <c r="BC27" s="659"/>
      <c r="BD27" s="656"/>
      <c r="BE27" s="660"/>
      <c r="BF27" s="656"/>
      <c r="BG27" s="660"/>
      <c r="BH27" s="657"/>
      <c r="BI27" s="660"/>
      <c r="BJ27" s="2237" t="s">
        <v>1869</v>
      </c>
      <c r="BK27" s="2238">
        <f>SUM(H27:BJ29)/4</f>
        <v>0</v>
      </c>
    </row>
    <row r="28" spans="1:63" ht="3" customHeight="1" x14ac:dyDescent="0.15">
      <c r="A28" s="2222"/>
      <c r="B28" s="2231"/>
      <c r="C28" s="2232"/>
      <c r="D28" s="2201"/>
      <c r="E28" s="2234"/>
      <c r="F28" s="656"/>
      <c r="G28" s="657"/>
      <c r="H28" s="656"/>
      <c r="I28" s="657"/>
      <c r="J28" s="656"/>
      <c r="K28" s="660"/>
      <c r="L28" s="656"/>
      <c r="M28" s="660"/>
      <c r="N28" s="656"/>
      <c r="O28" s="660"/>
      <c r="P28" s="656"/>
      <c r="Q28" s="660"/>
      <c r="R28" s="656"/>
      <c r="S28" s="660"/>
      <c r="T28" s="656"/>
      <c r="U28" s="660"/>
      <c r="V28" s="656"/>
      <c r="W28" s="660"/>
      <c r="X28" s="656"/>
      <c r="Y28" s="660"/>
      <c r="Z28" s="656"/>
      <c r="AA28" s="660"/>
      <c r="AB28" s="656"/>
      <c r="AC28" s="660"/>
      <c r="AD28" s="656"/>
      <c r="AE28" s="660"/>
      <c r="AF28" s="656"/>
      <c r="AG28" s="660"/>
      <c r="AH28" s="656"/>
      <c r="AI28" s="660"/>
      <c r="AJ28" s="656"/>
      <c r="AK28" s="660"/>
      <c r="AL28" s="656"/>
      <c r="AM28" s="660"/>
      <c r="AN28" s="656"/>
      <c r="AO28" s="660"/>
      <c r="AP28" s="656"/>
      <c r="AQ28" s="660"/>
      <c r="AR28" s="656"/>
      <c r="AS28" s="660"/>
      <c r="AT28" s="656"/>
      <c r="AU28" s="660"/>
      <c r="AV28" s="656"/>
      <c r="AW28" s="660"/>
      <c r="AX28" s="656"/>
      <c r="AY28" s="660"/>
      <c r="AZ28" s="656"/>
      <c r="BA28" s="660"/>
      <c r="BB28" s="656"/>
      <c r="BC28" s="660"/>
      <c r="BD28" s="656"/>
      <c r="BE28" s="660"/>
      <c r="BF28" s="656"/>
      <c r="BG28" s="660"/>
      <c r="BH28" s="657"/>
      <c r="BI28" s="660"/>
      <c r="BJ28" s="2201"/>
      <c r="BK28" s="2238"/>
    </row>
    <row r="29" spans="1:63" ht="6" customHeight="1" x14ac:dyDescent="0.15">
      <c r="A29" s="2222"/>
      <c r="B29" s="2218"/>
      <c r="C29" s="2232"/>
      <c r="D29" s="2202"/>
      <c r="E29" s="2235"/>
      <c r="F29" s="661"/>
      <c r="G29" s="662"/>
      <c r="H29" s="661"/>
      <c r="I29" s="662"/>
      <c r="J29" s="661"/>
      <c r="K29" s="663"/>
      <c r="L29" s="661"/>
      <c r="M29" s="663"/>
      <c r="N29" s="661"/>
      <c r="O29" s="663"/>
      <c r="P29" s="661"/>
      <c r="Q29" s="663"/>
      <c r="R29" s="661"/>
      <c r="S29" s="663"/>
      <c r="T29" s="661"/>
      <c r="U29" s="663"/>
      <c r="V29" s="661"/>
      <c r="W29" s="663"/>
      <c r="X29" s="661"/>
      <c r="Y29" s="663"/>
      <c r="Z29" s="661"/>
      <c r="AA29" s="663"/>
      <c r="AB29" s="661"/>
      <c r="AC29" s="663"/>
      <c r="AD29" s="661"/>
      <c r="AE29" s="663"/>
      <c r="AF29" s="661"/>
      <c r="AG29" s="663"/>
      <c r="AH29" s="661"/>
      <c r="AI29" s="663"/>
      <c r="AJ29" s="661"/>
      <c r="AK29" s="663"/>
      <c r="AL29" s="661"/>
      <c r="AM29" s="663"/>
      <c r="AN29" s="661"/>
      <c r="AO29" s="663"/>
      <c r="AP29" s="661"/>
      <c r="AQ29" s="663"/>
      <c r="AR29" s="661"/>
      <c r="AS29" s="663"/>
      <c r="AT29" s="661"/>
      <c r="AU29" s="663"/>
      <c r="AV29" s="661"/>
      <c r="AW29" s="663"/>
      <c r="AX29" s="661"/>
      <c r="AY29" s="663"/>
      <c r="AZ29" s="661"/>
      <c r="BA29" s="663"/>
      <c r="BB29" s="661"/>
      <c r="BC29" s="663"/>
      <c r="BD29" s="661"/>
      <c r="BE29" s="663"/>
      <c r="BF29" s="661"/>
      <c r="BG29" s="663"/>
      <c r="BH29" s="662"/>
      <c r="BI29" s="663"/>
      <c r="BJ29" s="2202"/>
      <c r="BK29" s="2238"/>
    </row>
    <row r="30" spans="1:63" ht="6" customHeight="1" x14ac:dyDescent="0.15">
      <c r="A30" s="2222"/>
      <c r="B30" s="2231">
        <v>6</v>
      </c>
      <c r="C30" s="2217"/>
      <c r="D30" s="2237"/>
      <c r="E30" s="2233"/>
      <c r="F30" s="656"/>
      <c r="G30" s="657"/>
      <c r="H30" s="656"/>
      <c r="I30" s="657"/>
      <c r="J30" s="656"/>
      <c r="K30" s="660"/>
      <c r="L30" s="658"/>
      <c r="M30" s="659"/>
      <c r="N30" s="658"/>
      <c r="O30" s="659"/>
      <c r="P30" s="658"/>
      <c r="Q30" s="659"/>
      <c r="R30" s="658"/>
      <c r="S30" s="659"/>
      <c r="T30" s="658"/>
      <c r="U30" s="659"/>
      <c r="V30" s="658"/>
      <c r="W30" s="659"/>
      <c r="X30" s="658"/>
      <c r="Y30" s="659"/>
      <c r="Z30" s="658"/>
      <c r="AA30" s="659"/>
      <c r="AB30" s="658"/>
      <c r="AC30" s="659"/>
      <c r="AD30" s="658"/>
      <c r="AE30" s="659"/>
      <c r="AF30" s="658"/>
      <c r="AG30" s="659"/>
      <c r="AH30" s="658"/>
      <c r="AI30" s="659"/>
      <c r="AJ30" s="658"/>
      <c r="AK30" s="659"/>
      <c r="AL30" s="658"/>
      <c r="AM30" s="659"/>
      <c r="AN30" s="658"/>
      <c r="AO30" s="659"/>
      <c r="AP30" s="658"/>
      <c r="AQ30" s="659"/>
      <c r="AR30" s="658"/>
      <c r="AS30" s="659"/>
      <c r="AT30" s="658"/>
      <c r="AU30" s="659"/>
      <c r="AV30" s="658"/>
      <c r="AW30" s="659"/>
      <c r="AX30" s="658"/>
      <c r="AY30" s="659"/>
      <c r="AZ30" s="658"/>
      <c r="BA30" s="659"/>
      <c r="BB30" s="658"/>
      <c r="BC30" s="659"/>
      <c r="BD30" s="656"/>
      <c r="BE30" s="660"/>
      <c r="BF30" s="656"/>
      <c r="BG30" s="660"/>
      <c r="BH30" s="657"/>
      <c r="BI30" s="660"/>
      <c r="BJ30" s="2237" t="s">
        <v>1869</v>
      </c>
      <c r="BK30" s="2238">
        <f>SUM(H30:BJ32)/4</f>
        <v>0</v>
      </c>
    </row>
    <row r="31" spans="1:63" ht="3" customHeight="1" x14ac:dyDescent="0.15">
      <c r="A31" s="2222"/>
      <c r="B31" s="2231"/>
      <c r="C31" s="2232"/>
      <c r="D31" s="2201"/>
      <c r="E31" s="2234"/>
      <c r="F31" s="656"/>
      <c r="G31" s="657"/>
      <c r="H31" s="656"/>
      <c r="I31" s="657"/>
      <c r="J31" s="656"/>
      <c r="K31" s="660"/>
      <c r="L31" s="656"/>
      <c r="M31" s="660"/>
      <c r="N31" s="656"/>
      <c r="O31" s="660"/>
      <c r="P31" s="656"/>
      <c r="Q31" s="660"/>
      <c r="R31" s="656"/>
      <c r="S31" s="660"/>
      <c r="T31" s="656"/>
      <c r="U31" s="660"/>
      <c r="V31" s="656"/>
      <c r="W31" s="660"/>
      <c r="X31" s="656"/>
      <c r="Y31" s="660"/>
      <c r="Z31" s="656"/>
      <c r="AA31" s="660"/>
      <c r="AB31" s="656"/>
      <c r="AC31" s="660"/>
      <c r="AD31" s="656"/>
      <c r="AE31" s="660"/>
      <c r="AF31" s="656"/>
      <c r="AG31" s="660"/>
      <c r="AH31" s="656"/>
      <c r="AI31" s="660"/>
      <c r="AJ31" s="656"/>
      <c r="AK31" s="660"/>
      <c r="AL31" s="656"/>
      <c r="AM31" s="660"/>
      <c r="AN31" s="656"/>
      <c r="AO31" s="660"/>
      <c r="AP31" s="656"/>
      <c r="AQ31" s="660"/>
      <c r="AR31" s="656"/>
      <c r="AS31" s="660"/>
      <c r="AT31" s="656"/>
      <c r="AU31" s="660"/>
      <c r="AV31" s="656"/>
      <c r="AW31" s="660"/>
      <c r="AX31" s="656"/>
      <c r="AY31" s="660"/>
      <c r="AZ31" s="656"/>
      <c r="BA31" s="660"/>
      <c r="BB31" s="656"/>
      <c r="BC31" s="660"/>
      <c r="BD31" s="656"/>
      <c r="BE31" s="660"/>
      <c r="BF31" s="656"/>
      <c r="BG31" s="660"/>
      <c r="BH31" s="657"/>
      <c r="BI31" s="660"/>
      <c r="BJ31" s="2201"/>
      <c r="BK31" s="2238"/>
    </row>
    <row r="32" spans="1:63" ht="6" customHeight="1" x14ac:dyDescent="0.15">
      <c r="A32" s="2222"/>
      <c r="B32" s="2218"/>
      <c r="C32" s="2232"/>
      <c r="D32" s="2202"/>
      <c r="E32" s="2235"/>
      <c r="F32" s="661"/>
      <c r="G32" s="662"/>
      <c r="H32" s="661"/>
      <c r="I32" s="662"/>
      <c r="J32" s="661"/>
      <c r="K32" s="663"/>
      <c r="L32" s="661"/>
      <c r="M32" s="663"/>
      <c r="N32" s="661"/>
      <c r="O32" s="663"/>
      <c r="P32" s="661"/>
      <c r="Q32" s="663"/>
      <c r="R32" s="661"/>
      <c r="S32" s="663"/>
      <c r="T32" s="661"/>
      <c r="U32" s="663"/>
      <c r="V32" s="661"/>
      <c r="W32" s="663"/>
      <c r="X32" s="661"/>
      <c r="Y32" s="663"/>
      <c r="Z32" s="661"/>
      <c r="AA32" s="663"/>
      <c r="AB32" s="661"/>
      <c r="AC32" s="663"/>
      <c r="AD32" s="661"/>
      <c r="AE32" s="663"/>
      <c r="AF32" s="661"/>
      <c r="AG32" s="663"/>
      <c r="AH32" s="661"/>
      <c r="AI32" s="663"/>
      <c r="AJ32" s="661"/>
      <c r="AK32" s="663"/>
      <c r="AL32" s="661"/>
      <c r="AM32" s="663"/>
      <c r="AN32" s="661"/>
      <c r="AO32" s="663"/>
      <c r="AP32" s="661"/>
      <c r="AQ32" s="663"/>
      <c r="AR32" s="661"/>
      <c r="AS32" s="663"/>
      <c r="AT32" s="661"/>
      <c r="AU32" s="663"/>
      <c r="AV32" s="661"/>
      <c r="AW32" s="663"/>
      <c r="AX32" s="661"/>
      <c r="AY32" s="663"/>
      <c r="AZ32" s="661"/>
      <c r="BA32" s="663"/>
      <c r="BB32" s="661"/>
      <c r="BC32" s="663"/>
      <c r="BD32" s="661"/>
      <c r="BE32" s="663"/>
      <c r="BF32" s="661"/>
      <c r="BG32" s="663"/>
      <c r="BH32" s="662"/>
      <c r="BI32" s="663"/>
      <c r="BJ32" s="2202"/>
      <c r="BK32" s="2238"/>
    </row>
    <row r="33" spans="1:63" ht="6" customHeight="1" x14ac:dyDescent="0.15">
      <c r="A33" s="2222"/>
      <c r="B33" s="2231">
        <v>7</v>
      </c>
      <c r="C33" s="2217"/>
      <c r="D33" s="2237"/>
      <c r="E33" s="2233"/>
      <c r="F33" s="656"/>
      <c r="G33" s="657"/>
      <c r="H33" s="656"/>
      <c r="I33" s="657"/>
      <c r="J33" s="656"/>
      <c r="K33" s="660"/>
      <c r="L33" s="658"/>
      <c r="M33" s="659"/>
      <c r="N33" s="658"/>
      <c r="O33" s="659"/>
      <c r="P33" s="658"/>
      <c r="Q33" s="659"/>
      <c r="R33" s="658"/>
      <c r="S33" s="659"/>
      <c r="T33" s="658"/>
      <c r="U33" s="659"/>
      <c r="V33" s="658"/>
      <c r="W33" s="659"/>
      <c r="X33" s="658"/>
      <c r="Y33" s="659"/>
      <c r="Z33" s="658"/>
      <c r="AA33" s="659"/>
      <c r="AB33" s="658"/>
      <c r="AC33" s="659"/>
      <c r="AD33" s="658"/>
      <c r="AE33" s="659"/>
      <c r="AF33" s="658"/>
      <c r="AG33" s="659"/>
      <c r="AH33" s="658"/>
      <c r="AI33" s="659"/>
      <c r="AJ33" s="658"/>
      <c r="AK33" s="659"/>
      <c r="AL33" s="658"/>
      <c r="AM33" s="659"/>
      <c r="AN33" s="658"/>
      <c r="AO33" s="659"/>
      <c r="AP33" s="658"/>
      <c r="AQ33" s="659"/>
      <c r="AR33" s="658"/>
      <c r="AS33" s="659"/>
      <c r="AT33" s="658"/>
      <c r="AU33" s="659"/>
      <c r="AV33" s="658"/>
      <c r="AW33" s="659"/>
      <c r="AX33" s="658"/>
      <c r="AY33" s="659"/>
      <c r="AZ33" s="658"/>
      <c r="BA33" s="659"/>
      <c r="BB33" s="658"/>
      <c r="BC33" s="659"/>
      <c r="BD33" s="656"/>
      <c r="BE33" s="660"/>
      <c r="BF33" s="656"/>
      <c r="BG33" s="660"/>
      <c r="BH33" s="657"/>
      <c r="BI33" s="660"/>
      <c r="BJ33" s="2237" t="s">
        <v>1869</v>
      </c>
      <c r="BK33" s="2238">
        <f>SUM(H33:BJ35)/4</f>
        <v>0</v>
      </c>
    </row>
    <row r="34" spans="1:63" ht="3" customHeight="1" x14ac:dyDescent="0.15">
      <c r="A34" s="2222"/>
      <c r="B34" s="2231"/>
      <c r="C34" s="2232"/>
      <c r="D34" s="2201"/>
      <c r="E34" s="2234"/>
      <c r="F34" s="656"/>
      <c r="G34" s="657"/>
      <c r="H34" s="656"/>
      <c r="I34" s="657"/>
      <c r="J34" s="656"/>
      <c r="K34" s="660"/>
      <c r="L34" s="656"/>
      <c r="M34" s="660"/>
      <c r="N34" s="656"/>
      <c r="O34" s="660"/>
      <c r="P34" s="656"/>
      <c r="Q34" s="660"/>
      <c r="R34" s="656"/>
      <c r="S34" s="660"/>
      <c r="T34" s="656"/>
      <c r="U34" s="660"/>
      <c r="V34" s="656"/>
      <c r="W34" s="660"/>
      <c r="X34" s="656"/>
      <c r="Y34" s="660"/>
      <c r="Z34" s="656"/>
      <c r="AA34" s="660"/>
      <c r="AB34" s="656"/>
      <c r="AC34" s="660"/>
      <c r="AD34" s="656"/>
      <c r="AE34" s="660"/>
      <c r="AF34" s="656"/>
      <c r="AG34" s="660"/>
      <c r="AH34" s="656"/>
      <c r="AI34" s="660"/>
      <c r="AJ34" s="656"/>
      <c r="AK34" s="660"/>
      <c r="AL34" s="656"/>
      <c r="AM34" s="660"/>
      <c r="AN34" s="656"/>
      <c r="AO34" s="660"/>
      <c r="AP34" s="656"/>
      <c r="AQ34" s="660"/>
      <c r="AR34" s="656"/>
      <c r="AS34" s="660"/>
      <c r="AT34" s="656"/>
      <c r="AU34" s="660"/>
      <c r="AV34" s="656"/>
      <c r="AW34" s="660"/>
      <c r="AX34" s="656"/>
      <c r="AY34" s="660"/>
      <c r="AZ34" s="656"/>
      <c r="BA34" s="660"/>
      <c r="BB34" s="656"/>
      <c r="BC34" s="660"/>
      <c r="BD34" s="656"/>
      <c r="BE34" s="660"/>
      <c r="BF34" s="656"/>
      <c r="BG34" s="660"/>
      <c r="BH34" s="657"/>
      <c r="BI34" s="660"/>
      <c r="BJ34" s="2201"/>
      <c r="BK34" s="2238"/>
    </row>
    <row r="35" spans="1:63" ht="6" customHeight="1" x14ac:dyDescent="0.15">
      <c r="A35" s="2222"/>
      <c r="B35" s="2218"/>
      <c r="C35" s="2232"/>
      <c r="D35" s="2202"/>
      <c r="E35" s="2235"/>
      <c r="F35" s="661"/>
      <c r="G35" s="662"/>
      <c r="H35" s="661"/>
      <c r="I35" s="662"/>
      <c r="J35" s="661"/>
      <c r="K35" s="663"/>
      <c r="L35" s="661"/>
      <c r="M35" s="663"/>
      <c r="N35" s="661"/>
      <c r="O35" s="663"/>
      <c r="P35" s="661"/>
      <c r="Q35" s="663"/>
      <c r="R35" s="661"/>
      <c r="S35" s="663"/>
      <c r="T35" s="661"/>
      <c r="U35" s="663"/>
      <c r="V35" s="661"/>
      <c r="W35" s="663"/>
      <c r="X35" s="661"/>
      <c r="Y35" s="663"/>
      <c r="Z35" s="661"/>
      <c r="AA35" s="663"/>
      <c r="AB35" s="661"/>
      <c r="AC35" s="663"/>
      <c r="AD35" s="661"/>
      <c r="AE35" s="663"/>
      <c r="AF35" s="661"/>
      <c r="AG35" s="663"/>
      <c r="AH35" s="661"/>
      <c r="AI35" s="663"/>
      <c r="AJ35" s="661"/>
      <c r="AK35" s="663"/>
      <c r="AL35" s="661"/>
      <c r="AM35" s="663"/>
      <c r="AN35" s="661"/>
      <c r="AO35" s="663"/>
      <c r="AP35" s="661"/>
      <c r="AQ35" s="663"/>
      <c r="AR35" s="661"/>
      <c r="AS35" s="663"/>
      <c r="AT35" s="661"/>
      <c r="AU35" s="663"/>
      <c r="AV35" s="661"/>
      <c r="AW35" s="663"/>
      <c r="AX35" s="661"/>
      <c r="AY35" s="663"/>
      <c r="AZ35" s="661"/>
      <c r="BA35" s="663"/>
      <c r="BB35" s="661"/>
      <c r="BC35" s="663"/>
      <c r="BD35" s="661"/>
      <c r="BE35" s="663"/>
      <c r="BF35" s="661"/>
      <c r="BG35" s="663"/>
      <c r="BH35" s="662"/>
      <c r="BI35" s="663"/>
      <c r="BJ35" s="2202"/>
      <c r="BK35" s="2238"/>
    </row>
    <row r="36" spans="1:63" ht="6" customHeight="1" x14ac:dyDescent="0.15">
      <c r="A36" s="2222"/>
      <c r="B36" s="2231">
        <v>8</v>
      </c>
      <c r="C36" s="2217"/>
      <c r="D36" s="2237"/>
      <c r="E36" s="2233"/>
      <c r="F36" s="656"/>
      <c r="G36" s="657"/>
      <c r="H36" s="656"/>
      <c r="I36" s="657"/>
      <c r="J36" s="656"/>
      <c r="K36" s="660"/>
      <c r="L36" s="658"/>
      <c r="M36" s="659"/>
      <c r="N36" s="658"/>
      <c r="O36" s="659"/>
      <c r="P36" s="658"/>
      <c r="Q36" s="659"/>
      <c r="R36" s="658"/>
      <c r="S36" s="659"/>
      <c r="T36" s="658"/>
      <c r="U36" s="659"/>
      <c r="V36" s="658"/>
      <c r="W36" s="659"/>
      <c r="X36" s="658"/>
      <c r="Y36" s="659"/>
      <c r="Z36" s="658"/>
      <c r="AA36" s="659"/>
      <c r="AB36" s="658"/>
      <c r="AC36" s="659"/>
      <c r="AD36" s="658"/>
      <c r="AE36" s="659"/>
      <c r="AF36" s="658"/>
      <c r="AG36" s="659"/>
      <c r="AH36" s="658"/>
      <c r="AI36" s="659"/>
      <c r="AJ36" s="658"/>
      <c r="AK36" s="659"/>
      <c r="AL36" s="658"/>
      <c r="AM36" s="659"/>
      <c r="AN36" s="658"/>
      <c r="AO36" s="659"/>
      <c r="AP36" s="658"/>
      <c r="AQ36" s="659"/>
      <c r="AR36" s="658"/>
      <c r="AS36" s="659"/>
      <c r="AT36" s="658"/>
      <c r="AU36" s="659"/>
      <c r="AV36" s="658"/>
      <c r="AW36" s="659"/>
      <c r="AX36" s="658"/>
      <c r="AY36" s="659"/>
      <c r="AZ36" s="658"/>
      <c r="BA36" s="659"/>
      <c r="BB36" s="658"/>
      <c r="BC36" s="659"/>
      <c r="BD36" s="656"/>
      <c r="BE36" s="660"/>
      <c r="BF36" s="656"/>
      <c r="BG36" s="660"/>
      <c r="BH36" s="657"/>
      <c r="BI36" s="660"/>
      <c r="BJ36" s="2237" t="s">
        <v>1875</v>
      </c>
      <c r="BK36" s="2238">
        <f>SUM(H36:BJ38)/4</f>
        <v>0</v>
      </c>
    </row>
    <row r="37" spans="1:63" ht="3" customHeight="1" x14ac:dyDescent="0.15">
      <c r="A37" s="2222"/>
      <c r="B37" s="2231"/>
      <c r="C37" s="2232"/>
      <c r="D37" s="2201"/>
      <c r="E37" s="2234"/>
      <c r="F37" s="656"/>
      <c r="G37" s="657"/>
      <c r="H37" s="656"/>
      <c r="I37" s="657"/>
      <c r="J37" s="656"/>
      <c r="K37" s="660"/>
      <c r="L37" s="656"/>
      <c r="M37" s="660"/>
      <c r="N37" s="656"/>
      <c r="O37" s="660"/>
      <c r="P37" s="656"/>
      <c r="Q37" s="660"/>
      <c r="R37" s="656"/>
      <c r="S37" s="660"/>
      <c r="T37" s="656"/>
      <c r="U37" s="660"/>
      <c r="V37" s="656"/>
      <c r="W37" s="660"/>
      <c r="X37" s="656"/>
      <c r="Y37" s="660"/>
      <c r="Z37" s="656"/>
      <c r="AA37" s="660"/>
      <c r="AB37" s="656"/>
      <c r="AC37" s="660"/>
      <c r="AD37" s="656"/>
      <c r="AE37" s="660"/>
      <c r="AF37" s="656"/>
      <c r="AG37" s="660"/>
      <c r="AH37" s="656"/>
      <c r="AI37" s="660"/>
      <c r="AJ37" s="656"/>
      <c r="AK37" s="660"/>
      <c r="AL37" s="656"/>
      <c r="AM37" s="660"/>
      <c r="AN37" s="656"/>
      <c r="AO37" s="660"/>
      <c r="AP37" s="656"/>
      <c r="AQ37" s="660"/>
      <c r="AR37" s="656"/>
      <c r="AS37" s="660"/>
      <c r="AT37" s="656"/>
      <c r="AU37" s="660"/>
      <c r="AV37" s="656"/>
      <c r="AW37" s="660"/>
      <c r="AX37" s="656"/>
      <c r="AY37" s="660"/>
      <c r="AZ37" s="656"/>
      <c r="BA37" s="660"/>
      <c r="BB37" s="656"/>
      <c r="BC37" s="660"/>
      <c r="BD37" s="656"/>
      <c r="BE37" s="660"/>
      <c r="BF37" s="656"/>
      <c r="BG37" s="660"/>
      <c r="BH37" s="657"/>
      <c r="BI37" s="660"/>
      <c r="BJ37" s="2201"/>
      <c r="BK37" s="2238"/>
    </row>
    <row r="38" spans="1:63" ht="6" customHeight="1" x14ac:dyDescent="0.15">
      <c r="A38" s="2222"/>
      <c r="B38" s="2231"/>
      <c r="C38" s="2232"/>
      <c r="D38" s="2202"/>
      <c r="E38" s="2235"/>
      <c r="F38" s="661"/>
      <c r="G38" s="662"/>
      <c r="H38" s="661"/>
      <c r="I38" s="662"/>
      <c r="J38" s="661"/>
      <c r="K38" s="663"/>
      <c r="L38" s="661"/>
      <c r="M38" s="663"/>
      <c r="N38" s="661"/>
      <c r="O38" s="663"/>
      <c r="P38" s="661"/>
      <c r="Q38" s="663"/>
      <c r="R38" s="661"/>
      <c r="S38" s="663"/>
      <c r="T38" s="661"/>
      <c r="U38" s="663"/>
      <c r="V38" s="661"/>
      <c r="W38" s="663"/>
      <c r="X38" s="661"/>
      <c r="Y38" s="663"/>
      <c r="Z38" s="661"/>
      <c r="AA38" s="663"/>
      <c r="AB38" s="661"/>
      <c r="AC38" s="663"/>
      <c r="AD38" s="661"/>
      <c r="AE38" s="663"/>
      <c r="AF38" s="661"/>
      <c r="AG38" s="663"/>
      <c r="AH38" s="661"/>
      <c r="AI38" s="663"/>
      <c r="AJ38" s="661"/>
      <c r="AK38" s="663"/>
      <c r="AL38" s="661"/>
      <c r="AM38" s="663"/>
      <c r="AN38" s="661"/>
      <c r="AO38" s="663"/>
      <c r="AP38" s="661"/>
      <c r="AQ38" s="663"/>
      <c r="AR38" s="661"/>
      <c r="AS38" s="663"/>
      <c r="AT38" s="661"/>
      <c r="AU38" s="663"/>
      <c r="AV38" s="661"/>
      <c r="AW38" s="663"/>
      <c r="AX38" s="661"/>
      <c r="AY38" s="663"/>
      <c r="AZ38" s="661"/>
      <c r="BA38" s="663"/>
      <c r="BB38" s="661"/>
      <c r="BC38" s="663"/>
      <c r="BD38" s="661"/>
      <c r="BE38" s="663"/>
      <c r="BF38" s="661"/>
      <c r="BG38" s="663"/>
      <c r="BH38" s="662"/>
      <c r="BI38" s="663"/>
      <c r="BJ38" s="2202"/>
      <c r="BK38" s="2238"/>
    </row>
    <row r="39" spans="1:63" ht="6" customHeight="1" x14ac:dyDescent="0.15">
      <c r="A39" s="2222"/>
      <c r="B39" s="2216">
        <v>9</v>
      </c>
      <c r="C39" s="2217"/>
      <c r="D39" s="2237"/>
      <c r="E39" s="2233"/>
      <c r="F39" s="656"/>
      <c r="G39" s="657"/>
      <c r="H39" s="656"/>
      <c r="I39" s="657"/>
      <c r="J39" s="656"/>
      <c r="K39" s="660"/>
      <c r="L39" s="658"/>
      <c r="M39" s="659"/>
      <c r="N39" s="658"/>
      <c r="O39" s="659"/>
      <c r="P39" s="658"/>
      <c r="Q39" s="659"/>
      <c r="R39" s="658"/>
      <c r="S39" s="659"/>
      <c r="T39" s="658"/>
      <c r="U39" s="659"/>
      <c r="V39" s="658"/>
      <c r="W39" s="659"/>
      <c r="X39" s="658"/>
      <c r="Y39" s="659"/>
      <c r="Z39" s="658"/>
      <c r="AA39" s="659"/>
      <c r="AB39" s="658"/>
      <c r="AC39" s="659"/>
      <c r="AD39" s="658"/>
      <c r="AE39" s="659"/>
      <c r="AF39" s="658"/>
      <c r="AG39" s="659"/>
      <c r="AH39" s="658"/>
      <c r="AI39" s="659"/>
      <c r="AJ39" s="658"/>
      <c r="AK39" s="659"/>
      <c r="AL39" s="658"/>
      <c r="AM39" s="659"/>
      <c r="AN39" s="658"/>
      <c r="AO39" s="659"/>
      <c r="AP39" s="658"/>
      <c r="AQ39" s="659"/>
      <c r="AR39" s="658"/>
      <c r="AS39" s="659"/>
      <c r="AT39" s="658"/>
      <c r="AU39" s="659"/>
      <c r="AV39" s="658"/>
      <c r="AW39" s="659"/>
      <c r="AX39" s="658"/>
      <c r="AY39" s="659"/>
      <c r="AZ39" s="658"/>
      <c r="BA39" s="659"/>
      <c r="BB39" s="658"/>
      <c r="BC39" s="659"/>
      <c r="BD39" s="656"/>
      <c r="BE39" s="660"/>
      <c r="BF39" s="656"/>
      <c r="BG39" s="660"/>
      <c r="BH39" s="657"/>
      <c r="BI39" s="660"/>
      <c r="BJ39" s="2237" t="s">
        <v>1875</v>
      </c>
      <c r="BK39" s="2238">
        <f>SUM(H39:BJ41)/4</f>
        <v>0</v>
      </c>
    </row>
    <row r="40" spans="1:63" ht="3" customHeight="1" x14ac:dyDescent="0.15">
      <c r="A40" s="2222"/>
      <c r="B40" s="2231"/>
      <c r="C40" s="2232"/>
      <c r="D40" s="2201"/>
      <c r="E40" s="2234"/>
      <c r="F40" s="656"/>
      <c r="G40" s="657"/>
      <c r="H40" s="656"/>
      <c r="I40" s="657"/>
      <c r="J40" s="656"/>
      <c r="K40" s="660"/>
      <c r="L40" s="656"/>
      <c r="M40" s="660"/>
      <c r="N40" s="656"/>
      <c r="O40" s="660"/>
      <c r="P40" s="656"/>
      <c r="Q40" s="660"/>
      <c r="R40" s="656"/>
      <c r="S40" s="660"/>
      <c r="T40" s="656"/>
      <c r="U40" s="660"/>
      <c r="V40" s="656"/>
      <c r="W40" s="660"/>
      <c r="X40" s="656"/>
      <c r="Y40" s="660"/>
      <c r="Z40" s="656"/>
      <c r="AA40" s="660"/>
      <c r="AB40" s="656"/>
      <c r="AC40" s="660"/>
      <c r="AD40" s="656"/>
      <c r="AE40" s="660"/>
      <c r="AF40" s="656"/>
      <c r="AG40" s="660"/>
      <c r="AH40" s="656"/>
      <c r="AI40" s="660"/>
      <c r="AJ40" s="656"/>
      <c r="AK40" s="660"/>
      <c r="AL40" s="656"/>
      <c r="AM40" s="660"/>
      <c r="AN40" s="656"/>
      <c r="AO40" s="660"/>
      <c r="AP40" s="656"/>
      <c r="AQ40" s="660"/>
      <c r="AR40" s="656"/>
      <c r="AS40" s="660"/>
      <c r="AT40" s="656"/>
      <c r="AU40" s="660"/>
      <c r="AV40" s="656"/>
      <c r="AW40" s="660"/>
      <c r="AX40" s="656"/>
      <c r="AY40" s="660"/>
      <c r="AZ40" s="656"/>
      <c r="BA40" s="660"/>
      <c r="BB40" s="656"/>
      <c r="BC40" s="660"/>
      <c r="BD40" s="656"/>
      <c r="BE40" s="660"/>
      <c r="BF40" s="656"/>
      <c r="BG40" s="660"/>
      <c r="BH40" s="657"/>
      <c r="BI40" s="660"/>
      <c r="BJ40" s="2201"/>
      <c r="BK40" s="2238"/>
    </row>
    <row r="41" spans="1:63" ht="6" customHeight="1" x14ac:dyDescent="0.15">
      <c r="A41" s="2222"/>
      <c r="B41" s="2218"/>
      <c r="C41" s="2232"/>
      <c r="D41" s="2202"/>
      <c r="E41" s="2235"/>
      <c r="F41" s="661"/>
      <c r="G41" s="662"/>
      <c r="H41" s="661"/>
      <c r="I41" s="662"/>
      <c r="J41" s="661"/>
      <c r="K41" s="663"/>
      <c r="L41" s="661"/>
      <c r="M41" s="663"/>
      <c r="N41" s="661"/>
      <c r="O41" s="663"/>
      <c r="P41" s="661"/>
      <c r="Q41" s="663"/>
      <c r="R41" s="661"/>
      <c r="S41" s="663"/>
      <c r="T41" s="661"/>
      <c r="U41" s="663"/>
      <c r="V41" s="661"/>
      <c r="W41" s="663"/>
      <c r="X41" s="661"/>
      <c r="Y41" s="663"/>
      <c r="Z41" s="661"/>
      <c r="AA41" s="663"/>
      <c r="AB41" s="661"/>
      <c r="AC41" s="663"/>
      <c r="AD41" s="661"/>
      <c r="AE41" s="663"/>
      <c r="AF41" s="661"/>
      <c r="AG41" s="663"/>
      <c r="AH41" s="661"/>
      <c r="AI41" s="663"/>
      <c r="AJ41" s="661"/>
      <c r="AK41" s="663"/>
      <c r="AL41" s="661"/>
      <c r="AM41" s="663"/>
      <c r="AN41" s="661"/>
      <c r="AO41" s="663"/>
      <c r="AP41" s="661"/>
      <c r="AQ41" s="663"/>
      <c r="AR41" s="661"/>
      <c r="AS41" s="663"/>
      <c r="AT41" s="661"/>
      <c r="AU41" s="663"/>
      <c r="AV41" s="661"/>
      <c r="AW41" s="663"/>
      <c r="AX41" s="661"/>
      <c r="AY41" s="663"/>
      <c r="AZ41" s="661"/>
      <c r="BA41" s="663"/>
      <c r="BB41" s="661"/>
      <c r="BC41" s="663"/>
      <c r="BD41" s="661"/>
      <c r="BE41" s="663"/>
      <c r="BF41" s="661"/>
      <c r="BG41" s="663"/>
      <c r="BH41" s="662"/>
      <c r="BI41" s="663"/>
      <c r="BJ41" s="2202"/>
      <c r="BK41" s="2238"/>
    </row>
    <row r="42" spans="1:63" ht="6" customHeight="1" x14ac:dyDescent="0.15">
      <c r="A42" s="2222"/>
      <c r="B42" s="2231">
        <v>10</v>
      </c>
      <c r="C42" s="2217"/>
      <c r="D42" s="2237"/>
      <c r="E42" s="2233"/>
      <c r="F42" s="656"/>
      <c r="G42" s="657"/>
      <c r="H42" s="656"/>
      <c r="I42" s="657"/>
      <c r="J42" s="656"/>
      <c r="K42" s="660"/>
      <c r="L42" s="658"/>
      <c r="M42" s="659"/>
      <c r="N42" s="658"/>
      <c r="O42" s="659"/>
      <c r="P42" s="658"/>
      <c r="Q42" s="659"/>
      <c r="R42" s="658"/>
      <c r="S42" s="659"/>
      <c r="T42" s="658"/>
      <c r="U42" s="659"/>
      <c r="V42" s="658"/>
      <c r="W42" s="659"/>
      <c r="X42" s="658"/>
      <c r="Y42" s="659"/>
      <c r="Z42" s="658"/>
      <c r="AA42" s="659"/>
      <c r="AB42" s="658"/>
      <c r="AC42" s="659"/>
      <c r="AD42" s="658"/>
      <c r="AE42" s="659"/>
      <c r="AF42" s="658"/>
      <c r="AG42" s="659"/>
      <c r="AH42" s="658"/>
      <c r="AI42" s="659"/>
      <c r="AJ42" s="658"/>
      <c r="AK42" s="659"/>
      <c r="AL42" s="658"/>
      <c r="AM42" s="659"/>
      <c r="AN42" s="658"/>
      <c r="AO42" s="659"/>
      <c r="AP42" s="658"/>
      <c r="AQ42" s="659"/>
      <c r="AR42" s="658"/>
      <c r="AS42" s="659"/>
      <c r="AT42" s="658"/>
      <c r="AU42" s="659"/>
      <c r="AV42" s="658"/>
      <c r="AW42" s="659"/>
      <c r="AX42" s="658"/>
      <c r="AY42" s="659"/>
      <c r="AZ42" s="658"/>
      <c r="BA42" s="659"/>
      <c r="BB42" s="658"/>
      <c r="BC42" s="659"/>
      <c r="BD42" s="656"/>
      <c r="BE42" s="660"/>
      <c r="BF42" s="656"/>
      <c r="BG42" s="660"/>
      <c r="BH42" s="657"/>
      <c r="BI42" s="660"/>
      <c r="BJ42" s="2237" t="s">
        <v>1869</v>
      </c>
      <c r="BK42" s="2238">
        <f>SUM(H42:BJ44)/4</f>
        <v>0</v>
      </c>
    </row>
    <row r="43" spans="1:63" ht="3" customHeight="1" x14ac:dyDescent="0.15">
      <c r="A43" s="2222"/>
      <c r="B43" s="2231"/>
      <c r="C43" s="2232"/>
      <c r="D43" s="2201"/>
      <c r="E43" s="2234"/>
      <c r="F43" s="656"/>
      <c r="G43" s="657"/>
      <c r="H43" s="656"/>
      <c r="I43" s="657"/>
      <c r="J43" s="656"/>
      <c r="K43" s="660"/>
      <c r="L43" s="656"/>
      <c r="M43" s="660"/>
      <c r="N43" s="656"/>
      <c r="O43" s="660"/>
      <c r="P43" s="656"/>
      <c r="Q43" s="660"/>
      <c r="R43" s="656"/>
      <c r="S43" s="660"/>
      <c r="T43" s="656"/>
      <c r="U43" s="660"/>
      <c r="V43" s="656"/>
      <c r="W43" s="660"/>
      <c r="X43" s="656"/>
      <c r="Y43" s="660"/>
      <c r="Z43" s="656"/>
      <c r="AA43" s="660"/>
      <c r="AB43" s="656"/>
      <c r="AC43" s="660"/>
      <c r="AD43" s="656"/>
      <c r="AE43" s="660"/>
      <c r="AF43" s="656"/>
      <c r="AG43" s="660"/>
      <c r="AH43" s="656"/>
      <c r="AI43" s="660"/>
      <c r="AJ43" s="656"/>
      <c r="AK43" s="660"/>
      <c r="AL43" s="656"/>
      <c r="AM43" s="660"/>
      <c r="AN43" s="656"/>
      <c r="AO43" s="660"/>
      <c r="AP43" s="656"/>
      <c r="AQ43" s="660"/>
      <c r="AR43" s="656"/>
      <c r="AS43" s="660"/>
      <c r="AT43" s="656"/>
      <c r="AU43" s="660"/>
      <c r="AV43" s="656"/>
      <c r="AW43" s="660"/>
      <c r="AX43" s="656"/>
      <c r="AY43" s="660"/>
      <c r="AZ43" s="656"/>
      <c r="BA43" s="660"/>
      <c r="BB43" s="656"/>
      <c r="BC43" s="660"/>
      <c r="BD43" s="656"/>
      <c r="BE43" s="660"/>
      <c r="BF43" s="656"/>
      <c r="BG43" s="660"/>
      <c r="BH43" s="657"/>
      <c r="BI43" s="660"/>
      <c r="BJ43" s="2201"/>
      <c r="BK43" s="2238"/>
    </row>
    <row r="44" spans="1:63" ht="6" customHeight="1" x14ac:dyDescent="0.15">
      <c r="A44" s="2222"/>
      <c r="B44" s="2231"/>
      <c r="C44" s="2232"/>
      <c r="D44" s="2202"/>
      <c r="E44" s="2235"/>
      <c r="F44" s="661"/>
      <c r="G44" s="662"/>
      <c r="H44" s="661"/>
      <c r="I44" s="662"/>
      <c r="J44" s="661"/>
      <c r="K44" s="663"/>
      <c r="L44" s="661"/>
      <c r="M44" s="663"/>
      <c r="N44" s="661"/>
      <c r="O44" s="663"/>
      <c r="P44" s="661"/>
      <c r="Q44" s="663"/>
      <c r="R44" s="661"/>
      <c r="S44" s="663"/>
      <c r="T44" s="661"/>
      <c r="U44" s="663"/>
      <c r="V44" s="661"/>
      <c r="W44" s="663"/>
      <c r="X44" s="661"/>
      <c r="Y44" s="663"/>
      <c r="Z44" s="661"/>
      <c r="AA44" s="663"/>
      <c r="AB44" s="661"/>
      <c r="AC44" s="663"/>
      <c r="AD44" s="661"/>
      <c r="AE44" s="663"/>
      <c r="AF44" s="661"/>
      <c r="AG44" s="663"/>
      <c r="AH44" s="661"/>
      <c r="AI44" s="663"/>
      <c r="AJ44" s="661"/>
      <c r="AK44" s="663"/>
      <c r="AL44" s="661"/>
      <c r="AM44" s="663"/>
      <c r="AN44" s="661"/>
      <c r="AO44" s="663"/>
      <c r="AP44" s="661"/>
      <c r="AQ44" s="663"/>
      <c r="AR44" s="661"/>
      <c r="AS44" s="663"/>
      <c r="AT44" s="661"/>
      <c r="AU44" s="663"/>
      <c r="AV44" s="661"/>
      <c r="AW44" s="663"/>
      <c r="AX44" s="661"/>
      <c r="AY44" s="663"/>
      <c r="AZ44" s="661"/>
      <c r="BA44" s="663"/>
      <c r="BB44" s="661"/>
      <c r="BC44" s="663"/>
      <c r="BD44" s="661"/>
      <c r="BE44" s="663"/>
      <c r="BF44" s="661"/>
      <c r="BG44" s="663"/>
      <c r="BH44" s="662"/>
      <c r="BI44" s="663"/>
      <c r="BJ44" s="2202"/>
      <c r="BK44" s="2238"/>
    </row>
    <row r="45" spans="1:63" ht="6" customHeight="1" x14ac:dyDescent="0.15">
      <c r="A45" s="2222"/>
      <c r="B45" s="2216">
        <v>11</v>
      </c>
      <c r="C45" s="2217"/>
      <c r="D45" s="2237"/>
      <c r="E45" s="2233"/>
      <c r="F45" s="656"/>
      <c r="G45" s="657"/>
      <c r="H45" s="656"/>
      <c r="I45" s="657"/>
      <c r="J45" s="656"/>
      <c r="K45" s="660"/>
      <c r="L45" s="658"/>
      <c r="M45" s="659"/>
      <c r="N45" s="658"/>
      <c r="O45" s="659"/>
      <c r="P45" s="658"/>
      <c r="Q45" s="659"/>
      <c r="R45" s="658"/>
      <c r="S45" s="659"/>
      <c r="T45" s="658"/>
      <c r="U45" s="659"/>
      <c r="V45" s="658"/>
      <c r="W45" s="659"/>
      <c r="X45" s="658"/>
      <c r="Y45" s="659"/>
      <c r="Z45" s="658"/>
      <c r="AA45" s="659"/>
      <c r="AB45" s="658"/>
      <c r="AC45" s="659"/>
      <c r="AD45" s="658"/>
      <c r="AE45" s="659"/>
      <c r="AF45" s="658"/>
      <c r="AG45" s="659"/>
      <c r="AH45" s="658"/>
      <c r="AI45" s="659"/>
      <c r="AJ45" s="658"/>
      <c r="AK45" s="659"/>
      <c r="AL45" s="658"/>
      <c r="AM45" s="659"/>
      <c r="AN45" s="658"/>
      <c r="AO45" s="659"/>
      <c r="AP45" s="658"/>
      <c r="AQ45" s="659"/>
      <c r="AR45" s="658"/>
      <c r="AS45" s="659"/>
      <c r="AT45" s="658"/>
      <c r="AU45" s="659"/>
      <c r="AV45" s="658"/>
      <c r="AW45" s="659"/>
      <c r="AX45" s="658"/>
      <c r="AY45" s="659"/>
      <c r="AZ45" s="658"/>
      <c r="BA45" s="659"/>
      <c r="BB45" s="658"/>
      <c r="BC45" s="659"/>
      <c r="BD45" s="656"/>
      <c r="BE45" s="660"/>
      <c r="BF45" s="656"/>
      <c r="BG45" s="660"/>
      <c r="BH45" s="657"/>
      <c r="BI45" s="660"/>
      <c r="BJ45" s="2237" t="s">
        <v>1875</v>
      </c>
      <c r="BK45" s="2238">
        <f>SUM(H45:BJ47)/4</f>
        <v>0</v>
      </c>
    </row>
    <row r="46" spans="1:63" ht="3" customHeight="1" x14ac:dyDescent="0.15">
      <c r="A46" s="2222"/>
      <c r="B46" s="2231"/>
      <c r="C46" s="2232"/>
      <c r="D46" s="2201"/>
      <c r="E46" s="2234"/>
      <c r="F46" s="656"/>
      <c r="G46" s="657"/>
      <c r="H46" s="656"/>
      <c r="I46" s="657"/>
      <c r="J46" s="656"/>
      <c r="K46" s="660"/>
      <c r="L46" s="656"/>
      <c r="M46" s="660"/>
      <c r="N46" s="656"/>
      <c r="O46" s="660"/>
      <c r="P46" s="656"/>
      <c r="Q46" s="660"/>
      <c r="R46" s="656"/>
      <c r="S46" s="660"/>
      <c r="T46" s="656"/>
      <c r="U46" s="660"/>
      <c r="V46" s="656"/>
      <c r="W46" s="660"/>
      <c r="X46" s="656"/>
      <c r="Y46" s="660"/>
      <c r="Z46" s="656"/>
      <c r="AA46" s="660"/>
      <c r="AB46" s="656"/>
      <c r="AC46" s="660"/>
      <c r="AD46" s="656"/>
      <c r="AE46" s="660"/>
      <c r="AF46" s="656"/>
      <c r="AG46" s="660"/>
      <c r="AH46" s="656"/>
      <c r="AI46" s="660"/>
      <c r="AJ46" s="656"/>
      <c r="AK46" s="660"/>
      <c r="AL46" s="656"/>
      <c r="AM46" s="660"/>
      <c r="AN46" s="656"/>
      <c r="AO46" s="660"/>
      <c r="AP46" s="656"/>
      <c r="AQ46" s="660"/>
      <c r="AR46" s="656"/>
      <c r="AS46" s="660"/>
      <c r="AT46" s="656"/>
      <c r="AU46" s="660"/>
      <c r="AV46" s="656"/>
      <c r="AW46" s="660"/>
      <c r="AX46" s="656"/>
      <c r="AY46" s="660"/>
      <c r="AZ46" s="656"/>
      <c r="BA46" s="660"/>
      <c r="BB46" s="656"/>
      <c r="BC46" s="660"/>
      <c r="BD46" s="656"/>
      <c r="BE46" s="660"/>
      <c r="BF46" s="656"/>
      <c r="BG46" s="660"/>
      <c r="BH46" s="657"/>
      <c r="BI46" s="660"/>
      <c r="BJ46" s="2201"/>
      <c r="BK46" s="2238"/>
    </row>
    <row r="47" spans="1:63" ht="6" customHeight="1" x14ac:dyDescent="0.15">
      <c r="A47" s="2222"/>
      <c r="B47" s="2231"/>
      <c r="C47" s="2232"/>
      <c r="D47" s="2202"/>
      <c r="E47" s="2235"/>
      <c r="F47" s="661"/>
      <c r="G47" s="662"/>
      <c r="H47" s="661"/>
      <c r="I47" s="662"/>
      <c r="J47" s="661"/>
      <c r="K47" s="663"/>
      <c r="L47" s="661"/>
      <c r="M47" s="663"/>
      <c r="N47" s="661"/>
      <c r="O47" s="663"/>
      <c r="P47" s="661"/>
      <c r="Q47" s="663"/>
      <c r="R47" s="661"/>
      <c r="S47" s="663"/>
      <c r="T47" s="661"/>
      <c r="U47" s="663"/>
      <c r="V47" s="661"/>
      <c r="W47" s="663"/>
      <c r="X47" s="661"/>
      <c r="Y47" s="663"/>
      <c r="Z47" s="661"/>
      <c r="AA47" s="663"/>
      <c r="AB47" s="661"/>
      <c r="AC47" s="663"/>
      <c r="AD47" s="661"/>
      <c r="AE47" s="663"/>
      <c r="AF47" s="661"/>
      <c r="AG47" s="663"/>
      <c r="AH47" s="661"/>
      <c r="AI47" s="663"/>
      <c r="AJ47" s="661"/>
      <c r="AK47" s="663"/>
      <c r="AL47" s="661"/>
      <c r="AM47" s="663"/>
      <c r="AN47" s="661"/>
      <c r="AO47" s="663"/>
      <c r="AP47" s="661"/>
      <c r="AQ47" s="663"/>
      <c r="AR47" s="661"/>
      <c r="AS47" s="663"/>
      <c r="AT47" s="661"/>
      <c r="AU47" s="663"/>
      <c r="AV47" s="661"/>
      <c r="AW47" s="663"/>
      <c r="AX47" s="661"/>
      <c r="AY47" s="663"/>
      <c r="AZ47" s="661"/>
      <c r="BA47" s="663"/>
      <c r="BB47" s="661"/>
      <c r="BC47" s="663"/>
      <c r="BD47" s="661"/>
      <c r="BE47" s="663"/>
      <c r="BF47" s="661"/>
      <c r="BG47" s="663"/>
      <c r="BH47" s="662"/>
      <c r="BI47" s="663"/>
      <c r="BJ47" s="2202"/>
      <c r="BK47" s="2238"/>
    </row>
    <row r="48" spans="1:63" ht="6" customHeight="1" x14ac:dyDescent="0.15">
      <c r="A48" s="2222"/>
      <c r="B48" s="2216">
        <v>12</v>
      </c>
      <c r="C48" s="2217"/>
      <c r="D48" s="2237"/>
      <c r="E48" s="2233"/>
      <c r="F48" s="656"/>
      <c r="G48" s="657"/>
      <c r="H48" s="656"/>
      <c r="I48" s="657"/>
      <c r="J48" s="656"/>
      <c r="K48" s="660"/>
      <c r="L48" s="658"/>
      <c r="M48" s="659"/>
      <c r="N48" s="658"/>
      <c r="O48" s="659"/>
      <c r="P48" s="658"/>
      <c r="Q48" s="659"/>
      <c r="R48" s="658"/>
      <c r="S48" s="659"/>
      <c r="T48" s="658"/>
      <c r="U48" s="659"/>
      <c r="V48" s="658"/>
      <c r="W48" s="659"/>
      <c r="X48" s="658"/>
      <c r="Y48" s="659"/>
      <c r="Z48" s="658"/>
      <c r="AA48" s="659"/>
      <c r="AB48" s="658"/>
      <c r="AC48" s="659"/>
      <c r="AD48" s="658"/>
      <c r="AE48" s="659"/>
      <c r="AF48" s="658"/>
      <c r="AG48" s="659"/>
      <c r="AH48" s="658"/>
      <c r="AI48" s="659"/>
      <c r="AJ48" s="658"/>
      <c r="AK48" s="659"/>
      <c r="AL48" s="658"/>
      <c r="AM48" s="659"/>
      <c r="AN48" s="658"/>
      <c r="AO48" s="659"/>
      <c r="AP48" s="658"/>
      <c r="AQ48" s="659"/>
      <c r="AR48" s="658"/>
      <c r="AS48" s="659"/>
      <c r="AT48" s="658"/>
      <c r="AU48" s="659"/>
      <c r="AV48" s="658"/>
      <c r="AW48" s="659"/>
      <c r="AX48" s="658"/>
      <c r="AY48" s="659"/>
      <c r="AZ48" s="658"/>
      <c r="BA48" s="659"/>
      <c r="BB48" s="658"/>
      <c r="BC48" s="659"/>
      <c r="BD48" s="656"/>
      <c r="BE48" s="660"/>
      <c r="BF48" s="656"/>
      <c r="BG48" s="660"/>
      <c r="BH48" s="657"/>
      <c r="BI48" s="660"/>
      <c r="BJ48" s="2237" t="s">
        <v>1869</v>
      </c>
      <c r="BK48" s="2238">
        <f>SUM(H48:BI50)/4</f>
        <v>0</v>
      </c>
    </row>
    <row r="49" spans="1:63" ht="3" customHeight="1" x14ac:dyDescent="0.15">
      <c r="A49" s="2222"/>
      <c r="B49" s="2231"/>
      <c r="C49" s="2232"/>
      <c r="D49" s="2201"/>
      <c r="E49" s="2234"/>
      <c r="F49" s="656"/>
      <c r="G49" s="657"/>
      <c r="H49" s="656"/>
      <c r="I49" s="657"/>
      <c r="J49" s="656"/>
      <c r="K49" s="660"/>
      <c r="L49" s="656"/>
      <c r="M49" s="660"/>
      <c r="N49" s="656"/>
      <c r="O49" s="660"/>
      <c r="P49" s="656"/>
      <c r="Q49" s="660"/>
      <c r="R49" s="656"/>
      <c r="S49" s="660"/>
      <c r="T49" s="656"/>
      <c r="U49" s="660"/>
      <c r="V49" s="656"/>
      <c r="W49" s="660"/>
      <c r="X49" s="656"/>
      <c r="Y49" s="660"/>
      <c r="Z49" s="656"/>
      <c r="AA49" s="660"/>
      <c r="AB49" s="656"/>
      <c r="AC49" s="660"/>
      <c r="AD49" s="656"/>
      <c r="AE49" s="660"/>
      <c r="AF49" s="656"/>
      <c r="AG49" s="660"/>
      <c r="AH49" s="656"/>
      <c r="AI49" s="660"/>
      <c r="AJ49" s="656"/>
      <c r="AK49" s="660"/>
      <c r="AL49" s="656"/>
      <c r="AM49" s="660"/>
      <c r="AN49" s="656"/>
      <c r="AO49" s="660"/>
      <c r="AP49" s="656"/>
      <c r="AQ49" s="660"/>
      <c r="AR49" s="656"/>
      <c r="AS49" s="660"/>
      <c r="AT49" s="656"/>
      <c r="AU49" s="660"/>
      <c r="AV49" s="656"/>
      <c r="AW49" s="660"/>
      <c r="AX49" s="656"/>
      <c r="AY49" s="660"/>
      <c r="AZ49" s="656"/>
      <c r="BA49" s="660"/>
      <c r="BB49" s="656"/>
      <c r="BC49" s="660"/>
      <c r="BD49" s="656"/>
      <c r="BE49" s="660"/>
      <c r="BF49" s="656"/>
      <c r="BG49" s="660"/>
      <c r="BH49" s="657"/>
      <c r="BI49" s="660"/>
      <c r="BJ49" s="2201"/>
      <c r="BK49" s="2238"/>
    </row>
    <row r="50" spans="1:63" ht="6" customHeight="1" x14ac:dyDescent="0.15">
      <c r="A50" s="2222"/>
      <c r="B50" s="2218"/>
      <c r="C50" s="2232"/>
      <c r="D50" s="2202"/>
      <c r="E50" s="2235"/>
      <c r="F50" s="661"/>
      <c r="G50" s="662"/>
      <c r="H50" s="661"/>
      <c r="I50" s="662"/>
      <c r="J50" s="661"/>
      <c r="K50" s="663"/>
      <c r="L50" s="661"/>
      <c r="M50" s="663"/>
      <c r="N50" s="661"/>
      <c r="O50" s="663"/>
      <c r="P50" s="661"/>
      <c r="Q50" s="663"/>
      <c r="R50" s="661"/>
      <c r="S50" s="663"/>
      <c r="T50" s="661"/>
      <c r="U50" s="663"/>
      <c r="V50" s="661"/>
      <c r="W50" s="663"/>
      <c r="X50" s="661"/>
      <c r="Y50" s="663"/>
      <c r="Z50" s="661"/>
      <c r="AA50" s="663"/>
      <c r="AB50" s="661"/>
      <c r="AC50" s="663"/>
      <c r="AD50" s="661"/>
      <c r="AE50" s="663"/>
      <c r="AF50" s="661"/>
      <c r="AG50" s="663"/>
      <c r="AH50" s="661"/>
      <c r="AI50" s="663"/>
      <c r="AJ50" s="661"/>
      <c r="AK50" s="663"/>
      <c r="AL50" s="661"/>
      <c r="AM50" s="663"/>
      <c r="AN50" s="661"/>
      <c r="AO50" s="663"/>
      <c r="AP50" s="661"/>
      <c r="AQ50" s="663"/>
      <c r="AR50" s="661"/>
      <c r="AS50" s="663"/>
      <c r="AT50" s="661"/>
      <c r="AU50" s="663"/>
      <c r="AV50" s="661"/>
      <c r="AW50" s="663"/>
      <c r="AX50" s="661"/>
      <c r="AY50" s="663"/>
      <c r="AZ50" s="661"/>
      <c r="BA50" s="663"/>
      <c r="BB50" s="661"/>
      <c r="BC50" s="663"/>
      <c r="BD50" s="661"/>
      <c r="BE50" s="663"/>
      <c r="BF50" s="661"/>
      <c r="BG50" s="663"/>
      <c r="BH50" s="662"/>
      <c r="BI50" s="663"/>
      <c r="BJ50" s="2202"/>
      <c r="BK50" s="2238"/>
    </row>
    <row r="51" spans="1:63" ht="6" customHeight="1" x14ac:dyDescent="0.15">
      <c r="A51" s="2222"/>
      <c r="B51" s="2231">
        <v>13</v>
      </c>
      <c r="C51" s="2217"/>
      <c r="D51" s="2237"/>
      <c r="E51" s="2233"/>
      <c r="F51" s="656"/>
      <c r="G51" s="657"/>
      <c r="H51" s="656"/>
      <c r="I51" s="657"/>
      <c r="J51" s="656"/>
      <c r="K51" s="660"/>
      <c r="L51" s="657"/>
      <c r="M51" s="660"/>
      <c r="N51" s="657"/>
      <c r="O51" s="657"/>
      <c r="P51" s="656"/>
      <c r="Q51" s="657"/>
      <c r="R51" s="656"/>
      <c r="S51" s="660"/>
      <c r="T51" s="657"/>
      <c r="U51" s="660"/>
      <c r="V51" s="657"/>
      <c r="W51" s="657"/>
      <c r="X51" s="656"/>
      <c r="Y51" s="660"/>
      <c r="Z51" s="657"/>
      <c r="AA51" s="657"/>
      <c r="AB51" s="656"/>
      <c r="AC51" s="660"/>
      <c r="AD51" s="657"/>
      <c r="AE51" s="657"/>
      <c r="AF51" s="656"/>
      <c r="AG51" s="660"/>
      <c r="AH51" s="657"/>
      <c r="AI51" s="657"/>
      <c r="AJ51" s="656"/>
      <c r="AK51" s="660"/>
      <c r="AL51" s="657"/>
      <c r="AM51" s="657"/>
      <c r="AN51" s="656"/>
      <c r="AO51" s="660"/>
      <c r="AP51" s="657"/>
      <c r="AQ51" s="657"/>
      <c r="AR51" s="656"/>
      <c r="AS51" s="660"/>
      <c r="AT51" s="657"/>
      <c r="AU51" s="657"/>
      <c r="AV51" s="656"/>
      <c r="AW51" s="660"/>
      <c r="AX51" s="657"/>
      <c r="AY51" s="657"/>
      <c r="AZ51" s="656"/>
      <c r="BA51" s="660"/>
      <c r="BB51" s="657"/>
      <c r="BC51" s="657"/>
      <c r="BD51" s="656"/>
      <c r="BE51" s="660"/>
      <c r="BF51" s="656"/>
      <c r="BG51" s="660"/>
      <c r="BH51" s="657"/>
      <c r="BI51" s="660"/>
      <c r="BJ51" s="2237" t="s">
        <v>1869</v>
      </c>
      <c r="BK51" s="2238">
        <f>SUM(H51:BJ53)/4</f>
        <v>0</v>
      </c>
    </row>
    <row r="52" spans="1:63" ht="3" customHeight="1" x14ac:dyDescent="0.15">
      <c r="A52" s="2222"/>
      <c r="B52" s="2231"/>
      <c r="C52" s="2239"/>
      <c r="D52" s="2201"/>
      <c r="E52" s="2234"/>
      <c r="F52" s="656"/>
      <c r="G52" s="657"/>
      <c r="H52" s="656"/>
      <c r="I52" s="657"/>
      <c r="J52" s="656"/>
      <c r="K52" s="660"/>
      <c r="L52" s="657"/>
      <c r="M52" s="660"/>
      <c r="N52" s="657"/>
      <c r="O52" s="657"/>
      <c r="P52" s="656"/>
      <c r="Q52" s="657"/>
      <c r="R52" s="656"/>
      <c r="S52" s="660"/>
      <c r="T52" s="657"/>
      <c r="U52" s="660"/>
      <c r="V52" s="657"/>
      <c r="W52" s="657"/>
      <c r="X52" s="656"/>
      <c r="Y52" s="660"/>
      <c r="Z52" s="657"/>
      <c r="AA52" s="657"/>
      <c r="AB52" s="656"/>
      <c r="AC52" s="660"/>
      <c r="AD52" s="657"/>
      <c r="AE52" s="657"/>
      <c r="AF52" s="656"/>
      <c r="AG52" s="660"/>
      <c r="AH52" s="657"/>
      <c r="AI52" s="657"/>
      <c r="AJ52" s="656"/>
      <c r="AK52" s="660"/>
      <c r="AL52" s="657"/>
      <c r="AM52" s="657"/>
      <c r="AN52" s="656"/>
      <c r="AO52" s="660"/>
      <c r="AP52" s="657"/>
      <c r="AQ52" s="657"/>
      <c r="AR52" s="656"/>
      <c r="AS52" s="660"/>
      <c r="AT52" s="657"/>
      <c r="AU52" s="657"/>
      <c r="AV52" s="656"/>
      <c r="AW52" s="660"/>
      <c r="AX52" s="657"/>
      <c r="AY52" s="657"/>
      <c r="AZ52" s="656"/>
      <c r="BA52" s="660"/>
      <c r="BB52" s="657"/>
      <c r="BC52" s="657"/>
      <c r="BD52" s="656"/>
      <c r="BE52" s="660"/>
      <c r="BF52" s="656"/>
      <c r="BG52" s="660"/>
      <c r="BH52" s="657"/>
      <c r="BI52" s="660"/>
      <c r="BJ52" s="2201"/>
      <c r="BK52" s="2238"/>
    </row>
    <row r="53" spans="1:63" ht="6" customHeight="1" x14ac:dyDescent="0.15">
      <c r="A53" s="2222"/>
      <c r="B53" s="2231"/>
      <c r="C53" s="2219"/>
      <c r="D53" s="2202"/>
      <c r="E53" s="2235"/>
      <c r="F53" s="661"/>
      <c r="G53" s="662"/>
      <c r="H53" s="661"/>
      <c r="I53" s="662"/>
      <c r="J53" s="661"/>
      <c r="K53" s="663"/>
      <c r="L53" s="662"/>
      <c r="M53" s="663"/>
      <c r="N53" s="662"/>
      <c r="O53" s="662"/>
      <c r="P53" s="661"/>
      <c r="Q53" s="662"/>
      <c r="R53" s="661"/>
      <c r="S53" s="663"/>
      <c r="T53" s="662"/>
      <c r="U53" s="663"/>
      <c r="V53" s="662"/>
      <c r="W53" s="662"/>
      <c r="X53" s="661"/>
      <c r="Y53" s="663"/>
      <c r="Z53" s="662"/>
      <c r="AA53" s="662"/>
      <c r="AB53" s="661"/>
      <c r="AC53" s="663"/>
      <c r="AD53" s="662"/>
      <c r="AE53" s="662"/>
      <c r="AF53" s="661"/>
      <c r="AG53" s="663"/>
      <c r="AH53" s="662"/>
      <c r="AI53" s="662"/>
      <c r="AJ53" s="661"/>
      <c r="AK53" s="663"/>
      <c r="AL53" s="662"/>
      <c r="AM53" s="662"/>
      <c r="AN53" s="661"/>
      <c r="AO53" s="663"/>
      <c r="AP53" s="662"/>
      <c r="AQ53" s="662"/>
      <c r="AR53" s="661"/>
      <c r="AS53" s="663"/>
      <c r="AT53" s="662"/>
      <c r="AU53" s="662"/>
      <c r="AV53" s="661"/>
      <c r="AW53" s="663"/>
      <c r="AX53" s="662"/>
      <c r="AY53" s="662"/>
      <c r="AZ53" s="661"/>
      <c r="BA53" s="663"/>
      <c r="BB53" s="662"/>
      <c r="BC53" s="662"/>
      <c r="BD53" s="661"/>
      <c r="BE53" s="663"/>
      <c r="BF53" s="661"/>
      <c r="BG53" s="663"/>
      <c r="BH53" s="662"/>
      <c r="BI53" s="663"/>
      <c r="BJ53" s="2202"/>
      <c r="BK53" s="2238"/>
    </row>
    <row r="54" spans="1:63" ht="6" customHeight="1" x14ac:dyDescent="0.15">
      <c r="A54" s="2222"/>
      <c r="B54" s="2216">
        <v>14</v>
      </c>
      <c r="C54" s="2217"/>
      <c r="D54" s="2237"/>
      <c r="E54" s="2233"/>
      <c r="F54" s="656"/>
      <c r="G54" s="657"/>
      <c r="H54" s="656"/>
      <c r="I54" s="657"/>
      <c r="J54" s="656"/>
      <c r="K54" s="660"/>
      <c r="L54" s="657"/>
      <c r="M54" s="660"/>
      <c r="N54" s="657"/>
      <c r="O54" s="657"/>
      <c r="P54" s="656"/>
      <c r="Q54" s="657"/>
      <c r="R54" s="656"/>
      <c r="S54" s="660"/>
      <c r="T54" s="657"/>
      <c r="U54" s="660"/>
      <c r="V54" s="657"/>
      <c r="W54" s="657"/>
      <c r="X54" s="656"/>
      <c r="Y54" s="660"/>
      <c r="Z54" s="657"/>
      <c r="AA54" s="657"/>
      <c r="AB54" s="656"/>
      <c r="AC54" s="660"/>
      <c r="AD54" s="657"/>
      <c r="AE54" s="657"/>
      <c r="AF54" s="656"/>
      <c r="AG54" s="660"/>
      <c r="AH54" s="657"/>
      <c r="AI54" s="657"/>
      <c r="AJ54" s="656"/>
      <c r="AK54" s="660"/>
      <c r="AL54" s="657"/>
      <c r="AM54" s="657"/>
      <c r="AN54" s="656"/>
      <c r="AO54" s="660"/>
      <c r="AP54" s="657"/>
      <c r="AQ54" s="657"/>
      <c r="AR54" s="656"/>
      <c r="AS54" s="660"/>
      <c r="AT54" s="657"/>
      <c r="AU54" s="657"/>
      <c r="AV54" s="656"/>
      <c r="AW54" s="660"/>
      <c r="AX54" s="657"/>
      <c r="AY54" s="657"/>
      <c r="AZ54" s="656"/>
      <c r="BA54" s="660"/>
      <c r="BB54" s="657"/>
      <c r="BC54" s="657"/>
      <c r="BD54" s="656"/>
      <c r="BE54" s="660"/>
      <c r="BF54" s="656"/>
      <c r="BG54" s="660"/>
      <c r="BH54" s="657"/>
      <c r="BI54" s="660"/>
      <c r="BJ54" s="2237" t="s">
        <v>1875</v>
      </c>
      <c r="BK54" s="2240">
        <f>SUM(H54:BJ56)/4</f>
        <v>0</v>
      </c>
    </row>
    <row r="55" spans="1:63" ht="3" customHeight="1" x14ac:dyDescent="0.15">
      <c r="A55" s="2222"/>
      <c r="B55" s="2231"/>
      <c r="C55" s="2239"/>
      <c r="D55" s="2201"/>
      <c r="E55" s="2234"/>
      <c r="F55" s="656"/>
      <c r="G55" s="657"/>
      <c r="H55" s="656"/>
      <c r="I55" s="657"/>
      <c r="J55" s="656"/>
      <c r="K55" s="660"/>
      <c r="L55" s="657"/>
      <c r="M55" s="660"/>
      <c r="N55" s="657"/>
      <c r="O55" s="657"/>
      <c r="P55" s="656"/>
      <c r="Q55" s="657"/>
      <c r="R55" s="656"/>
      <c r="S55" s="660"/>
      <c r="T55" s="657"/>
      <c r="U55" s="660"/>
      <c r="V55" s="657"/>
      <c r="W55" s="657"/>
      <c r="X55" s="656"/>
      <c r="Y55" s="660"/>
      <c r="Z55" s="657"/>
      <c r="AA55" s="657"/>
      <c r="AB55" s="656"/>
      <c r="AC55" s="660"/>
      <c r="AD55" s="657"/>
      <c r="AE55" s="657"/>
      <c r="AF55" s="656"/>
      <c r="AG55" s="660"/>
      <c r="AH55" s="657"/>
      <c r="AI55" s="657"/>
      <c r="AJ55" s="656"/>
      <c r="AK55" s="660"/>
      <c r="AL55" s="657"/>
      <c r="AM55" s="657"/>
      <c r="AN55" s="656"/>
      <c r="AO55" s="660"/>
      <c r="AP55" s="657"/>
      <c r="AQ55" s="657"/>
      <c r="AR55" s="656"/>
      <c r="AS55" s="660"/>
      <c r="AT55" s="657"/>
      <c r="AU55" s="657"/>
      <c r="AV55" s="656"/>
      <c r="AW55" s="660"/>
      <c r="AX55" s="657"/>
      <c r="AY55" s="657"/>
      <c r="AZ55" s="656"/>
      <c r="BA55" s="660"/>
      <c r="BB55" s="657"/>
      <c r="BC55" s="657"/>
      <c r="BD55" s="656"/>
      <c r="BE55" s="660"/>
      <c r="BF55" s="656"/>
      <c r="BG55" s="660"/>
      <c r="BH55" s="657"/>
      <c r="BI55" s="660"/>
      <c r="BJ55" s="2201"/>
      <c r="BK55" s="2240"/>
    </row>
    <row r="56" spans="1:63" ht="6" customHeight="1" x14ac:dyDescent="0.15">
      <c r="A56" s="2222"/>
      <c r="B56" s="2218"/>
      <c r="C56" s="2219"/>
      <c r="D56" s="2202"/>
      <c r="E56" s="2235"/>
      <c r="F56" s="661"/>
      <c r="G56" s="662"/>
      <c r="H56" s="661"/>
      <c r="I56" s="662"/>
      <c r="J56" s="661"/>
      <c r="K56" s="663"/>
      <c r="L56" s="662"/>
      <c r="M56" s="663"/>
      <c r="N56" s="662"/>
      <c r="O56" s="662"/>
      <c r="P56" s="661"/>
      <c r="Q56" s="662"/>
      <c r="R56" s="661"/>
      <c r="S56" s="663"/>
      <c r="T56" s="662"/>
      <c r="U56" s="663"/>
      <c r="V56" s="662"/>
      <c r="W56" s="662"/>
      <c r="X56" s="661"/>
      <c r="Y56" s="663"/>
      <c r="Z56" s="662"/>
      <c r="AA56" s="662"/>
      <c r="AB56" s="661"/>
      <c r="AC56" s="663"/>
      <c r="AD56" s="662"/>
      <c r="AE56" s="662"/>
      <c r="AF56" s="661"/>
      <c r="AG56" s="663"/>
      <c r="AH56" s="662"/>
      <c r="AI56" s="662"/>
      <c r="AJ56" s="661"/>
      <c r="AK56" s="663"/>
      <c r="AL56" s="662"/>
      <c r="AM56" s="662"/>
      <c r="AN56" s="661"/>
      <c r="AO56" s="663"/>
      <c r="AP56" s="662"/>
      <c r="AQ56" s="662"/>
      <c r="AR56" s="661"/>
      <c r="AS56" s="663"/>
      <c r="AT56" s="662"/>
      <c r="AU56" s="662"/>
      <c r="AV56" s="661"/>
      <c r="AW56" s="663"/>
      <c r="AX56" s="662"/>
      <c r="AY56" s="662"/>
      <c r="AZ56" s="661"/>
      <c r="BA56" s="663"/>
      <c r="BB56" s="662"/>
      <c r="BC56" s="662"/>
      <c r="BD56" s="661"/>
      <c r="BE56" s="663"/>
      <c r="BF56" s="661"/>
      <c r="BG56" s="663"/>
      <c r="BH56" s="662"/>
      <c r="BI56" s="663"/>
      <c r="BJ56" s="2202"/>
      <c r="BK56" s="2240"/>
    </row>
    <row r="57" spans="1:63" ht="6" customHeight="1" x14ac:dyDescent="0.15">
      <c r="A57" s="2222"/>
      <c r="B57" s="2231">
        <v>15</v>
      </c>
      <c r="C57" s="2241"/>
      <c r="D57" s="2241"/>
      <c r="E57" s="2233"/>
      <c r="F57" s="656"/>
      <c r="G57" s="657"/>
      <c r="H57" s="656"/>
      <c r="I57" s="657"/>
      <c r="J57" s="656"/>
      <c r="K57" s="660"/>
      <c r="L57" s="657"/>
      <c r="M57" s="660"/>
      <c r="N57" s="657"/>
      <c r="O57" s="657"/>
      <c r="P57" s="656"/>
      <c r="Q57" s="657"/>
      <c r="R57" s="656"/>
      <c r="S57" s="660"/>
      <c r="T57" s="657"/>
      <c r="U57" s="660"/>
      <c r="V57" s="657"/>
      <c r="W57" s="657"/>
      <c r="X57" s="656"/>
      <c r="Y57" s="660"/>
      <c r="Z57" s="657"/>
      <c r="AA57" s="657"/>
      <c r="AB57" s="656"/>
      <c r="AC57" s="660"/>
      <c r="AD57" s="657"/>
      <c r="AE57" s="657"/>
      <c r="AF57" s="656"/>
      <c r="AG57" s="660"/>
      <c r="AH57" s="657"/>
      <c r="AI57" s="657"/>
      <c r="AJ57" s="656"/>
      <c r="AK57" s="660"/>
      <c r="AL57" s="657"/>
      <c r="AM57" s="657"/>
      <c r="AN57" s="656"/>
      <c r="AO57" s="660"/>
      <c r="AP57" s="657"/>
      <c r="AQ57" s="657"/>
      <c r="AR57" s="656"/>
      <c r="AS57" s="660"/>
      <c r="AT57" s="657"/>
      <c r="AU57" s="657"/>
      <c r="AV57" s="656"/>
      <c r="AW57" s="660"/>
      <c r="AX57" s="657"/>
      <c r="AY57" s="657"/>
      <c r="AZ57" s="656"/>
      <c r="BA57" s="660"/>
      <c r="BB57" s="657"/>
      <c r="BC57" s="657"/>
      <c r="BD57" s="656"/>
      <c r="BE57" s="660"/>
      <c r="BF57" s="656"/>
      <c r="BG57" s="660"/>
      <c r="BH57" s="657"/>
      <c r="BI57" s="660"/>
      <c r="BJ57" s="2237" t="s">
        <v>1869</v>
      </c>
      <c r="BK57" s="2240">
        <f>SUM(H57:BJ59)/4</f>
        <v>0</v>
      </c>
    </row>
    <row r="58" spans="1:63" ht="3" customHeight="1" x14ac:dyDescent="0.15">
      <c r="A58" s="2222"/>
      <c r="B58" s="2231"/>
      <c r="C58" s="2242"/>
      <c r="D58" s="2242"/>
      <c r="E58" s="2234"/>
      <c r="F58" s="656"/>
      <c r="G58" s="657"/>
      <c r="H58" s="656"/>
      <c r="I58" s="657"/>
      <c r="J58" s="656"/>
      <c r="K58" s="660"/>
      <c r="L58" s="657"/>
      <c r="M58" s="660"/>
      <c r="N58" s="657"/>
      <c r="O58" s="657"/>
      <c r="P58" s="656"/>
      <c r="Q58" s="657"/>
      <c r="R58" s="656"/>
      <c r="S58" s="660"/>
      <c r="T58" s="657"/>
      <c r="U58" s="660"/>
      <c r="V58" s="657"/>
      <c r="W58" s="657"/>
      <c r="X58" s="656"/>
      <c r="Y58" s="660"/>
      <c r="Z58" s="657"/>
      <c r="AA58" s="657"/>
      <c r="AB58" s="656"/>
      <c r="AC58" s="660"/>
      <c r="AD58" s="657"/>
      <c r="AE58" s="657"/>
      <c r="AF58" s="656"/>
      <c r="AG58" s="660"/>
      <c r="AH58" s="657"/>
      <c r="AI58" s="657"/>
      <c r="AJ58" s="656"/>
      <c r="AK58" s="660"/>
      <c r="AL58" s="657"/>
      <c r="AM58" s="657"/>
      <c r="AN58" s="656"/>
      <c r="AO58" s="660"/>
      <c r="AP58" s="657"/>
      <c r="AQ58" s="657"/>
      <c r="AR58" s="656"/>
      <c r="AS58" s="660"/>
      <c r="AT58" s="657"/>
      <c r="AU58" s="657"/>
      <c r="AV58" s="656"/>
      <c r="AW58" s="660"/>
      <c r="AX58" s="657"/>
      <c r="AY58" s="657"/>
      <c r="AZ58" s="656"/>
      <c r="BA58" s="660"/>
      <c r="BB58" s="657"/>
      <c r="BC58" s="657"/>
      <c r="BD58" s="656"/>
      <c r="BE58" s="660"/>
      <c r="BF58" s="656"/>
      <c r="BG58" s="660"/>
      <c r="BH58" s="657"/>
      <c r="BI58" s="660"/>
      <c r="BJ58" s="2201"/>
      <c r="BK58" s="2240"/>
    </row>
    <row r="59" spans="1:63" ht="6" customHeight="1" x14ac:dyDescent="0.15">
      <c r="A59" s="2222"/>
      <c r="B59" s="2218"/>
      <c r="C59" s="2243"/>
      <c r="D59" s="2243"/>
      <c r="E59" s="2235"/>
      <c r="F59" s="661"/>
      <c r="G59" s="662"/>
      <c r="H59" s="661"/>
      <c r="I59" s="662"/>
      <c r="J59" s="661"/>
      <c r="K59" s="663"/>
      <c r="L59" s="662"/>
      <c r="M59" s="663"/>
      <c r="N59" s="662"/>
      <c r="O59" s="662"/>
      <c r="P59" s="661"/>
      <c r="Q59" s="662"/>
      <c r="R59" s="661"/>
      <c r="S59" s="663"/>
      <c r="T59" s="662"/>
      <c r="U59" s="663"/>
      <c r="V59" s="662"/>
      <c r="W59" s="662"/>
      <c r="X59" s="661"/>
      <c r="Y59" s="663"/>
      <c r="Z59" s="662"/>
      <c r="AA59" s="662"/>
      <c r="AB59" s="661"/>
      <c r="AC59" s="663"/>
      <c r="AD59" s="662"/>
      <c r="AE59" s="662"/>
      <c r="AF59" s="661"/>
      <c r="AG59" s="663"/>
      <c r="AH59" s="662"/>
      <c r="AI59" s="662"/>
      <c r="AJ59" s="661"/>
      <c r="AK59" s="663"/>
      <c r="AL59" s="662"/>
      <c r="AM59" s="662"/>
      <c r="AN59" s="661"/>
      <c r="AO59" s="663"/>
      <c r="AP59" s="662"/>
      <c r="AQ59" s="662"/>
      <c r="AR59" s="661"/>
      <c r="AS59" s="663"/>
      <c r="AT59" s="662"/>
      <c r="AU59" s="662"/>
      <c r="AV59" s="661"/>
      <c r="AW59" s="663"/>
      <c r="AX59" s="662"/>
      <c r="AY59" s="662"/>
      <c r="AZ59" s="661"/>
      <c r="BA59" s="663"/>
      <c r="BB59" s="662"/>
      <c r="BC59" s="662"/>
      <c r="BD59" s="661"/>
      <c r="BE59" s="663"/>
      <c r="BF59" s="661"/>
      <c r="BG59" s="663"/>
      <c r="BH59" s="662"/>
      <c r="BI59" s="663"/>
      <c r="BJ59" s="2202"/>
      <c r="BK59" s="2240"/>
    </row>
    <row r="60" spans="1:63" ht="6" customHeight="1" x14ac:dyDescent="0.15">
      <c r="A60" s="2222"/>
      <c r="B60" s="2231">
        <v>16</v>
      </c>
      <c r="C60" s="2241"/>
      <c r="D60" s="2241"/>
      <c r="E60" s="2233"/>
      <c r="F60" s="656"/>
      <c r="G60" s="657"/>
      <c r="H60" s="656"/>
      <c r="I60" s="657"/>
      <c r="J60" s="656"/>
      <c r="K60" s="660"/>
      <c r="L60" s="657"/>
      <c r="M60" s="660"/>
      <c r="N60" s="657"/>
      <c r="O60" s="657"/>
      <c r="P60" s="656"/>
      <c r="Q60" s="657"/>
      <c r="R60" s="656"/>
      <c r="S60" s="660"/>
      <c r="T60" s="657"/>
      <c r="U60" s="660"/>
      <c r="V60" s="657"/>
      <c r="W60" s="657"/>
      <c r="X60" s="656"/>
      <c r="Y60" s="660"/>
      <c r="Z60" s="657"/>
      <c r="AA60" s="657"/>
      <c r="AB60" s="656"/>
      <c r="AC60" s="660"/>
      <c r="AD60" s="657"/>
      <c r="AE60" s="657"/>
      <c r="AF60" s="656"/>
      <c r="AG60" s="660"/>
      <c r="AH60" s="657"/>
      <c r="AI60" s="657"/>
      <c r="AJ60" s="656"/>
      <c r="AK60" s="660"/>
      <c r="AL60" s="657"/>
      <c r="AM60" s="657"/>
      <c r="AN60" s="656"/>
      <c r="AO60" s="660"/>
      <c r="AP60" s="657"/>
      <c r="AQ60" s="657"/>
      <c r="AR60" s="656"/>
      <c r="AS60" s="660"/>
      <c r="AT60" s="657"/>
      <c r="AU60" s="657"/>
      <c r="AV60" s="656"/>
      <c r="AW60" s="660"/>
      <c r="AX60" s="657"/>
      <c r="AY60" s="657"/>
      <c r="AZ60" s="656"/>
      <c r="BA60" s="660"/>
      <c r="BB60" s="657"/>
      <c r="BC60" s="657"/>
      <c r="BD60" s="656"/>
      <c r="BE60" s="660"/>
      <c r="BF60" s="656"/>
      <c r="BG60" s="660"/>
      <c r="BH60" s="657"/>
      <c r="BI60" s="660"/>
      <c r="BJ60" s="2237" t="s">
        <v>1875</v>
      </c>
      <c r="BK60" s="2240">
        <f>SUM(H60:BJ62)/4</f>
        <v>0</v>
      </c>
    </row>
    <row r="61" spans="1:63" ht="3" customHeight="1" x14ac:dyDescent="0.15">
      <c r="A61" s="2222"/>
      <c r="B61" s="2231"/>
      <c r="C61" s="2242"/>
      <c r="D61" s="2242"/>
      <c r="E61" s="2234"/>
      <c r="F61" s="656"/>
      <c r="G61" s="657"/>
      <c r="H61" s="656"/>
      <c r="I61" s="657"/>
      <c r="J61" s="656"/>
      <c r="K61" s="660"/>
      <c r="L61" s="657"/>
      <c r="M61" s="660"/>
      <c r="N61" s="657"/>
      <c r="O61" s="657"/>
      <c r="P61" s="656"/>
      <c r="Q61" s="657"/>
      <c r="R61" s="656"/>
      <c r="S61" s="660"/>
      <c r="T61" s="657"/>
      <c r="U61" s="660"/>
      <c r="V61" s="657"/>
      <c r="W61" s="657"/>
      <c r="X61" s="656"/>
      <c r="Y61" s="660"/>
      <c r="Z61" s="657"/>
      <c r="AA61" s="657"/>
      <c r="AB61" s="656"/>
      <c r="AC61" s="660"/>
      <c r="AD61" s="657"/>
      <c r="AE61" s="657"/>
      <c r="AF61" s="656"/>
      <c r="AG61" s="660"/>
      <c r="AH61" s="657"/>
      <c r="AI61" s="657"/>
      <c r="AJ61" s="656"/>
      <c r="AK61" s="660"/>
      <c r="AL61" s="657"/>
      <c r="AM61" s="657"/>
      <c r="AN61" s="656"/>
      <c r="AO61" s="660"/>
      <c r="AP61" s="657"/>
      <c r="AQ61" s="657"/>
      <c r="AR61" s="656"/>
      <c r="AS61" s="660"/>
      <c r="AT61" s="657"/>
      <c r="AU61" s="657"/>
      <c r="AV61" s="656"/>
      <c r="AW61" s="660"/>
      <c r="AX61" s="657"/>
      <c r="AY61" s="657"/>
      <c r="AZ61" s="656"/>
      <c r="BA61" s="660"/>
      <c r="BB61" s="657"/>
      <c r="BC61" s="657"/>
      <c r="BD61" s="656"/>
      <c r="BE61" s="660"/>
      <c r="BF61" s="656"/>
      <c r="BG61" s="660"/>
      <c r="BH61" s="657"/>
      <c r="BI61" s="660"/>
      <c r="BJ61" s="2201"/>
      <c r="BK61" s="2240"/>
    </row>
    <row r="62" spans="1:63" ht="6" customHeight="1" x14ac:dyDescent="0.15">
      <c r="A62" s="2222"/>
      <c r="B62" s="2231"/>
      <c r="C62" s="2243"/>
      <c r="D62" s="2243"/>
      <c r="E62" s="2235"/>
      <c r="F62" s="661"/>
      <c r="G62" s="662"/>
      <c r="H62" s="661"/>
      <c r="I62" s="662"/>
      <c r="J62" s="661"/>
      <c r="K62" s="663"/>
      <c r="L62" s="662"/>
      <c r="M62" s="663"/>
      <c r="N62" s="662"/>
      <c r="O62" s="662"/>
      <c r="P62" s="661"/>
      <c r="Q62" s="662"/>
      <c r="R62" s="661"/>
      <c r="S62" s="663"/>
      <c r="T62" s="662"/>
      <c r="U62" s="663"/>
      <c r="V62" s="662"/>
      <c r="W62" s="662"/>
      <c r="X62" s="661"/>
      <c r="Y62" s="663"/>
      <c r="Z62" s="662"/>
      <c r="AA62" s="662"/>
      <c r="AB62" s="661"/>
      <c r="AC62" s="663"/>
      <c r="AD62" s="662"/>
      <c r="AE62" s="662"/>
      <c r="AF62" s="661"/>
      <c r="AG62" s="663"/>
      <c r="AH62" s="662"/>
      <c r="AI62" s="662"/>
      <c r="AJ62" s="661"/>
      <c r="AK62" s="663"/>
      <c r="AL62" s="662"/>
      <c r="AM62" s="662"/>
      <c r="AN62" s="661"/>
      <c r="AO62" s="663"/>
      <c r="AP62" s="662"/>
      <c r="AQ62" s="662"/>
      <c r="AR62" s="661"/>
      <c r="AS62" s="663"/>
      <c r="AT62" s="662"/>
      <c r="AU62" s="662"/>
      <c r="AV62" s="661"/>
      <c r="AW62" s="663"/>
      <c r="AX62" s="662"/>
      <c r="AY62" s="662"/>
      <c r="AZ62" s="661"/>
      <c r="BA62" s="663"/>
      <c r="BB62" s="662"/>
      <c r="BC62" s="662"/>
      <c r="BD62" s="661"/>
      <c r="BE62" s="663"/>
      <c r="BF62" s="661"/>
      <c r="BG62" s="663"/>
      <c r="BH62" s="662"/>
      <c r="BI62" s="663"/>
      <c r="BJ62" s="2202"/>
      <c r="BK62" s="2240"/>
    </row>
    <row r="63" spans="1:63" ht="6" customHeight="1" x14ac:dyDescent="0.15">
      <c r="A63" s="2222"/>
      <c r="B63" s="2216">
        <v>17</v>
      </c>
      <c r="C63" s="2241"/>
      <c r="D63" s="2241"/>
      <c r="E63" s="2233"/>
      <c r="F63" s="656"/>
      <c r="G63" s="657"/>
      <c r="H63" s="656"/>
      <c r="I63" s="657"/>
      <c r="J63" s="656"/>
      <c r="K63" s="660"/>
      <c r="L63" s="657"/>
      <c r="M63" s="660"/>
      <c r="N63" s="657"/>
      <c r="O63" s="657"/>
      <c r="P63" s="656"/>
      <c r="Q63" s="657"/>
      <c r="R63" s="656"/>
      <c r="S63" s="660"/>
      <c r="T63" s="657"/>
      <c r="U63" s="660"/>
      <c r="V63" s="657"/>
      <c r="W63" s="657"/>
      <c r="X63" s="656"/>
      <c r="Y63" s="660"/>
      <c r="Z63" s="657"/>
      <c r="AA63" s="657"/>
      <c r="AB63" s="656"/>
      <c r="AC63" s="660"/>
      <c r="AD63" s="657"/>
      <c r="AE63" s="657"/>
      <c r="AF63" s="656"/>
      <c r="AG63" s="660"/>
      <c r="AH63" s="657"/>
      <c r="AI63" s="657"/>
      <c r="AJ63" s="656"/>
      <c r="AK63" s="660"/>
      <c r="AL63" s="657"/>
      <c r="AM63" s="657"/>
      <c r="AN63" s="656"/>
      <c r="AO63" s="660"/>
      <c r="AP63" s="657"/>
      <c r="AQ63" s="657"/>
      <c r="AR63" s="656"/>
      <c r="AS63" s="660"/>
      <c r="AT63" s="657"/>
      <c r="AU63" s="657"/>
      <c r="AV63" s="656"/>
      <c r="AW63" s="660"/>
      <c r="AX63" s="657"/>
      <c r="AY63" s="657"/>
      <c r="AZ63" s="656"/>
      <c r="BA63" s="660"/>
      <c r="BB63" s="657"/>
      <c r="BC63" s="657"/>
      <c r="BD63" s="656"/>
      <c r="BE63" s="660"/>
      <c r="BF63" s="656"/>
      <c r="BG63" s="660"/>
      <c r="BH63" s="657"/>
      <c r="BI63" s="660"/>
      <c r="BJ63" s="2237" t="s">
        <v>1875</v>
      </c>
      <c r="BK63" s="2240">
        <f>SUM(H63:BJ65)/4</f>
        <v>0</v>
      </c>
    </row>
    <row r="64" spans="1:63" ht="3" customHeight="1" x14ac:dyDescent="0.15">
      <c r="A64" s="2222"/>
      <c r="B64" s="2231"/>
      <c r="C64" s="2242"/>
      <c r="D64" s="2242"/>
      <c r="E64" s="2234"/>
      <c r="F64" s="656"/>
      <c r="G64" s="657"/>
      <c r="H64" s="656"/>
      <c r="I64" s="657"/>
      <c r="J64" s="656"/>
      <c r="K64" s="660"/>
      <c r="L64" s="657"/>
      <c r="M64" s="660"/>
      <c r="N64" s="657"/>
      <c r="O64" s="657"/>
      <c r="P64" s="656"/>
      <c r="Q64" s="657"/>
      <c r="R64" s="656"/>
      <c r="S64" s="660"/>
      <c r="T64" s="657"/>
      <c r="U64" s="660"/>
      <c r="V64" s="657"/>
      <c r="W64" s="657"/>
      <c r="X64" s="656"/>
      <c r="Y64" s="660"/>
      <c r="Z64" s="657"/>
      <c r="AA64" s="657"/>
      <c r="AB64" s="656"/>
      <c r="AC64" s="660"/>
      <c r="AD64" s="657"/>
      <c r="AE64" s="657"/>
      <c r="AF64" s="656"/>
      <c r="AG64" s="660"/>
      <c r="AH64" s="657"/>
      <c r="AI64" s="657"/>
      <c r="AJ64" s="656"/>
      <c r="AK64" s="660"/>
      <c r="AL64" s="657"/>
      <c r="AM64" s="657"/>
      <c r="AN64" s="656"/>
      <c r="AO64" s="660"/>
      <c r="AP64" s="657"/>
      <c r="AQ64" s="657"/>
      <c r="AR64" s="656"/>
      <c r="AS64" s="660"/>
      <c r="AT64" s="657"/>
      <c r="AU64" s="657"/>
      <c r="AV64" s="656"/>
      <c r="AW64" s="660"/>
      <c r="AX64" s="657"/>
      <c r="AY64" s="657"/>
      <c r="AZ64" s="656"/>
      <c r="BA64" s="660"/>
      <c r="BB64" s="657"/>
      <c r="BC64" s="657"/>
      <c r="BD64" s="656"/>
      <c r="BE64" s="660"/>
      <c r="BF64" s="656"/>
      <c r="BG64" s="660"/>
      <c r="BH64" s="657"/>
      <c r="BI64" s="660"/>
      <c r="BJ64" s="2201"/>
      <c r="BK64" s="2240"/>
    </row>
    <row r="65" spans="1:63" ht="6" customHeight="1" x14ac:dyDescent="0.15">
      <c r="A65" s="2222"/>
      <c r="B65" s="2218"/>
      <c r="C65" s="2243"/>
      <c r="D65" s="2243"/>
      <c r="E65" s="2235"/>
      <c r="F65" s="661"/>
      <c r="G65" s="662"/>
      <c r="H65" s="661"/>
      <c r="I65" s="662"/>
      <c r="J65" s="661"/>
      <c r="K65" s="663"/>
      <c r="L65" s="662"/>
      <c r="M65" s="663"/>
      <c r="N65" s="662"/>
      <c r="O65" s="662"/>
      <c r="P65" s="661"/>
      <c r="Q65" s="662"/>
      <c r="R65" s="661"/>
      <c r="S65" s="663"/>
      <c r="T65" s="662"/>
      <c r="U65" s="663"/>
      <c r="V65" s="662"/>
      <c r="W65" s="662"/>
      <c r="X65" s="661"/>
      <c r="Y65" s="663"/>
      <c r="Z65" s="662"/>
      <c r="AA65" s="662"/>
      <c r="AB65" s="661"/>
      <c r="AC65" s="663"/>
      <c r="AD65" s="662"/>
      <c r="AE65" s="662"/>
      <c r="AF65" s="661"/>
      <c r="AG65" s="663"/>
      <c r="AH65" s="662"/>
      <c r="AI65" s="662"/>
      <c r="AJ65" s="661"/>
      <c r="AK65" s="663"/>
      <c r="AL65" s="662"/>
      <c r="AM65" s="662"/>
      <c r="AN65" s="661"/>
      <c r="AO65" s="663"/>
      <c r="AP65" s="662"/>
      <c r="AQ65" s="662"/>
      <c r="AR65" s="661"/>
      <c r="AS65" s="663"/>
      <c r="AT65" s="662"/>
      <c r="AU65" s="662"/>
      <c r="AV65" s="661"/>
      <c r="AW65" s="663"/>
      <c r="AX65" s="662"/>
      <c r="AY65" s="662"/>
      <c r="AZ65" s="661"/>
      <c r="BA65" s="663"/>
      <c r="BB65" s="662"/>
      <c r="BC65" s="662"/>
      <c r="BD65" s="661"/>
      <c r="BE65" s="663"/>
      <c r="BF65" s="661"/>
      <c r="BG65" s="663"/>
      <c r="BH65" s="662"/>
      <c r="BI65" s="663"/>
      <c r="BJ65" s="2202"/>
      <c r="BK65" s="2240"/>
    </row>
    <row r="66" spans="1:63" ht="6" customHeight="1" x14ac:dyDescent="0.15">
      <c r="A66" s="2222"/>
      <c r="B66" s="2231">
        <v>18</v>
      </c>
      <c r="C66" s="2244"/>
      <c r="D66" s="2241"/>
      <c r="E66" s="2233"/>
      <c r="F66" s="656"/>
      <c r="G66" s="657"/>
      <c r="H66" s="656"/>
      <c r="I66" s="657"/>
      <c r="J66" s="656"/>
      <c r="K66" s="660"/>
      <c r="L66" s="657"/>
      <c r="M66" s="660"/>
      <c r="N66" s="657"/>
      <c r="O66" s="657"/>
      <c r="P66" s="656"/>
      <c r="Q66" s="657"/>
      <c r="R66" s="656"/>
      <c r="S66" s="660"/>
      <c r="T66" s="657"/>
      <c r="U66" s="660"/>
      <c r="V66" s="657"/>
      <c r="W66" s="657"/>
      <c r="X66" s="656"/>
      <c r="Y66" s="660"/>
      <c r="Z66" s="657"/>
      <c r="AA66" s="657"/>
      <c r="AB66" s="656"/>
      <c r="AC66" s="660"/>
      <c r="AD66" s="657"/>
      <c r="AE66" s="657"/>
      <c r="AF66" s="656"/>
      <c r="AG66" s="660"/>
      <c r="AH66" s="657"/>
      <c r="AI66" s="657"/>
      <c r="AJ66" s="656"/>
      <c r="AK66" s="660"/>
      <c r="AL66" s="657"/>
      <c r="AM66" s="657"/>
      <c r="AN66" s="656"/>
      <c r="AO66" s="660"/>
      <c r="AP66" s="657"/>
      <c r="AQ66" s="657"/>
      <c r="AR66" s="656"/>
      <c r="AS66" s="660"/>
      <c r="AT66" s="657"/>
      <c r="AU66" s="657"/>
      <c r="AV66" s="656"/>
      <c r="AW66" s="660"/>
      <c r="AX66" s="657"/>
      <c r="AY66" s="657"/>
      <c r="AZ66" s="656"/>
      <c r="BA66" s="660"/>
      <c r="BB66" s="657"/>
      <c r="BC66" s="657"/>
      <c r="BD66" s="656"/>
      <c r="BE66" s="660"/>
      <c r="BF66" s="656"/>
      <c r="BG66" s="660"/>
      <c r="BH66" s="657"/>
      <c r="BI66" s="660"/>
      <c r="BJ66" s="2237" t="s">
        <v>76</v>
      </c>
      <c r="BK66" s="2240">
        <f>SUM(H66:BJ68)/4</f>
        <v>0</v>
      </c>
    </row>
    <row r="67" spans="1:63" ht="3" customHeight="1" x14ac:dyDescent="0.15">
      <c r="A67" s="2222"/>
      <c r="B67" s="2231"/>
      <c r="C67" s="2245"/>
      <c r="D67" s="2242"/>
      <c r="E67" s="2234"/>
      <c r="F67" s="656"/>
      <c r="G67" s="657"/>
      <c r="H67" s="656"/>
      <c r="I67" s="657"/>
      <c r="J67" s="656"/>
      <c r="K67" s="660"/>
      <c r="L67" s="657"/>
      <c r="M67" s="660"/>
      <c r="N67" s="657"/>
      <c r="O67" s="657"/>
      <c r="P67" s="656"/>
      <c r="Q67" s="657"/>
      <c r="R67" s="656"/>
      <c r="S67" s="660"/>
      <c r="T67" s="657"/>
      <c r="U67" s="660"/>
      <c r="V67" s="657"/>
      <c r="W67" s="657"/>
      <c r="X67" s="656"/>
      <c r="Y67" s="660"/>
      <c r="Z67" s="657"/>
      <c r="AA67" s="657"/>
      <c r="AB67" s="656"/>
      <c r="AC67" s="660"/>
      <c r="AD67" s="657"/>
      <c r="AE67" s="657"/>
      <c r="AF67" s="656"/>
      <c r="AG67" s="660"/>
      <c r="AH67" s="657"/>
      <c r="AI67" s="657"/>
      <c r="AJ67" s="656"/>
      <c r="AK67" s="660"/>
      <c r="AL67" s="657"/>
      <c r="AM67" s="657"/>
      <c r="AN67" s="656"/>
      <c r="AO67" s="660"/>
      <c r="AP67" s="657"/>
      <c r="AQ67" s="657"/>
      <c r="AR67" s="656"/>
      <c r="AS67" s="660"/>
      <c r="AT67" s="657"/>
      <c r="AU67" s="657"/>
      <c r="AV67" s="656"/>
      <c r="AW67" s="660"/>
      <c r="AX67" s="657"/>
      <c r="AY67" s="657"/>
      <c r="AZ67" s="656"/>
      <c r="BA67" s="660"/>
      <c r="BB67" s="657"/>
      <c r="BC67" s="657"/>
      <c r="BD67" s="656"/>
      <c r="BE67" s="660"/>
      <c r="BF67" s="656"/>
      <c r="BG67" s="660"/>
      <c r="BH67" s="657"/>
      <c r="BI67" s="660"/>
      <c r="BJ67" s="2201"/>
      <c r="BK67" s="2240"/>
    </row>
    <row r="68" spans="1:63" ht="6" customHeight="1" x14ac:dyDescent="0.15">
      <c r="A68" s="2222"/>
      <c r="B68" s="2231"/>
      <c r="C68" s="2246"/>
      <c r="D68" s="2243"/>
      <c r="E68" s="2235"/>
      <c r="F68" s="661"/>
      <c r="G68" s="662"/>
      <c r="H68" s="661"/>
      <c r="I68" s="662"/>
      <c r="J68" s="661"/>
      <c r="K68" s="663"/>
      <c r="L68" s="662"/>
      <c r="M68" s="663"/>
      <c r="N68" s="662"/>
      <c r="O68" s="662"/>
      <c r="P68" s="661"/>
      <c r="Q68" s="662"/>
      <c r="R68" s="661"/>
      <c r="S68" s="663"/>
      <c r="T68" s="662"/>
      <c r="U68" s="663"/>
      <c r="V68" s="662"/>
      <c r="W68" s="662"/>
      <c r="X68" s="661"/>
      <c r="Y68" s="663"/>
      <c r="Z68" s="662"/>
      <c r="AA68" s="662"/>
      <c r="AB68" s="661"/>
      <c r="AC68" s="663"/>
      <c r="AD68" s="662"/>
      <c r="AE68" s="662"/>
      <c r="AF68" s="661"/>
      <c r="AG68" s="663"/>
      <c r="AH68" s="662"/>
      <c r="AI68" s="662"/>
      <c r="AJ68" s="661"/>
      <c r="AK68" s="663"/>
      <c r="AL68" s="662"/>
      <c r="AM68" s="662"/>
      <c r="AN68" s="661"/>
      <c r="AO68" s="663"/>
      <c r="AP68" s="662"/>
      <c r="AQ68" s="662"/>
      <c r="AR68" s="661"/>
      <c r="AS68" s="663"/>
      <c r="AT68" s="662"/>
      <c r="AU68" s="662"/>
      <c r="AV68" s="661"/>
      <c r="AW68" s="663"/>
      <c r="AX68" s="662"/>
      <c r="AY68" s="662"/>
      <c r="AZ68" s="661"/>
      <c r="BA68" s="663"/>
      <c r="BB68" s="662"/>
      <c r="BC68" s="662"/>
      <c r="BD68" s="661"/>
      <c r="BE68" s="663"/>
      <c r="BF68" s="661"/>
      <c r="BG68" s="663"/>
      <c r="BH68" s="662"/>
      <c r="BI68" s="663"/>
      <c r="BJ68" s="2202"/>
      <c r="BK68" s="2240"/>
    </row>
    <row r="69" spans="1:63" ht="6" customHeight="1" x14ac:dyDescent="0.15">
      <c r="A69" s="2222"/>
      <c r="B69" s="2216">
        <v>19</v>
      </c>
      <c r="C69" s="2244"/>
      <c r="D69" s="2241"/>
      <c r="E69" s="2233"/>
      <c r="F69" s="656"/>
      <c r="G69" s="657"/>
      <c r="H69" s="656"/>
      <c r="I69" s="657"/>
      <c r="J69" s="656"/>
      <c r="K69" s="660"/>
      <c r="L69" s="657"/>
      <c r="M69" s="660"/>
      <c r="N69" s="657"/>
      <c r="O69" s="657"/>
      <c r="P69" s="656"/>
      <c r="Q69" s="657"/>
      <c r="R69" s="656"/>
      <c r="S69" s="660"/>
      <c r="T69" s="657"/>
      <c r="U69" s="660"/>
      <c r="V69" s="657"/>
      <c r="W69" s="657"/>
      <c r="X69" s="656"/>
      <c r="Y69" s="660"/>
      <c r="Z69" s="657"/>
      <c r="AA69" s="657"/>
      <c r="AB69" s="656"/>
      <c r="AC69" s="660"/>
      <c r="AD69" s="657"/>
      <c r="AE69" s="657"/>
      <c r="AF69" s="656"/>
      <c r="AG69" s="660"/>
      <c r="AH69" s="657"/>
      <c r="AI69" s="657"/>
      <c r="AJ69" s="656"/>
      <c r="AK69" s="660"/>
      <c r="AL69" s="657"/>
      <c r="AM69" s="657"/>
      <c r="AN69" s="656"/>
      <c r="AO69" s="660"/>
      <c r="AP69" s="657"/>
      <c r="AQ69" s="657"/>
      <c r="AR69" s="656"/>
      <c r="AS69" s="660"/>
      <c r="AT69" s="657"/>
      <c r="AU69" s="657"/>
      <c r="AV69" s="656"/>
      <c r="AW69" s="660"/>
      <c r="AX69" s="657"/>
      <c r="AY69" s="657"/>
      <c r="AZ69" s="656"/>
      <c r="BA69" s="660"/>
      <c r="BB69" s="657"/>
      <c r="BC69" s="657"/>
      <c r="BD69" s="656"/>
      <c r="BE69" s="660"/>
      <c r="BF69" s="656"/>
      <c r="BG69" s="660"/>
      <c r="BH69" s="657"/>
      <c r="BI69" s="660"/>
      <c r="BJ69" s="2237" t="s">
        <v>1871</v>
      </c>
    </row>
    <row r="70" spans="1:63" ht="3" customHeight="1" x14ac:dyDescent="0.15">
      <c r="A70" s="2222"/>
      <c r="B70" s="2231"/>
      <c r="C70" s="2245"/>
      <c r="D70" s="2242"/>
      <c r="E70" s="2234"/>
      <c r="F70" s="656"/>
      <c r="G70" s="657"/>
      <c r="H70" s="656"/>
      <c r="I70" s="657"/>
      <c r="J70" s="656"/>
      <c r="K70" s="660"/>
      <c r="L70" s="657"/>
      <c r="M70" s="660"/>
      <c r="N70" s="657"/>
      <c r="O70" s="657"/>
      <c r="P70" s="656"/>
      <c r="Q70" s="657"/>
      <c r="R70" s="656"/>
      <c r="S70" s="660"/>
      <c r="T70" s="657"/>
      <c r="U70" s="660"/>
      <c r="V70" s="657"/>
      <c r="W70" s="657"/>
      <c r="X70" s="656"/>
      <c r="Y70" s="660"/>
      <c r="Z70" s="657"/>
      <c r="AA70" s="657"/>
      <c r="AB70" s="656"/>
      <c r="AC70" s="660"/>
      <c r="AD70" s="657"/>
      <c r="AE70" s="657"/>
      <c r="AF70" s="656"/>
      <c r="AG70" s="660"/>
      <c r="AH70" s="657"/>
      <c r="AI70" s="657"/>
      <c r="AJ70" s="656"/>
      <c r="AK70" s="660"/>
      <c r="AL70" s="657"/>
      <c r="AM70" s="657"/>
      <c r="AN70" s="656"/>
      <c r="AO70" s="660"/>
      <c r="AP70" s="657"/>
      <c r="AQ70" s="657"/>
      <c r="AR70" s="656"/>
      <c r="AS70" s="660"/>
      <c r="AT70" s="657"/>
      <c r="AU70" s="657"/>
      <c r="AV70" s="656"/>
      <c r="AW70" s="660"/>
      <c r="AX70" s="657"/>
      <c r="AY70" s="657"/>
      <c r="AZ70" s="656"/>
      <c r="BA70" s="660"/>
      <c r="BB70" s="657"/>
      <c r="BC70" s="657"/>
      <c r="BD70" s="656"/>
      <c r="BE70" s="660"/>
      <c r="BF70" s="656"/>
      <c r="BG70" s="660"/>
      <c r="BH70" s="657"/>
      <c r="BI70" s="660"/>
      <c r="BJ70" s="2201"/>
    </row>
    <row r="71" spans="1:63" ht="6" customHeight="1" x14ac:dyDescent="0.15">
      <c r="A71" s="2222"/>
      <c r="B71" s="2218"/>
      <c r="C71" s="2246"/>
      <c r="D71" s="2243"/>
      <c r="E71" s="2235"/>
      <c r="F71" s="661"/>
      <c r="G71" s="662"/>
      <c r="H71" s="661"/>
      <c r="I71" s="662"/>
      <c r="J71" s="661"/>
      <c r="K71" s="663"/>
      <c r="L71" s="662"/>
      <c r="M71" s="663"/>
      <c r="N71" s="662"/>
      <c r="O71" s="662"/>
      <c r="P71" s="661"/>
      <c r="Q71" s="662"/>
      <c r="R71" s="661"/>
      <c r="S71" s="663"/>
      <c r="T71" s="662"/>
      <c r="U71" s="663"/>
      <c r="V71" s="662"/>
      <c r="W71" s="662"/>
      <c r="X71" s="661"/>
      <c r="Y71" s="663"/>
      <c r="Z71" s="662"/>
      <c r="AA71" s="662"/>
      <c r="AB71" s="661"/>
      <c r="AC71" s="663"/>
      <c r="AD71" s="662"/>
      <c r="AE71" s="662"/>
      <c r="AF71" s="661"/>
      <c r="AG71" s="663"/>
      <c r="AH71" s="662"/>
      <c r="AI71" s="662"/>
      <c r="AJ71" s="661"/>
      <c r="AK71" s="663"/>
      <c r="AL71" s="662"/>
      <c r="AM71" s="662"/>
      <c r="AN71" s="661"/>
      <c r="AO71" s="663"/>
      <c r="AP71" s="662"/>
      <c r="AQ71" s="662"/>
      <c r="AR71" s="661"/>
      <c r="AS71" s="663"/>
      <c r="AT71" s="662"/>
      <c r="AU71" s="662"/>
      <c r="AV71" s="661"/>
      <c r="AW71" s="663"/>
      <c r="AX71" s="662"/>
      <c r="AY71" s="662"/>
      <c r="AZ71" s="661"/>
      <c r="BA71" s="663"/>
      <c r="BB71" s="662"/>
      <c r="BC71" s="662"/>
      <c r="BD71" s="661"/>
      <c r="BE71" s="663"/>
      <c r="BF71" s="661"/>
      <c r="BG71" s="663"/>
      <c r="BH71" s="662"/>
      <c r="BI71" s="663"/>
      <c r="BJ71" s="2202"/>
    </row>
    <row r="72" spans="1:63" ht="6" customHeight="1" x14ac:dyDescent="0.15">
      <c r="A72" s="2222"/>
      <c r="B72" s="2231">
        <v>20</v>
      </c>
      <c r="C72" s="2244"/>
      <c r="D72" s="2241"/>
      <c r="E72" s="2233"/>
      <c r="F72" s="656"/>
      <c r="G72" s="657"/>
      <c r="H72" s="656"/>
      <c r="I72" s="657"/>
      <c r="J72" s="656"/>
      <c r="K72" s="660"/>
      <c r="L72" s="657"/>
      <c r="M72" s="660"/>
      <c r="N72" s="657"/>
      <c r="O72" s="657"/>
      <c r="P72" s="656"/>
      <c r="Q72" s="657"/>
      <c r="R72" s="656"/>
      <c r="S72" s="660"/>
      <c r="T72" s="657"/>
      <c r="U72" s="660"/>
      <c r="V72" s="657"/>
      <c r="W72" s="657"/>
      <c r="X72" s="656"/>
      <c r="Y72" s="660"/>
      <c r="Z72" s="657"/>
      <c r="AA72" s="657"/>
      <c r="AB72" s="656"/>
      <c r="AC72" s="660"/>
      <c r="AD72" s="657"/>
      <c r="AE72" s="657"/>
      <c r="AF72" s="656"/>
      <c r="AG72" s="660"/>
      <c r="AH72" s="657"/>
      <c r="AI72" s="657"/>
      <c r="AJ72" s="656"/>
      <c r="AK72" s="660"/>
      <c r="AL72" s="657"/>
      <c r="AM72" s="657"/>
      <c r="AN72" s="656"/>
      <c r="AO72" s="660"/>
      <c r="AP72" s="657"/>
      <c r="AQ72" s="657"/>
      <c r="AR72" s="656"/>
      <c r="AS72" s="660"/>
      <c r="AT72" s="657"/>
      <c r="AU72" s="657"/>
      <c r="AV72" s="656"/>
      <c r="AW72" s="660"/>
      <c r="AX72" s="657"/>
      <c r="AY72" s="657"/>
      <c r="AZ72" s="656"/>
      <c r="BA72" s="660"/>
      <c r="BB72" s="657"/>
      <c r="BC72" s="657"/>
      <c r="BD72" s="656"/>
      <c r="BE72" s="660"/>
      <c r="BF72" s="656"/>
      <c r="BG72" s="660"/>
      <c r="BH72" s="657"/>
      <c r="BI72" s="660"/>
      <c r="BJ72" s="2237" t="s">
        <v>1871</v>
      </c>
    </row>
    <row r="73" spans="1:63" ht="3" customHeight="1" x14ac:dyDescent="0.15">
      <c r="A73" s="2222"/>
      <c r="B73" s="2231"/>
      <c r="C73" s="2245"/>
      <c r="D73" s="2242"/>
      <c r="E73" s="2234"/>
      <c r="F73" s="656"/>
      <c r="G73" s="657"/>
      <c r="H73" s="656"/>
      <c r="I73" s="657"/>
      <c r="J73" s="656"/>
      <c r="K73" s="660"/>
      <c r="L73" s="657"/>
      <c r="M73" s="660"/>
      <c r="N73" s="657"/>
      <c r="O73" s="657"/>
      <c r="P73" s="656"/>
      <c r="Q73" s="657"/>
      <c r="R73" s="656"/>
      <c r="S73" s="660"/>
      <c r="T73" s="657"/>
      <c r="U73" s="660"/>
      <c r="V73" s="657"/>
      <c r="W73" s="657"/>
      <c r="X73" s="656"/>
      <c r="Y73" s="660"/>
      <c r="Z73" s="657"/>
      <c r="AA73" s="657"/>
      <c r="AB73" s="656"/>
      <c r="AC73" s="660"/>
      <c r="AD73" s="657"/>
      <c r="AE73" s="657"/>
      <c r="AF73" s="656"/>
      <c r="AG73" s="660"/>
      <c r="AH73" s="657"/>
      <c r="AI73" s="657"/>
      <c r="AJ73" s="656"/>
      <c r="AK73" s="660"/>
      <c r="AL73" s="657"/>
      <c r="AM73" s="657"/>
      <c r="AN73" s="656"/>
      <c r="AO73" s="660"/>
      <c r="AP73" s="657"/>
      <c r="AQ73" s="657"/>
      <c r="AR73" s="656"/>
      <c r="AS73" s="660"/>
      <c r="AT73" s="657"/>
      <c r="AU73" s="657"/>
      <c r="AV73" s="656"/>
      <c r="AW73" s="660"/>
      <c r="AX73" s="657"/>
      <c r="AY73" s="657"/>
      <c r="AZ73" s="656"/>
      <c r="BA73" s="660"/>
      <c r="BB73" s="657"/>
      <c r="BC73" s="657"/>
      <c r="BD73" s="656"/>
      <c r="BE73" s="660"/>
      <c r="BF73" s="656"/>
      <c r="BG73" s="660"/>
      <c r="BH73" s="657"/>
      <c r="BI73" s="660"/>
      <c r="BJ73" s="2201"/>
    </row>
    <row r="74" spans="1:63" ht="6" customHeight="1" x14ac:dyDescent="0.15">
      <c r="A74" s="2222"/>
      <c r="B74" s="2252"/>
      <c r="C74" s="2246"/>
      <c r="D74" s="2243"/>
      <c r="E74" s="2235"/>
      <c r="F74" s="661"/>
      <c r="G74" s="662"/>
      <c r="H74" s="661"/>
      <c r="I74" s="662"/>
      <c r="J74" s="661"/>
      <c r="K74" s="663"/>
      <c r="L74" s="662"/>
      <c r="M74" s="663"/>
      <c r="N74" s="662"/>
      <c r="O74" s="662"/>
      <c r="P74" s="661"/>
      <c r="Q74" s="662"/>
      <c r="R74" s="661"/>
      <c r="S74" s="663"/>
      <c r="T74" s="662"/>
      <c r="U74" s="663"/>
      <c r="V74" s="662"/>
      <c r="W74" s="662"/>
      <c r="X74" s="661"/>
      <c r="Y74" s="663"/>
      <c r="Z74" s="662"/>
      <c r="AA74" s="662"/>
      <c r="AB74" s="661"/>
      <c r="AC74" s="663"/>
      <c r="AD74" s="662"/>
      <c r="AE74" s="662"/>
      <c r="AF74" s="661"/>
      <c r="AG74" s="663"/>
      <c r="AH74" s="662"/>
      <c r="AI74" s="662"/>
      <c r="AJ74" s="661"/>
      <c r="AK74" s="663"/>
      <c r="AL74" s="662"/>
      <c r="AM74" s="662"/>
      <c r="AN74" s="661"/>
      <c r="AO74" s="663"/>
      <c r="AP74" s="662"/>
      <c r="AQ74" s="662"/>
      <c r="AR74" s="661"/>
      <c r="AS74" s="663"/>
      <c r="AT74" s="662"/>
      <c r="AU74" s="662"/>
      <c r="AV74" s="661"/>
      <c r="AW74" s="663"/>
      <c r="AX74" s="662"/>
      <c r="AY74" s="662"/>
      <c r="AZ74" s="661"/>
      <c r="BA74" s="663"/>
      <c r="BB74" s="662"/>
      <c r="BC74" s="662"/>
      <c r="BD74" s="661"/>
      <c r="BE74" s="663"/>
      <c r="BF74" s="661"/>
      <c r="BG74" s="663"/>
      <c r="BH74" s="662"/>
      <c r="BI74" s="663"/>
      <c r="BJ74" s="2202"/>
    </row>
    <row r="75" spans="1:63" x14ac:dyDescent="0.15">
      <c r="A75" s="2223"/>
      <c r="B75" s="2193" t="s">
        <v>1838</v>
      </c>
      <c r="C75" s="2194"/>
      <c r="D75" s="2194"/>
      <c r="E75" s="2195"/>
      <c r="F75" s="664">
        <f>SUM(F12:F74)</f>
        <v>0</v>
      </c>
      <c r="G75" s="665">
        <f t="shared" ref="G75:BI75" si="54">SUM(G12:G74)</f>
        <v>0</v>
      </c>
      <c r="H75" s="664">
        <f t="shared" si="54"/>
        <v>0</v>
      </c>
      <c r="I75" s="665">
        <f t="shared" si="54"/>
        <v>0</v>
      </c>
      <c r="J75" s="664">
        <f t="shared" si="54"/>
        <v>0</v>
      </c>
      <c r="K75" s="666">
        <f t="shared" si="54"/>
        <v>0</v>
      </c>
      <c r="L75" s="665">
        <f t="shared" si="54"/>
        <v>0</v>
      </c>
      <c r="M75" s="666">
        <f t="shared" si="54"/>
        <v>0</v>
      </c>
      <c r="N75" s="665">
        <f t="shared" si="54"/>
        <v>0</v>
      </c>
      <c r="O75" s="665">
        <f t="shared" si="54"/>
        <v>0</v>
      </c>
      <c r="P75" s="664">
        <f t="shared" si="54"/>
        <v>0</v>
      </c>
      <c r="Q75" s="665">
        <f t="shared" si="54"/>
        <v>0</v>
      </c>
      <c r="R75" s="664">
        <f t="shared" si="54"/>
        <v>0</v>
      </c>
      <c r="S75" s="666">
        <f t="shared" si="54"/>
        <v>0</v>
      </c>
      <c r="T75" s="665">
        <f t="shared" si="54"/>
        <v>0</v>
      </c>
      <c r="U75" s="666">
        <f t="shared" si="54"/>
        <v>0</v>
      </c>
      <c r="V75" s="665">
        <f t="shared" si="54"/>
        <v>0</v>
      </c>
      <c r="W75" s="665">
        <f t="shared" si="54"/>
        <v>0</v>
      </c>
      <c r="X75" s="664">
        <f t="shared" si="54"/>
        <v>0</v>
      </c>
      <c r="Y75" s="665">
        <f t="shared" si="54"/>
        <v>0</v>
      </c>
      <c r="Z75" s="664">
        <f t="shared" si="54"/>
        <v>0</v>
      </c>
      <c r="AA75" s="666">
        <f t="shared" si="54"/>
        <v>0</v>
      </c>
      <c r="AB75" s="665">
        <f t="shared" si="54"/>
        <v>0</v>
      </c>
      <c r="AC75" s="666">
        <f t="shared" si="54"/>
        <v>0</v>
      </c>
      <c r="AD75" s="665">
        <f t="shared" si="54"/>
        <v>0</v>
      </c>
      <c r="AE75" s="665">
        <f t="shared" si="54"/>
        <v>0</v>
      </c>
      <c r="AF75" s="664">
        <f t="shared" si="54"/>
        <v>0</v>
      </c>
      <c r="AG75" s="666">
        <f t="shared" si="54"/>
        <v>0</v>
      </c>
      <c r="AH75" s="664">
        <f t="shared" si="54"/>
        <v>0</v>
      </c>
      <c r="AI75" s="666">
        <f t="shared" si="54"/>
        <v>0</v>
      </c>
      <c r="AJ75" s="665">
        <f t="shared" si="54"/>
        <v>0</v>
      </c>
      <c r="AK75" s="666">
        <f t="shared" si="54"/>
        <v>0</v>
      </c>
      <c r="AL75" s="664">
        <f t="shared" si="54"/>
        <v>0</v>
      </c>
      <c r="AM75" s="665">
        <f t="shared" si="54"/>
        <v>0</v>
      </c>
      <c r="AN75" s="664">
        <f t="shared" si="54"/>
        <v>0</v>
      </c>
      <c r="AO75" s="666">
        <f t="shared" si="54"/>
        <v>0</v>
      </c>
      <c r="AP75" s="664">
        <f t="shared" si="54"/>
        <v>0</v>
      </c>
      <c r="AQ75" s="666">
        <f t="shared" si="54"/>
        <v>0</v>
      </c>
      <c r="AR75" s="665">
        <f t="shared" si="54"/>
        <v>0</v>
      </c>
      <c r="AS75" s="666">
        <f t="shared" si="54"/>
        <v>0</v>
      </c>
      <c r="AT75" s="664">
        <f t="shared" si="54"/>
        <v>0</v>
      </c>
      <c r="AU75" s="665">
        <f t="shared" si="54"/>
        <v>0</v>
      </c>
      <c r="AV75" s="664">
        <f t="shared" si="54"/>
        <v>0</v>
      </c>
      <c r="AW75" s="666">
        <f t="shared" si="54"/>
        <v>0</v>
      </c>
      <c r="AX75" s="664">
        <f t="shared" si="54"/>
        <v>0</v>
      </c>
      <c r="AY75" s="666">
        <f t="shared" si="54"/>
        <v>0</v>
      </c>
      <c r="AZ75" s="665">
        <f t="shared" si="54"/>
        <v>0</v>
      </c>
      <c r="BA75" s="666">
        <f t="shared" si="54"/>
        <v>0</v>
      </c>
      <c r="BB75" s="664">
        <f t="shared" si="54"/>
        <v>0</v>
      </c>
      <c r="BC75" s="665">
        <f t="shared" si="54"/>
        <v>0</v>
      </c>
      <c r="BD75" s="664">
        <f t="shared" si="54"/>
        <v>0</v>
      </c>
      <c r="BE75" s="666">
        <f t="shared" si="54"/>
        <v>0</v>
      </c>
      <c r="BF75" s="664">
        <f t="shared" si="54"/>
        <v>0</v>
      </c>
      <c r="BG75" s="666">
        <f t="shared" si="54"/>
        <v>0</v>
      </c>
      <c r="BH75" s="665">
        <f t="shared" si="54"/>
        <v>0</v>
      </c>
      <c r="BI75" s="665">
        <f t="shared" si="54"/>
        <v>0</v>
      </c>
      <c r="BJ75" s="667"/>
    </row>
    <row r="76" spans="1:63" x14ac:dyDescent="0.15">
      <c r="A76" s="2216" t="s">
        <v>1870</v>
      </c>
      <c r="B76" s="2217"/>
      <c r="C76" s="2241"/>
      <c r="D76" s="676"/>
      <c r="E76" s="636" t="s">
        <v>1864</v>
      </c>
      <c r="F76" s="668" t="str">
        <f>IF(F10=0,"",IF(F75&gt;=F10,"適","否"))</f>
        <v/>
      </c>
      <c r="G76" s="669" t="str">
        <f>IF(F10=0,"",IF(G75&gt;=F10,"適","否"))</f>
        <v/>
      </c>
      <c r="H76" s="668" t="str">
        <f>IF(H10=0,"",IF(H75&gt;=H10,"適","否"))</f>
        <v/>
      </c>
      <c r="I76" s="669" t="str">
        <f>IF(H10=0,"",IF(I75&gt;=H10,"適","否"))</f>
        <v/>
      </c>
      <c r="J76" s="668" t="str">
        <f>IF(J10=0,"",IF(J75&gt;=J10,"適","否"))</f>
        <v/>
      </c>
      <c r="K76" s="670" t="str">
        <f>IF(J10=0,"",IF(K75&gt;=J10,"適","否"))</f>
        <v/>
      </c>
      <c r="L76" s="669" t="str">
        <f>IF(L10=0,"",IF(L75&gt;=L10,"適","否"))</f>
        <v/>
      </c>
      <c r="M76" s="670" t="str">
        <f>IF(L10=0,"",IF(M75&gt;=L10,"適","否"))</f>
        <v/>
      </c>
      <c r="N76" s="669" t="str">
        <f>IF(N10=0,"",IF(N75&gt;=N10,"適","否"))</f>
        <v/>
      </c>
      <c r="O76" s="669" t="str">
        <f>IF(N10=0,"",IF(O75&gt;=N10,"適","否"))</f>
        <v/>
      </c>
      <c r="P76" s="668" t="str">
        <f>IF(P10=0,"",IF(P75&gt;=P10,"適","否"))</f>
        <v/>
      </c>
      <c r="Q76" s="669" t="str">
        <f>IF(P10=0,"",IF(Q75&gt;=P10,"適","否"))</f>
        <v/>
      </c>
      <c r="R76" s="668" t="str">
        <f>IF(R10=0,"",IF(R75&gt;=R10,"適","否"))</f>
        <v/>
      </c>
      <c r="S76" s="670" t="str">
        <f>IF(R10=0,"",IF(S75&gt;=R10,"適","否"))</f>
        <v/>
      </c>
      <c r="T76" s="669" t="str">
        <f>IF(T10=0,"",IF(T75&gt;=T10,"適","否"))</f>
        <v/>
      </c>
      <c r="U76" s="670" t="str">
        <f>IF(T10=0,"",IF(U75&gt;=T10,"適","否"))</f>
        <v/>
      </c>
      <c r="V76" s="669" t="str">
        <f>IF(V10=0,"",IF(V75&gt;=V10,"適","否"))</f>
        <v/>
      </c>
      <c r="W76" s="669" t="str">
        <f>IF(V10=0,"",IF(W75&gt;=V10,"適","否"))</f>
        <v/>
      </c>
      <c r="X76" s="668" t="str">
        <f>IF(X10=0,"",IF(X75&gt;=X10,"適","否"))</f>
        <v/>
      </c>
      <c r="Y76" s="669" t="str">
        <f>IF(X10=0,"",IF(Y75&gt;=X10,"適","否"))</f>
        <v/>
      </c>
      <c r="Z76" s="668" t="str">
        <f>IF(Z10=0,"",IF(Z75&gt;=Z10,"適","否"))</f>
        <v/>
      </c>
      <c r="AA76" s="670" t="str">
        <f>IF(Z10=0,"",IF(AA75&gt;=Z10,"適","否"))</f>
        <v/>
      </c>
      <c r="AB76" s="669" t="str">
        <f>IF(AB10=0,"",IF(AB75&gt;=AB10,"適","否"))</f>
        <v/>
      </c>
      <c r="AC76" s="670" t="str">
        <f>IF(AB10=0,"",IF(AC75&gt;=AB10,"適","否"))</f>
        <v/>
      </c>
      <c r="AD76" s="669" t="str">
        <f>IF(AD10=0,"",IF(AD75&gt;=AD10,"適","否"))</f>
        <v/>
      </c>
      <c r="AE76" s="669" t="str">
        <f>IF(AD10=0,"",IF(AE75&gt;=AD10,"適","否"))</f>
        <v/>
      </c>
      <c r="AF76" s="668" t="str">
        <f>IF(AF10=0,"",IF(AF75&gt;=AF10,"適","否"))</f>
        <v/>
      </c>
      <c r="AG76" s="670" t="str">
        <f>IF(AF10=0,"",IF(AG75&gt;=AF10,"適","否"))</f>
        <v/>
      </c>
      <c r="AH76" s="668" t="str">
        <f>IF(AH10=0,"",IF(AH75&gt;=AH10,"適","否"))</f>
        <v/>
      </c>
      <c r="AI76" s="670" t="str">
        <f>IF(AH10=0,"",IF(AI75&gt;=AH10,"適","否"))</f>
        <v/>
      </c>
      <c r="AJ76" s="669" t="str">
        <f>IF(AJ10=0,"",IF(AJ75&gt;=AJ10,"適","否"))</f>
        <v/>
      </c>
      <c r="AK76" s="670" t="str">
        <f>IF(AJ10=0,"",IF(AK75&gt;=AJ10,"適","否"))</f>
        <v/>
      </c>
      <c r="AL76" s="668" t="str">
        <f>IF(AL10=0,"",IF(AL75&gt;=AL10,"適","否"))</f>
        <v/>
      </c>
      <c r="AM76" s="669" t="str">
        <f>IF(AL10=0,"",IF(AM75&gt;=AL10,"適","否"))</f>
        <v/>
      </c>
      <c r="AN76" s="668" t="str">
        <f>IF(AN10=0,"",IF(AN75&gt;=AN10,"適","否"))</f>
        <v/>
      </c>
      <c r="AO76" s="670" t="str">
        <f>IF(AN10=0,"",IF(AO75&gt;=AN10,"適","否"))</f>
        <v/>
      </c>
      <c r="AP76" s="668" t="str">
        <f>IF(AP10=0,"",IF(AP75&gt;=AP10,"適","否"))</f>
        <v/>
      </c>
      <c r="AQ76" s="670" t="str">
        <f>IF(AP10=0,"",IF(AQ75&gt;=AP10,"適","否"))</f>
        <v/>
      </c>
      <c r="AR76" s="669" t="str">
        <f>IF(AR10=0,"",IF(AR75&gt;=AR10,"適","否"))</f>
        <v/>
      </c>
      <c r="AS76" s="670" t="str">
        <f>IF(AR10=0,"",IF(AS75&gt;=AR10,"適","否"))</f>
        <v/>
      </c>
      <c r="AT76" s="668" t="str">
        <f>IF(AT10=0,"",IF(AT75&gt;=AT10,"適","否"))</f>
        <v/>
      </c>
      <c r="AU76" s="669" t="str">
        <f>IF(AT10=0,"",IF(AU75&gt;=AT10,"適","否"))</f>
        <v/>
      </c>
      <c r="AV76" s="668" t="str">
        <f>IF(AV10=0,"",IF(AV75&gt;=AV10,"適","否"))</f>
        <v/>
      </c>
      <c r="AW76" s="670" t="str">
        <f>IF(AV10=0,"",IF(AW75&gt;=AV10,"適","否"))</f>
        <v/>
      </c>
      <c r="AX76" s="668" t="str">
        <f>IF(AX10=0,"",IF(AX75&gt;=AX10,"適","否"))</f>
        <v/>
      </c>
      <c r="AY76" s="670" t="str">
        <f>IF(AX10=0,"",IF(AY75&gt;=AX10,"適","否"))</f>
        <v/>
      </c>
      <c r="AZ76" s="669" t="str">
        <f>IF(AZ10=0,"",IF(AZ75&gt;=AZ10,"適","否"))</f>
        <v/>
      </c>
      <c r="BA76" s="670" t="str">
        <f>IF(AZ10=0,"",IF(BA75&gt;=AZ10,"適","否"))</f>
        <v/>
      </c>
      <c r="BB76" s="668" t="str">
        <f>IF(BB10=0,"",IF(BB75&gt;=BB10,"適","否"))</f>
        <v/>
      </c>
      <c r="BC76" s="669" t="str">
        <f>IF(BB10=0,"",IF(BC75&gt;=BB10,"適","否"))</f>
        <v/>
      </c>
      <c r="BD76" s="668" t="str">
        <f>IF(BD10=0,"",IF(BD75&gt;=BD10,"適","否"))</f>
        <v/>
      </c>
      <c r="BE76" s="670" t="str">
        <f>IF(BD10=0,"",IF(BE75&gt;=BD10,"適","否"))</f>
        <v/>
      </c>
      <c r="BF76" s="668" t="str">
        <f>IF(BF10=0,"",IF(BF75&gt;=BF10,"適","否"))</f>
        <v/>
      </c>
      <c r="BG76" s="670" t="str">
        <f>IF(BF10=0,"",IF(BG75&gt;=BF10,"適","否"))</f>
        <v/>
      </c>
      <c r="BH76" s="669" t="str">
        <f>IF(BH10=0,"",IF(BH75&gt;=BH10,"適","否"))</f>
        <v/>
      </c>
      <c r="BI76" s="670" t="str">
        <f>IF(BH10=0,"",IF(BI75&gt;=BH10,"適","否"))</f>
        <v/>
      </c>
      <c r="BJ76" s="671"/>
    </row>
    <row r="77" spans="1:63" x14ac:dyDescent="0.15">
      <c r="A77" s="2218"/>
      <c r="B77" s="2219"/>
      <c r="C77" s="2243"/>
      <c r="D77" s="677"/>
      <c r="E77" s="637" t="s">
        <v>1865</v>
      </c>
      <c r="F77" s="672" t="str">
        <f>IF(F11=0,"",IF(F75&gt;=F11,"適","否"))</f>
        <v/>
      </c>
      <c r="G77" s="673" t="str">
        <f>IF(F11=0,"",IF(G75&gt;=F11,"適","否"))</f>
        <v/>
      </c>
      <c r="H77" s="672" t="str">
        <f>IF(H11=0,"",IF(H75&gt;=H11,"適","否"))</f>
        <v/>
      </c>
      <c r="I77" s="673" t="str">
        <f>IF(H11=0,"",IF(I75&gt;=H11,"適","否"))</f>
        <v/>
      </c>
      <c r="J77" s="672" t="str">
        <f t="shared" ref="J77" si="55">IF(J11=0,"",IF(J75&gt;=J11,"適","否"))</f>
        <v/>
      </c>
      <c r="K77" s="673" t="str">
        <f t="shared" ref="K77" si="56">IF(J11=0,"",IF(K75&gt;=J11,"適","否"))</f>
        <v/>
      </c>
      <c r="L77" s="672" t="str">
        <f t="shared" ref="L77" si="57">IF(L11=0,"",IF(L75&gt;=L11,"適","否"))</f>
        <v/>
      </c>
      <c r="M77" s="673" t="str">
        <f t="shared" ref="M77" si="58">IF(L11=0,"",IF(M75&gt;=L11,"適","否"))</f>
        <v/>
      </c>
      <c r="N77" s="672" t="str">
        <f t="shared" ref="N77" si="59">IF(N11=0,"",IF(N75&gt;=N11,"適","否"))</f>
        <v/>
      </c>
      <c r="O77" s="673" t="str">
        <f t="shared" ref="O77" si="60">IF(N11=0,"",IF(O75&gt;=N11,"適","否"))</f>
        <v/>
      </c>
      <c r="P77" s="672" t="str">
        <f t="shared" ref="P77" si="61">IF(P11=0,"",IF(P75&gt;=P11,"適","否"))</f>
        <v/>
      </c>
      <c r="Q77" s="673" t="str">
        <f t="shared" ref="Q77" si="62">IF(P11=0,"",IF(Q75&gt;=P11,"適","否"))</f>
        <v/>
      </c>
      <c r="R77" s="672" t="str">
        <f t="shared" ref="R77" si="63">IF(R11=0,"",IF(R75&gt;=R11,"適","否"))</f>
        <v/>
      </c>
      <c r="S77" s="673" t="str">
        <f t="shared" ref="S77" si="64">IF(R11=0,"",IF(S75&gt;=R11,"適","否"))</f>
        <v/>
      </c>
      <c r="T77" s="672" t="str">
        <f t="shared" ref="T77" si="65">IF(T11=0,"",IF(T75&gt;=T11,"適","否"))</f>
        <v/>
      </c>
      <c r="U77" s="673" t="str">
        <f t="shared" ref="U77" si="66">IF(T11=0,"",IF(U75&gt;=T11,"適","否"))</f>
        <v/>
      </c>
      <c r="V77" s="672" t="str">
        <f t="shared" ref="V77" si="67">IF(V11=0,"",IF(V75&gt;=V11,"適","否"))</f>
        <v/>
      </c>
      <c r="W77" s="673" t="str">
        <f t="shared" ref="W77" si="68">IF(V11=0,"",IF(W75&gt;=V11,"適","否"))</f>
        <v/>
      </c>
      <c r="X77" s="672" t="str">
        <f t="shared" ref="X77" si="69">IF(X11=0,"",IF(X75&gt;=X11,"適","否"))</f>
        <v/>
      </c>
      <c r="Y77" s="673" t="str">
        <f t="shared" ref="Y77" si="70">IF(X11=0,"",IF(Y75&gt;=X11,"適","否"))</f>
        <v/>
      </c>
      <c r="Z77" s="672" t="str">
        <f t="shared" ref="Z77" si="71">IF(Z11=0,"",IF(Z75&gt;=Z11,"適","否"))</f>
        <v/>
      </c>
      <c r="AA77" s="673" t="str">
        <f t="shared" ref="AA77" si="72">IF(Z11=0,"",IF(AA75&gt;=Z11,"適","否"))</f>
        <v/>
      </c>
      <c r="AB77" s="672" t="str">
        <f t="shared" ref="AB77" si="73">IF(AB11=0,"",IF(AB75&gt;=AB11,"適","否"))</f>
        <v/>
      </c>
      <c r="AC77" s="673" t="str">
        <f t="shared" ref="AC77" si="74">IF(AB11=0,"",IF(AC75&gt;=AB11,"適","否"))</f>
        <v/>
      </c>
      <c r="AD77" s="672" t="str">
        <f t="shared" ref="AD77" si="75">IF(AD11=0,"",IF(AD75&gt;=AD11,"適","否"))</f>
        <v/>
      </c>
      <c r="AE77" s="673" t="str">
        <f t="shared" ref="AE77" si="76">IF(AD11=0,"",IF(AE75&gt;=AD11,"適","否"))</f>
        <v/>
      </c>
      <c r="AF77" s="672" t="str">
        <f t="shared" ref="AF77" si="77">IF(AF11=0,"",IF(AF75&gt;=AF11,"適","否"))</f>
        <v/>
      </c>
      <c r="AG77" s="673" t="str">
        <f t="shared" ref="AG77" si="78">IF(AF11=0,"",IF(AG75&gt;=AF11,"適","否"))</f>
        <v/>
      </c>
      <c r="AH77" s="672" t="str">
        <f t="shared" ref="AH77" si="79">IF(AH11=0,"",IF(AH75&gt;=AH11,"適","否"))</f>
        <v/>
      </c>
      <c r="AI77" s="673" t="str">
        <f t="shared" ref="AI77" si="80">IF(AH11=0,"",IF(AI75&gt;=AH11,"適","否"))</f>
        <v/>
      </c>
      <c r="AJ77" s="672" t="str">
        <f t="shared" ref="AJ77" si="81">IF(AJ11=0,"",IF(AJ75&gt;=AJ11,"適","否"))</f>
        <v/>
      </c>
      <c r="AK77" s="673" t="str">
        <f t="shared" ref="AK77" si="82">IF(AJ11=0,"",IF(AK75&gt;=AJ11,"適","否"))</f>
        <v/>
      </c>
      <c r="AL77" s="672" t="str">
        <f t="shared" ref="AL77" si="83">IF(AL11=0,"",IF(AL75&gt;=AL11,"適","否"))</f>
        <v/>
      </c>
      <c r="AM77" s="673" t="str">
        <f t="shared" ref="AM77" si="84">IF(AL11=0,"",IF(AM75&gt;=AL11,"適","否"))</f>
        <v/>
      </c>
      <c r="AN77" s="672" t="str">
        <f t="shared" ref="AN77" si="85">IF(AN11=0,"",IF(AN75&gt;=AN11,"適","否"))</f>
        <v/>
      </c>
      <c r="AO77" s="673" t="str">
        <f t="shared" ref="AO77" si="86">IF(AN11=0,"",IF(AO75&gt;=AN11,"適","否"))</f>
        <v/>
      </c>
      <c r="AP77" s="672" t="str">
        <f t="shared" ref="AP77" si="87">IF(AP11=0,"",IF(AP75&gt;=AP11,"適","否"))</f>
        <v/>
      </c>
      <c r="AQ77" s="673" t="str">
        <f t="shared" ref="AQ77" si="88">IF(AP11=0,"",IF(AQ75&gt;=AP11,"適","否"))</f>
        <v/>
      </c>
      <c r="AR77" s="672" t="str">
        <f t="shared" ref="AR77" si="89">IF(AR11=0,"",IF(AR75&gt;=AR11,"適","否"))</f>
        <v/>
      </c>
      <c r="AS77" s="673" t="str">
        <f t="shared" ref="AS77" si="90">IF(AR11=0,"",IF(AS75&gt;=AR11,"適","否"))</f>
        <v/>
      </c>
      <c r="AT77" s="672" t="str">
        <f t="shared" ref="AT77" si="91">IF(AT11=0,"",IF(AT75&gt;=AT11,"適","否"))</f>
        <v/>
      </c>
      <c r="AU77" s="673" t="str">
        <f t="shared" ref="AU77" si="92">IF(AT11=0,"",IF(AU75&gt;=AT11,"適","否"))</f>
        <v/>
      </c>
      <c r="AV77" s="672" t="str">
        <f t="shared" ref="AV77" si="93">IF(AV11=0,"",IF(AV75&gt;=AV11,"適","否"))</f>
        <v/>
      </c>
      <c r="AW77" s="673" t="str">
        <f t="shared" ref="AW77" si="94">IF(AV11=0,"",IF(AW75&gt;=AV11,"適","否"))</f>
        <v/>
      </c>
      <c r="AX77" s="672" t="str">
        <f t="shared" ref="AX77" si="95">IF(AX11=0,"",IF(AX75&gt;=AX11,"適","否"))</f>
        <v/>
      </c>
      <c r="AY77" s="673" t="str">
        <f t="shared" ref="AY77" si="96">IF(AX11=0,"",IF(AY75&gt;=AX11,"適","否"))</f>
        <v/>
      </c>
      <c r="AZ77" s="672" t="str">
        <f t="shared" ref="AZ77:BH77" si="97">IF(AZ11=0,"",IF(AZ75&gt;=AZ11,"適","否"))</f>
        <v/>
      </c>
      <c r="BA77" s="673" t="str">
        <f t="shared" ref="BA77:BI77" si="98">IF(AZ11=0,"",IF(BA75&gt;=AZ11,"適","否"))</f>
        <v/>
      </c>
      <c r="BB77" s="672" t="str">
        <f t="shared" si="97"/>
        <v/>
      </c>
      <c r="BC77" s="673" t="str">
        <f t="shared" si="98"/>
        <v/>
      </c>
      <c r="BD77" s="672" t="str">
        <f t="shared" si="97"/>
        <v/>
      </c>
      <c r="BE77" s="673" t="str">
        <f t="shared" si="98"/>
        <v/>
      </c>
      <c r="BF77" s="672" t="str">
        <f t="shared" si="97"/>
        <v/>
      </c>
      <c r="BG77" s="673" t="str">
        <f t="shared" si="98"/>
        <v/>
      </c>
      <c r="BH77" s="672" t="str">
        <f t="shared" si="97"/>
        <v/>
      </c>
      <c r="BI77" s="673" t="str">
        <f t="shared" si="98"/>
        <v/>
      </c>
      <c r="BJ77" s="674" t="s">
        <v>1866</v>
      </c>
    </row>
    <row r="78" spans="1:63" ht="12.6" customHeight="1" x14ac:dyDescent="0.15">
      <c r="A78" s="675" t="s">
        <v>1832</v>
      </c>
      <c r="B78" s="332" t="s">
        <v>1879</v>
      </c>
      <c r="C78" s="332"/>
      <c r="D78" s="332"/>
      <c r="E78" s="332"/>
      <c r="F78" s="332"/>
      <c r="G78" s="332"/>
      <c r="H78" s="332"/>
      <c r="I78" s="332"/>
      <c r="J78" s="332"/>
      <c r="K78" s="332"/>
      <c r="L78" s="332"/>
      <c r="M78" s="332"/>
      <c r="N78" s="332"/>
      <c r="O78" s="332"/>
      <c r="P78" s="332"/>
      <c r="Q78" s="332"/>
      <c r="R78" s="332"/>
      <c r="S78" s="332"/>
      <c r="T78" s="332"/>
      <c r="U78" s="332"/>
      <c r="V78" s="332"/>
      <c r="W78" s="332"/>
      <c r="X78" s="332"/>
      <c r="Y78" s="332"/>
      <c r="Z78" s="332"/>
      <c r="AA78" s="332"/>
      <c r="AB78" s="332"/>
      <c r="AC78" s="332"/>
      <c r="AD78" s="332"/>
      <c r="AE78" s="332"/>
      <c r="AF78" s="332"/>
      <c r="AG78" s="332"/>
      <c r="AH78" s="332"/>
      <c r="AI78" s="332"/>
      <c r="AJ78" s="332"/>
      <c r="AK78" s="332"/>
      <c r="AL78" s="332"/>
      <c r="AM78" s="332"/>
      <c r="AN78" s="332"/>
      <c r="AO78" s="332"/>
      <c r="AP78" s="332"/>
      <c r="AQ78" s="332"/>
      <c r="AR78" s="332"/>
      <c r="AS78" s="332"/>
      <c r="AT78" s="332"/>
      <c r="AU78" s="332"/>
      <c r="AV78" s="332"/>
      <c r="AW78" s="332"/>
      <c r="AX78" s="332"/>
      <c r="AY78" s="332"/>
      <c r="AZ78" s="332"/>
      <c r="BA78" s="332"/>
      <c r="BB78" s="332"/>
      <c r="BC78" s="332"/>
      <c r="BD78" s="332"/>
      <c r="BE78" s="332"/>
      <c r="BF78" s="332"/>
      <c r="BG78" s="332"/>
      <c r="BH78" s="332"/>
      <c r="BI78" s="332"/>
      <c r="BJ78" s="332"/>
      <c r="BK78" s="332"/>
    </row>
    <row r="79" spans="1:63" ht="12.6" customHeight="1" x14ac:dyDescent="0.15">
      <c r="A79" s="332">
        <v>2</v>
      </c>
      <c r="B79" s="2248" t="s">
        <v>1880</v>
      </c>
      <c r="C79" s="2248"/>
      <c r="D79" s="2248"/>
      <c r="E79" s="2248"/>
      <c r="F79" s="2248"/>
      <c r="G79" s="2248"/>
      <c r="H79" s="2248"/>
      <c r="I79" s="2248"/>
      <c r="J79" s="2248"/>
      <c r="K79" s="2248"/>
      <c r="L79" s="2248"/>
      <c r="M79" s="2248"/>
      <c r="N79" s="2248"/>
      <c r="O79" s="2248"/>
      <c r="P79" s="2248"/>
      <c r="Q79" s="2248"/>
      <c r="R79" s="2248"/>
      <c r="S79" s="2248"/>
      <c r="T79" s="2248"/>
      <c r="U79" s="2248"/>
      <c r="V79" s="2248"/>
      <c r="W79" s="2248"/>
      <c r="X79" s="2248"/>
      <c r="Y79" s="2248"/>
      <c r="Z79" s="2248"/>
      <c r="AA79" s="2248"/>
      <c r="AB79" s="2248"/>
      <c r="AC79" s="2248"/>
      <c r="AD79" s="2248"/>
      <c r="AE79" s="2248"/>
      <c r="AF79" s="2248"/>
      <c r="AG79" s="2248"/>
      <c r="AH79" s="2248"/>
      <c r="AI79" s="2248"/>
      <c r="AJ79" s="2248"/>
      <c r="AK79" s="2248"/>
      <c r="AL79" s="2248"/>
      <c r="AM79" s="2248"/>
      <c r="AN79" s="2248"/>
      <c r="AO79" s="2248"/>
      <c r="AP79" s="2248"/>
      <c r="AQ79" s="2248"/>
      <c r="AR79" s="2248"/>
      <c r="AS79" s="2248"/>
      <c r="AT79" s="2248"/>
      <c r="AU79" s="2248"/>
      <c r="AV79" s="2248"/>
      <c r="AW79" s="2248"/>
      <c r="AX79" s="2248"/>
      <c r="AY79" s="2248"/>
      <c r="AZ79" s="2248"/>
      <c r="BA79" s="2248"/>
      <c r="BB79" s="2248"/>
      <c r="BC79" s="2248"/>
      <c r="BD79" s="2248"/>
      <c r="BE79" s="2248"/>
      <c r="BF79" s="2248"/>
      <c r="BG79" s="2248"/>
      <c r="BH79" s="2248"/>
      <c r="BI79" s="2248"/>
      <c r="BJ79" s="2248"/>
      <c r="BK79" s="332"/>
    </row>
    <row r="80" spans="1:63" ht="12.6" customHeight="1" x14ac:dyDescent="0.15">
      <c r="A80" s="332">
        <v>3</v>
      </c>
      <c r="B80" s="332" t="s">
        <v>1882</v>
      </c>
      <c r="C80" s="332"/>
      <c r="D80" s="332"/>
      <c r="E80" s="332"/>
      <c r="F80" s="332"/>
      <c r="G80" s="332"/>
      <c r="H80" s="332"/>
      <c r="I80" s="332"/>
      <c r="J80" s="332"/>
      <c r="K80" s="332"/>
      <c r="L80" s="332"/>
      <c r="M80" s="332"/>
      <c r="N80" s="332"/>
      <c r="O80" s="332"/>
      <c r="P80" s="332"/>
      <c r="Q80" s="332"/>
      <c r="R80" s="332"/>
      <c r="S80" s="332"/>
      <c r="T80" s="332"/>
      <c r="U80" s="332"/>
      <c r="V80" s="332"/>
      <c r="W80" s="332"/>
      <c r="X80" s="332"/>
      <c r="Y80" s="332"/>
      <c r="Z80" s="332"/>
      <c r="AA80" s="332"/>
      <c r="AB80" s="332"/>
      <c r="AC80" s="332"/>
      <c r="AD80" s="332"/>
      <c r="AE80" s="332"/>
      <c r="AF80" s="332"/>
      <c r="AG80" s="332"/>
      <c r="AH80" s="332"/>
      <c r="AI80" s="332"/>
      <c r="AJ80" s="332"/>
      <c r="AK80" s="332"/>
      <c r="AL80" s="332"/>
      <c r="AM80" s="332"/>
      <c r="AN80" s="332"/>
      <c r="AO80" s="332"/>
      <c r="AP80" s="332"/>
      <c r="AQ80" s="332"/>
      <c r="AR80" s="332"/>
      <c r="AS80" s="332"/>
      <c r="AT80" s="332"/>
      <c r="AU80" s="332"/>
      <c r="AV80" s="332"/>
      <c r="AW80" s="332"/>
      <c r="AX80" s="332"/>
      <c r="AY80" s="332"/>
      <c r="AZ80" s="332"/>
      <c r="BA80" s="332"/>
      <c r="BB80" s="332"/>
      <c r="BC80" s="332"/>
      <c r="BD80" s="332"/>
      <c r="BE80" s="332"/>
      <c r="BF80" s="332"/>
      <c r="BG80" s="332"/>
      <c r="BH80" s="332"/>
      <c r="BI80" s="332"/>
      <c r="BJ80" s="332"/>
      <c r="BK80" s="332"/>
    </row>
    <row r="81" spans="1:63" ht="12.6" customHeight="1" x14ac:dyDescent="0.15">
      <c r="A81" s="332">
        <v>4</v>
      </c>
      <c r="B81" s="332" t="s">
        <v>1881</v>
      </c>
      <c r="C81" s="332"/>
      <c r="D81" s="332"/>
      <c r="E81" s="332"/>
      <c r="F81" s="332"/>
      <c r="G81" s="332"/>
      <c r="H81" s="332"/>
      <c r="I81" s="332"/>
      <c r="J81" s="332"/>
      <c r="K81" s="332"/>
      <c r="L81" s="332"/>
      <c r="M81" s="332"/>
      <c r="N81" s="332"/>
      <c r="O81" s="332"/>
      <c r="P81" s="332"/>
      <c r="Q81" s="332"/>
      <c r="R81" s="332"/>
      <c r="S81" s="332"/>
      <c r="T81" s="332"/>
      <c r="U81" s="332"/>
      <c r="V81" s="332"/>
      <c r="W81" s="332"/>
      <c r="X81" s="332"/>
      <c r="Y81" s="332"/>
      <c r="Z81" s="332"/>
      <c r="AA81" s="332"/>
      <c r="AB81" s="332"/>
      <c r="AC81" s="332"/>
      <c r="AD81" s="332"/>
      <c r="AE81" s="332"/>
      <c r="AF81" s="332"/>
      <c r="AG81" s="332"/>
      <c r="AH81" s="332"/>
      <c r="AI81" s="332"/>
      <c r="AJ81" s="332"/>
      <c r="AK81" s="332"/>
      <c r="AL81" s="332"/>
      <c r="AM81" s="332"/>
      <c r="AN81" s="332"/>
      <c r="AO81" s="332"/>
      <c r="AP81" s="332"/>
      <c r="AQ81" s="332"/>
      <c r="AR81" s="332"/>
      <c r="AS81" s="332"/>
      <c r="AT81" s="332"/>
      <c r="AU81" s="332"/>
      <c r="AV81" s="332"/>
      <c r="AW81" s="332"/>
      <c r="AX81" s="332"/>
      <c r="AY81" s="332"/>
      <c r="AZ81" s="332"/>
      <c r="BA81" s="332"/>
      <c r="BB81" s="332"/>
      <c r="BC81" s="332"/>
      <c r="BD81" s="332"/>
      <c r="BE81" s="332"/>
      <c r="BF81" s="332"/>
      <c r="BG81" s="332"/>
      <c r="BH81" s="332"/>
      <c r="BI81" s="332"/>
      <c r="BJ81" s="332"/>
      <c r="BK81" s="332"/>
    </row>
    <row r="82" spans="1:63" ht="12.6" customHeight="1" x14ac:dyDescent="0.15">
      <c r="A82" s="332">
        <v>5</v>
      </c>
      <c r="B82" s="35" t="s">
        <v>1839</v>
      </c>
      <c r="C82" s="332"/>
      <c r="D82" s="332"/>
      <c r="E82" s="332"/>
      <c r="F82" s="332"/>
      <c r="G82" s="332"/>
      <c r="H82" s="332"/>
      <c r="I82" s="332"/>
      <c r="J82" s="332"/>
      <c r="K82" s="332"/>
      <c r="L82" s="332"/>
      <c r="M82" s="332"/>
      <c r="N82" s="332"/>
      <c r="O82" s="332"/>
      <c r="P82" s="332"/>
      <c r="Q82" s="332"/>
      <c r="R82" s="332"/>
      <c r="S82" s="332"/>
      <c r="T82" s="332"/>
      <c r="U82" s="332"/>
      <c r="V82" s="332"/>
      <c r="W82" s="332"/>
      <c r="X82" s="332"/>
      <c r="Y82" s="332"/>
      <c r="Z82" s="332"/>
      <c r="AA82" s="332"/>
      <c r="AB82" s="332"/>
      <c r="AC82" s="332"/>
      <c r="AD82" s="332"/>
      <c r="AE82" s="332"/>
      <c r="AF82" s="332"/>
      <c r="AG82" s="332"/>
      <c r="AH82" s="332"/>
      <c r="AI82" s="332"/>
      <c r="AJ82" s="332"/>
      <c r="AK82" s="332"/>
      <c r="AL82" s="332"/>
      <c r="AM82" s="332"/>
      <c r="AN82" s="332"/>
      <c r="AO82" s="332"/>
      <c r="AP82" s="332"/>
      <c r="AQ82" s="332"/>
      <c r="AR82" s="332"/>
      <c r="AS82" s="332"/>
      <c r="AT82" s="332"/>
      <c r="AU82" s="332"/>
      <c r="AV82" s="332"/>
      <c r="AW82" s="332"/>
      <c r="AX82" s="332"/>
      <c r="AY82" s="332"/>
      <c r="AZ82" s="332"/>
      <c r="BA82" s="332"/>
      <c r="BB82" s="332"/>
      <c r="BC82" s="332"/>
      <c r="BD82" s="332"/>
      <c r="BE82" s="332"/>
      <c r="BF82" s="332"/>
      <c r="BG82" s="332"/>
      <c r="BH82" s="332"/>
      <c r="BI82" s="332"/>
      <c r="BJ82" s="332"/>
      <c r="BK82" s="332"/>
    </row>
    <row r="83" spans="1:63" ht="12.6" customHeight="1" x14ac:dyDescent="0.15">
      <c r="A83" s="332">
        <v>6</v>
      </c>
      <c r="B83" s="35" t="s">
        <v>1840</v>
      </c>
      <c r="C83" s="332"/>
      <c r="D83" s="332"/>
      <c r="E83" s="332"/>
      <c r="F83" s="332"/>
      <c r="G83" s="332"/>
      <c r="H83" s="332"/>
      <c r="I83" s="332"/>
      <c r="J83" s="332"/>
      <c r="K83" s="332"/>
      <c r="L83" s="332"/>
      <c r="M83" s="332"/>
      <c r="N83" s="332"/>
      <c r="O83" s="332"/>
      <c r="P83" s="332"/>
      <c r="Q83" s="332"/>
      <c r="R83" s="332"/>
      <c r="S83" s="332"/>
      <c r="T83" s="332"/>
      <c r="U83" s="332"/>
      <c r="V83" s="332"/>
      <c r="W83" s="332"/>
      <c r="X83" s="332"/>
      <c r="Y83" s="332"/>
      <c r="Z83" s="332"/>
      <c r="AA83" s="332"/>
      <c r="AB83" s="332"/>
      <c r="AC83" s="332"/>
      <c r="AD83" s="332"/>
      <c r="AE83" s="332"/>
      <c r="AF83" s="332"/>
      <c r="AG83" s="332"/>
      <c r="AH83" s="332"/>
      <c r="AI83" s="332"/>
      <c r="AJ83" s="332"/>
      <c r="AK83" s="332"/>
      <c r="AL83" s="332"/>
      <c r="AM83" s="332"/>
      <c r="AN83" s="332"/>
      <c r="AO83" s="332"/>
      <c r="AP83" s="332"/>
      <c r="AQ83" s="332"/>
      <c r="AR83" s="332"/>
      <c r="AS83" s="332"/>
      <c r="AT83" s="332"/>
      <c r="AU83" s="332"/>
      <c r="AV83" s="332"/>
      <c r="AW83" s="332"/>
      <c r="AX83" s="332"/>
      <c r="AY83" s="332"/>
      <c r="AZ83" s="332"/>
      <c r="BA83" s="332"/>
      <c r="BB83" s="332"/>
      <c r="BC83" s="332"/>
      <c r="BD83" s="332"/>
      <c r="BE83" s="332"/>
      <c r="BF83" s="332"/>
      <c r="BG83" s="332"/>
      <c r="BH83" s="332"/>
      <c r="BI83" s="332"/>
      <c r="BJ83" s="332"/>
      <c r="BK83" s="332"/>
    </row>
  </sheetData>
  <mergeCells count="375">
    <mergeCell ref="B75:E75"/>
    <mergeCell ref="A76:C77"/>
    <mergeCell ref="B79:BJ79"/>
    <mergeCell ref="B69:B71"/>
    <mergeCell ref="C69:C71"/>
    <mergeCell ref="D69:D71"/>
    <mergeCell ref="E69:E71"/>
    <mergeCell ref="BJ69:BJ71"/>
    <mergeCell ref="B72:B74"/>
    <mergeCell ref="C72:C74"/>
    <mergeCell ref="D72:D74"/>
    <mergeCell ref="E72:E74"/>
    <mergeCell ref="BJ72:BJ74"/>
    <mergeCell ref="A12:A75"/>
    <mergeCell ref="B66:B68"/>
    <mergeCell ref="C66:C68"/>
    <mergeCell ref="D66:D68"/>
    <mergeCell ref="E66:E68"/>
    <mergeCell ref="BJ66:BJ68"/>
    <mergeCell ref="BK66:BK68"/>
    <mergeCell ref="B63:B65"/>
    <mergeCell ref="C63:C65"/>
    <mergeCell ref="D63:D65"/>
    <mergeCell ref="E63:E65"/>
    <mergeCell ref="BJ63:BJ65"/>
    <mergeCell ref="BK63:BK65"/>
    <mergeCell ref="B60:B62"/>
    <mergeCell ref="C60:C62"/>
    <mergeCell ref="D60:D62"/>
    <mergeCell ref="E60:E62"/>
    <mergeCell ref="BJ60:BJ62"/>
    <mergeCell ref="BK60:BK62"/>
    <mergeCell ref="B57:B59"/>
    <mergeCell ref="C57:C59"/>
    <mergeCell ref="D57:D59"/>
    <mergeCell ref="E57:E59"/>
    <mergeCell ref="BJ57:BJ59"/>
    <mergeCell ref="BK57:BK59"/>
    <mergeCell ref="B54:B56"/>
    <mergeCell ref="C54:C56"/>
    <mergeCell ref="D54:D56"/>
    <mergeCell ref="E54:E56"/>
    <mergeCell ref="BJ54:BJ56"/>
    <mergeCell ref="BK54:BK56"/>
    <mergeCell ref="B51:B53"/>
    <mergeCell ref="C51:C53"/>
    <mergeCell ref="D51:D53"/>
    <mergeCell ref="E51:E53"/>
    <mergeCell ref="BJ51:BJ53"/>
    <mergeCell ref="BK51:BK53"/>
    <mergeCell ref="B48:B50"/>
    <mergeCell ref="C48:C50"/>
    <mergeCell ref="D48:D50"/>
    <mergeCell ref="E48:E50"/>
    <mergeCell ref="BJ48:BJ50"/>
    <mergeCell ref="BK48:BK50"/>
    <mergeCell ref="B45:B47"/>
    <mergeCell ref="C45:C47"/>
    <mergeCell ref="D45:D47"/>
    <mergeCell ref="E45:E47"/>
    <mergeCell ref="BJ45:BJ47"/>
    <mergeCell ref="BK45:BK47"/>
    <mergeCell ref="B42:B44"/>
    <mergeCell ref="C42:C44"/>
    <mergeCell ref="D42:D44"/>
    <mergeCell ref="E42:E44"/>
    <mergeCell ref="BJ42:BJ44"/>
    <mergeCell ref="BK42:BK44"/>
    <mergeCell ref="B39:B41"/>
    <mergeCell ref="C39:C41"/>
    <mergeCell ref="D39:D41"/>
    <mergeCell ref="E39:E41"/>
    <mergeCell ref="BJ39:BJ41"/>
    <mergeCell ref="BK39:BK41"/>
    <mergeCell ref="B36:B38"/>
    <mergeCell ref="C36:C38"/>
    <mergeCell ref="D36:D38"/>
    <mergeCell ref="E36:E38"/>
    <mergeCell ref="BJ36:BJ38"/>
    <mergeCell ref="BK36:BK38"/>
    <mergeCell ref="B33:B35"/>
    <mergeCell ref="C33:C35"/>
    <mergeCell ref="D33:D35"/>
    <mergeCell ref="E33:E35"/>
    <mergeCell ref="BJ33:BJ35"/>
    <mergeCell ref="BK33:BK35"/>
    <mergeCell ref="B30:B32"/>
    <mergeCell ref="C30:C32"/>
    <mergeCell ref="D30:D32"/>
    <mergeCell ref="E30:E32"/>
    <mergeCell ref="BJ30:BJ32"/>
    <mergeCell ref="BK30:BK32"/>
    <mergeCell ref="B27:B29"/>
    <mergeCell ref="C27:C29"/>
    <mergeCell ref="D27:D29"/>
    <mergeCell ref="E27:E29"/>
    <mergeCell ref="BJ27:BJ29"/>
    <mergeCell ref="BK27:BK29"/>
    <mergeCell ref="BF11:BG11"/>
    <mergeCell ref="AJ11:AK11"/>
    <mergeCell ref="B24:B26"/>
    <mergeCell ref="C24:C26"/>
    <mergeCell ref="D24:D26"/>
    <mergeCell ref="E24:E26"/>
    <mergeCell ref="BJ24:BJ26"/>
    <mergeCell ref="BK24:BK26"/>
    <mergeCell ref="B21:B23"/>
    <mergeCell ref="C21:C23"/>
    <mergeCell ref="D21:D23"/>
    <mergeCell ref="E21:E23"/>
    <mergeCell ref="BJ21:BJ23"/>
    <mergeCell ref="BK21:BK23"/>
    <mergeCell ref="AF11:AG11"/>
    <mergeCell ref="AH11:AI11"/>
    <mergeCell ref="BJ15:BJ17"/>
    <mergeCell ref="BK15:BK17"/>
    <mergeCell ref="B18:B20"/>
    <mergeCell ref="C18:C20"/>
    <mergeCell ref="D18:D20"/>
    <mergeCell ref="E18:E20"/>
    <mergeCell ref="BJ18:BJ20"/>
    <mergeCell ref="BK18:BK20"/>
    <mergeCell ref="BH11:BI11"/>
    <mergeCell ref="B12:C14"/>
    <mergeCell ref="D12:D14"/>
    <mergeCell ref="E12:E14"/>
    <mergeCell ref="BJ12:BJ14"/>
    <mergeCell ref="B15:B17"/>
    <mergeCell ref="C15:C17"/>
    <mergeCell ref="D15:D17"/>
    <mergeCell ref="E15:E17"/>
    <mergeCell ref="AV11:AW11"/>
    <mergeCell ref="AX11:AY11"/>
    <mergeCell ref="AZ11:BA11"/>
    <mergeCell ref="BB11:BC11"/>
    <mergeCell ref="BD11:BE11"/>
    <mergeCell ref="AX10:AY10"/>
    <mergeCell ref="AZ10:BA10"/>
    <mergeCell ref="BB10:BC10"/>
    <mergeCell ref="Z10:AA10"/>
    <mergeCell ref="AB10:AC10"/>
    <mergeCell ref="AD10:AE10"/>
    <mergeCell ref="AF10:AG10"/>
    <mergeCell ref="AH10:AI10"/>
    <mergeCell ref="AJ10:AK10"/>
    <mergeCell ref="AR10:AS10"/>
    <mergeCell ref="AT10:AU10"/>
    <mergeCell ref="AV10:AW10"/>
    <mergeCell ref="L11:M11"/>
    <mergeCell ref="N11:O11"/>
    <mergeCell ref="P11:Q11"/>
    <mergeCell ref="R11:S11"/>
    <mergeCell ref="T11:U11"/>
    <mergeCell ref="V11:W11"/>
    <mergeCell ref="N10:O10"/>
    <mergeCell ref="P10:Q10"/>
    <mergeCell ref="R10:S10"/>
    <mergeCell ref="T10:U10"/>
    <mergeCell ref="V10:W10"/>
    <mergeCell ref="X10:Y10"/>
    <mergeCell ref="AL11:AM11"/>
    <mergeCell ref="AN11:AO11"/>
    <mergeCell ref="AP11:AQ11"/>
    <mergeCell ref="AR11:AS11"/>
    <mergeCell ref="AT11:AU11"/>
    <mergeCell ref="X11:Y11"/>
    <mergeCell ref="Z11:AA11"/>
    <mergeCell ref="AB11:AC11"/>
    <mergeCell ref="AD11:AE11"/>
    <mergeCell ref="BF9:BG9"/>
    <mergeCell ref="BH9:BI9"/>
    <mergeCell ref="AL9:AM9"/>
    <mergeCell ref="AN9:AO9"/>
    <mergeCell ref="AP9:AQ9"/>
    <mergeCell ref="AR9:AS9"/>
    <mergeCell ref="AT9:AU9"/>
    <mergeCell ref="AV9:AW9"/>
    <mergeCell ref="A10:C11"/>
    <mergeCell ref="D10:E10"/>
    <mergeCell ref="F10:G10"/>
    <mergeCell ref="H10:I10"/>
    <mergeCell ref="J10:K10"/>
    <mergeCell ref="L10:M10"/>
    <mergeCell ref="D11:E11"/>
    <mergeCell ref="F11:G11"/>
    <mergeCell ref="H11:I11"/>
    <mergeCell ref="J11:K11"/>
    <mergeCell ref="BD10:BE10"/>
    <mergeCell ref="BF10:BG10"/>
    <mergeCell ref="BH10:BI10"/>
    <mergeCell ref="AL10:AM10"/>
    <mergeCell ref="AN10:AO10"/>
    <mergeCell ref="AP10:AQ10"/>
    <mergeCell ref="P9:Q9"/>
    <mergeCell ref="R9:S9"/>
    <mergeCell ref="T9:U9"/>
    <mergeCell ref="V9:W9"/>
    <mergeCell ref="X9:Y9"/>
    <mergeCell ref="AX9:AY9"/>
    <mergeCell ref="AZ9:BA9"/>
    <mergeCell ref="BB9:BC9"/>
    <mergeCell ref="BD9:BE9"/>
    <mergeCell ref="B9:E9"/>
    <mergeCell ref="F9:G9"/>
    <mergeCell ref="H9:I9"/>
    <mergeCell ref="J9:K9"/>
    <mergeCell ref="L9:M9"/>
    <mergeCell ref="AN8:AO8"/>
    <mergeCell ref="AP8:AQ8"/>
    <mergeCell ref="AR8:AS8"/>
    <mergeCell ref="AT8:AU8"/>
    <mergeCell ref="AB8:AC8"/>
    <mergeCell ref="AD8:AE8"/>
    <mergeCell ref="AF8:AG8"/>
    <mergeCell ref="AH8:AI8"/>
    <mergeCell ref="AJ8:AK8"/>
    <mergeCell ref="AL8:AM8"/>
    <mergeCell ref="P8:Q8"/>
    <mergeCell ref="R8:S8"/>
    <mergeCell ref="Z9:AA9"/>
    <mergeCell ref="AB9:AC9"/>
    <mergeCell ref="AD9:AE9"/>
    <mergeCell ref="AF9:AG9"/>
    <mergeCell ref="AH9:AI9"/>
    <mergeCell ref="AJ9:AK9"/>
    <mergeCell ref="N9:O9"/>
    <mergeCell ref="Z8:AA8"/>
    <mergeCell ref="AZ7:BA7"/>
    <mergeCell ref="BB7:BC7"/>
    <mergeCell ref="BD7:BE7"/>
    <mergeCell ref="BF7:BG7"/>
    <mergeCell ref="BH7:BI7"/>
    <mergeCell ref="AV7:AW7"/>
    <mergeCell ref="AX7:AY7"/>
    <mergeCell ref="AZ8:BA8"/>
    <mergeCell ref="BB8:BC8"/>
    <mergeCell ref="BD8:BE8"/>
    <mergeCell ref="BF8:BG8"/>
    <mergeCell ref="BH8:BI8"/>
    <mergeCell ref="AV8:AW8"/>
    <mergeCell ref="AX8:AY8"/>
    <mergeCell ref="F8:G8"/>
    <mergeCell ref="H8:I8"/>
    <mergeCell ref="J8:K8"/>
    <mergeCell ref="L8:M8"/>
    <mergeCell ref="N8:O8"/>
    <mergeCell ref="AN7:AO7"/>
    <mergeCell ref="AP7:AQ7"/>
    <mergeCell ref="AR7:AS7"/>
    <mergeCell ref="AT7:AU7"/>
    <mergeCell ref="AB7:AC7"/>
    <mergeCell ref="AD7:AE7"/>
    <mergeCell ref="AF7:AG7"/>
    <mergeCell ref="AH7:AI7"/>
    <mergeCell ref="AJ7:AK7"/>
    <mergeCell ref="AL7:AM7"/>
    <mergeCell ref="P7:Q7"/>
    <mergeCell ref="R7:S7"/>
    <mergeCell ref="T7:U7"/>
    <mergeCell ref="V7:W7"/>
    <mergeCell ref="X7:Y7"/>
    <mergeCell ref="Z7:AA7"/>
    <mergeCell ref="T8:U8"/>
    <mergeCell ref="V8:W8"/>
    <mergeCell ref="X8:Y8"/>
    <mergeCell ref="F7:G7"/>
    <mergeCell ref="H7:I7"/>
    <mergeCell ref="J7:K7"/>
    <mergeCell ref="L7:M7"/>
    <mergeCell ref="N7:O7"/>
    <mergeCell ref="AN6:AO6"/>
    <mergeCell ref="AP6:AQ6"/>
    <mergeCell ref="AR6:AS6"/>
    <mergeCell ref="AT6:AU6"/>
    <mergeCell ref="AB6:AC6"/>
    <mergeCell ref="AD6:AE6"/>
    <mergeCell ref="AF6:AG6"/>
    <mergeCell ref="AH6:AI6"/>
    <mergeCell ref="AJ6:AK6"/>
    <mergeCell ref="AL6:AM6"/>
    <mergeCell ref="P6:Q6"/>
    <mergeCell ref="R6:S6"/>
    <mergeCell ref="Z6:AA6"/>
    <mergeCell ref="AZ5:BA5"/>
    <mergeCell ref="BB5:BC5"/>
    <mergeCell ref="BD5:BE5"/>
    <mergeCell ref="BF5:BG5"/>
    <mergeCell ref="BH5:BI5"/>
    <mergeCell ref="AV5:AW5"/>
    <mergeCell ref="AX5:AY5"/>
    <mergeCell ref="AZ6:BA6"/>
    <mergeCell ref="BB6:BC6"/>
    <mergeCell ref="BD6:BE6"/>
    <mergeCell ref="BF6:BG6"/>
    <mergeCell ref="BH6:BI6"/>
    <mergeCell ref="AV6:AW6"/>
    <mergeCell ref="AX6:AY6"/>
    <mergeCell ref="F6:G6"/>
    <mergeCell ref="H6:I6"/>
    <mergeCell ref="J6:K6"/>
    <mergeCell ref="L6:M6"/>
    <mergeCell ref="N6:O6"/>
    <mergeCell ref="AN5:AO5"/>
    <mergeCell ref="AP5:AQ5"/>
    <mergeCell ref="AR5:AS5"/>
    <mergeCell ref="AT5:AU5"/>
    <mergeCell ref="AB5:AC5"/>
    <mergeCell ref="AD5:AE5"/>
    <mergeCell ref="AF5:AG5"/>
    <mergeCell ref="AH5:AI5"/>
    <mergeCell ref="AJ5:AK5"/>
    <mergeCell ref="AL5:AM5"/>
    <mergeCell ref="P5:Q5"/>
    <mergeCell ref="R5:S5"/>
    <mergeCell ref="T5:U5"/>
    <mergeCell ref="V5:W5"/>
    <mergeCell ref="X5:Y5"/>
    <mergeCell ref="Z5:AA5"/>
    <mergeCell ref="T6:U6"/>
    <mergeCell ref="V6:W6"/>
    <mergeCell ref="X6:Y6"/>
    <mergeCell ref="BH4:BI4"/>
    <mergeCell ref="F5:G5"/>
    <mergeCell ref="H5:I5"/>
    <mergeCell ref="J5:K5"/>
    <mergeCell ref="L5:M5"/>
    <mergeCell ref="N5:O5"/>
    <mergeCell ref="AN4:AO4"/>
    <mergeCell ref="AP4:AQ4"/>
    <mergeCell ref="AR4:AS4"/>
    <mergeCell ref="AT4:AU4"/>
    <mergeCell ref="AV4:AW4"/>
    <mergeCell ref="AX4:AY4"/>
    <mergeCell ref="AB4:AC4"/>
    <mergeCell ref="AD4:AE4"/>
    <mergeCell ref="AF4:AG4"/>
    <mergeCell ref="AH4:AI4"/>
    <mergeCell ref="AJ4:AK4"/>
    <mergeCell ref="AL4:AM4"/>
    <mergeCell ref="P4:Q4"/>
    <mergeCell ref="R4:S4"/>
    <mergeCell ref="T4:U4"/>
    <mergeCell ref="V4:W4"/>
    <mergeCell ref="X4:Y4"/>
    <mergeCell ref="Z4:AA4"/>
    <mergeCell ref="BB3:BE3"/>
    <mergeCell ref="BF3:BI3"/>
    <mergeCell ref="BJ3:BJ10"/>
    <mergeCell ref="A4:A9"/>
    <mergeCell ref="B4:B8"/>
    <mergeCell ref="F4:G4"/>
    <mergeCell ref="H4:I4"/>
    <mergeCell ref="J4:K4"/>
    <mergeCell ref="L4:M4"/>
    <mergeCell ref="N4:O4"/>
    <mergeCell ref="AD3:AG3"/>
    <mergeCell ref="AH3:AK3"/>
    <mergeCell ref="AL3:AO3"/>
    <mergeCell ref="AP3:AS3"/>
    <mergeCell ref="AT3:AW3"/>
    <mergeCell ref="AX3:BA3"/>
    <mergeCell ref="AZ4:BA4"/>
    <mergeCell ref="BB4:BC4"/>
    <mergeCell ref="BD4:BE4"/>
    <mergeCell ref="BF4:BG4"/>
    <mergeCell ref="A1:J1"/>
    <mergeCell ref="AX2:BE2"/>
    <mergeCell ref="BF2:BJ2"/>
    <mergeCell ref="A3:E3"/>
    <mergeCell ref="F3:I3"/>
    <mergeCell ref="J3:M3"/>
    <mergeCell ref="N3:Q3"/>
    <mergeCell ref="R3:U3"/>
    <mergeCell ref="V3:Y3"/>
    <mergeCell ref="Z3:AC3"/>
  </mergeCells>
  <phoneticPr fontId="2"/>
  <conditionalFormatting sqref="F43:K43 BD43:BI43">
    <cfRule type="cellIs" dxfId="70" priority="17" stopIfTrue="1" operator="equal">
      <formula>1</formula>
    </cfRule>
  </conditionalFormatting>
  <conditionalFormatting sqref="F16:I16 AP16:BI16">
    <cfRule type="cellIs" dxfId="69" priority="7" stopIfTrue="1" operator="equal">
      <formula>1</formula>
    </cfRule>
  </conditionalFormatting>
  <conditionalFormatting sqref="F19:G19 AR19:BI19">
    <cfRule type="cellIs" dxfId="68" priority="21" stopIfTrue="1" operator="equal">
      <formula>1</formula>
    </cfRule>
  </conditionalFormatting>
  <conditionalFormatting sqref="F22:I22 AR22:BI22">
    <cfRule type="cellIs" dxfId="67" priority="20" stopIfTrue="1" operator="equal">
      <formula>1</formula>
    </cfRule>
  </conditionalFormatting>
  <conditionalFormatting sqref="F25:K25 BD25:BI25">
    <cfRule type="cellIs" dxfId="66" priority="19" stopIfTrue="1" operator="equal">
      <formula>1</formula>
    </cfRule>
  </conditionalFormatting>
  <conditionalFormatting sqref="F28:K28 BD28:BI28">
    <cfRule type="cellIs" dxfId="65" priority="11" stopIfTrue="1" operator="equal">
      <formula>1</formula>
    </cfRule>
  </conditionalFormatting>
  <conditionalFormatting sqref="F31:K31 BD31:BI31">
    <cfRule type="cellIs" dxfId="64" priority="10" stopIfTrue="1" operator="equal">
      <formula>1</formula>
    </cfRule>
  </conditionalFormatting>
  <conditionalFormatting sqref="F34:K34 BD34:BI34">
    <cfRule type="cellIs" dxfId="63" priority="18" stopIfTrue="1" operator="equal">
      <formula>1</formula>
    </cfRule>
  </conditionalFormatting>
  <conditionalFormatting sqref="F37:K37 BD37:BI37">
    <cfRule type="cellIs" dxfId="62" priority="9" stopIfTrue="1" operator="equal">
      <formula>1</formula>
    </cfRule>
  </conditionalFormatting>
  <conditionalFormatting sqref="F40:K40 BD40:BI40">
    <cfRule type="cellIs" dxfId="61" priority="6" stopIfTrue="1" operator="equal">
      <formula>1</formula>
    </cfRule>
  </conditionalFormatting>
  <conditionalFormatting sqref="F46:K46 BD46:BI46">
    <cfRule type="cellIs" dxfId="60" priority="16" stopIfTrue="1" operator="equal">
      <formula>1</formula>
    </cfRule>
  </conditionalFormatting>
  <conditionalFormatting sqref="F49:K49 BD49:BI49">
    <cfRule type="cellIs" dxfId="59" priority="8" stopIfTrue="1" operator="equal">
      <formula>1</formula>
    </cfRule>
  </conditionalFormatting>
  <conditionalFormatting sqref="F52:BI52">
    <cfRule type="cellIs" dxfId="58" priority="15" stopIfTrue="1" operator="equal">
      <formula>1</formula>
    </cfRule>
  </conditionalFormatting>
  <conditionalFormatting sqref="F55:BI55">
    <cfRule type="cellIs" dxfId="57" priority="14" stopIfTrue="1" operator="equal">
      <formula>1</formula>
    </cfRule>
  </conditionalFormatting>
  <conditionalFormatting sqref="F58:BI58">
    <cfRule type="cellIs" dxfId="56" priority="13" stopIfTrue="1" operator="equal">
      <formula>1</formula>
    </cfRule>
  </conditionalFormatting>
  <conditionalFormatting sqref="F61:BI61">
    <cfRule type="cellIs" dxfId="55" priority="12" stopIfTrue="1" operator="equal">
      <formula>1</formula>
    </cfRule>
  </conditionalFormatting>
  <conditionalFormatting sqref="F64:BI64">
    <cfRule type="cellIs" dxfId="54" priority="22" stopIfTrue="1" operator="equal">
      <formula>1</formula>
    </cfRule>
  </conditionalFormatting>
  <conditionalFormatting sqref="F67:BI67">
    <cfRule type="cellIs" dxfId="53" priority="23" stopIfTrue="1" operator="equal">
      <formula>1</formula>
    </cfRule>
  </conditionalFormatting>
  <conditionalFormatting sqref="F70:BI70">
    <cfRule type="cellIs" dxfId="52" priority="24" stopIfTrue="1" operator="equal">
      <formula>1</formula>
    </cfRule>
  </conditionalFormatting>
  <conditionalFormatting sqref="F73:BI73">
    <cfRule type="cellIs" dxfId="51" priority="25" stopIfTrue="1" operator="equal">
      <formula>1</formula>
    </cfRule>
  </conditionalFormatting>
  <conditionalFormatting sqref="AF52:BC52">
    <cfRule type="cellIs" dxfId="50" priority="5" operator="equal">
      <formula>1</formula>
    </cfRule>
  </conditionalFormatting>
  <conditionalFormatting sqref="J16:AO16">
    <cfRule type="cellIs" dxfId="49" priority="4" stopIfTrue="1" operator="equal">
      <formula>1</formula>
    </cfRule>
  </conditionalFormatting>
  <conditionalFormatting sqref="H19:AQ19">
    <cfRule type="cellIs" dxfId="48" priority="3" stopIfTrue="1" operator="equal">
      <formula>1</formula>
    </cfRule>
  </conditionalFormatting>
  <conditionalFormatting sqref="J22:AQ22">
    <cfRule type="cellIs" dxfId="47" priority="2" stopIfTrue="1" operator="equal">
      <formula>1</formula>
    </cfRule>
  </conditionalFormatting>
  <conditionalFormatting sqref="L25:BC25 L28:BC28 L31:BC31 L34:BC34 L37:BC37 L40:BC40 L43:BC43 L46:BC46 L49:BC49">
    <cfRule type="cellIs" dxfId="46" priority="1" stopIfTrue="1" operator="equal">
      <formula>1</formula>
    </cfRule>
  </conditionalFormatting>
  <dataValidations count="1">
    <dataValidation type="list" allowBlank="1" showInputMessage="1" showErrorMessage="1" sqref="E12:E74">
      <formula1>"保・幼,保育士,幼稚園教諭,子育て支援員"</formula1>
    </dataValidation>
  </dataValidations>
  <pageMargins left="0.51181102362204722" right="0.51181102362204722" top="0.55118110236220474" bottom="0.55118110236220474" header="0.31496062992125984" footer="0.31496062992125984"/>
  <pageSetup paperSize="9" scale="96" fitToHeight="0" orientation="landscape" horizontalDpi="300" verticalDpi="30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K83"/>
  <sheetViews>
    <sheetView view="pageBreakPreview" zoomScaleNormal="160" zoomScaleSheetLayoutView="100" workbookViewId="0">
      <selection activeCell="BN62" sqref="BN62"/>
    </sheetView>
  </sheetViews>
  <sheetFormatPr defaultRowHeight="13.5" x14ac:dyDescent="0.15"/>
  <cols>
    <col min="1" max="1" width="4.25" style="631" customWidth="1"/>
    <col min="2" max="2" width="2.625" style="631" customWidth="1"/>
    <col min="3" max="3" width="7.25" style="631" customWidth="1"/>
    <col min="4" max="4" width="7.375" style="631" customWidth="1"/>
    <col min="5" max="5" width="7.25" style="631" customWidth="1"/>
    <col min="6" max="61" width="1.875" style="631" customWidth="1"/>
    <col min="62" max="62" width="9.625" style="631" customWidth="1"/>
    <col min="63" max="63" width="3.625" style="631" customWidth="1"/>
  </cols>
  <sheetData>
    <row r="1" spans="1:63" x14ac:dyDescent="0.15">
      <c r="A1" s="2192" t="s">
        <v>1876</v>
      </c>
      <c r="B1" s="2192"/>
      <c r="C1" s="2192"/>
      <c r="D1" s="2192"/>
      <c r="E1" s="2192"/>
      <c r="F1" s="2192"/>
      <c r="G1" s="2192"/>
      <c r="H1" s="2192"/>
      <c r="I1" s="2192"/>
      <c r="J1" s="2192"/>
      <c r="K1" s="4" t="s">
        <v>1858</v>
      </c>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row>
    <row r="2" spans="1:63" x14ac:dyDescent="0.15">
      <c r="A2" s="4"/>
      <c r="B2" s="625" t="s">
        <v>1835</v>
      </c>
      <c r="C2" s="626"/>
      <c r="D2" s="626"/>
      <c r="E2" s="626"/>
      <c r="F2" s="626"/>
      <c r="G2" s="626"/>
      <c r="H2" s="626"/>
      <c r="I2" s="627"/>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2247" t="s">
        <v>1873</v>
      </c>
      <c r="AY2" s="2247"/>
      <c r="AZ2" s="2247"/>
      <c r="BA2" s="2247"/>
      <c r="BB2" s="2247"/>
      <c r="BC2" s="2247"/>
      <c r="BD2" s="2247"/>
      <c r="BE2" s="2247"/>
      <c r="BF2" s="2023" t="s">
        <v>1883</v>
      </c>
      <c r="BG2" s="2023"/>
      <c r="BH2" s="2023"/>
      <c r="BI2" s="2023"/>
      <c r="BJ2" s="2023"/>
      <c r="BK2" s="4"/>
    </row>
    <row r="3" spans="1:63" x14ac:dyDescent="0.15">
      <c r="A3" s="2193" t="s">
        <v>1859</v>
      </c>
      <c r="B3" s="2194"/>
      <c r="C3" s="2194"/>
      <c r="D3" s="2194"/>
      <c r="E3" s="2195"/>
      <c r="F3" s="2196">
        <v>0.29166666666666669</v>
      </c>
      <c r="G3" s="2197"/>
      <c r="H3" s="2197"/>
      <c r="I3" s="2197"/>
      <c r="J3" s="2196">
        <v>0.33333333333333298</v>
      </c>
      <c r="K3" s="2197"/>
      <c r="L3" s="2197"/>
      <c r="M3" s="2198"/>
      <c r="N3" s="2197">
        <v>0.375</v>
      </c>
      <c r="O3" s="2197"/>
      <c r="P3" s="2197"/>
      <c r="Q3" s="2197"/>
      <c r="R3" s="2196">
        <v>0.41666666666666702</v>
      </c>
      <c r="S3" s="2197"/>
      <c r="T3" s="2197"/>
      <c r="U3" s="2198"/>
      <c r="V3" s="2197">
        <v>0.45833333333333298</v>
      </c>
      <c r="W3" s="2197"/>
      <c r="X3" s="2197"/>
      <c r="Y3" s="2197"/>
      <c r="Z3" s="2196">
        <v>0.5</v>
      </c>
      <c r="AA3" s="2197"/>
      <c r="AB3" s="2197"/>
      <c r="AC3" s="2198"/>
      <c r="AD3" s="2199">
        <v>0.54166666666666696</v>
      </c>
      <c r="AE3" s="2199"/>
      <c r="AF3" s="2199"/>
      <c r="AG3" s="2199"/>
      <c r="AH3" s="2199">
        <v>0.58333333333333304</v>
      </c>
      <c r="AI3" s="2199"/>
      <c r="AJ3" s="2199"/>
      <c r="AK3" s="2199"/>
      <c r="AL3" s="2199">
        <v>0.625</v>
      </c>
      <c r="AM3" s="2199"/>
      <c r="AN3" s="2199"/>
      <c r="AO3" s="2199"/>
      <c r="AP3" s="2199">
        <v>0.66666666666666696</v>
      </c>
      <c r="AQ3" s="2199"/>
      <c r="AR3" s="2199"/>
      <c r="AS3" s="2199"/>
      <c r="AT3" s="2199">
        <v>0.70833333333333304</v>
      </c>
      <c r="AU3" s="2199"/>
      <c r="AV3" s="2199"/>
      <c r="AW3" s="2199"/>
      <c r="AX3" s="2199">
        <v>0.75</v>
      </c>
      <c r="AY3" s="2199"/>
      <c r="AZ3" s="2199"/>
      <c r="BA3" s="2199"/>
      <c r="BB3" s="2199">
        <v>0.79166666666666696</v>
      </c>
      <c r="BC3" s="2199"/>
      <c r="BD3" s="2199"/>
      <c r="BE3" s="2199"/>
      <c r="BF3" s="2199">
        <v>0.83333333333333337</v>
      </c>
      <c r="BG3" s="2199"/>
      <c r="BH3" s="2199"/>
      <c r="BI3" s="2199"/>
      <c r="BJ3" s="2200" t="s">
        <v>1878</v>
      </c>
    </row>
    <row r="4" spans="1:63" x14ac:dyDescent="0.15">
      <c r="A4" s="2161" t="s">
        <v>1860</v>
      </c>
      <c r="B4" s="2203" t="s">
        <v>1861</v>
      </c>
      <c r="C4" s="632" t="s">
        <v>1778</v>
      </c>
      <c r="D4" s="678"/>
      <c r="E4" s="633"/>
      <c r="F4" s="2205">
        <v>0</v>
      </c>
      <c r="G4" s="2206"/>
      <c r="H4" s="2205">
        <v>1</v>
      </c>
      <c r="I4" s="2206"/>
      <c r="J4" s="2205">
        <v>5</v>
      </c>
      <c r="K4" s="2206"/>
      <c r="L4" s="2205">
        <v>6</v>
      </c>
      <c r="M4" s="2206"/>
      <c r="N4" s="2205">
        <v>6</v>
      </c>
      <c r="O4" s="2206"/>
      <c r="P4" s="2205">
        <v>6</v>
      </c>
      <c r="Q4" s="2206"/>
      <c r="R4" s="2205">
        <v>6</v>
      </c>
      <c r="S4" s="2206"/>
      <c r="T4" s="2205">
        <v>6</v>
      </c>
      <c r="U4" s="2206"/>
      <c r="V4" s="2205">
        <v>6</v>
      </c>
      <c r="W4" s="2206"/>
      <c r="X4" s="2205">
        <v>6</v>
      </c>
      <c r="Y4" s="2206"/>
      <c r="Z4" s="2205">
        <v>6</v>
      </c>
      <c r="AA4" s="2206"/>
      <c r="AB4" s="2205">
        <v>6</v>
      </c>
      <c r="AC4" s="2206"/>
      <c r="AD4" s="2205">
        <v>6</v>
      </c>
      <c r="AE4" s="2206"/>
      <c r="AF4" s="2205">
        <v>6</v>
      </c>
      <c r="AG4" s="2206"/>
      <c r="AH4" s="2205">
        <v>6</v>
      </c>
      <c r="AI4" s="2206"/>
      <c r="AJ4" s="2205">
        <v>6</v>
      </c>
      <c r="AK4" s="2206"/>
      <c r="AL4" s="2205">
        <v>6</v>
      </c>
      <c r="AM4" s="2206"/>
      <c r="AN4" s="2205">
        <v>6</v>
      </c>
      <c r="AO4" s="2206"/>
      <c r="AP4" s="2205">
        <v>5</v>
      </c>
      <c r="AQ4" s="2206"/>
      <c r="AR4" s="2205">
        <v>4</v>
      </c>
      <c r="AS4" s="2206"/>
      <c r="AT4" s="2205">
        <v>2</v>
      </c>
      <c r="AU4" s="2206"/>
      <c r="AV4" s="2205">
        <v>0</v>
      </c>
      <c r="AW4" s="2209"/>
      <c r="AX4" s="2205">
        <v>0</v>
      </c>
      <c r="AY4" s="2209"/>
      <c r="AZ4" s="2206">
        <v>0</v>
      </c>
      <c r="BA4" s="2209"/>
      <c r="BB4" s="2205">
        <v>0</v>
      </c>
      <c r="BC4" s="2206"/>
      <c r="BD4" s="2205">
        <v>0</v>
      </c>
      <c r="BE4" s="2209"/>
      <c r="BF4" s="2205">
        <v>0</v>
      </c>
      <c r="BG4" s="2209"/>
      <c r="BH4" s="2206">
        <v>0</v>
      </c>
      <c r="BI4" s="2209"/>
      <c r="BJ4" s="2201"/>
    </row>
    <row r="5" spans="1:63" x14ac:dyDescent="0.15">
      <c r="A5" s="2161"/>
      <c r="B5" s="2204"/>
      <c r="C5" s="634" t="s">
        <v>1836</v>
      </c>
      <c r="D5" s="679"/>
      <c r="E5" s="635"/>
      <c r="F5" s="2207">
        <v>0</v>
      </c>
      <c r="G5" s="2208"/>
      <c r="H5" s="2207">
        <v>4</v>
      </c>
      <c r="I5" s="2208"/>
      <c r="J5" s="2207">
        <v>6</v>
      </c>
      <c r="K5" s="2208"/>
      <c r="L5" s="2207">
        <v>9</v>
      </c>
      <c r="M5" s="2208"/>
      <c r="N5" s="2207">
        <v>9</v>
      </c>
      <c r="O5" s="2208"/>
      <c r="P5" s="2207">
        <v>9</v>
      </c>
      <c r="Q5" s="2208"/>
      <c r="R5" s="2207">
        <v>9</v>
      </c>
      <c r="S5" s="2208"/>
      <c r="T5" s="2207">
        <v>9</v>
      </c>
      <c r="U5" s="2208"/>
      <c r="V5" s="2207">
        <v>9</v>
      </c>
      <c r="W5" s="2208"/>
      <c r="X5" s="2207">
        <v>9</v>
      </c>
      <c r="Y5" s="2208"/>
      <c r="Z5" s="2207">
        <v>9</v>
      </c>
      <c r="AA5" s="2208"/>
      <c r="AB5" s="2207">
        <v>9</v>
      </c>
      <c r="AC5" s="2208"/>
      <c r="AD5" s="2207">
        <v>9</v>
      </c>
      <c r="AE5" s="2208"/>
      <c r="AF5" s="2207">
        <v>9</v>
      </c>
      <c r="AG5" s="2208"/>
      <c r="AH5" s="2207">
        <v>9</v>
      </c>
      <c r="AI5" s="2208"/>
      <c r="AJ5" s="2207">
        <v>9</v>
      </c>
      <c r="AK5" s="2208"/>
      <c r="AL5" s="2207">
        <v>9</v>
      </c>
      <c r="AM5" s="2208"/>
      <c r="AN5" s="2207">
        <v>9</v>
      </c>
      <c r="AO5" s="2208"/>
      <c r="AP5" s="2207">
        <v>8</v>
      </c>
      <c r="AQ5" s="2208"/>
      <c r="AR5" s="2207">
        <v>7</v>
      </c>
      <c r="AS5" s="2208"/>
      <c r="AT5" s="2207">
        <v>6</v>
      </c>
      <c r="AU5" s="2208"/>
      <c r="AV5" s="2207">
        <v>5</v>
      </c>
      <c r="AW5" s="2210"/>
      <c r="AX5" s="2207">
        <v>3</v>
      </c>
      <c r="AY5" s="2210"/>
      <c r="AZ5" s="2208">
        <v>1</v>
      </c>
      <c r="BA5" s="2210"/>
      <c r="BB5" s="2207">
        <v>0</v>
      </c>
      <c r="BC5" s="2208"/>
      <c r="BD5" s="2207">
        <v>0</v>
      </c>
      <c r="BE5" s="2210"/>
      <c r="BF5" s="2207">
        <v>0</v>
      </c>
      <c r="BG5" s="2210"/>
      <c r="BH5" s="2208">
        <v>0</v>
      </c>
      <c r="BI5" s="2210"/>
      <c r="BJ5" s="2201"/>
    </row>
    <row r="6" spans="1:63" x14ac:dyDescent="0.15">
      <c r="A6" s="2161"/>
      <c r="B6" s="2204"/>
      <c r="C6" s="634" t="s">
        <v>1862</v>
      </c>
      <c r="D6" s="679"/>
      <c r="E6" s="635"/>
      <c r="F6" s="2207">
        <v>0</v>
      </c>
      <c r="G6" s="2208"/>
      <c r="H6" s="2207">
        <v>4</v>
      </c>
      <c r="I6" s="2208"/>
      <c r="J6" s="2207">
        <v>5</v>
      </c>
      <c r="K6" s="2208"/>
      <c r="L6" s="2207">
        <v>10</v>
      </c>
      <c r="M6" s="2208"/>
      <c r="N6" s="2207">
        <v>10</v>
      </c>
      <c r="O6" s="2208"/>
      <c r="P6" s="2207">
        <v>10</v>
      </c>
      <c r="Q6" s="2208"/>
      <c r="R6" s="2207">
        <v>10</v>
      </c>
      <c r="S6" s="2208"/>
      <c r="T6" s="2207">
        <v>10</v>
      </c>
      <c r="U6" s="2208"/>
      <c r="V6" s="2207">
        <v>10</v>
      </c>
      <c r="W6" s="2208"/>
      <c r="X6" s="2207">
        <v>10</v>
      </c>
      <c r="Y6" s="2208"/>
      <c r="Z6" s="2207">
        <v>10</v>
      </c>
      <c r="AA6" s="2208"/>
      <c r="AB6" s="2207">
        <v>10</v>
      </c>
      <c r="AC6" s="2208"/>
      <c r="AD6" s="2207">
        <v>10</v>
      </c>
      <c r="AE6" s="2208"/>
      <c r="AF6" s="2207">
        <v>10</v>
      </c>
      <c r="AG6" s="2208"/>
      <c r="AH6" s="2207">
        <v>10</v>
      </c>
      <c r="AI6" s="2208"/>
      <c r="AJ6" s="2207">
        <v>10</v>
      </c>
      <c r="AK6" s="2208"/>
      <c r="AL6" s="2207">
        <v>10</v>
      </c>
      <c r="AM6" s="2208"/>
      <c r="AN6" s="2207">
        <v>10</v>
      </c>
      <c r="AO6" s="2208"/>
      <c r="AP6" s="2207">
        <v>9</v>
      </c>
      <c r="AQ6" s="2208"/>
      <c r="AR6" s="2207">
        <v>8</v>
      </c>
      <c r="AS6" s="2208"/>
      <c r="AT6" s="2207">
        <v>7</v>
      </c>
      <c r="AU6" s="2208"/>
      <c r="AV6" s="2207">
        <v>5</v>
      </c>
      <c r="AW6" s="2210"/>
      <c r="AX6" s="2207">
        <v>3</v>
      </c>
      <c r="AY6" s="2210"/>
      <c r="AZ6" s="2208">
        <v>1</v>
      </c>
      <c r="BA6" s="2210"/>
      <c r="BB6" s="2207">
        <v>1</v>
      </c>
      <c r="BC6" s="2208"/>
      <c r="BD6" s="2207">
        <v>0</v>
      </c>
      <c r="BE6" s="2210"/>
      <c r="BF6" s="2207">
        <v>0</v>
      </c>
      <c r="BG6" s="2210"/>
      <c r="BH6" s="2208">
        <v>0</v>
      </c>
      <c r="BI6" s="2210"/>
      <c r="BJ6" s="2201"/>
    </row>
    <row r="7" spans="1:63" x14ac:dyDescent="0.15">
      <c r="A7" s="2161"/>
      <c r="B7" s="2204"/>
      <c r="C7" s="634" t="s">
        <v>1781</v>
      </c>
      <c r="D7" s="679"/>
      <c r="E7" s="635"/>
      <c r="F7" s="2207">
        <v>0</v>
      </c>
      <c r="G7" s="2208"/>
      <c r="H7" s="2207">
        <v>2</v>
      </c>
      <c r="I7" s="2208"/>
      <c r="J7" s="2207">
        <v>8</v>
      </c>
      <c r="K7" s="2208"/>
      <c r="L7" s="2207">
        <v>18</v>
      </c>
      <c r="M7" s="2208"/>
      <c r="N7" s="2207">
        <v>18</v>
      </c>
      <c r="O7" s="2208"/>
      <c r="P7" s="2207">
        <v>18</v>
      </c>
      <c r="Q7" s="2208"/>
      <c r="R7" s="2207">
        <v>18</v>
      </c>
      <c r="S7" s="2208"/>
      <c r="T7" s="2207">
        <v>18</v>
      </c>
      <c r="U7" s="2208"/>
      <c r="V7" s="2207">
        <v>18</v>
      </c>
      <c r="W7" s="2208"/>
      <c r="X7" s="2207">
        <v>18</v>
      </c>
      <c r="Y7" s="2208"/>
      <c r="Z7" s="2207">
        <v>18</v>
      </c>
      <c r="AA7" s="2208"/>
      <c r="AB7" s="2207">
        <v>18</v>
      </c>
      <c r="AC7" s="2208"/>
      <c r="AD7" s="2207">
        <v>18</v>
      </c>
      <c r="AE7" s="2208"/>
      <c r="AF7" s="2207">
        <v>18</v>
      </c>
      <c r="AG7" s="2208"/>
      <c r="AH7" s="2207">
        <v>18</v>
      </c>
      <c r="AI7" s="2208"/>
      <c r="AJ7" s="2207">
        <v>18</v>
      </c>
      <c r="AK7" s="2208"/>
      <c r="AL7" s="2207">
        <v>18</v>
      </c>
      <c r="AM7" s="2208"/>
      <c r="AN7" s="2207">
        <v>18</v>
      </c>
      <c r="AO7" s="2208"/>
      <c r="AP7" s="2207">
        <v>11</v>
      </c>
      <c r="AQ7" s="2208"/>
      <c r="AR7" s="2207">
        <v>10</v>
      </c>
      <c r="AS7" s="2208"/>
      <c r="AT7" s="2207">
        <v>9</v>
      </c>
      <c r="AU7" s="2208"/>
      <c r="AV7" s="2207">
        <v>7</v>
      </c>
      <c r="AW7" s="2210"/>
      <c r="AX7" s="2207">
        <v>5</v>
      </c>
      <c r="AY7" s="2210"/>
      <c r="AZ7" s="2208">
        <v>3</v>
      </c>
      <c r="BA7" s="2210"/>
      <c r="BB7" s="2207">
        <v>2</v>
      </c>
      <c r="BC7" s="2208"/>
      <c r="BD7" s="2207">
        <v>0</v>
      </c>
      <c r="BE7" s="2210"/>
      <c r="BF7" s="2207">
        <v>0</v>
      </c>
      <c r="BG7" s="2210"/>
      <c r="BH7" s="2208">
        <v>0</v>
      </c>
      <c r="BI7" s="2210"/>
      <c r="BJ7" s="2201"/>
    </row>
    <row r="8" spans="1:63" x14ac:dyDescent="0.15">
      <c r="A8" s="2161"/>
      <c r="B8" s="2204"/>
      <c r="C8" s="634" t="s">
        <v>1863</v>
      </c>
      <c r="D8" s="679"/>
      <c r="E8" s="635"/>
      <c r="F8" s="2207">
        <v>0</v>
      </c>
      <c r="G8" s="2208"/>
      <c r="H8" s="2207">
        <v>11</v>
      </c>
      <c r="I8" s="2208"/>
      <c r="J8" s="2207">
        <v>20</v>
      </c>
      <c r="K8" s="2208"/>
      <c r="L8" s="2207">
        <v>37</v>
      </c>
      <c r="M8" s="2208"/>
      <c r="N8" s="2207">
        <v>37</v>
      </c>
      <c r="O8" s="2208"/>
      <c r="P8" s="2207">
        <v>37</v>
      </c>
      <c r="Q8" s="2208"/>
      <c r="R8" s="2207">
        <v>37</v>
      </c>
      <c r="S8" s="2208"/>
      <c r="T8" s="2207">
        <v>37</v>
      </c>
      <c r="U8" s="2208"/>
      <c r="V8" s="2207">
        <v>37</v>
      </c>
      <c r="W8" s="2208"/>
      <c r="X8" s="2207">
        <v>37</v>
      </c>
      <c r="Y8" s="2208"/>
      <c r="Z8" s="2207">
        <v>37</v>
      </c>
      <c r="AA8" s="2208"/>
      <c r="AB8" s="2207">
        <v>37</v>
      </c>
      <c r="AC8" s="2208"/>
      <c r="AD8" s="2207">
        <v>37</v>
      </c>
      <c r="AE8" s="2208"/>
      <c r="AF8" s="2207">
        <v>37</v>
      </c>
      <c r="AG8" s="2208"/>
      <c r="AH8" s="2207">
        <v>37</v>
      </c>
      <c r="AI8" s="2208"/>
      <c r="AJ8" s="2207">
        <v>37</v>
      </c>
      <c r="AK8" s="2208"/>
      <c r="AL8" s="2207">
        <v>37</v>
      </c>
      <c r="AM8" s="2208"/>
      <c r="AN8" s="2207">
        <v>37</v>
      </c>
      <c r="AO8" s="2208"/>
      <c r="AP8" s="2207">
        <v>33</v>
      </c>
      <c r="AQ8" s="2208"/>
      <c r="AR8" s="2207">
        <v>30</v>
      </c>
      <c r="AS8" s="2208"/>
      <c r="AT8" s="2207">
        <v>26</v>
      </c>
      <c r="AU8" s="2208"/>
      <c r="AV8" s="2207">
        <v>20</v>
      </c>
      <c r="AW8" s="2210"/>
      <c r="AX8" s="2207">
        <v>12</v>
      </c>
      <c r="AY8" s="2210"/>
      <c r="AZ8" s="2208">
        <v>7</v>
      </c>
      <c r="BA8" s="2210"/>
      <c r="BB8" s="2207">
        <v>4</v>
      </c>
      <c r="BC8" s="2208"/>
      <c r="BD8" s="2207">
        <v>0</v>
      </c>
      <c r="BE8" s="2210"/>
      <c r="BF8" s="2207">
        <v>0</v>
      </c>
      <c r="BG8" s="2210"/>
      <c r="BH8" s="2208">
        <v>0</v>
      </c>
      <c r="BI8" s="2210"/>
      <c r="BJ8" s="2201"/>
    </row>
    <row r="9" spans="1:63" x14ac:dyDescent="0.15">
      <c r="A9" s="2161"/>
      <c r="B9" s="2193" t="s">
        <v>20</v>
      </c>
      <c r="C9" s="2194"/>
      <c r="D9" s="2194"/>
      <c r="E9" s="2195"/>
      <c r="F9" s="2211">
        <f>SUM(F4:F8)</f>
        <v>0</v>
      </c>
      <c r="G9" s="2213"/>
      <c r="H9" s="2211">
        <f>SUM(H4:H8)</f>
        <v>22</v>
      </c>
      <c r="I9" s="2213"/>
      <c r="J9" s="2211">
        <f>SUM(J4:J8)</f>
        <v>44</v>
      </c>
      <c r="K9" s="2212"/>
      <c r="L9" s="2213">
        <f>SUM(L4:L8)</f>
        <v>80</v>
      </c>
      <c r="M9" s="2212"/>
      <c r="N9" s="2213">
        <f>SUM(N4:N8)</f>
        <v>80</v>
      </c>
      <c r="O9" s="2213"/>
      <c r="P9" s="2211">
        <f>SUM(P4:P8)</f>
        <v>80</v>
      </c>
      <c r="Q9" s="2213"/>
      <c r="R9" s="2211">
        <f>SUM(R4:R8)</f>
        <v>80</v>
      </c>
      <c r="S9" s="2212"/>
      <c r="T9" s="2213">
        <f>SUM(T4:T8)</f>
        <v>80</v>
      </c>
      <c r="U9" s="2212"/>
      <c r="V9" s="2213">
        <f>SUM(V4:V8)</f>
        <v>80</v>
      </c>
      <c r="W9" s="2213"/>
      <c r="X9" s="2211">
        <f>SUM(X4:X8)</f>
        <v>80</v>
      </c>
      <c r="Y9" s="2213"/>
      <c r="Z9" s="2211">
        <f>SUM(Z4:Z8)</f>
        <v>80</v>
      </c>
      <c r="AA9" s="2212"/>
      <c r="AB9" s="2213">
        <f>SUM(AB4:AB8)</f>
        <v>80</v>
      </c>
      <c r="AC9" s="2212"/>
      <c r="AD9" s="2213">
        <f>SUM(AD4:AD8)</f>
        <v>80</v>
      </c>
      <c r="AE9" s="2213"/>
      <c r="AF9" s="2211">
        <f>SUM(AF4:AF8)</f>
        <v>80</v>
      </c>
      <c r="AG9" s="2212"/>
      <c r="AH9" s="2211">
        <f>SUM(AH4:AH8)</f>
        <v>80</v>
      </c>
      <c r="AI9" s="2212"/>
      <c r="AJ9" s="2213">
        <f>SUM(AJ4:AJ8)</f>
        <v>80</v>
      </c>
      <c r="AK9" s="2212"/>
      <c r="AL9" s="2211">
        <f>SUM(AL4:AL8)</f>
        <v>80</v>
      </c>
      <c r="AM9" s="2213"/>
      <c r="AN9" s="2211">
        <f>SUM(AN4:AN8)</f>
        <v>80</v>
      </c>
      <c r="AO9" s="2212"/>
      <c r="AP9" s="2211">
        <f>SUM(AP4:AP8)</f>
        <v>66</v>
      </c>
      <c r="AQ9" s="2212"/>
      <c r="AR9" s="2213">
        <f>SUM(AR4:AR8)</f>
        <v>59</v>
      </c>
      <c r="AS9" s="2212"/>
      <c r="AT9" s="2211">
        <f>SUM(AT4:AT8)</f>
        <v>50</v>
      </c>
      <c r="AU9" s="2213"/>
      <c r="AV9" s="2211">
        <f>SUM(AV4:AV8)</f>
        <v>37</v>
      </c>
      <c r="AW9" s="2212"/>
      <c r="AX9" s="2211">
        <f>SUM(AX4:AX8)</f>
        <v>23</v>
      </c>
      <c r="AY9" s="2212"/>
      <c r="AZ9" s="2213">
        <f>SUM(AZ4:AZ8)</f>
        <v>12</v>
      </c>
      <c r="BA9" s="2212"/>
      <c r="BB9" s="2211">
        <f>SUM(BB4:BB8)</f>
        <v>7</v>
      </c>
      <c r="BC9" s="2213"/>
      <c r="BD9" s="2211">
        <f>SUM(BD4:BD8)</f>
        <v>0</v>
      </c>
      <c r="BE9" s="2212"/>
      <c r="BF9" s="2211">
        <f>SUM(BF4:BF8)</f>
        <v>0</v>
      </c>
      <c r="BG9" s="2212"/>
      <c r="BH9" s="2213">
        <f>SUM(BH4:BH8)</f>
        <v>0</v>
      </c>
      <c r="BI9" s="2212"/>
      <c r="BJ9" s="2201"/>
    </row>
    <row r="10" spans="1:63" x14ac:dyDescent="0.15">
      <c r="A10" s="2216" t="s">
        <v>1877</v>
      </c>
      <c r="B10" s="2217"/>
      <c r="C10" s="2217"/>
      <c r="D10" s="1222" t="s">
        <v>1864</v>
      </c>
      <c r="E10" s="2249"/>
      <c r="F10" s="2214">
        <f>IF(AND(F9&gt;0,ROUND((TRUNC(F4/3,1)+TRUNC((F5+F6)/6,1)+TRUNC(F7/20,1)+TRUNC(F8/30,1)),0)&lt;2),2,ROUND((TRUNC(F4/3,1)+TRUNC((F5+F6)/6,1)+TRUNC(F7/20,1)+TRUNC(F8/30,1)),0))</f>
        <v>0</v>
      </c>
      <c r="G10" s="2215"/>
      <c r="H10" s="2214">
        <f t="shared" ref="H10" si="0">IF(AND(H9&gt;0,ROUND((TRUNC(H4/3,1)+TRUNC((H5+H6)/6,1)+TRUNC(H7/20,1)+TRUNC(H8/30,1)),0)&lt;2),2,ROUND((TRUNC(H4/3,1)+TRUNC((H5+H6)/6,1)+TRUNC(H7/20,1)+TRUNC(H8/30,1)),0))</f>
        <v>2</v>
      </c>
      <c r="I10" s="2215"/>
      <c r="J10" s="2214">
        <f t="shared" ref="J10" si="1">IF(AND(J9&gt;0,ROUND((TRUNC(J4/3,1)+TRUNC((J5+J6)/6,1)+TRUNC(J7/20,1)+TRUNC(J8/30,1)),0)&lt;2),2,ROUND((TRUNC(J4/3,1)+TRUNC((J5+J6)/6,1)+TRUNC(J7/20,1)+TRUNC(J8/30,1)),0))</f>
        <v>4</v>
      </c>
      <c r="K10" s="2215"/>
      <c r="L10" s="2214">
        <f t="shared" ref="L10" si="2">IF(AND(L9&gt;0,ROUND((TRUNC(L4/3,1)+TRUNC((L5+L6)/6,1)+TRUNC(L7/20,1)+TRUNC(L8/30,1)),0)&lt;2),2,ROUND((TRUNC(L4/3,1)+TRUNC((L5+L6)/6,1)+TRUNC(L7/20,1)+TRUNC(L8/30,1)),0))</f>
        <v>7</v>
      </c>
      <c r="M10" s="2215"/>
      <c r="N10" s="2214">
        <f t="shared" ref="N10" si="3">IF(AND(N9&gt;0,ROUND((TRUNC(N4/3,1)+TRUNC((N5+N6)/6,1)+TRUNC(N7/20,1)+TRUNC(N8/30,1)),0)&lt;2),2,ROUND((TRUNC(N4/3,1)+TRUNC((N5+N6)/6,1)+TRUNC(N7/20,1)+TRUNC(N8/30,1)),0))</f>
        <v>7</v>
      </c>
      <c r="O10" s="2215"/>
      <c r="P10" s="2214">
        <f t="shared" ref="P10" si="4">IF(AND(P9&gt;0,ROUND((TRUNC(P4/3,1)+TRUNC((P5+P6)/6,1)+TRUNC(P7/20,1)+TRUNC(P8/30,1)),0)&lt;2),2,ROUND((TRUNC(P4/3,1)+TRUNC((P5+P6)/6,1)+TRUNC(P7/20,1)+TRUNC(P8/30,1)),0))</f>
        <v>7</v>
      </c>
      <c r="Q10" s="2215"/>
      <c r="R10" s="2214">
        <f t="shared" ref="R10" si="5">IF(AND(R9&gt;0,ROUND((TRUNC(R4/3,1)+TRUNC((R5+R6)/6,1)+TRUNC(R7/20,1)+TRUNC(R8/30,1)),0)&lt;2),2,ROUND((TRUNC(R4/3,1)+TRUNC((R5+R6)/6,1)+TRUNC(R7/20,1)+TRUNC(R8/30,1)),0))</f>
        <v>7</v>
      </c>
      <c r="S10" s="2215"/>
      <c r="T10" s="2214">
        <f t="shared" ref="T10" si="6">IF(AND(T9&gt;0,ROUND((TRUNC(T4/3,1)+TRUNC((T5+T6)/6,1)+TRUNC(T7/20,1)+TRUNC(T8/30,1)),0)&lt;2),2,ROUND((TRUNC(T4/3,1)+TRUNC((T5+T6)/6,1)+TRUNC(T7/20,1)+TRUNC(T8/30,1)),0))</f>
        <v>7</v>
      </c>
      <c r="U10" s="2215"/>
      <c r="V10" s="2214">
        <f t="shared" ref="V10" si="7">IF(AND(V9&gt;0,ROUND((TRUNC(V4/3,1)+TRUNC((V5+V6)/6,1)+TRUNC(V7/20,1)+TRUNC(V8/30,1)),0)&lt;2),2,ROUND((TRUNC(V4/3,1)+TRUNC((V5+V6)/6,1)+TRUNC(V7/20,1)+TRUNC(V8/30,1)),0))</f>
        <v>7</v>
      </c>
      <c r="W10" s="2215"/>
      <c r="X10" s="2214">
        <f t="shared" ref="X10" si="8">IF(AND(X9&gt;0,ROUND((TRUNC(X4/3,1)+TRUNC((X5+X6)/6,1)+TRUNC(X7/20,1)+TRUNC(X8/30,1)),0)&lt;2),2,ROUND((TRUNC(X4/3,1)+TRUNC((X5+X6)/6,1)+TRUNC(X7/20,1)+TRUNC(X8/30,1)),0))</f>
        <v>7</v>
      </c>
      <c r="Y10" s="2215"/>
      <c r="Z10" s="2214">
        <f t="shared" ref="Z10" si="9">IF(AND(Z9&gt;0,ROUND((TRUNC(Z4/3,1)+TRUNC((Z5+Z6)/6,1)+TRUNC(Z7/20,1)+TRUNC(Z8/30,1)),0)&lt;2),2,ROUND((TRUNC(Z4/3,1)+TRUNC((Z5+Z6)/6,1)+TRUNC(Z7/20,1)+TRUNC(Z8/30,1)),0))</f>
        <v>7</v>
      </c>
      <c r="AA10" s="2215"/>
      <c r="AB10" s="2214">
        <f t="shared" ref="AB10" si="10">IF(AND(AB9&gt;0,ROUND((TRUNC(AB4/3,1)+TRUNC((AB5+AB6)/6,1)+TRUNC(AB7/20,1)+TRUNC(AB8/30,1)),0)&lt;2),2,ROUND((TRUNC(AB4/3,1)+TRUNC((AB5+AB6)/6,1)+TRUNC(AB7/20,1)+TRUNC(AB8/30,1)),0))</f>
        <v>7</v>
      </c>
      <c r="AC10" s="2215"/>
      <c r="AD10" s="2214">
        <f t="shared" ref="AD10" si="11">IF(AND(AD9&gt;0,ROUND((TRUNC(AD4/3,1)+TRUNC((AD5+AD6)/6,1)+TRUNC(AD7/20,1)+TRUNC(AD8/30,1)),0)&lt;2),2,ROUND((TRUNC(AD4/3,1)+TRUNC((AD5+AD6)/6,1)+TRUNC(AD7/20,1)+TRUNC(AD8/30,1)),0))</f>
        <v>7</v>
      </c>
      <c r="AE10" s="2215"/>
      <c r="AF10" s="2214">
        <f t="shared" ref="AF10" si="12">IF(AND(AF9&gt;0,ROUND((TRUNC(AF4/3,1)+TRUNC((AF5+AF6)/6,1)+TRUNC(AF7/20,1)+TRUNC(AF8/30,1)),0)&lt;2),2,ROUND((TRUNC(AF4/3,1)+TRUNC((AF5+AF6)/6,1)+TRUNC(AF7/20,1)+TRUNC(AF8/30,1)),0))</f>
        <v>7</v>
      </c>
      <c r="AG10" s="2215"/>
      <c r="AH10" s="2214">
        <f t="shared" ref="AH10" si="13">IF(AND(AH9&gt;0,ROUND((TRUNC(AH4/3,1)+TRUNC((AH5+AH6)/6,1)+TRUNC(AH7/20,1)+TRUNC(AH8/30,1)),0)&lt;2),2,ROUND((TRUNC(AH4/3,1)+TRUNC((AH5+AH6)/6,1)+TRUNC(AH7/20,1)+TRUNC(AH8/30,1)),0))</f>
        <v>7</v>
      </c>
      <c r="AI10" s="2215"/>
      <c r="AJ10" s="2214">
        <f t="shared" ref="AJ10" si="14">IF(AND(AJ9&gt;0,ROUND((TRUNC(AJ4/3,1)+TRUNC((AJ5+AJ6)/6,1)+TRUNC(AJ7/20,1)+TRUNC(AJ8/30,1)),0)&lt;2),2,ROUND((TRUNC(AJ4/3,1)+TRUNC((AJ5+AJ6)/6,1)+TRUNC(AJ7/20,1)+TRUNC(AJ8/30,1)),0))</f>
        <v>7</v>
      </c>
      <c r="AK10" s="2215"/>
      <c r="AL10" s="2214">
        <f t="shared" ref="AL10" si="15">IF(AND(AL9&gt;0,ROUND((TRUNC(AL4/3,1)+TRUNC((AL5+AL6)/6,1)+TRUNC(AL7/20,1)+TRUNC(AL8/30,1)),0)&lt;2),2,ROUND((TRUNC(AL4/3,1)+TRUNC((AL5+AL6)/6,1)+TRUNC(AL7/20,1)+TRUNC(AL8/30,1)),0))</f>
        <v>7</v>
      </c>
      <c r="AM10" s="2215"/>
      <c r="AN10" s="2214">
        <f t="shared" ref="AN10" si="16">IF(AND(AN9&gt;0,ROUND((TRUNC(AN4/3,1)+TRUNC((AN5+AN6)/6,1)+TRUNC(AN7/20,1)+TRUNC(AN8/30,1)),0)&lt;2),2,ROUND((TRUNC(AN4/3,1)+TRUNC((AN5+AN6)/6,1)+TRUNC(AN7/20,1)+TRUNC(AN8/30,1)),0))</f>
        <v>7</v>
      </c>
      <c r="AO10" s="2215"/>
      <c r="AP10" s="2214">
        <f t="shared" ref="AP10" si="17">IF(AND(AP9&gt;0,ROUND((TRUNC(AP4/3,1)+TRUNC((AP5+AP6)/6,1)+TRUNC(AP7/20,1)+TRUNC(AP8/30,1)),0)&lt;2),2,ROUND((TRUNC(AP4/3,1)+TRUNC((AP5+AP6)/6,1)+TRUNC(AP7/20,1)+TRUNC(AP8/30,1)),0))</f>
        <v>6</v>
      </c>
      <c r="AQ10" s="2215"/>
      <c r="AR10" s="2214">
        <f t="shared" ref="AR10" si="18">IF(AND(AR9&gt;0,ROUND((TRUNC(AR4/3,1)+TRUNC((AR5+AR6)/6,1)+TRUNC(AR7/20,1)+TRUNC(AR8/30,1)),0)&lt;2),2,ROUND((TRUNC(AR4/3,1)+TRUNC((AR5+AR6)/6,1)+TRUNC(AR7/20,1)+TRUNC(AR8/30,1)),0))</f>
        <v>5</v>
      </c>
      <c r="AS10" s="2215"/>
      <c r="AT10" s="2214">
        <f t="shared" ref="AT10" si="19">IF(AND(AT9&gt;0,ROUND((TRUNC(AT4/3,1)+TRUNC((AT5+AT6)/6,1)+TRUNC(AT7/20,1)+TRUNC(AT8/30,1)),0)&lt;2),2,ROUND((TRUNC(AT4/3,1)+TRUNC((AT5+AT6)/6,1)+TRUNC(AT7/20,1)+TRUNC(AT8/30,1)),0))</f>
        <v>4</v>
      </c>
      <c r="AU10" s="2215"/>
      <c r="AV10" s="2214">
        <f t="shared" ref="AV10" si="20">IF(AND(AV9&gt;0,ROUND((TRUNC(AV4/3,1)+TRUNC((AV5+AV6)/6,1)+TRUNC(AV7/20,1)+TRUNC(AV8/30,1)),0)&lt;2),2,ROUND((TRUNC(AV4/3,1)+TRUNC((AV5+AV6)/6,1)+TRUNC(AV7/20,1)+TRUNC(AV8/30,1)),0))</f>
        <v>3</v>
      </c>
      <c r="AW10" s="2215"/>
      <c r="AX10" s="2214">
        <f t="shared" ref="AX10" si="21">IF(AND(AX9&gt;0,ROUND((TRUNC(AX4/3,1)+TRUNC((AX5+AX6)/6,1)+TRUNC(AX7/20,1)+TRUNC(AX8/30,1)),0)&lt;2),2,ROUND((TRUNC(AX4/3,1)+TRUNC((AX5+AX6)/6,1)+TRUNC(AX7/20,1)+TRUNC(AX8/30,1)),0))</f>
        <v>2</v>
      </c>
      <c r="AY10" s="2215"/>
      <c r="AZ10" s="2214">
        <f t="shared" ref="AZ10" si="22">IF(AND(AZ9&gt;0,ROUND((TRUNC(AZ4/3,1)+TRUNC((AZ5+AZ6)/6,1)+TRUNC(AZ7/20,1)+TRUNC(AZ8/30,1)),0)&lt;2),2,ROUND((TRUNC(AZ4/3,1)+TRUNC((AZ5+AZ6)/6,1)+TRUNC(AZ7/20,1)+TRUNC(AZ8/30,1)),0))</f>
        <v>2</v>
      </c>
      <c r="BA10" s="2215"/>
      <c r="BB10" s="2214">
        <f t="shared" ref="BB10" si="23">IF(AND(BB9&gt;0,ROUND((TRUNC(BB4/3,1)+TRUNC((BB5+BB6)/6,1)+TRUNC(BB7/20,1)+TRUNC(BB8/30,1)),0)&lt;2),2,ROUND((TRUNC(BB4/3,1)+TRUNC((BB5+BB6)/6,1)+TRUNC(BB7/20,1)+TRUNC(BB8/30,1)),0))</f>
        <v>2</v>
      </c>
      <c r="BC10" s="2215"/>
      <c r="BD10" s="2214">
        <f t="shared" ref="BD10" si="24">IF(AND(BD9&gt;0,ROUND((TRUNC(BD4/3,1)+TRUNC((BD5+BD6)/6,1)+TRUNC(BD7/20,1)+TRUNC(BD8/30,1)),0)&lt;2),2,ROUND((TRUNC(BD4/3,1)+TRUNC((BD5+BD6)/6,1)+TRUNC(BD7/20,1)+TRUNC(BD8/30,1)),0))</f>
        <v>0</v>
      </c>
      <c r="BE10" s="2215"/>
      <c r="BF10" s="2214">
        <f t="shared" ref="BF10" si="25">IF(AND(BF9&gt;0,ROUND((TRUNC(BF4/3,1)+TRUNC((BF5+BF6)/6,1)+TRUNC(BF7/20,1)+TRUNC(BF8/30,1)),0)&lt;2),2,ROUND((TRUNC(BF4/3,1)+TRUNC((BF5+BF6)/6,1)+TRUNC(BF7/20,1)+TRUNC(BF8/30,1)),0))</f>
        <v>0</v>
      </c>
      <c r="BG10" s="2215"/>
      <c r="BH10" s="2214">
        <f t="shared" ref="BH10" si="26">IF(AND(BH9&gt;0,ROUND((TRUNC(BH4/3,1)+TRUNC((BH5+BH6)/6,1)+TRUNC(BH7/20,1)+TRUNC(BH8/30,1)),0)&lt;2),2,ROUND((TRUNC(BH4/3,1)+TRUNC((BH5+BH6)/6,1)+TRUNC(BH7/20,1)+TRUNC(BH8/30,1)),0))</f>
        <v>0</v>
      </c>
      <c r="BI10" s="2215"/>
      <c r="BJ10" s="2202"/>
    </row>
    <row r="11" spans="1:63" x14ac:dyDescent="0.15">
      <c r="A11" s="2218"/>
      <c r="B11" s="2219"/>
      <c r="C11" s="2219"/>
      <c r="D11" s="2250" t="s">
        <v>1865</v>
      </c>
      <c r="E11" s="2251"/>
      <c r="F11" s="2220">
        <f>IF(AND(F$9&gt;0,ROUND((TRUNC(F$4/3,1)+TRUNC((F$5+F$6)/6,1)+TRUNC(F$7/15,1)+TRUNC(F$8/25,1)),0)&lt;2),2,ROUND((TRUNC(F$4/3,1)+TRUNC((F$5+F$6)/6,1)+TRUNC(F$7/15,1)+TRUNC(F$8/25,1)),0))</f>
        <v>0</v>
      </c>
      <c r="G11" s="2221"/>
      <c r="H11" s="2220">
        <f t="shared" ref="H11" si="27">IF(AND(H$9&gt;0,ROUND((TRUNC(H$4/3,1)+TRUNC((H$5+H$6)/6,1)+TRUNC(H$7/15,1)+TRUNC(H$8/25,1)),0)&lt;2),2,ROUND((TRUNC(H$4/3,1)+TRUNC((H$5+H$6)/6,1)+TRUNC(H$7/15,1)+TRUNC(H$8/25,1)),0))</f>
        <v>2</v>
      </c>
      <c r="I11" s="2221"/>
      <c r="J11" s="2220">
        <f t="shared" ref="J11" si="28">IF(AND(J$9&gt;0,ROUND((TRUNC(J$4/3,1)+TRUNC((J$5+J$6)/6,1)+TRUNC(J$7/15,1)+TRUNC(J$8/25,1)),0)&lt;2),2,ROUND((TRUNC(J$4/3,1)+TRUNC((J$5+J$6)/6,1)+TRUNC(J$7/15,1)+TRUNC(J$8/25,1)),0))</f>
        <v>5</v>
      </c>
      <c r="K11" s="2221"/>
      <c r="L11" s="2220">
        <f t="shared" ref="L11" si="29">IF(AND(L$9&gt;0,ROUND((TRUNC(L$4/3,1)+TRUNC((L$5+L$6)/6,1)+TRUNC(L$7/15,1)+TRUNC(L$8/25,1)),0)&lt;2),2,ROUND((TRUNC(L$4/3,1)+TRUNC((L$5+L$6)/6,1)+TRUNC(L$7/15,1)+TRUNC(L$8/25,1)),0))</f>
        <v>8</v>
      </c>
      <c r="M11" s="2221"/>
      <c r="N11" s="2220">
        <f t="shared" ref="N11" si="30">IF(AND(N$9&gt;0,ROUND((TRUNC(N$4/3,1)+TRUNC((N$5+N$6)/6,1)+TRUNC(N$7/15,1)+TRUNC(N$8/25,1)),0)&lt;2),2,ROUND((TRUNC(N$4/3,1)+TRUNC((N$5+N$6)/6,1)+TRUNC(N$7/15,1)+TRUNC(N$8/25,1)),0))</f>
        <v>8</v>
      </c>
      <c r="O11" s="2221"/>
      <c r="P11" s="2220">
        <f t="shared" ref="P11" si="31">IF(AND(P$9&gt;0,ROUND((TRUNC(P$4/3,1)+TRUNC((P$5+P$6)/6,1)+TRUNC(P$7/15,1)+TRUNC(P$8/25,1)),0)&lt;2),2,ROUND((TRUNC(P$4/3,1)+TRUNC((P$5+P$6)/6,1)+TRUNC(P$7/15,1)+TRUNC(P$8/25,1)),0))</f>
        <v>8</v>
      </c>
      <c r="Q11" s="2221"/>
      <c r="R11" s="2220">
        <f t="shared" ref="R11" si="32">IF(AND(R$9&gt;0,ROUND((TRUNC(R$4/3,1)+TRUNC((R$5+R$6)/6,1)+TRUNC(R$7/15,1)+TRUNC(R$8/25,1)),0)&lt;2),2,ROUND((TRUNC(R$4/3,1)+TRUNC((R$5+R$6)/6,1)+TRUNC(R$7/15,1)+TRUNC(R$8/25,1)),0))</f>
        <v>8</v>
      </c>
      <c r="S11" s="2221"/>
      <c r="T11" s="2220">
        <f t="shared" ref="T11" si="33">IF(AND(T$9&gt;0,ROUND((TRUNC(T$4/3,1)+TRUNC((T$5+T$6)/6,1)+TRUNC(T$7/15,1)+TRUNC(T$8/25,1)),0)&lt;2),2,ROUND((TRUNC(T$4/3,1)+TRUNC((T$5+T$6)/6,1)+TRUNC(T$7/15,1)+TRUNC(T$8/25,1)),0))</f>
        <v>8</v>
      </c>
      <c r="U11" s="2221"/>
      <c r="V11" s="2220">
        <f t="shared" ref="V11" si="34">IF(AND(V$9&gt;0,ROUND((TRUNC(V$4/3,1)+TRUNC((V$5+V$6)/6,1)+TRUNC(V$7/15,1)+TRUNC(V$8/25,1)),0)&lt;2),2,ROUND((TRUNC(V$4/3,1)+TRUNC((V$5+V$6)/6,1)+TRUNC(V$7/15,1)+TRUNC(V$8/25,1)),0))</f>
        <v>8</v>
      </c>
      <c r="W11" s="2221"/>
      <c r="X11" s="2220">
        <f t="shared" ref="X11" si="35">IF(AND(X$9&gt;0,ROUND((TRUNC(X$4/3,1)+TRUNC((X$5+X$6)/6,1)+TRUNC(X$7/15,1)+TRUNC(X$8/25,1)),0)&lt;2),2,ROUND((TRUNC(X$4/3,1)+TRUNC((X$5+X$6)/6,1)+TRUNC(X$7/15,1)+TRUNC(X$8/25,1)),0))</f>
        <v>8</v>
      </c>
      <c r="Y11" s="2221"/>
      <c r="Z11" s="2220">
        <f t="shared" ref="Z11" si="36">IF(AND(Z$9&gt;0,ROUND((TRUNC(Z$4/3,1)+TRUNC((Z$5+Z$6)/6,1)+TRUNC(Z$7/15,1)+TRUNC(Z$8/25,1)),0)&lt;2),2,ROUND((TRUNC(Z$4/3,1)+TRUNC((Z$5+Z$6)/6,1)+TRUNC(Z$7/15,1)+TRUNC(Z$8/25,1)),0))</f>
        <v>8</v>
      </c>
      <c r="AA11" s="2221"/>
      <c r="AB11" s="2220">
        <f t="shared" ref="AB11" si="37">IF(AND(AB$9&gt;0,ROUND((TRUNC(AB$4/3,1)+TRUNC((AB$5+AB$6)/6,1)+TRUNC(AB$7/15,1)+TRUNC(AB$8/25,1)),0)&lt;2),2,ROUND((TRUNC(AB$4/3,1)+TRUNC((AB$5+AB$6)/6,1)+TRUNC(AB$7/15,1)+TRUNC(AB$8/25,1)),0))</f>
        <v>8</v>
      </c>
      <c r="AC11" s="2221"/>
      <c r="AD11" s="2220">
        <f t="shared" ref="AD11" si="38">IF(AND(AD$9&gt;0,ROUND((TRUNC(AD$4/3,1)+TRUNC((AD$5+AD$6)/6,1)+TRUNC(AD$7/15,1)+TRUNC(AD$8/25,1)),0)&lt;2),2,ROUND((TRUNC(AD$4/3,1)+TRUNC((AD$5+AD$6)/6,1)+TRUNC(AD$7/15,1)+TRUNC(AD$8/25,1)),0))</f>
        <v>8</v>
      </c>
      <c r="AE11" s="2221"/>
      <c r="AF11" s="2220">
        <f t="shared" ref="AF11" si="39">IF(AND(AF$9&gt;0,ROUND((TRUNC(AF$4/3,1)+TRUNC((AF$5+AF$6)/6,1)+TRUNC(AF$7/15,1)+TRUNC(AF$8/25,1)),0)&lt;2),2,ROUND((TRUNC(AF$4/3,1)+TRUNC((AF$5+AF$6)/6,1)+TRUNC(AF$7/15,1)+TRUNC(AF$8/25,1)),0))</f>
        <v>8</v>
      </c>
      <c r="AG11" s="2221"/>
      <c r="AH11" s="2220">
        <f t="shared" ref="AH11" si="40">IF(AND(AH$9&gt;0,ROUND((TRUNC(AH$4/3,1)+TRUNC((AH$5+AH$6)/6,1)+TRUNC(AH$7/15,1)+TRUNC(AH$8/25,1)),0)&lt;2),2,ROUND((TRUNC(AH$4/3,1)+TRUNC((AH$5+AH$6)/6,1)+TRUNC(AH$7/15,1)+TRUNC(AH$8/25,1)),0))</f>
        <v>8</v>
      </c>
      <c r="AI11" s="2221"/>
      <c r="AJ11" s="2220">
        <f t="shared" ref="AJ11" si="41">IF(AND(AJ$9&gt;0,ROUND((TRUNC(AJ$4/3,1)+TRUNC((AJ$5+AJ$6)/6,1)+TRUNC(AJ$7/15,1)+TRUNC(AJ$8/25,1)),0)&lt;2),2,ROUND((TRUNC(AJ$4/3,1)+TRUNC((AJ$5+AJ$6)/6,1)+TRUNC(AJ$7/15,1)+TRUNC(AJ$8/25,1)),0))</f>
        <v>8</v>
      </c>
      <c r="AK11" s="2221"/>
      <c r="AL11" s="2220">
        <f t="shared" ref="AL11" si="42">IF(AND(AL$9&gt;0,ROUND((TRUNC(AL$4/3,1)+TRUNC((AL$5+AL$6)/6,1)+TRUNC(AL$7/15,1)+TRUNC(AL$8/25,1)),0)&lt;2),2,ROUND((TRUNC(AL$4/3,1)+TRUNC((AL$5+AL$6)/6,1)+TRUNC(AL$7/15,1)+TRUNC(AL$8/25,1)),0))</f>
        <v>8</v>
      </c>
      <c r="AM11" s="2221"/>
      <c r="AN11" s="2220">
        <f t="shared" ref="AN11" si="43">IF(AND(AN$9&gt;0,ROUND((TRUNC(AN$4/3,1)+TRUNC((AN$5+AN$6)/6,1)+TRUNC(AN$7/15,1)+TRUNC(AN$8/25,1)),0)&lt;2),2,ROUND((TRUNC(AN$4/3,1)+TRUNC((AN$5+AN$6)/6,1)+TRUNC(AN$7/15,1)+TRUNC(AN$8/25,1)),0))</f>
        <v>8</v>
      </c>
      <c r="AO11" s="2221"/>
      <c r="AP11" s="2220">
        <f t="shared" ref="AP11" si="44">IF(AND(AP$9&gt;0,ROUND((TRUNC(AP$4/3,1)+TRUNC((AP$5+AP$6)/6,1)+TRUNC(AP$7/15,1)+TRUNC(AP$8/25,1)),0)&lt;2),2,ROUND((TRUNC(AP$4/3,1)+TRUNC((AP$5+AP$6)/6,1)+TRUNC(AP$7/15,1)+TRUNC(AP$8/25,1)),0))</f>
        <v>6</v>
      </c>
      <c r="AQ11" s="2221"/>
      <c r="AR11" s="2220">
        <f t="shared" ref="AR11" si="45">IF(AND(AR$9&gt;0,ROUND((TRUNC(AR$4/3,1)+TRUNC((AR$5+AR$6)/6,1)+TRUNC(AR$7/15,1)+TRUNC(AR$8/25,1)),0)&lt;2),2,ROUND((TRUNC(AR$4/3,1)+TRUNC((AR$5+AR$6)/6,1)+TRUNC(AR$7/15,1)+TRUNC(AR$8/25,1)),0))</f>
        <v>6</v>
      </c>
      <c r="AS11" s="2221"/>
      <c r="AT11" s="2220">
        <f t="shared" ref="AT11" si="46">IF(AND(AT$9&gt;0,ROUND((TRUNC(AT$4/3,1)+TRUNC((AT$5+AT$6)/6,1)+TRUNC(AT$7/15,1)+TRUNC(AT$8/25,1)),0)&lt;2),2,ROUND((TRUNC(AT$4/3,1)+TRUNC((AT$5+AT$6)/6,1)+TRUNC(AT$7/15,1)+TRUNC(AT$8/25,1)),0))</f>
        <v>4</v>
      </c>
      <c r="AU11" s="2221"/>
      <c r="AV11" s="2220">
        <f t="shared" ref="AV11" si="47">IF(AND(AV$9&gt;0,ROUND((TRUNC(AV$4/3,1)+TRUNC((AV$5+AV$6)/6,1)+TRUNC(AV$7/15,1)+TRUNC(AV$8/25,1)),0)&lt;2),2,ROUND((TRUNC(AV$4/3,1)+TRUNC((AV$5+AV$6)/6,1)+TRUNC(AV$7/15,1)+TRUNC(AV$8/25,1)),0))</f>
        <v>3</v>
      </c>
      <c r="AW11" s="2221"/>
      <c r="AX11" s="2220">
        <f t="shared" ref="AX11" si="48">IF(AND(AX$9&gt;0,ROUND((TRUNC(AX$4/3,1)+TRUNC((AX$5+AX$6)/6,1)+TRUNC(AX$7/15,1)+TRUNC(AX$8/25,1)),0)&lt;2),2,ROUND((TRUNC(AX$4/3,1)+TRUNC((AX$5+AX$6)/6,1)+TRUNC(AX$7/15,1)+TRUNC(AX$8/25,1)),0))</f>
        <v>2</v>
      </c>
      <c r="AY11" s="2221"/>
      <c r="AZ11" s="2220">
        <f t="shared" ref="AZ11" si="49">IF(AND(AZ$9&gt;0,ROUND((TRUNC(AZ$4/3,1)+TRUNC((AZ$5+AZ$6)/6,1)+TRUNC(AZ$7/15,1)+TRUNC(AZ$8/25,1)),0)&lt;2),2,ROUND((TRUNC(AZ$4/3,1)+TRUNC((AZ$5+AZ$6)/6,1)+TRUNC(AZ$7/15,1)+TRUNC(AZ$8/25,1)),0))</f>
        <v>2</v>
      </c>
      <c r="BA11" s="2221"/>
      <c r="BB11" s="2220">
        <f t="shared" ref="BB11" si="50">IF(AND(BB$9&gt;0,ROUND((TRUNC(BB$4/3,1)+TRUNC((BB$5+BB$6)/6,1)+TRUNC(BB$7/15,1)+TRUNC(BB$8/25,1)),0)&lt;2),2,ROUND((TRUNC(BB$4/3,1)+TRUNC((BB$5+BB$6)/6,1)+TRUNC(BB$7/15,1)+TRUNC(BB$8/25,1)),0))</f>
        <v>2</v>
      </c>
      <c r="BC11" s="2221"/>
      <c r="BD11" s="2220">
        <f t="shared" ref="BD11" si="51">IF(AND(BD$9&gt;0,ROUND((TRUNC(BD$4/3,1)+TRUNC((BD$5+BD$6)/6,1)+TRUNC(BD$7/15,1)+TRUNC(BD$8/25,1)),0)&lt;2),2,ROUND((TRUNC(BD$4/3,1)+TRUNC((BD$5+BD$6)/6,1)+TRUNC(BD$7/15,1)+TRUNC(BD$8/25,1)),0))</f>
        <v>0</v>
      </c>
      <c r="BE11" s="2221"/>
      <c r="BF11" s="2220">
        <f t="shared" ref="BF11" si="52">IF(AND(BF$9&gt;0,ROUND((TRUNC(BF$4/3,1)+TRUNC((BF$5+BF$6)/6,1)+TRUNC(BF$7/15,1)+TRUNC(BF$8/25,1)),0)&lt;2),2,ROUND((TRUNC(BF$4/3,1)+TRUNC((BF$5+BF$6)/6,1)+TRUNC(BF$7/15,1)+TRUNC(BF$8/25,1)),0))</f>
        <v>0</v>
      </c>
      <c r="BG11" s="2221"/>
      <c r="BH11" s="2220">
        <f t="shared" ref="BH11" si="53">IF(AND(BH$9&gt;0,ROUND((TRUNC(BH$4/3,1)+TRUNC((BH$5+BH$6)/6,1)+TRUNC(BH$7/15,1)+TRUNC(BH$8/25,1)),0)&lt;2),2,ROUND((TRUNC(BH$4/3,1)+TRUNC((BH$5+BH$6)/6,1)+TRUNC(BH$7/15,1)+TRUNC(BH$8/25,1)),0))</f>
        <v>0</v>
      </c>
      <c r="BI11" s="2221"/>
      <c r="BJ11" s="638" t="s">
        <v>1866</v>
      </c>
    </row>
    <row r="12" spans="1:63" ht="6" customHeight="1" x14ac:dyDescent="0.15">
      <c r="A12" s="2203" t="s">
        <v>1872</v>
      </c>
      <c r="B12" s="2224" t="s">
        <v>1867</v>
      </c>
      <c r="C12" s="2225"/>
      <c r="D12" s="2228" t="s">
        <v>1837</v>
      </c>
      <c r="E12" s="2228" t="s">
        <v>689</v>
      </c>
      <c r="F12" s="639"/>
      <c r="G12" s="640"/>
      <c r="H12" s="639"/>
      <c r="I12" s="640"/>
      <c r="J12" s="639"/>
      <c r="K12" s="641"/>
      <c r="L12" s="640"/>
      <c r="M12" s="641"/>
      <c r="N12" s="640"/>
      <c r="O12" s="640"/>
      <c r="P12" s="639"/>
      <c r="Q12" s="640"/>
      <c r="R12" s="639"/>
      <c r="S12" s="641"/>
      <c r="T12" s="640"/>
      <c r="U12" s="641"/>
      <c r="V12" s="640"/>
      <c r="W12" s="640"/>
      <c r="X12" s="639"/>
      <c r="Y12" s="640"/>
      <c r="Z12" s="639"/>
      <c r="AA12" s="641"/>
      <c r="AB12" s="640"/>
      <c r="AC12" s="642"/>
      <c r="AD12" s="643"/>
      <c r="AE12" s="643"/>
      <c r="AF12" s="639"/>
      <c r="AG12" s="641"/>
      <c r="AH12" s="639"/>
      <c r="AI12" s="641"/>
      <c r="AJ12" s="640"/>
      <c r="AK12" s="641"/>
      <c r="AL12" s="639"/>
      <c r="AM12" s="640"/>
      <c r="AN12" s="639"/>
      <c r="AO12" s="641"/>
      <c r="AP12" s="639"/>
      <c r="AQ12" s="641"/>
      <c r="AR12" s="640"/>
      <c r="AS12" s="641"/>
      <c r="AT12" s="639"/>
      <c r="AU12" s="640"/>
      <c r="AV12" s="639"/>
      <c r="AW12" s="641"/>
      <c r="AX12" s="639"/>
      <c r="AY12" s="641"/>
      <c r="AZ12" s="640"/>
      <c r="BA12" s="641"/>
      <c r="BB12" s="640"/>
      <c r="BC12" s="641"/>
      <c r="BD12" s="639"/>
      <c r="BE12" s="641"/>
      <c r="BF12" s="639"/>
      <c r="BG12" s="641"/>
      <c r="BH12" s="640"/>
      <c r="BI12" s="641"/>
      <c r="BJ12" s="1352" t="s">
        <v>1874</v>
      </c>
    </row>
    <row r="13" spans="1:63" ht="3" customHeight="1" x14ac:dyDescent="0.15">
      <c r="A13" s="2222"/>
      <c r="B13" s="2226"/>
      <c r="C13" s="2227"/>
      <c r="D13" s="2229"/>
      <c r="E13" s="2229"/>
      <c r="F13" s="644"/>
      <c r="G13" s="645"/>
      <c r="H13" s="644"/>
      <c r="I13" s="645"/>
      <c r="J13" s="644"/>
      <c r="K13" s="646"/>
      <c r="L13" s="647"/>
      <c r="M13" s="646"/>
      <c r="N13" s="647"/>
      <c r="O13" s="647"/>
      <c r="P13" s="648"/>
      <c r="Q13" s="647"/>
      <c r="R13" s="648"/>
      <c r="S13" s="646"/>
      <c r="T13" s="647"/>
      <c r="U13" s="646"/>
      <c r="V13" s="647"/>
      <c r="W13" s="647"/>
      <c r="X13" s="648"/>
      <c r="Y13" s="647"/>
      <c r="Z13" s="648"/>
      <c r="AA13" s="646"/>
      <c r="AB13" s="647"/>
      <c r="AC13" s="649"/>
      <c r="AD13" s="650"/>
      <c r="AE13" s="650"/>
      <c r="AF13" s="648"/>
      <c r="AG13" s="646"/>
      <c r="AH13" s="648"/>
      <c r="AI13" s="646"/>
      <c r="AJ13" s="647"/>
      <c r="AK13" s="646"/>
      <c r="AL13" s="648"/>
      <c r="AM13" s="647"/>
      <c r="AN13" s="648"/>
      <c r="AO13" s="646"/>
      <c r="AP13" s="648"/>
      <c r="AQ13" s="646"/>
      <c r="AR13" s="647"/>
      <c r="AS13" s="646"/>
      <c r="AT13" s="648"/>
      <c r="AU13" s="645"/>
      <c r="AV13" s="644"/>
      <c r="AW13" s="651"/>
      <c r="AX13" s="644"/>
      <c r="AY13" s="651"/>
      <c r="AZ13" s="645"/>
      <c r="BA13" s="651"/>
      <c r="BB13" s="645"/>
      <c r="BC13" s="651"/>
      <c r="BD13" s="644"/>
      <c r="BE13" s="651"/>
      <c r="BF13" s="644"/>
      <c r="BG13" s="651"/>
      <c r="BH13" s="645"/>
      <c r="BI13" s="651"/>
      <c r="BJ13" s="2236"/>
    </row>
    <row r="14" spans="1:63" ht="6" customHeight="1" x14ac:dyDescent="0.15">
      <c r="A14" s="2222"/>
      <c r="B14" s="2226"/>
      <c r="C14" s="2227"/>
      <c r="D14" s="2230"/>
      <c r="E14" s="2230"/>
      <c r="F14" s="630"/>
      <c r="G14" s="652"/>
      <c r="H14" s="630"/>
      <c r="I14" s="652"/>
      <c r="J14" s="630"/>
      <c r="K14" s="653"/>
      <c r="L14" s="652"/>
      <c r="M14" s="653"/>
      <c r="N14" s="652"/>
      <c r="O14" s="652"/>
      <c r="P14" s="630"/>
      <c r="Q14" s="652"/>
      <c r="R14" s="630"/>
      <c r="S14" s="653"/>
      <c r="T14" s="652"/>
      <c r="U14" s="653"/>
      <c r="V14" s="652"/>
      <c r="W14" s="652"/>
      <c r="X14" s="630"/>
      <c r="Y14" s="652"/>
      <c r="Z14" s="630"/>
      <c r="AA14" s="653"/>
      <c r="AB14" s="652"/>
      <c r="AC14" s="654"/>
      <c r="AD14" s="655"/>
      <c r="AE14" s="655"/>
      <c r="AF14" s="630"/>
      <c r="AG14" s="653"/>
      <c r="AH14" s="630"/>
      <c r="AI14" s="653"/>
      <c r="AJ14" s="652"/>
      <c r="AK14" s="653"/>
      <c r="AL14" s="630"/>
      <c r="AM14" s="652"/>
      <c r="AN14" s="630"/>
      <c r="AO14" s="653"/>
      <c r="AP14" s="630"/>
      <c r="AQ14" s="653"/>
      <c r="AR14" s="652"/>
      <c r="AS14" s="653"/>
      <c r="AT14" s="630"/>
      <c r="AU14" s="652"/>
      <c r="AV14" s="630"/>
      <c r="AW14" s="653"/>
      <c r="AX14" s="630"/>
      <c r="AY14" s="653"/>
      <c r="AZ14" s="652"/>
      <c r="BA14" s="653"/>
      <c r="BB14" s="652"/>
      <c r="BC14" s="653"/>
      <c r="BD14" s="630"/>
      <c r="BE14" s="653"/>
      <c r="BF14" s="630"/>
      <c r="BG14" s="653"/>
      <c r="BH14" s="652"/>
      <c r="BI14" s="653"/>
      <c r="BJ14" s="2236"/>
    </row>
    <row r="15" spans="1:63" ht="6" customHeight="1" x14ac:dyDescent="0.15">
      <c r="A15" s="2222"/>
      <c r="B15" s="2216">
        <v>1</v>
      </c>
      <c r="C15" s="2217" t="s">
        <v>1884</v>
      </c>
      <c r="D15" s="2237" t="s">
        <v>1886</v>
      </c>
      <c r="E15" s="2233" t="s">
        <v>689</v>
      </c>
      <c r="F15" s="656"/>
      <c r="G15" s="657"/>
      <c r="H15" s="658"/>
      <c r="I15" s="659"/>
      <c r="J15" s="658"/>
      <c r="K15" s="659"/>
      <c r="L15" s="658"/>
      <c r="M15" s="659"/>
      <c r="N15" s="658"/>
      <c r="O15" s="659"/>
      <c r="P15" s="658"/>
      <c r="Q15" s="659"/>
      <c r="R15" s="658"/>
      <c r="S15" s="659"/>
      <c r="T15" s="658"/>
      <c r="U15" s="659"/>
      <c r="V15" s="658"/>
      <c r="W15" s="659"/>
      <c r="X15" s="658"/>
      <c r="Y15" s="659"/>
      <c r="Z15" s="658"/>
      <c r="AA15" s="659"/>
      <c r="AB15" s="658"/>
      <c r="AC15" s="659"/>
      <c r="AD15" s="658"/>
      <c r="AE15" s="659"/>
      <c r="AF15" s="658"/>
      <c r="AG15" s="659"/>
      <c r="AH15" s="658"/>
      <c r="AI15" s="659"/>
      <c r="AJ15" s="658"/>
      <c r="AK15" s="659"/>
      <c r="AL15" s="658"/>
      <c r="AM15" s="659"/>
      <c r="AN15" s="658"/>
      <c r="AO15" s="659"/>
      <c r="AP15" s="657"/>
      <c r="AQ15" s="657"/>
      <c r="AR15" s="656"/>
      <c r="AS15" s="660"/>
      <c r="AT15" s="657"/>
      <c r="AU15" s="657"/>
      <c r="AV15" s="656"/>
      <c r="AW15" s="660"/>
      <c r="AX15" s="657"/>
      <c r="AY15" s="657"/>
      <c r="AZ15" s="656"/>
      <c r="BA15" s="660"/>
      <c r="BB15" s="657"/>
      <c r="BC15" s="657"/>
      <c r="BD15" s="656"/>
      <c r="BE15" s="660"/>
      <c r="BF15" s="656"/>
      <c r="BG15" s="660"/>
      <c r="BH15" s="657"/>
      <c r="BI15" s="660"/>
      <c r="BJ15" s="2237" t="s">
        <v>1887</v>
      </c>
      <c r="BK15" s="2238">
        <f>SUM(H15:BJ17)/4</f>
        <v>8</v>
      </c>
    </row>
    <row r="16" spans="1:63" ht="3" customHeight="1" x14ac:dyDescent="0.15">
      <c r="A16" s="2222"/>
      <c r="B16" s="2231"/>
      <c r="C16" s="2232"/>
      <c r="D16" s="2201"/>
      <c r="E16" s="2234"/>
      <c r="F16" s="656"/>
      <c r="G16" s="657"/>
      <c r="H16" s="656">
        <v>1</v>
      </c>
      <c r="I16" s="660">
        <v>1</v>
      </c>
      <c r="J16" s="656">
        <v>1</v>
      </c>
      <c r="K16" s="660">
        <v>1</v>
      </c>
      <c r="L16" s="656">
        <v>1</v>
      </c>
      <c r="M16" s="660">
        <v>1</v>
      </c>
      <c r="N16" s="656">
        <v>1</v>
      </c>
      <c r="O16" s="660">
        <v>1</v>
      </c>
      <c r="P16" s="656">
        <v>1</v>
      </c>
      <c r="Q16" s="660">
        <v>1</v>
      </c>
      <c r="R16" s="656">
        <v>1</v>
      </c>
      <c r="S16" s="660">
        <v>1</v>
      </c>
      <c r="T16" s="656">
        <v>1</v>
      </c>
      <c r="U16" s="660">
        <v>1</v>
      </c>
      <c r="V16" s="656">
        <v>1</v>
      </c>
      <c r="W16" s="660">
        <v>1</v>
      </c>
      <c r="X16" s="656">
        <v>1</v>
      </c>
      <c r="Y16" s="660">
        <v>1</v>
      </c>
      <c r="Z16" s="656"/>
      <c r="AA16" s="660"/>
      <c r="AB16" s="656"/>
      <c r="AC16" s="660"/>
      <c r="AD16" s="656">
        <v>1</v>
      </c>
      <c r="AE16" s="660">
        <v>1</v>
      </c>
      <c r="AF16" s="656">
        <v>1</v>
      </c>
      <c r="AG16" s="660">
        <v>1</v>
      </c>
      <c r="AH16" s="656">
        <v>1</v>
      </c>
      <c r="AI16" s="660">
        <v>1</v>
      </c>
      <c r="AJ16" s="656">
        <v>1</v>
      </c>
      <c r="AK16" s="660">
        <v>1</v>
      </c>
      <c r="AL16" s="656">
        <v>1</v>
      </c>
      <c r="AM16" s="660">
        <v>1</v>
      </c>
      <c r="AN16" s="656">
        <v>1</v>
      </c>
      <c r="AO16" s="660">
        <v>1</v>
      </c>
      <c r="AP16" s="656">
        <v>1</v>
      </c>
      <c r="AQ16" s="660">
        <v>1</v>
      </c>
      <c r="AR16" s="656"/>
      <c r="AS16" s="660"/>
      <c r="AT16" s="657"/>
      <c r="AU16" s="657"/>
      <c r="AV16" s="656"/>
      <c r="AW16" s="660"/>
      <c r="AX16" s="657"/>
      <c r="AY16" s="657"/>
      <c r="AZ16" s="656"/>
      <c r="BA16" s="660"/>
      <c r="BB16" s="657"/>
      <c r="BC16" s="657"/>
      <c r="BD16" s="656"/>
      <c r="BE16" s="660"/>
      <c r="BF16" s="656"/>
      <c r="BG16" s="660"/>
      <c r="BH16" s="657"/>
      <c r="BI16" s="660"/>
      <c r="BJ16" s="2201"/>
      <c r="BK16" s="2238"/>
    </row>
    <row r="17" spans="1:63" ht="6" customHeight="1" x14ac:dyDescent="0.15">
      <c r="A17" s="2222"/>
      <c r="B17" s="2231"/>
      <c r="C17" s="2232"/>
      <c r="D17" s="2202"/>
      <c r="E17" s="2235"/>
      <c r="F17" s="661"/>
      <c r="G17" s="662"/>
      <c r="H17" s="661"/>
      <c r="I17" s="663"/>
      <c r="J17" s="661"/>
      <c r="K17" s="663"/>
      <c r="L17" s="661"/>
      <c r="M17" s="663"/>
      <c r="N17" s="661"/>
      <c r="O17" s="663"/>
      <c r="P17" s="661"/>
      <c r="Q17" s="663"/>
      <c r="R17" s="661"/>
      <c r="S17" s="663"/>
      <c r="T17" s="661"/>
      <c r="U17" s="663"/>
      <c r="V17" s="661"/>
      <c r="W17" s="663"/>
      <c r="X17" s="661"/>
      <c r="Y17" s="663"/>
      <c r="Z17" s="661"/>
      <c r="AA17" s="663"/>
      <c r="AB17" s="661"/>
      <c r="AC17" s="663"/>
      <c r="AD17" s="661"/>
      <c r="AE17" s="663"/>
      <c r="AF17" s="661"/>
      <c r="AG17" s="663"/>
      <c r="AH17" s="661"/>
      <c r="AI17" s="663"/>
      <c r="AJ17" s="661"/>
      <c r="AK17" s="663"/>
      <c r="AL17" s="661"/>
      <c r="AM17" s="663"/>
      <c r="AN17" s="661"/>
      <c r="AO17" s="663"/>
      <c r="AP17" s="662"/>
      <c r="AQ17" s="662"/>
      <c r="AR17" s="661"/>
      <c r="AS17" s="663"/>
      <c r="AT17" s="662"/>
      <c r="AU17" s="662"/>
      <c r="AV17" s="661"/>
      <c r="AW17" s="663"/>
      <c r="AX17" s="662"/>
      <c r="AY17" s="662"/>
      <c r="AZ17" s="661"/>
      <c r="BA17" s="663"/>
      <c r="BB17" s="662"/>
      <c r="BC17" s="662"/>
      <c r="BD17" s="661"/>
      <c r="BE17" s="663"/>
      <c r="BF17" s="661"/>
      <c r="BG17" s="663"/>
      <c r="BH17" s="662"/>
      <c r="BI17" s="663"/>
      <c r="BJ17" s="2202"/>
      <c r="BK17" s="2238"/>
    </row>
    <row r="18" spans="1:63" ht="6" customHeight="1" x14ac:dyDescent="0.15">
      <c r="A18" s="2222"/>
      <c r="B18" s="2216">
        <v>2</v>
      </c>
      <c r="C18" s="2217" t="s">
        <v>1884</v>
      </c>
      <c r="D18" s="2237" t="s">
        <v>1886</v>
      </c>
      <c r="E18" s="2233" t="s">
        <v>689</v>
      </c>
      <c r="F18" s="656"/>
      <c r="G18" s="657"/>
      <c r="H18" s="658"/>
      <c r="I18" s="659"/>
      <c r="J18" s="658"/>
      <c r="K18" s="659"/>
      <c r="L18" s="658"/>
      <c r="M18" s="659"/>
      <c r="N18" s="658"/>
      <c r="O18" s="659"/>
      <c r="P18" s="658"/>
      <c r="Q18" s="659"/>
      <c r="R18" s="658"/>
      <c r="S18" s="659"/>
      <c r="T18" s="658"/>
      <c r="U18" s="659"/>
      <c r="V18" s="658"/>
      <c r="W18" s="659"/>
      <c r="X18" s="658"/>
      <c r="Y18" s="659"/>
      <c r="Z18" s="658"/>
      <c r="AA18" s="659"/>
      <c r="AB18" s="658"/>
      <c r="AC18" s="659"/>
      <c r="AD18" s="658"/>
      <c r="AE18" s="659"/>
      <c r="AF18" s="658"/>
      <c r="AG18" s="659"/>
      <c r="AH18" s="658"/>
      <c r="AI18" s="659"/>
      <c r="AJ18" s="658"/>
      <c r="AK18" s="659"/>
      <c r="AL18" s="658"/>
      <c r="AM18" s="659"/>
      <c r="AN18" s="658"/>
      <c r="AO18" s="659"/>
      <c r="AP18" s="657"/>
      <c r="AQ18" s="657"/>
      <c r="AR18" s="656"/>
      <c r="AS18" s="660"/>
      <c r="AT18" s="657"/>
      <c r="AU18" s="657"/>
      <c r="AV18" s="656"/>
      <c r="AW18" s="660"/>
      <c r="AX18" s="657"/>
      <c r="AY18" s="657"/>
      <c r="AZ18" s="656"/>
      <c r="BA18" s="660"/>
      <c r="BB18" s="657"/>
      <c r="BC18" s="657"/>
      <c r="BD18" s="656"/>
      <c r="BE18" s="660"/>
      <c r="BF18" s="656"/>
      <c r="BG18" s="660"/>
      <c r="BH18" s="657"/>
      <c r="BI18" s="660"/>
      <c r="BJ18" s="2237" t="s">
        <v>1887</v>
      </c>
      <c r="BK18" s="2238">
        <f>SUM(H18:BJ20)/4</f>
        <v>8</v>
      </c>
    </row>
    <row r="19" spans="1:63" ht="3" customHeight="1" x14ac:dyDescent="0.15">
      <c r="A19" s="2222"/>
      <c r="B19" s="2231"/>
      <c r="C19" s="2232"/>
      <c r="D19" s="2201"/>
      <c r="E19" s="2234"/>
      <c r="F19" s="656"/>
      <c r="G19" s="657"/>
      <c r="H19" s="656">
        <v>1</v>
      </c>
      <c r="I19" s="660">
        <v>1</v>
      </c>
      <c r="J19" s="656">
        <v>1</v>
      </c>
      <c r="K19" s="660">
        <v>1</v>
      </c>
      <c r="L19" s="656">
        <v>1</v>
      </c>
      <c r="M19" s="660">
        <v>1</v>
      </c>
      <c r="N19" s="656">
        <v>1</v>
      </c>
      <c r="O19" s="660">
        <v>1</v>
      </c>
      <c r="P19" s="656">
        <v>1</v>
      </c>
      <c r="Q19" s="660">
        <v>1</v>
      </c>
      <c r="R19" s="656">
        <v>1</v>
      </c>
      <c r="S19" s="660">
        <v>1</v>
      </c>
      <c r="T19" s="656">
        <v>1</v>
      </c>
      <c r="U19" s="660">
        <v>1</v>
      </c>
      <c r="V19" s="656">
        <v>1</v>
      </c>
      <c r="W19" s="660">
        <v>1</v>
      </c>
      <c r="X19" s="656">
        <v>1</v>
      </c>
      <c r="Y19" s="660">
        <v>1</v>
      </c>
      <c r="Z19" s="656">
        <v>1</v>
      </c>
      <c r="AA19" s="660">
        <v>1</v>
      </c>
      <c r="AB19" s="656">
        <v>1</v>
      </c>
      <c r="AC19" s="660">
        <v>1</v>
      </c>
      <c r="AD19" s="656">
        <v>1</v>
      </c>
      <c r="AE19" s="660">
        <v>1</v>
      </c>
      <c r="AF19" s="656"/>
      <c r="AG19" s="660"/>
      <c r="AH19" s="656"/>
      <c r="AI19" s="660"/>
      <c r="AJ19" s="656">
        <v>1</v>
      </c>
      <c r="AK19" s="660">
        <v>1</v>
      </c>
      <c r="AL19" s="656">
        <v>1</v>
      </c>
      <c r="AM19" s="660">
        <v>1</v>
      </c>
      <c r="AN19" s="656">
        <v>1</v>
      </c>
      <c r="AO19" s="660">
        <v>1</v>
      </c>
      <c r="AP19" s="656">
        <v>1</v>
      </c>
      <c r="AQ19" s="660">
        <v>1</v>
      </c>
      <c r="AR19" s="656"/>
      <c r="AS19" s="660"/>
      <c r="AT19" s="657"/>
      <c r="AU19" s="657"/>
      <c r="AV19" s="656"/>
      <c r="AW19" s="660"/>
      <c r="AX19" s="657"/>
      <c r="AY19" s="657"/>
      <c r="AZ19" s="656"/>
      <c r="BA19" s="660"/>
      <c r="BB19" s="657"/>
      <c r="BC19" s="657"/>
      <c r="BD19" s="656"/>
      <c r="BE19" s="660"/>
      <c r="BF19" s="656"/>
      <c r="BG19" s="660"/>
      <c r="BH19" s="657"/>
      <c r="BI19" s="660"/>
      <c r="BJ19" s="2201"/>
      <c r="BK19" s="2238"/>
    </row>
    <row r="20" spans="1:63" ht="6" customHeight="1" x14ac:dyDescent="0.15">
      <c r="A20" s="2222"/>
      <c r="B20" s="2231"/>
      <c r="C20" s="2232"/>
      <c r="D20" s="2202"/>
      <c r="E20" s="2235"/>
      <c r="F20" s="661"/>
      <c r="G20" s="662"/>
      <c r="H20" s="661"/>
      <c r="I20" s="663"/>
      <c r="J20" s="661"/>
      <c r="K20" s="663"/>
      <c r="L20" s="661"/>
      <c r="M20" s="663"/>
      <c r="N20" s="661"/>
      <c r="O20" s="663"/>
      <c r="P20" s="661"/>
      <c r="Q20" s="663"/>
      <c r="R20" s="661"/>
      <c r="S20" s="663"/>
      <c r="T20" s="661"/>
      <c r="U20" s="663"/>
      <c r="V20" s="661"/>
      <c r="W20" s="663"/>
      <c r="X20" s="661"/>
      <c r="Y20" s="663"/>
      <c r="Z20" s="661"/>
      <c r="AA20" s="663"/>
      <c r="AB20" s="661"/>
      <c r="AC20" s="663"/>
      <c r="AD20" s="661"/>
      <c r="AE20" s="663"/>
      <c r="AF20" s="661"/>
      <c r="AG20" s="663"/>
      <c r="AH20" s="661"/>
      <c r="AI20" s="663"/>
      <c r="AJ20" s="661"/>
      <c r="AK20" s="663"/>
      <c r="AL20" s="661"/>
      <c r="AM20" s="663"/>
      <c r="AN20" s="661"/>
      <c r="AO20" s="663"/>
      <c r="AP20" s="662"/>
      <c r="AQ20" s="662"/>
      <c r="AR20" s="661"/>
      <c r="AS20" s="663"/>
      <c r="AT20" s="662"/>
      <c r="AU20" s="662"/>
      <c r="AV20" s="661"/>
      <c r="AW20" s="663"/>
      <c r="AX20" s="662"/>
      <c r="AY20" s="662"/>
      <c r="AZ20" s="661"/>
      <c r="BA20" s="663"/>
      <c r="BB20" s="662"/>
      <c r="BC20" s="662"/>
      <c r="BD20" s="661"/>
      <c r="BE20" s="663"/>
      <c r="BF20" s="661"/>
      <c r="BG20" s="663"/>
      <c r="BH20" s="662"/>
      <c r="BI20" s="663"/>
      <c r="BJ20" s="2202"/>
      <c r="BK20" s="2238"/>
    </row>
    <row r="21" spans="1:63" ht="6" customHeight="1" x14ac:dyDescent="0.15">
      <c r="A21" s="2222"/>
      <c r="B21" s="2216">
        <v>3</v>
      </c>
      <c r="C21" s="2217" t="s">
        <v>1884</v>
      </c>
      <c r="D21" s="2237" t="s">
        <v>1886</v>
      </c>
      <c r="E21" s="2233" t="s">
        <v>689</v>
      </c>
      <c r="F21" s="656"/>
      <c r="G21" s="657"/>
      <c r="H21" s="656"/>
      <c r="I21" s="657"/>
      <c r="J21" s="658"/>
      <c r="K21" s="659"/>
      <c r="L21" s="658"/>
      <c r="M21" s="659"/>
      <c r="N21" s="658"/>
      <c r="O21" s="659"/>
      <c r="P21" s="658"/>
      <c r="Q21" s="659"/>
      <c r="R21" s="658"/>
      <c r="S21" s="659"/>
      <c r="T21" s="658"/>
      <c r="U21" s="659"/>
      <c r="V21" s="658"/>
      <c r="W21" s="659"/>
      <c r="X21" s="658"/>
      <c r="Y21" s="659"/>
      <c r="Z21" s="658"/>
      <c r="AA21" s="659"/>
      <c r="AB21" s="658"/>
      <c r="AC21" s="659"/>
      <c r="AD21" s="658"/>
      <c r="AE21" s="659"/>
      <c r="AF21" s="658"/>
      <c r="AG21" s="659"/>
      <c r="AH21" s="658"/>
      <c r="AI21" s="659"/>
      <c r="AJ21" s="658"/>
      <c r="AK21" s="659"/>
      <c r="AL21" s="658"/>
      <c r="AM21" s="659"/>
      <c r="AN21" s="658"/>
      <c r="AO21" s="659"/>
      <c r="AP21" s="658"/>
      <c r="AQ21" s="659"/>
      <c r="AR21" s="656"/>
      <c r="AS21" s="660"/>
      <c r="AT21" s="657"/>
      <c r="AU21" s="657"/>
      <c r="AV21" s="656"/>
      <c r="AW21" s="660"/>
      <c r="AX21" s="657"/>
      <c r="AY21" s="657"/>
      <c r="AZ21" s="656"/>
      <c r="BA21" s="660"/>
      <c r="BB21" s="657"/>
      <c r="BC21" s="657"/>
      <c r="BD21" s="656"/>
      <c r="BE21" s="660"/>
      <c r="BF21" s="656"/>
      <c r="BG21" s="660"/>
      <c r="BH21" s="657"/>
      <c r="BI21" s="660"/>
      <c r="BJ21" s="2237" t="s">
        <v>1895</v>
      </c>
      <c r="BK21" s="2238">
        <f>SUM(H21:BJ23)/4</f>
        <v>8</v>
      </c>
    </row>
    <row r="22" spans="1:63" ht="3" customHeight="1" x14ac:dyDescent="0.15">
      <c r="A22" s="2222"/>
      <c r="B22" s="2231"/>
      <c r="C22" s="2232"/>
      <c r="D22" s="2201"/>
      <c r="E22" s="2234"/>
      <c r="F22" s="656"/>
      <c r="G22" s="657"/>
      <c r="H22" s="656"/>
      <c r="I22" s="657"/>
      <c r="J22" s="656">
        <v>1</v>
      </c>
      <c r="K22" s="660">
        <v>1</v>
      </c>
      <c r="L22" s="656">
        <v>1</v>
      </c>
      <c r="M22" s="660">
        <v>1</v>
      </c>
      <c r="N22" s="656">
        <v>1</v>
      </c>
      <c r="O22" s="660">
        <v>1</v>
      </c>
      <c r="P22" s="656">
        <v>1</v>
      </c>
      <c r="Q22" s="660">
        <v>1</v>
      </c>
      <c r="R22" s="656">
        <v>1</v>
      </c>
      <c r="S22" s="660">
        <v>1</v>
      </c>
      <c r="T22" s="656">
        <v>1</v>
      </c>
      <c r="U22" s="660">
        <v>1</v>
      </c>
      <c r="V22" s="656">
        <v>1</v>
      </c>
      <c r="W22" s="660">
        <v>1</v>
      </c>
      <c r="X22" s="656">
        <v>1</v>
      </c>
      <c r="Y22" s="660">
        <v>1</v>
      </c>
      <c r="Z22" s="656">
        <v>1</v>
      </c>
      <c r="AA22" s="660">
        <v>1</v>
      </c>
      <c r="AB22" s="656">
        <v>1</v>
      </c>
      <c r="AC22" s="660">
        <v>1</v>
      </c>
      <c r="AD22" s="656"/>
      <c r="AE22" s="660"/>
      <c r="AF22" s="656"/>
      <c r="AG22" s="660"/>
      <c r="AH22" s="656">
        <v>1</v>
      </c>
      <c r="AI22" s="660">
        <v>1</v>
      </c>
      <c r="AJ22" s="656">
        <v>1</v>
      </c>
      <c r="AK22" s="660">
        <v>1</v>
      </c>
      <c r="AL22" s="656">
        <v>1</v>
      </c>
      <c r="AM22" s="660">
        <v>1</v>
      </c>
      <c r="AN22" s="656">
        <v>1</v>
      </c>
      <c r="AO22" s="660">
        <v>1</v>
      </c>
      <c r="AP22" s="656">
        <v>1</v>
      </c>
      <c r="AQ22" s="660">
        <v>1</v>
      </c>
      <c r="AR22" s="656">
        <v>1</v>
      </c>
      <c r="AS22" s="660">
        <v>1</v>
      </c>
      <c r="AT22" s="657"/>
      <c r="AU22" s="657"/>
      <c r="AV22" s="656"/>
      <c r="AW22" s="660"/>
      <c r="AX22" s="657"/>
      <c r="AY22" s="657"/>
      <c r="AZ22" s="656"/>
      <c r="BA22" s="660"/>
      <c r="BB22" s="657"/>
      <c r="BC22" s="657"/>
      <c r="BD22" s="656"/>
      <c r="BE22" s="660"/>
      <c r="BF22" s="656"/>
      <c r="BG22" s="660"/>
      <c r="BH22" s="657"/>
      <c r="BI22" s="660"/>
      <c r="BJ22" s="2201"/>
      <c r="BK22" s="2238"/>
    </row>
    <row r="23" spans="1:63" ht="6" customHeight="1" x14ac:dyDescent="0.15">
      <c r="A23" s="2222"/>
      <c r="B23" s="2231"/>
      <c r="C23" s="2232"/>
      <c r="D23" s="2202"/>
      <c r="E23" s="2235"/>
      <c r="F23" s="661"/>
      <c r="G23" s="662"/>
      <c r="H23" s="661"/>
      <c r="I23" s="662"/>
      <c r="J23" s="661"/>
      <c r="K23" s="663"/>
      <c r="L23" s="661"/>
      <c r="M23" s="663"/>
      <c r="N23" s="661"/>
      <c r="O23" s="663"/>
      <c r="P23" s="661"/>
      <c r="Q23" s="663"/>
      <c r="R23" s="661"/>
      <c r="S23" s="663"/>
      <c r="T23" s="661"/>
      <c r="U23" s="663"/>
      <c r="V23" s="661"/>
      <c r="W23" s="663"/>
      <c r="X23" s="661"/>
      <c r="Y23" s="663"/>
      <c r="Z23" s="661"/>
      <c r="AA23" s="663"/>
      <c r="AB23" s="661"/>
      <c r="AC23" s="663"/>
      <c r="AD23" s="661"/>
      <c r="AE23" s="663"/>
      <c r="AF23" s="661"/>
      <c r="AG23" s="663"/>
      <c r="AH23" s="661"/>
      <c r="AI23" s="663"/>
      <c r="AJ23" s="661"/>
      <c r="AK23" s="663"/>
      <c r="AL23" s="661"/>
      <c r="AM23" s="663"/>
      <c r="AN23" s="661"/>
      <c r="AO23" s="663"/>
      <c r="AP23" s="661"/>
      <c r="AQ23" s="663"/>
      <c r="AR23" s="661"/>
      <c r="AS23" s="663"/>
      <c r="AT23" s="662"/>
      <c r="AU23" s="662"/>
      <c r="AV23" s="661"/>
      <c r="AW23" s="663"/>
      <c r="AX23" s="662"/>
      <c r="AY23" s="662"/>
      <c r="AZ23" s="661"/>
      <c r="BA23" s="663"/>
      <c r="BB23" s="662"/>
      <c r="BC23" s="662"/>
      <c r="BD23" s="661"/>
      <c r="BE23" s="663"/>
      <c r="BF23" s="661"/>
      <c r="BG23" s="663"/>
      <c r="BH23" s="662"/>
      <c r="BI23" s="663"/>
      <c r="BJ23" s="2202"/>
      <c r="BK23" s="2238"/>
    </row>
    <row r="24" spans="1:63" ht="6" customHeight="1" x14ac:dyDescent="0.15">
      <c r="A24" s="2222"/>
      <c r="B24" s="2216">
        <v>4</v>
      </c>
      <c r="C24" s="2217" t="s">
        <v>1884</v>
      </c>
      <c r="D24" s="2237" t="s">
        <v>1886</v>
      </c>
      <c r="E24" s="2233" t="s">
        <v>689</v>
      </c>
      <c r="F24" s="656"/>
      <c r="G24" s="657"/>
      <c r="H24" s="656"/>
      <c r="I24" s="657"/>
      <c r="J24" s="656"/>
      <c r="K24" s="660"/>
      <c r="L24" s="658"/>
      <c r="M24" s="659"/>
      <c r="N24" s="658"/>
      <c r="O24" s="659"/>
      <c r="P24" s="658"/>
      <c r="Q24" s="659"/>
      <c r="R24" s="658"/>
      <c r="S24" s="659"/>
      <c r="T24" s="658"/>
      <c r="U24" s="659"/>
      <c r="V24" s="658"/>
      <c r="W24" s="659"/>
      <c r="X24" s="658"/>
      <c r="Y24" s="659"/>
      <c r="Z24" s="658"/>
      <c r="AA24" s="659"/>
      <c r="AB24" s="658"/>
      <c r="AC24" s="659"/>
      <c r="AD24" s="658"/>
      <c r="AE24" s="659"/>
      <c r="AF24" s="658"/>
      <c r="AG24" s="659"/>
      <c r="AH24" s="658"/>
      <c r="AI24" s="659"/>
      <c r="AJ24" s="658"/>
      <c r="AK24" s="659"/>
      <c r="AL24" s="658"/>
      <c r="AM24" s="659"/>
      <c r="AN24" s="658"/>
      <c r="AO24" s="659"/>
      <c r="AP24" s="658"/>
      <c r="AQ24" s="659"/>
      <c r="AR24" s="658"/>
      <c r="AS24" s="659"/>
      <c r="AT24" s="658"/>
      <c r="AU24" s="659"/>
      <c r="AV24" s="658"/>
      <c r="AW24" s="659"/>
      <c r="AX24" s="658"/>
      <c r="AY24" s="659"/>
      <c r="AZ24" s="658"/>
      <c r="BA24" s="659"/>
      <c r="BB24" s="658"/>
      <c r="BC24" s="659"/>
      <c r="BD24" s="656"/>
      <c r="BE24" s="660"/>
      <c r="BF24" s="656"/>
      <c r="BG24" s="660"/>
      <c r="BH24" s="657"/>
      <c r="BI24" s="660"/>
      <c r="BJ24" s="2237" t="s">
        <v>1895</v>
      </c>
      <c r="BK24" s="2238">
        <f>SUM(H24:BJ26)/4</f>
        <v>8</v>
      </c>
    </row>
    <row r="25" spans="1:63" ht="3" customHeight="1" x14ac:dyDescent="0.15">
      <c r="A25" s="2222"/>
      <c r="B25" s="2231"/>
      <c r="C25" s="2232"/>
      <c r="D25" s="2201"/>
      <c r="E25" s="2234"/>
      <c r="F25" s="656"/>
      <c r="G25" s="657"/>
      <c r="H25" s="656"/>
      <c r="I25" s="657"/>
      <c r="J25" s="656">
        <v>1</v>
      </c>
      <c r="K25" s="660">
        <v>1</v>
      </c>
      <c r="L25" s="656">
        <v>1</v>
      </c>
      <c r="M25" s="660">
        <v>1</v>
      </c>
      <c r="N25" s="656">
        <v>1</v>
      </c>
      <c r="O25" s="660">
        <v>1</v>
      </c>
      <c r="P25" s="656">
        <v>1</v>
      </c>
      <c r="Q25" s="660">
        <v>1</v>
      </c>
      <c r="R25" s="656">
        <v>1</v>
      </c>
      <c r="S25" s="660">
        <v>1</v>
      </c>
      <c r="T25" s="656">
        <v>1</v>
      </c>
      <c r="U25" s="660">
        <v>1</v>
      </c>
      <c r="V25" s="656">
        <v>1</v>
      </c>
      <c r="W25" s="660">
        <v>1</v>
      </c>
      <c r="X25" s="656">
        <v>1</v>
      </c>
      <c r="Y25" s="660">
        <v>1</v>
      </c>
      <c r="Z25" s="656">
        <v>1</v>
      </c>
      <c r="AA25" s="660">
        <v>1</v>
      </c>
      <c r="AB25" s="656">
        <v>1</v>
      </c>
      <c r="AC25" s="660">
        <v>1</v>
      </c>
      <c r="AD25" s="656">
        <v>1</v>
      </c>
      <c r="AE25" s="660">
        <v>1</v>
      </c>
      <c r="AF25" s="656">
        <v>1</v>
      </c>
      <c r="AG25" s="660">
        <v>1</v>
      </c>
      <c r="AH25" s="656"/>
      <c r="AI25" s="660"/>
      <c r="AJ25" s="656"/>
      <c r="AK25" s="660"/>
      <c r="AL25" s="656">
        <v>1</v>
      </c>
      <c r="AM25" s="660">
        <v>1</v>
      </c>
      <c r="AN25" s="656">
        <v>1</v>
      </c>
      <c r="AO25" s="660">
        <v>1</v>
      </c>
      <c r="AP25" s="656">
        <v>1</v>
      </c>
      <c r="AQ25" s="660">
        <v>1</v>
      </c>
      <c r="AR25" s="656">
        <v>1</v>
      </c>
      <c r="AS25" s="660">
        <v>1</v>
      </c>
      <c r="AT25" s="656"/>
      <c r="AU25" s="660"/>
      <c r="AV25" s="656"/>
      <c r="AW25" s="660"/>
      <c r="AX25" s="656"/>
      <c r="AY25" s="660"/>
      <c r="AZ25" s="656"/>
      <c r="BA25" s="660"/>
      <c r="BB25" s="656"/>
      <c r="BC25" s="660"/>
      <c r="BD25" s="656"/>
      <c r="BE25" s="660"/>
      <c r="BF25" s="656"/>
      <c r="BG25" s="660"/>
      <c r="BH25" s="657"/>
      <c r="BI25" s="660"/>
      <c r="BJ25" s="2201"/>
      <c r="BK25" s="2238"/>
    </row>
    <row r="26" spans="1:63" ht="6" customHeight="1" x14ac:dyDescent="0.15">
      <c r="A26" s="2222"/>
      <c r="B26" s="2218"/>
      <c r="C26" s="2232"/>
      <c r="D26" s="2202"/>
      <c r="E26" s="2235"/>
      <c r="F26" s="661"/>
      <c r="G26" s="662"/>
      <c r="H26" s="661"/>
      <c r="I26" s="662"/>
      <c r="J26" s="661"/>
      <c r="K26" s="663"/>
      <c r="L26" s="661"/>
      <c r="M26" s="663"/>
      <c r="N26" s="661"/>
      <c r="O26" s="663"/>
      <c r="P26" s="661"/>
      <c r="Q26" s="663"/>
      <c r="R26" s="661"/>
      <c r="S26" s="663"/>
      <c r="T26" s="661"/>
      <c r="U26" s="663"/>
      <c r="V26" s="661"/>
      <c r="W26" s="663"/>
      <c r="X26" s="661"/>
      <c r="Y26" s="663"/>
      <c r="Z26" s="661"/>
      <c r="AA26" s="663"/>
      <c r="AB26" s="661"/>
      <c r="AC26" s="663"/>
      <c r="AD26" s="661"/>
      <c r="AE26" s="663"/>
      <c r="AF26" s="661"/>
      <c r="AG26" s="663"/>
      <c r="AH26" s="661"/>
      <c r="AI26" s="663"/>
      <c r="AJ26" s="661"/>
      <c r="AK26" s="663"/>
      <c r="AL26" s="661"/>
      <c r="AM26" s="663"/>
      <c r="AN26" s="661"/>
      <c r="AO26" s="663"/>
      <c r="AP26" s="661"/>
      <c r="AQ26" s="663"/>
      <c r="AR26" s="661"/>
      <c r="AS26" s="663"/>
      <c r="AT26" s="661"/>
      <c r="AU26" s="663"/>
      <c r="AV26" s="661"/>
      <c r="AW26" s="663"/>
      <c r="AX26" s="661"/>
      <c r="AY26" s="663"/>
      <c r="AZ26" s="661"/>
      <c r="BA26" s="663"/>
      <c r="BB26" s="661"/>
      <c r="BC26" s="663"/>
      <c r="BD26" s="661"/>
      <c r="BE26" s="663"/>
      <c r="BF26" s="661"/>
      <c r="BG26" s="663"/>
      <c r="BH26" s="662"/>
      <c r="BI26" s="663"/>
      <c r="BJ26" s="2202"/>
      <c r="BK26" s="2238"/>
    </row>
    <row r="27" spans="1:63" ht="6" customHeight="1" x14ac:dyDescent="0.15">
      <c r="A27" s="2222"/>
      <c r="B27" s="2231">
        <v>5</v>
      </c>
      <c r="C27" s="2217" t="s">
        <v>1884</v>
      </c>
      <c r="D27" s="2237" t="s">
        <v>1886</v>
      </c>
      <c r="E27" s="2233" t="s">
        <v>689</v>
      </c>
      <c r="F27" s="656"/>
      <c r="G27" s="657"/>
      <c r="H27" s="656"/>
      <c r="I27" s="657"/>
      <c r="J27" s="656"/>
      <c r="K27" s="660"/>
      <c r="L27" s="658"/>
      <c r="M27" s="659"/>
      <c r="N27" s="658"/>
      <c r="O27" s="659"/>
      <c r="P27" s="658"/>
      <c r="Q27" s="659"/>
      <c r="R27" s="658"/>
      <c r="S27" s="659"/>
      <c r="T27" s="658"/>
      <c r="U27" s="659"/>
      <c r="V27" s="658"/>
      <c r="W27" s="659"/>
      <c r="X27" s="658"/>
      <c r="Y27" s="659"/>
      <c r="Z27" s="658"/>
      <c r="AA27" s="659"/>
      <c r="AB27" s="658"/>
      <c r="AC27" s="659"/>
      <c r="AD27" s="658"/>
      <c r="AE27" s="659"/>
      <c r="AF27" s="658"/>
      <c r="AG27" s="659"/>
      <c r="AH27" s="658"/>
      <c r="AI27" s="659"/>
      <c r="AJ27" s="658"/>
      <c r="AK27" s="659"/>
      <c r="AL27" s="658"/>
      <c r="AM27" s="659"/>
      <c r="AN27" s="658"/>
      <c r="AO27" s="659"/>
      <c r="AP27" s="658"/>
      <c r="AQ27" s="659"/>
      <c r="AR27" s="658"/>
      <c r="AS27" s="659"/>
      <c r="AT27" s="658"/>
      <c r="AU27" s="659"/>
      <c r="AV27" s="658"/>
      <c r="AW27" s="659"/>
      <c r="AX27" s="658"/>
      <c r="AY27" s="659"/>
      <c r="AZ27" s="658"/>
      <c r="BA27" s="659"/>
      <c r="BB27" s="658"/>
      <c r="BC27" s="659"/>
      <c r="BD27" s="656"/>
      <c r="BE27" s="660"/>
      <c r="BF27" s="656"/>
      <c r="BG27" s="660"/>
      <c r="BH27" s="657"/>
      <c r="BI27" s="660"/>
      <c r="BJ27" s="2237" t="s">
        <v>1894</v>
      </c>
      <c r="BK27" s="2238">
        <f>SUM(H27:BJ29)/4</f>
        <v>8</v>
      </c>
    </row>
    <row r="28" spans="1:63" ht="3" customHeight="1" x14ac:dyDescent="0.15">
      <c r="A28" s="2222"/>
      <c r="B28" s="2231"/>
      <c r="C28" s="2232"/>
      <c r="D28" s="2201"/>
      <c r="E28" s="2234"/>
      <c r="F28" s="656"/>
      <c r="G28" s="657"/>
      <c r="H28" s="656"/>
      <c r="I28" s="657"/>
      <c r="J28" s="656"/>
      <c r="K28" s="660"/>
      <c r="L28" s="656">
        <v>1</v>
      </c>
      <c r="M28" s="660">
        <v>1</v>
      </c>
      <c r="N28" s="656">
        <v>1</v>
      </c>
      <c r="O28" s="660">
        <v>1</v>
      </c>
      <c r="P28" s="656">
        <v>1</v>
      </c>
      <c r="Q28" s="660">
        <v>1</v>
      </c>
      <c r="R28" s="656">
        <v>1</v>
      </c>
      <c r="S28" s="660">
        <v>1</v>
      </c>
      <c r="T28" s="656">
        <v>1</v>
      </c>
      <c r="U28" s="660">
        <v>1</v>
      </c>
      <c r="V28" s="656">
        <v>1</v>
      </c>
      <c r="W28" s="660">
        <v>1</v>
      </c>
      <c r="X28" s="656">
        <v>1</v>
      </c>
      <c r="Y28" s="660">
        <v>1</v>
      </c>
      <c r="Z28" s="656">
        <v>1</v>
      </c>
      <c r="AA28" s="660">
        <v>1</v>
      </c>
      <c r="AB28" s="656">
        <v>1</v>
      </c>
      <c r="AC28" s="660">
        <v>1</v>
      </c>
      <c r="AD28" s="656"/>
      <c r="AE28" s="660"/>
      <c r="AF28" s="656"/>
      <c r="AG28" s="660"/>
      <c r="AH28" s="656">
        <v>1</v>
      </c>
      <c r="AI28" s="660">
        <v>1</v>
      </c>
      <c r="AJ28" s="656">
        <v>1</v>
      </c>
      <c r="AK28" s="660">
        <v>1</v>
      </c>
      <c r="AL28" s="656">
        <v>1</v>
      </c>
      <c r="AM28" s="660">
        <v>1</v>
      </c>
      <c r="AN28" s="656">
        <v>1</v>
      </c>
      <c r="AO28" s="660">
        <v>1</v>
      </c>
      <c r="AP28" s="656">
        <v>1</v>
      </c>
      <c r="AQ28" s="660">
        <v>1</v>
      </c>
      <c r="AR28" s="656">
        <v>1</v>
      </c>
      <c r="AS28" s="660">
        <v>1</v>
      </c>
      <c r="AT28" s="656">
        <v>1</v>
      </c>
      <c r="AU28" s="660">
        <v>1</v>
      </c>
      <c r="AV28" s="656"/>
      <c r="AW28" s="660"/>
      <c r="AX28" s="656"/>
      <c r="AY28" s="660"/>
      <c r="AZ28" s="656"/>
      <c r="BA28" s="660"/>
      <c r="BB28" s="656"/>
      <c r="BC28" s="660"/>
      <c r="BD28" s="656"/>
      <c r="BE28" s="660"/>
      <c r="BF28" s="656"/>
      <c r="BG28" s="660"/>
      <c r="BH28" s="657"/>
      <c r="BI28" s="660"/>
      <c r="BJ28" s="2201"/>
      <c r="BK28" s="2238"/>
    </row>
    <row r="29" spans="1:63" ht="6" customHeight="1" x14ac:dyDescent="0.15">
      <c r="A29" s="2222"/>
      <c r="B29" s="2218"/>
      <c r="C29" s="2232"/>
      <c r="D29" s="2202"/>
      <c r="E29" s="2235"/>
      <c r="F29" s="661"/>
      <c r="G29" s="662"/>
      <c r="H29" s="661"/>
      <c r="I29" s="662"/>
      <c r="J29" s="661"/>
      <c r="K29" s="663"/>
      <c r="L29" s="661"/>
      <c r="M29" s="663"/>
      <c r="N29" s="661"/>
      <c r="O29" s="663"/>
      <c r="P29" s="661"/>
      <c r="Q29" s="663"/>
      <c r="R29" s="661"/>
      <c r="S29" s="663"/>
      <c r="T29" s="661"/>
      <c r="U29" s="663"/>
      <c r="V29" s="661"/>
      <c r="W29" s="663"/>
      <c r="X29" s="661"/>
      <c r="Y29" s="663"/>
      <c r="Z29" s="661"/>
      <c r="AA29" s="663"/>
      <c r="AB29" s="661"/>
      <c r="AC29" s="663"/>
      <c r="AD29" s="661"/>
      <c r="AE29" s="663"/>
      <c r="AF29" s="661"/>
      <c r="AG29" s="663"/>
      <c r="AH29" s="661"/>
      <c r="AI29" s="663"/>
      <c r="AJ29" s="661"/>
      <c r="AK29" s="663"/>
      <c r="AL29" s="661"/>
      <c r="AM29" s="663"/>
      <c r="AN29" s="661"/>
      <c r="AO29" s="663"/>
      <c r="AP29" s="661"/>
      <c r="AQ29" s="663"/>
      <c r="AR29" s="661"/>
      <c r="AS29" s="663"/>
      <c r="AT29" s="661"/>
      <c r="AU29" s="663"/>
      <c r="AV29" s="661"/>
      <c r="AW29" s="663"/>
      <c r="AX29" s="661"/>
      <c r="AY29" s="663"/>
      <c r="AZ29" s="661"/>
      <c r="BA29" s="663"/>
      <c r="BB29" s="661"/>
      <c r="BC29" s="663"/>
      <c r="BD29" s="661"/>
      <c r="BE29" s="663"/>
      <c r="BF29" s="661"/>
      <c r="BG29" s="663"/>
      <c r="BH29" s="662"/>
      <c r="BI29" s="663"/>
      <c r="BJ29" s="2202"/>
      <c r="BK29" s="2238"/>
    </row>
    <row r="30" spans="1:63" ht="6" customHeight="1" x14ac:dyDescent="0.15">
      <c r="A30" s="2222"/>
      <c r="B30" s="2231">
        <v>6</v>
      </c>
      <c r="C30" s="2217" t="s">
        <v>1884</v>
      </c>
      <c r="D30" s="2237" t="s">
        <v>1886</v>
      </c>
      <c r="E30" s="2233" t="s">
        <v>689</v>
      </c>
      <c r="F30" s="656"/>
      <c r="G30" s="657"/>
      <c r="H30" s="656"/>
      <c r="I30" s="657"/>
      <c r="J30" s="656"/>
      <c r="K30" s="660"/>
      <c r="L30" s="658"/>
      <c r="M30" s="659"/>
      <c r="N30" s="658"/>
      <c r="O30" s="659"/>
      <c r="P30" s="658"/>
      <c r="Q30" s="659"/>
      <c r="R30" s="658"/>
      <c r="S30" s="659"/>
      <c r="T30" s="658"/>
      <c r="U30" s="659"/>
      <c r="V30" s="658"/>
      <c r="W30" s="659"/>
      <c r="X30" s="658"/>
      <c r="Y30" s="659"/>
      <c r="Z30" s="658"/>
      <c r="AA30" s="659"/>
      <c r="AB30" s="658"/>
      <c r="AC30" s="659"/>
      <c r="AD30" s="658"/>
      <c r="AE30" s="659"/>
      <c r="AF30" s="658"/>
      <c r="AG30" s="659"/>
      <c r="AH30" s="658"/>
      <c r="AI30" s="659"/>
      <c r="AJ30" s="658"/>
      <c r="AK30" s="659"/>
      <c r="AL30" s="658"/>
      <c r="AM30" s="659"/>
      <c r="AN30" s="658"/>
      <c r="AO30" s="659"/>
      <c r="AP30" s="658"/>
      <c r="AQ30" s="659"/>
      <c r="AR30" s="658"/>
      <c r="AS30" s="659"/>
      <c r="AT30" s="658"/>
      <c r="AU30" s="659"/>
      <c r="AV30" s="658"/>
      <c r="AW30" s="659"/>
      <c r="AX30" s="658"/>
      <c r="AY30" s="659"/>
      <c r="AZ30" s="658"/>
      <c r="BA30" s="659"/>
      <c r="BB30" s="658"/>
      <c r="BC30" s="659"/>
      <c r="BD30" s="656"/>
      <c r="BE30" s="660"/>
      <c r="BF30" s="656"/>
      <c r="BG30" s="660"/>
      <c r="BH30" s="657"/>
      <c r="BI30" s="660"/>
      <c r="BJ30" s="2237" t="s">
        <v>1894</v>
      </c>
      <c r="BK30" s="2238">
        <f>SUM(H30:BJ32)/4</f>
        <v>8</v>
      </c>
    </row>
    <row r="31" spans="1:63" ht="3" customHeight="1" x14ac:dyDescent="0.15">
      <c r="A31" s="2222"/>
      <c r="B31" s="2231"/>
      <c r="C31" s="2232"/>
      <c r="D31" s="2201"/>
      <c r="E31" s="2234"/>
      <c r="F31" s="656"/>
      <c r="G31" s="657"/>
      <c r="H31" s="656"/>
      <c r="I31" s="657"/>
      <c r="J31" s="656"/>
      <c r="K31" s="660"/>
      <c r="L31" s="656">
        <v>1</v>
      </c>
      <c r="M31" s="660">
        <v>1</v>
      </c>
      <c r="N31" s="656">
        <v>1</v>
      </c>
      <c r="O31" s="660">
        <v>1</v>
      </c>
      <c r="P31" s="656">
        <v>1</v>
      </c>
      <c r="Q31" s="660">
        <v>1</v>
      </c>
      <c r="R31" s="656">
        <v>1</v>
      </c>
      <c r="S31" s="660">
        <v>1</v>
      </c>
      <c r="T31" s="656">
        <v>1</v>
      </c>
      <c r="U31" s="660">
        <v>1</v>
      </c>
      <c r="V31" s="656">
        <v>1</v>
      </c>
      <c r="W31" s="660">
        <v>1</v>
      </c>
      <c r="X31" s="656">
        <v>1</v>
      </c>
      <c r="Y31" s="660">
        <v>1</v>
      </c>
      <c r="Z31" s="656">
        <v>1</v>
      </c>
      <c r="AA31" s="660">
        <v>1</v>
      </c>
      <c r="AB31" s="656"/>
      <c r="AC31" s="660"/>
      <c r="AD31" s="656"/>
      <c r="AE31" s="660"/>
      <c r="AF31" s="656">
        <v>1</v>
      </c>
      <c r="AG31" s="660">
        <v>1</v>
      </c>
      <c r="AH31" s="656">
        <v>1</v>
      </c>
      <c r="AI31" s="660">
        <v>1</v>
      </c>
      <c r="AJ31" s="656">
        <v>1</v>
      </c>
      <c r="AK31" s="660">
        <v>1</v>
      </c>
      <c r="AL31" s="656">
        <v>1</v>
      </c>
      <c r="AM31" s="660">
        <v>1</v>
      </c>
      <c r="AN31" s="656">
        <v>1</v>
      </c>
      <c r="AO31" s="660">
        <v>1</v>
      </c>
      <c r="AP31" s="656">
        <v>1</v>
      </c>
      <c r="AQ31" s="660">
        <v>1</v>
      </c>
      <c r="AR31" s="656">
        <v>1</v>
      </c>
      <c r="AS31" s="660">
        <v>1</v>
      </c>
      <c r="AT31" s="656">
        <v>1</v>
      </c>
      <c r="AU31" s="660">
        <v>1</v>
      </c>
      <c r="AV31" s="656"/>
      <c r="AW31" s="660"/>
      <c r="AX31" s="656"/>
      <c r="AY31" s="660"/>
      <c r="AZ31" s="656"/>
      <c r="BA31" s="660"/>
      <c r="BB31" s="656"/>
      <c r="BC31" s="660"/>
      <c r="BD31" s="656"/>
      <c r="BE31" s="660"/>
      <c r="BF31" s="656"/>
      <c r="BG31" s="660"/>
      <c r="BH31" s="657"/>
      <c r="BI31" s="660"/>
      <c r="BJ31" s="2201"/>
      <c r="BK31" s="2238"/>
    </row>
    <row r="32" spans="1:63" ht="6" customHeight="1" x14ac:dyDescent="0.15">
      <c r="A32" s="2222"/>
      <c r="B32" s="2218"/>
      <c r="C32" s="2232"/>
      <c r="D32" s="2202"/>
      <c r="E32" s="2235"/>
      <c r="F32" s="661"/>
      <c r="G32" s="662"/>
      <c r="H32" s="661"/>
      <c r="I32" s="662"/>
      <c r="J32" s="661"/>
      <c r="K32" s="663"/>
      <c r="L32" s="661"/>
      <c r="M32" s="663"/>
      <c r="N32" s="661"/>
      <c r="O32" s="663"/>
      <c r="P32" s="661"/>
      <c r="Q32" s="663"/>
      <c r="R32" s="661"/>
      <c r="S32" s="663"/>
      <c r="T32" s="661"/>
      <c r="U32" s="663"/>
      <c r="V32" s="661"/>
      <c r="W32" s="663"/>
      <c r="X32" s="661"/>
      <c r="Y32" s="663"/>
      <c r="Z32" s="661"/>
      <c r="AA32" s="663"/>
      <c r="AB32" s="661"/>
      <c r="AC32" s="663"/>
      <c r="AD32" s="661"/>
      <c r="AE32" s="663"/>
      <c r="AF32" s="661"/>
      <c r="AG32" s="663"/>
      <c r="AH32" s="661"/>
      <c r="AI32" s="663"/>
      <c r="AJ32" s="661"/>
      <c r="AK32" s="663"/>
      <c r="AL32" s="661"/>
      <c r="AM32" s="663"/>
      <c r="AN32" s="661"/>
      <c r="AO32" s="663"/>
      <c r="AP32" s="661"/>
      <c r="AQ32" s="663"/>
      <c r="AR32" s="661"/>
      <c r="AS32" s="663"/>
      <c r="AT32" s="661"/>
      <c r="AU32" s="663"/>
      <c r="AV32" s="661"/>
      <c r="AW32" s="663"/>
      <c r="AX32" s="661"/>
      <c r="AY32" s="663"/>
      <c r="AZ32" s="661"/>
      <c r="BA32" s="663"/>
      <c r="BB32" s="661"/>
      <c r="BC32" s="663"/>
      <c r="BD32" s="661"/>
      <c r="BE32" s="663"/>
      <c r="BF32" s="661"/>
      <c r="BG32" s="663"/>
      <c r="BH32" s="662"/>
      <c r="BI32" s="663"/>
      <c r="BJ32" s="2202"/>
      <c r="BK32" s="2238"/>
    </row>
    <row r="33" spans="1:63" ht="6" customHeight="1" x14ac:dyDescent="0.15">
      <c r="A33" s="2222"/>
      <c r="B33" s="2231">
        <v>7</v>
      </c>
      <c r="C33" s="2217" t="s">
        <v>1884</v>
      </c>
      <c r="D33" s="2237" t="s">
        <v>1886</v>
      </c>
      <c r="E33" s="2233" t="s">
        <v>689</v>
      </c>
      <c r="F33" s="656"/>
      <c r="G33" s="657"/>
      <c r="H33" s="656"/>
      <c r="I33" s="657"/>
      <c r="J33" s="656"/>
      <c r="K33" s="660"/>
      <c r="L33" s="658"/>
      <c r="M33" s="659"/>
      <c r="N33" s="658"/>
      <c r="O33" s="659"/>
      <c r="P33" s="658"/>
      <c r="Q33" s="659"/>
      <c r="R33" s="658"/>
      <c r="S33" s="659"/>
      <c r="T33" s="658"/>
      <c r="U33" s="659"/>
      <c r="V33" s="658"/>
      <c r="W33" s="659"/>
      <c r="X33" s="658"/>
      <c r="Y33" s="659"/>
      <c r="Z33" s="658"/>
      <c r="AA33" s="659"/>
      <c r="AB33" s="658"/>
      <c r="AC33" s="659"/>
      <c r="AD33" s="658"/>
      <c r="AE33" s="659"/>
      <c r="AF33" s="658"/>
      <c r="AG33" s="659"/>
      <c r="AH33" s="658"/>
      <c r="AI33" s="659"/>
      <c r="AJ33" s="658"/>
      <c r="AK33" s="659"/>
      <c r="AL33" s="658"/>
      <c r="AM33" s="659"/>
      <c r="AN33" s="658"/>
      <c r="AO33" s="659"/>
      <c r="AP33" s="658"/>
      <c r="AQ33" s="659"/>
      <c r="AR33" s="658"/>
      <c r="AS33" s="659"/>
      <c r="AT33" s="658"/>
      <c r="AU33" s="659"/>
      <c r="AV33" s="658"/>
      <c r="AW33" s="659"/>
      <c r="AX33" s="658"/>
      <c r="AY33" s="659"/>
      <c r="AZ33" s="658"/>
      <c r="BA33" s="659"/>
      <c r="BB33" s="658"/>
      <c r="BC33" s="659"/>
      <c r="BD33" s="656"/>
      <c r="BE33" s="660"/>
      <c r="BF33" s="656"/>
      <c r="BG33" s="660"/>
      <c r="BH33" s="657"/>
      <c r="BI33" s="660"/>
      <c r="BJ33" s="2237" t="s">
        <v>1893</v>
      </c>
      <c r="BK33" s="2238">
        <f>SUM(H33:BJ35)/4</f>
        <v>8</v>
      </c>
    </row>
    <row r="34" spans="1:63" ht="3" customHeight="1" x14ac:dyDescent="0.15">
      <c r="A34" s="2222"/>
      <c r="B34" s="2231"/>
      <c r="C34" s="2232"/>
      <c r="D34" s="2201"/>
      <c r="E34" s="2234"/>
      <c r="F34" s="656"/>
      <c r="G34" s="657"/>
      <c r="H34" s="656"/>
      <c r="I34" s="657"/>
      <c r="J34" s="656"/>
      <c r="K34" s="660"/>
      <c r="L34" s="656"/>
      <c r="M34" s="660"/>
      <c r="N34" s="656">
        <v>1</v>
      </c>
      <c r="O34" s="660">
        <v>1</v>
      </c>
      <c r="P34" s="656">
        <v>1</v>
      </c>
      <c r="Q34" s="660">
        <v>1</v>
      </c>
      <c r="R34" s="656">
        <v>1</v>
      </c>
      <c r="S34" s="660">
        <v>1</v>
      </c>
      <c r="T34" s="656">
        <v>1</v>
      </c>
      <c r="U34" s="660">
        <v>1</v>
      </c>
      <c r="V34" s="656">
        <v>1</v>
      </c>
      <c r="W34" s="660">
        <v>1</v>
      </c>
      <c r="X34" s="656">
        <v>1</v>
      </c>
      <c r="Y34" s="660">
        <v>1</v>
      </c>
      <c r="Z34" s="656">
        <v>1</v>
      </c>
      <c r="AA34" s="660">
        <v>1</v>
      </c>
      <c r="AB34" s="656">
        <v>1</v>
      </c>
      <c r="AC34" s="660">
        <v>1</v>
      </c>
      <c r="AD34" s="656">
        <v>1</v>
      </c>
      <c r="AE34" s="660">
        <v>1</v>
      </c>
      <c r="AF34" s="656">
        <v>1</v>
      </c>
      <c r="AG34" s="660">
        <v>1</v>
      </c>
      <c r="AH34" s="656"/>
      <c r="AI34" s="660"/>
      <c r="AJ34" s="656"/>
      <c r="AK34" s="660"/>
      <c r="AL34" s="656">
        <v>1</v>
      </c>
      <c r="AM34" s="660">
        <v>1</v>
      </c>
      <c r="AN34" s="656">
        <v>1</v>
      </c>
      <c r="AO34" s="660">
        <v>1</v>
      </c>
      <c r="AP34" s="656">
        <v>1</v>
      </c>
      <c r="AQ34" s="660">
        <v>1</v>
      </c>
      <c r="AR34" s="656">
        <v>1</v>
      </c>
      <c r="AS34" s="660">
        <v>1</v>
      </c>
      <c r="AT34" s="656">
        <v>1</v>
      </c>
      <c r="AU34" s="660">
        <v>1</v>
      </c>
      <c r="AV34" s="656">
        <v>1</v>
      </c>
      <c r="AW34" s="660">
        <v>1</v>
      </c>
      <c r="AX34" s="656"/>
      <c r="AY34" s="660"/>
      <c r="AZ34" s="656"/>
      <c r="BA34" s="660"/>
      <c r="BB34" s="656"/>
      <c r="BC34" s="660"/>
      <c r="BD34" s="656"/>
      <c r="BE34" s="660"/>
      <c r="BF34" s="656"/>
      <c r="BG34" s="660"/>
      <c r="BH34" s="657"/>
      <c r="BI34" s="660"/>
      <c r="BJ34" s="2201"/>
      <c r="BK34" s="2238"/>
    </row>
    <row r="35" spans="1:63" ht="6" customHeight="1" x14ac:dyDescent="0.15">
      <c r="A35" s="2222"/>
      <c r="B35" s="2218"/>
      <c r="C35" s="2232"/>
      <c r="D35" s="2202"/>
      <c r="E35" s="2235"/>
      <c r="F35" s="661"/>
      <c r="G35" s="662"/>
      <c r="H35" s="661"/>
      <c r="I35" s="662"/>
      <c r="J35" s="661"/>
      <c r="K35" s="663"/>
      <c r="L35" s="661"/>
      <c r="M35" s="663"/>
      <c r="N35" s="661"/>
      <c r="O35" s="663"/>
      <c r="P35" s="661"/>
      <c r="Q35" s="663"/>
      <c r="R35" s="661"/>
      <c r="S35" s="663"/>
      <c r="T35" s="661"/>
      <c r="U35" s="663"/>
      <c r="V35" s="661"/>
      <c r="W35" s="663"/>
      <c r="X35" s="661"/>
      <c r="Y35" s="663"/>
      <c r="Z35" s="661"/>
      <c r="AA35" s="663"/>
      <c r="AB35" s="661"/>
      <c r="AC35" s="663"/>
      <c r="AD35" s="661"/>
      <c r="AE35" s="663"/>
      <c r="AF35" s="661"/>
      <c r="AG35" s="663"/>
      <c r="AH35" s="661"/>
      <c r="AI35" s="663"/>
      <c r="AJ35" s="661"/>
      <c r="AK35" s="663"/>
      <c r="AL35" s="661"/>
      <c r="AM35" s="663"/>
      <c r="AN35" s="661"/>
      <c r="AO35" s="663"/>
      <c r="AP35" s="661"/>
      <c r="AQ35" s="663"/>
      <c r="AR35" s="661"/>
      <c r="AS35" s="663"/>
      <c r="AT35" s="661"/>
      <c r="AU35" s="663"/>
      <c r="AV35" s="661"/>
      <c r="AW35" s="663"/>
      <c r="AX35" s="661"/>
      <c r="AY35" s="663"/>
      <c r="AZ35" s="661"/>
      <c r="BA35" s="663"/>
      <c r="BB35" s="661"/>
      <c r="BC35" s="663"/>
      <c r="BD35" s="661"/>
      <c r="BE35" s="663"/>
      <c r="BF35" s="661"/>
      <c r="BG35" s="663"/>
      <c r="BH35" s="662"/>
      <c r="BI35" s="663"/>
      <c r="BJ35" s="2202"/>
      <c r="BK35" s="2238"/>
    </row>
    <row r="36" spans="1:63" ht="6" customHeight="1" x14ac:dyDescent="0.15">
      <c r="A36" s="2222"/>
      <c r="B36" s="2231">
        <v>8</v>
      </c>
      <c r="C36" s="2217" t="s">
        <v>1884</v>
      </c>
      <c r="D36" s="2237" t="s">
        <v>1886</v>
      </c>
      <c r="E36" s="2233" t="s">
        <v>689</v>
      </c>
      <c r="F36" s="656"/>
      <c r="G36" s="657"/>
      <c r="H36" s="656"/>
      <c r="I36" s="657"/>
      <c r="J36" s="656"/>
      <c r="K36" s="660"/>
      <c r="L36" s="658"/>
      <c r="M36" s="659"/>
      <c r="N36" s="658"/>
      <c r="O36" s="659"/>
      <c r="P36" s="658"/>
      <c r="Q36" s="659"/>
      <c r="R36" s="658"/>
      <c r="S36" s="659"/>
      <c r="T36" s="658"/>
      <c r="U36" s="659"/>
      <c r="V36" s="658"/>
      <c r="W36" s="659"/>
      <c r="X36" s="658"/>
      <c r="Y36" s="659"/>
      <c r="Z36" s="658"/>
      <c r="AA36" s="659"/>
      <c r="AB36" s="658"/>
      <c r="AC36" s="659"/>
      <c r="AD36" s="658"/>
      <c r="AE36" s="659"/>
      <c r="AF36" s="658"/>
      <c r="AG36" s="659"/>
      <c r="AH36" s="658"/>
      <c r="AI36" s="659"/>
      <c r="AJ36" s="658"/>
      <c r="AK36" s="659"/>
      <c r="AL36" s="658"/>
      <c r="AM36" s="659"/>
      <c r="AN36" s="658"/>
      <c r="AO36" s="659"/>
      <c r="AP36" s="658"/>
      <c r="AQ36" s="659"/>
      <c r="AR36" s="658"/>
      <c r="AS36" s="659"/>
      <c r="AT36" s="658"/>
      <c r="AU36" s="659"/>
      <c r="AV36" s="658"/>
      <c r="AW36" s="659"/>
      <c r="AX36" s="658"/>
      <c r="AY36" s="659"/>
      <c r="AZ36" s="658"/>
      <c r="BA36" s="659"/>
      <c r="BB36" s="658"/>
      <c r="BC36" s="659"/>
      <c r="BD36" s="656"/>
      <c r="BE36" s="660"/>
      <c r="BF36" s="656"/>
      <c r="BG36" s="660"/>
      <c r="BH36" s="657"/>
      <c r="BI36" s="660"/>
      <c r="BJ36" s="2237" t="s">
        <v>1893</v>
      </c>
      <c r="BK36" s="2238">
        <f>SUM(H36:BJ38)/4</f>
        <v>8</v>
      </c>
    </row>
    <row r="37" spans="1:63" ht="3" customHeight="1" x14ac:dyDescent="0.15">
      <c r="A37" s="2222"/>
      <c r="B37" s="2231"/>
      <c r="C37" s="2232"/>
      <c r="D37" s="2201"/>
      <c r="E37" s="2234"/>
      <c r="F37" s="656"/>
      <c r="G37" s="657"/>
      <c r="H37" s="656"/>
      <c r="I37" s="657"/>
      <c r="J37" s="656"/>
      <c r="K37" s="660"/>
      <c r="L37" s="656"/>
      <c r="M37" s="660"/>
      <c r="N37" s="656">
        <v>1</v>
      </c>
      <c r="O37" s="660">
        <v>1</v>
      </c>
      <c r="P37" s="656">
        <v>1</v>
      </c>
      <c r="Q37" s="660">
        <v>1</v>
      </c>
      <c r="R37" s="656">
        <v>1</v>
      </c>
      <c r="S37" s="660">
        <v>1</v>
      </c>
      <c r="T37" s="656">
        <v>1</v>
      </c>
      <c r="U37" s="660">
        <v>1</v>
      </c>
      <c r="V37" s="656">
        <v>1</v>
      </c>
      <c r="W37" s="660">
        <v>1</v>
      </c>
      <c r="X37" s="656">
        <v>1</v>
      </c>
      <c r="Y37" s="660">
        <v>1</v>
      </c>
      <c r="Z37" s="656">
        <v>1</v>
      </c>
      <c r="AA37" s="660">
        <v>1</v>
      </c>
      <c r="AB37" s="656">
        <v>1</v>
      </c>
      <c r="AC37" s="660">
        <v>1</v>
      </c>
      <c r="AD37" s="656">
        <v>1</v>
      </c>
      <c r="AE37" s="660">
        <v>1</v>
      </c>
      <c r="AF37" s="656">
        <v>1</v>
      </c>
      <c r="AG37" s="660">
        <v>1</v>
      </c>
      <c r="AH37" s="656"/>
      <c r="AI37" s="660"/>
      <c r="AJ37" s="656"/>
      <c r="AK37" s="660"/>
      <c r="AL37" s="656">
        <v>1</v>
      </c>
      <c r="AM37" s="660">
        <v>1</v>
      </c>
      <c r="AN37" s="656">
        <v>1</v>
      </c>
      <c r="AO37" s="660">
        <v>1</v>
      </c>
      <c r="AP37" s="656">
        <v>1</v>
      </c>
      <c r="AQ37" s="660">
        <v>1</v>
      </c>
      <c r="AR37" s="656">
        <v>1</v>
      </c>
      <c r="AS37" s="660">
        <v>1</v>
      </c>
      <c r="AT37" s="656">
        <v>1</v>
      </c>
      <c r="AU37" s="660">
        <v>1</v>
      </c>
      <c r="AV37" s="656">
        <v>1</v>
      </c>
      <c r="AW37" s="660">
        <v>1</v>
      </c>
      <c r="AX37" s="656"/>
      <c r="AY37" s="660"/>
      <c r="AZ37" s="656"/>
      <c r="BA37" s="660"/>
      <c r="BB37" s="656"/>
      <c r="BC37" s="660"/>
      <c r="BD37" s="656"/>
      <c r="BE37" s="660"/>
      <c r="BF37" s="656"/>
      <c r="BG37" s="660"/>
      <c r="BH37" s="657"/>
      <c r="BI37" s="660"/>
      <c r="BJ37" s="2201"/>
      <c r="BK37" s="2238"/>
    </row>
    <row r="38" spans="1:63" ht="6" customHeight="1" x14ac:dyDescent="0.15">
      <c r="A38" s="2222"/>
      <c r="B38" s="2231"/>
      <c r="C38" s="2232"/>
      <c r="D38" s="2202"/>
      <c r="E38" s="2235"/>
      <c r="F38" s="661"/>
      <c r="G38" s="662"/>
      <c r="H38" s="661"/>
      <c r="I38" s="662"/>
      <c r="J38" s="661"/>
      <c r="K38" s="663"/>
      <c r="L38" s="661"/>
      <c r="M38" s="663"/>
      <c r="N38" s="661"/>
      <c r="O38" s="663"/>
      <c r="P38" s="661"/>
      <c r="Q38" s="663"/>
      <c r="R38" s="661"/>
      <c r="S38" s="663"/>
      <c r="T38" s="661"/>
      <c r="U38" s="663"/>
      <c r="V38" s="661"/>
      <c r="W38" s="663"/>
      <c r="X38" s="661"/>
      <c r="Y38" s="663"/>
      <c r="Z38" s="661"/>
      <c r="AA38" s="663"/>
      <c r="AB38" s="661"/>
      <c r="AC38" s="663"/>
      <c r="AD38" s="661"/>
      <c r="AE38" s="663"/>
      <c r="AF38" s="661"/>
      <c r="AG38" s="663"/>
      <c r="AH38" s="661"/>
      <c r="AI38" s="663"/>
      <c r="AJ38" s="661"/>
      <c r="AK38" s="663"/>
      <c r="AL38" s="661"/>
      <c r="AM38" s="663"/>
      <c r="AN38" s="661"/>
      <c r="AO38" s="663"/>
      <c r="AP38" s="661"/>
      <c r="AQ38" s="663"/>
      <c r="AR38" s="661"/>
      <c r="AS38" s="663"/>
      <c r="AT38" s="661"/>
      <c r="AU38" s="663"/>
      <c r="AV38" s="661"/>
      <c r="AW38" s="663"/>
      <c r="AX38" s="661"/>
      <c r="AY38" s="663"/>
      <c r="AZ38" s="661"/>
      <c r="BA38" s="663"/>
      <c r="BB38" s="661"/>
      <c r="BC38" s="663"/>
      <c r="BD38" s="661"/>
      <c r="BE38" s="663"/>
      <c r="BF38" s="661"/>
      <c r="BG38" s="663"/>
      <c r="BH38" s="662"/>
      <c r="BI38" s="663"/>
      <c r="BJ38" s="2202"/>
      <c r="BK38" s="2238"/>
    </row>
    <row r="39" spans="1:63" ht="6" customHeight="1" x14ac:dyDescent="0.15">
      <c r="A39" s="2222"/>
      <c r="B39" s="2216">
        <v>9</v>
      </c>
      <c r="C39" s="2217" t="s">
        <v>1884</v>
      </c>
      <c r="D39" s="2237" t="s">
        <v>1886</v>
      </c>
      <c r="E39" s="2233" t="s">
        <v>689</v>
      </c>
      <c r="F39" s="656"/>
      <c r="G39" s="657"/>
      <c r="H39" s="656"/>
      <c r="I39" s="657"/>
      <c r="J39" s="656"/>
      <c r="K39" s="660"/>
      <c r="L39" s="658"/>
      <c r="M39" s="659"/>
      <c r="N39" s="658"/>
      <c r="O39" s="659"/>
      <c r="P39" s="658"/>
      <c r="Q39" s="659"/>
      <c r="R39" s="658"/>
      <c r="S39" s="659"/>
      <c r="T39" s="658"/>
      <c r="U39" s="659"/>
      <c r="V39" s="658"/>
      <c r="W39" s="659"/>
      <c r="X39" s="658"/>
      <c r="Y39" s="659"/>
      <c r="Z39" s="658"/>
      <c r="AA39" s="659"/>
      <c r="AB39" s="658"/>
      <c r="AC39" s="659"/>
      <c r="AD39" s="658"/>
      <c r="AE39" s="659"/>
      <c r="AF39" s="658"/>
      <c r="AG39" s="659"/>
      <c r="AH39" s="658"/>
      <c r="AI39" s="659"/>
      <c r="AJ39" s="658"/>
      <c r="AK39" s="659"/>
      <c r="AL39" s="658"/>
      <c r="AM39" s="659"/>
      <c r="AN39" s="658"/>
      <c r="AO39" s="659"/>
      <c r="AP39" s="658"/>
      <c r="AQ39" s="659"/>
      <c r="AR39" s="658"/>
      <c r="AS39" s="659"/>
      <c r="AT39" s="658"/>
      <c r="AU39" s="659"/>
      <c r="AV39" s="658"/>
      <c r="AW39" s="659"/>
      <c r="AX39" s="658"/>
      <c r="AY39" s="659"/>
      <c r="AZ39" s="658"/>
      <c r="BA39" s="659"/>
      <c r="BB39" s="658"/>
      <c r="BC39" s="659"/>
      <c r="BD39" s="656"/>
      <c r="BE39" s="660"/>
      <c r="BF39" s="656"/>
      <c r="BG39" s="660"/>
      <c r="BH39" s="657"/>
      <c r="BI39" s="660"/>
      <c r="BJ39" s="2237" t="s">
        <v>1892</v>
      </c>
      <c r="BK39" s="2238">
        <f>SUM(H39:BJ41)/4</f>
        <v>8</v>
      </c>
    </row>
    <row r="40" spans="1:63" ht="3" customHeight="1" x14ac:dyDescent="0.15">
      <c r="A40" s="2222"/>
      <c r="B40" s="2231"/>
      <c r="C40" s="2232"/>
      <c r="D40" s="2201"/>
      <c r="E40" s="2234"/>
      <c r="F40" s="656"/>
      <c r="G40" s="657"/>
      <c r="H40" s="656"/>
      <c r="I40" s="657"/>
      <c r="J40" s="656"/>
      <c r="K40" s="660"/>
      <c r="L40" s="656"/>
      <c r="M40" s="660"/>
      <c r="N40" s="656"/>
      <c r="O40" s="660"/>
      <c r="P40" s="656">
        <v>1</v>
      </c>
      <c r="Q40" s="660">
        <v>1</v>
      </c>
      <c r="R40" s="656">
        <v>1</v>
      </c>
      <c r="S40" s="660">
        <v>1</v>
      </c>
      <c r="T40" s="656">
        <v>1</v>
      </c>
      <c r="U40" s="660">
        <v>1</v>
      </c>
      <c r="V40" s="656">
        <v>1</v>
      </c>
      <c r="W40" s="660">
        <v>1</v>
      </c>
      <c r="X40" s="656">
        <v>1</v>
      </c>
      <c r="Y40" s="660">
        <v>1</v>
      </c>
      <c r="Z40" s="656">
        <v>1</v>
      </c>
      <c r="AA40" s="660">
        <v>1</v>
      </c>
      <c r="AB40" s="656">
        <v>1</v>
      </c>
      <c r="AC40" s="660">
        <v>1</v>
      </c>
      <c r="AD40" s="656">
        <v>1</v>
      </c>
      <c r="AE40" s="660">
        <v>1</v>
      </c>
      <c r="AF40" s="656">
        <v>1</v>
      </c>
      <c r="AG40" s="660">
        <v>1</v>
      </c>
      <c r="AH40" s="656"/>
      <c r="AI40" s="660"/>
      <c r="AJ40" s="656"/>
      <c r="AK40" s="660"/>
      <c r="AL40" s="656">
        <v>1</v>
      </c>
      <c r="AM40" s="660">
        <v>1</v>
      </c>
      <c r="AN40" s="656">
        <v>1</v>
      </c>
      <c r="AO40" s="660">
        <v>1</v>
      </c>
      <c r="AP40" s="656">
        <v>1</v>
      </c>
      <c r="AQ40" s="660">
        <v>1</v>
      </c>
      <c r="AR40" s="656">
        <v>1</v>
      </c>
      <c r="AS40" s="660">
        <v>1</v>
      </c>
      <c r="AT40" s="656">
        <v>1</v>
      </c>
      <c r="AU40" s="660">
        <v>1</v>
      </c>
      <c r="AV40" s="656">
        <v>1</v>
      </c>
      <c r="AW40" s="660">
        <v>1</v>
      </c>
      <c r="AX40" s="656">
        <v>1</v>
      </c>
      <c r="AY40" s="660">
        <v>1</v>
      </c>
      <c r="AZ40" s="656"/>
      <c r="BA40" s="660"/>
      <c r="BB40" s="656"/>
      <c r="BC40" s="660"/>
      <c r="BD40" s="656"/>
      <c r="BE40" s="660"/>
      <c r="BF40" s="656"/>
      <c r="BG40" s="660"/>
      <c r="BH40" s="657"/>
      <c r="BI40" s="660"/>
      <c r="BJ40" s="2201"/>
      <c r="BK40" s="2238"/>
    </row>
    <row r="41" spans="1:63" ht="6" customHeight="1" x14ac:dyDescent="0.15">
      <c r="A41" s="2222"/>
      <c r="B41" s="2218"/>
      <c r="C41" s="2232"/>
      <c r="D41" s="2202"/>
      <c r="E41" s="2235"/>
      <c r="F41" s="661"/>
      <c r="G41" s="662"/>
      <c r="H41" s="661"/>
      <c r="I41" s="662"/>
      <c r="J41" s="661"/>
      <c r="K41" s="663"/>
      <c r="L41" s="661"/>
      <c r="M41" s="663"/>
      <c r="N41" s="661"/>
      <c r="O41" s="663"/>
      <c r="P41" s="661"/>
      <c r="Q41" s="663"/>
      <c r="R41" s="661"/>
      <c r="S41" s="663"/>
      <c r="T41" s="661"/>
      <c r="U41" s="663"/>
      <c r="V41" s="661"/>
      <c r="W41" s="663"/>
      <c r="X41" s="661"/>
      <c r="Y41" s="663"/>
      <c r="Z41" s="661"/>
      <c r="AA41" s="663"/>
      <c r="AB41" s="661"/>
      <c r="AC41" s="663"/>
      <c r="AD41" s="661"/>
      <c r="AE41" s="663"/>
      <c r="AF41" s="661"/>
      <c r="AG41" s="663"/>
      <c r="AH41" s="661"/>
      <c r="AI41" s="663"/>
      <c r="AJ41" s="661"/>
      <c r="AK41" s="663"/>
      <c r="AL41" s="661"/>
      <c r="AM41" s="663"/>
      <c r="AN41" s="661"/>
      <c r="AO41" s="663"/>
      <c r="AP41" s="661"/>
      <c r="AQ41" s="663"/>
      <c r="AR41" s="661"/>
      <c r="AS41" s="663"/>
      <c r="AT41" s="661"/>
      <c r="AU41" s="663"/>
      <c r="AV41" s="661"/>
      <c r="AW41" s="663"/>
      <c r="AX41" s="661"/>
      <c r="AY41" s="663"/>
      <c r="AZ41" s="661"/>
      <c r="BA41" s="663"/>
      <c r="BB41" s="661"/>
      <c r="BC41" s="663"/>
      <c r="BD41" s="661"/>
      <c r="BE41" s="663"/>
      <c r="BF41" s="661"/>
      <c r="BG41" s="663"/>
      <c r="BH41" s="662"/>
      <c r="BI41" s="663"/>
      <c r="BJ41" s="2202"/>
      <c r="BK41" s="2238"/>
    </row>
    <row r="42" spans="1:63" ht="6" customHeight="1" x14ac:dyDescent="0.15">
      <c r="A42" s="2222"/>
      <c r="B42" s="2231">
        <v>10</v>
      </c>
      <c r="C42" s="2217" t="s">
        <v>1884</v>
      </c>
      <c r="D42" s="2237" t="s">
        <v>1841</v>
      </c>
      <c r="E42" s="2233" t="s">
        <v>689</v>
      </c>
      <c r="F42" s="656"/>
      <c r="G42" s="657"/>
      <c r="H42" s="656"/>
      <c r="I42" s="657"/>
      <c r="J42" s="656"/>
      <c r="K42" s="660"/>
      <c r="L42" s="658"/>
      <c r="M42" s="659"/>
      <c r="N42" s="658"/>
      <c r="O42" s="659"/>
      <c r="P42" s="658"/>
      <c r="Q42" s="659"/>
      <c r="R42" s="658"/>
      <c r="S42" s="659"/>
      <c r="T42" s="658"/>
      <c r="U42" s="659"/>
      <c r="V42" s="658"/>
      <c r="W42" s="659"/>
      <c r="X42" s="658"/>
      <c r="Y42" s="659"/>
      <c r="Z42" s="658"/>
      <c r="AA42" s="659"/>
      <c r="AB42" s="658"/>
      <c r="AC42" s="659"/>
      <c r="AD42" s="658"/>
      <c r="AE42" s="659"/>
      <c r="AF42" s="658"/>
      <c r="AG42" s="659"/>
      <c r="AH42" s="658"/>
      <c r="AI42" s="659"/>
      <c r="AJ42" s="658"/>
      <c r="AK42" s="659"/>
      <c r="AL42" s="658"/>
      <c r="AM42" s="659"/>
      <c r="AN42" s="658"/>
      <c r="AO42" s="659"/>
      <c r="AP42" s="658"/>
      <c r="AQ42" s="659"/>
      <c r="AR42" s="658"/>
      <c r="AS42" s="659"/>
      <c r="AT42" s="658"/>
      <c r="AU42" s="659"/>
      <c r="AV42" s="658"/>
      <c r="AW42" s="659"/>
      <c r="AX42" s="658"/>
      <c r="AY42" s="659"/>
      <c r="AZ42" s="658"/>
      <c r="BA42" s="659"/>
      <c r="BB42" s="658"/>
      <c r="BC42" s="659"/>
      <c r="BD42" s="656"/>
      <c r="BE42" s="660"/>
      <c r="BF42" s="656"/>
      <c r="BG42" s="660"/>
      <c r="BH42" s="657"/>
      <c r="BI42" s="660"/>
      <c r="BJ42" s="2237" t="s">
        <v>1888</v>
      </c>
      <c r="BK42" s="2238">
        <f>SUM(H42:BJ44)/4</f>
        <v>4</v>
      </c>
    </row>
    <row r="43" spans="1:63" ht="3" customHeight="1" x14ac:dyDescent="0.15">
      <c r="A43" s="2222"/>
      <c r="B43" s="2231"/>
      <c r="C43" s="2232"/>
      <c r="D43" s="2201"/>
      <c r="E43" s="2234"/>
      <c r="F43" s="656"/>
      <c r="G43" s="657"/>
      <c r="H43" s="656"/>
      <c r="I43" s="657"/>
      <c r="J43" s="656">
        <v>1</v>
      </c>
      <c r="K43" s="660">
        <v>1</v>
      </c>
      <c r="L43" s="656">
        <v>1</v>
      </c>
      <c r="M43" s="660">
        <v>1</v>
      </c>
      <c r="N43" s="656">
        <v>1</v>
      </c>
      <c r="O43" s="660">
        <v>1</v>
      </c>
      <c r="P43" s="656">
        <v>1</v>
      </c>
      <c r="Q43" s="660">
        <v>1</v>
      </c>
      <c r="R43" s="656">
        <v>1</v>
      </c>
      <c r="S43" s="660">
        <v>1</v>
      </c>
      <c r="T43" s="656">
        <v>1</v>
      </c>
      <c r="U43" s="660">
        <v>1</v>
      </c>
      <c r="V43" s="656">
        <v>1</v>
      </c>
      <c r="W43" s="660">
        <v>1</v>
      </c>
      <c r="X43" s="656">
        <v>1</v>
      </c>
      <c r="Y43" s="660">
        <v>1</v>
      </c>
      <c r="Z43" s="656"/>
      <c r="AA43" s="660"/>
      <c r="AB43" s="656"/>
      <c r="AC43" s="660"/>
      <c r="AD43" s="656"/>
      <c r="AE43" s="660"/>
      <c r="AF43" s="656"/>
      <c r="AG43" s="660"/>
      <c r="AH43" s="656"/>
      <c r="AI43" s="660"/>
      <c r="AJ43" s="656"/>
      <c r="AK43" s="660"/>
      <c r="AL43" s="656"/>
      <c r="AM43" s="660"/>
      <c r="AN43" s="656"/>
      <c r="AO43" s="660"/>
      <c r="AP43" s="656"/>
      <c r="AQ43" s="660"/>
      <c r="AR43" s="656"/>
      <c r="AS43" s="660"/>
      <c r="AT43" s="656"/>
      <c r="AU43" s="660"/>
      <c r="AV43" s="656"/>
      <c r="AW43" s="660"/>
      <c r="AX43" s="656"/>
      <c r="AY43" s="660"/>
      <c r="AZ43" s="656"/>
      <c r="BA43" s="660"/>
      <c r="BB43" s="656"/>
      <c r="BC43" s="660"/>
      <c r="BD43" s="656"/>
      <c r="BE43" s="660"/>
      <c r="BF43" s="656"/>
      <c r="BG43" s="660"/>
      <c r="BH43" s="657"/>
      <c r="BI43" s="660"/>
      <c r="BJ43" s="2201"/>
      <c r="BK43" s="2238"/>
    </row>
    <row r="44" spans="1:63" ht="6" customHeight="1" x14ac:dyDescent="0.15">
      <c r="A44" s="2222"/>
      <c r="B44" s="2231"/>
      <c r="C44" s="2232"/>
      <c r="D44" s="2202"/>
      <c r="E44" s="2235"/>
      <c r="F44" s="661"/>
      <c r="G44" s="662"/>
      <c r="H44" s="661"/>
      <c r="I44" s="662"/>
      <c r="J44" s="661"/>
      <c r="K44" s="663"/>
      <c r="L44" s="661"/>
      <c r="M44" s="663"/>
      <c r="N44" s="661"/>
      <c r="O44" s="663"/>
      <c r="P44" s="661"/>
      <c r="Q44" s="663"/>
      <c r="R44" s="661"/>
      <c r="S44" s="663"/>
      <c r="T44" s="661"/>
      <c r="U44" s="663"/>
      <c r="V44" s="661"/>
      <c r="W44" s="663"/>
      <c r="X44" s="661"/>
      <c r="Y44" s="663"/>
      <c r="Z44" s="661"/>
      <c r="AA44" s="663"/>
      <c r="AB44" s="661"/>
      <c r="AC44" s="663"/>
      <c r="AD44" s="661"/>
      <c r="AE44" s="663"/>
      <c r="AF44" s="661"/>
      <c r="AG44" s="663"/>
      <c r="AH44" s="661"/>
      <c r="AI44" s="663"/>
      <c r="AJ44" s="661"/>
      <c r="AK44" s="663"/>
      <c r="AL44" s="661"/>
      <c r="AM44" s="663"/>
      <c r="AN44" s="661"/>
      <c r="AO44" s="663"/>
      <c r="AP44" s="661"/>
      <c r="AQ44" s="663"/>
      <c r="AR44" s="661"/>
      <c r="AS44" s="663"/>
      <c r="AT44" s="661"/>
      <c r="AU44" s="663"/>
      <c r="AV44" s="661"/>
      <c r="AW44" s="663"/>
      <c r="AX44" s="661"/>
      <c r="AY44" s="663"/>
      <c r="AZ44" s="661"/>
      <c r="BA44" s="663"/>
      <c r="BB44" s="661"/>
      <c r="BC44" s="663"/>
      <c r="BD44" s="661"/>
      <c r="BE44" s="663"/>
      <c r="BF44" s="661"/>
      <c r="BG44" s="663"/>
      <c r="BH44" s="662"/>
      <c r="BI44" s="663"/>
      <c r="BJ44" s="2202"/>
      <c r="BK44" s="2238"/>
    </row>
    <row r="45" spans="1:63" ht="6" customHeight="1" x14ac:dyDescent="0.15">
      <c r="A45" s="2222"/>
      <c r="B45" s="2216">
        <v>11</v>
      </c>
      <c r="C45" s="2217" t="s">
        <v>1884</v>
      </c>
      <c r="D45" s="2237" t="s">
        <v>1885</v>
      </c>
      <c r="E45" s="2233" t="s">
        <v>689</v>
      </c>
      <c r="F45" s="656"/>
      <c r="G45" s="657"/>
      <c r="H45" s="656"/>
      <c r="I45" s="657"/>
      <c r="J45" s="656"/>
      <c r="K45" s="660"/>
      <c r="L45" s="658"/>
      <c r="M45" s="659"/>
      <c r="N45" s="658"/>
      <c r="O45" s="659"/>
      <c r="P45" s="658"/>
      <c r="Q45" s="659"/>
      <c r="R45" s="658"/>
      <c r="S45" s="659"/>
      <c r="T45" s="658"/>
      <c r="U45" s="659"/>
      <c r="V45" s="658"/>
      <c r="W45" s="659"/>
      <c r="X45" s="658"/>
      <c r="Y45" s="659"/>
      <c r="Z45" s="658"/>
      <c r="AA45" s="659"/>
      <c r="AB45" s="658"/>
      <c r="AC45" s="659"/>
      <c r="AD45" s="658"/>
      <c r="AE45" s="659"/>
      <c r="AF45" s="658"/>
      <c r="AG45" s="659"/>
      <c r="AH45" s="658"/>
      <c r="AI45" s="659"/>
      <c r="AJ45" s="658"/>
      <c r="AK45" s="659"/>
      <c r="AL45" s="658"/>
      <c r="AM45" s="659"/>
      <c r="AN45" s="658"/>
      <c r="AO45" s="659"/>
      <c r="AP45" s="658"/>
      <c r="AQ45" s="659"/>
      <c r="AR45" s="658"/>
      <c r="AS45" s="659"/>
      <c r="AT45" s="658"/>
      <c r="AU45" s="659"/>
      <c r="AV45" s="658"/>
      <c r="AW45" s="659"/>
      <c r="AX45" s="658"/>
      <c r="AY45" s="659"/>
      <c r="AZ45" s="658"/>
      <c r="BA45" s="659"/>
      <c r="BB45" s="658"/>
      <c r="BC45" s="659"/>
      <c r="BD45" s="656"/>
      <c r="BE45" s="660"/>
      <c r="BF45" s="656"/>
      <c r="BG45" s="660"/>
      <c r="BH45" s="657"/>
      <c r="BI45" s="660"/>
      <c r="BJ45" s="2237" t="s">
        <v>1889</v>
      </c>
      <c r="BK45" s="2238">
        <f>SUM(H45:BJ47)/4</f>
        <v>4</v>
      </c>
    </row>
    <row r="46" spans="1:63" ht="3" customHeight="1" x14ac:dyDescent="0.15">
      <c r="A46" s="2222"/>
      <c r="B46" s="2231"/>
      <c r="C46" s="2232"/>
      <c r="D46" s="2201"/>
      <c r="E46" s="2234"/>
      <c r="F46" s="656"/>
      <c r="G46" s="657"/>
      <c r="H46" s="656"/>
      <c r="I46" s="657"/>
      <c r="J46" s="656"/>
      <c r="K46" s="660"/>
      <c r="L46" s="656"/>
      <c r="M46" s="660"/>
      <c r="N46" s="656"/>
      <c r="O46" s="660"/>
      <c r="P46" s="656"/>
      <c r="Q46" s="660"/>
      <c r="R46" s="656"/>
      <c r="S46" s="660"/>
      <c r="T46" s="656"/>
      <c r="U46" s="660"/>
      <c r="V46" s="656"/>
      <c r="W46" s="660"/>
      <c r="X46" s="656"/>
      <c r="Y46" s="660"/>
      <c r="Z46" s="656"/>
      <c r="AA46" s="660"/>
      <c r="AB46" s="656"/>
      <c r="AC46" s="660"/>
      <c r="AD46" s="656">
        <v>1</v>
      </c>
      <c r="AE46" s="660">
        <v>1</v>
      </c>
      <c r="AF46" s="656">
        <v>1</v>
      </c>
      <c r="AG46" s="660">
        <v>1</v>
      </c>
      <c r="AH46" s="656">
        <v>1</v>
      </c>
      <c r="AI46" s="660">
        <v>1</v>
      </c>
      <c r="AJ46" s="656">
        <v>1</v>
      </c>
      <c r="AK46" s="660">
        <v>1</v>
      </c>
      <c r="AL46" s="656">
        <v>1</v>
      </c>
      <c r="AM46" s="660">
        <v>1</v>
      </c>
      <c r="AN46" s="656">
        <v>1</v>
      </c>
      <c r="AO46" s="660">
        <v>1</v>
      </c>
      <c r="AP46" s="656">
        <v>1</v>
      </c>
      <c r="AQ46" s="660">
        <v>1</v>
      </c>
      <c r="AR46" s="656">
        <v>1</v>
      </c>
      <c r="AS46" s="660">
        <v>1</v>
      </c>
      <c r="AT46" s="656"/>
      <c r="AU46" s="660"/>
      <c r="AV46" s="656"/>
      <c r="AW46" s="660"/>
      <c r="AX46" s="656"/>
      <c r="AY46" s="660"/>
      <c r="AZ46" s="656"/>
      <c r="BA46" s="660"/>
      <c r="BB46" s="656"/>
      <c r="BC46" s="660"/>
      <c r="BD46" s="656"/>
      <c r="BE46" s="660"/>
      <c r="BF46" s="656"/>
      <c r="BG46" s="660"/>
      <c r="BH46" s="657"/>
      <c r="BI46" s="660"/>
      <c r="BJ46" s="2201"/>
      <c r="BK46" s="2238"/>
    </row>
    <row r="47" spans="1:63" ht="6" customHeight="1" x14ac:dyDescent="0.15">
      <c r="A47" s="2222"/>
      <c r="B47" s="2231"/>
      <c r="C47" s="2232"/>
      <c r="D47" s="2202"/>
      <c r="E47" s="2235"/>
      <c r="F47" s="661"/>
      <c r="G47" s="662"/>
      <c r="H47" s="661"/>
      <c r="I47" s="662"/>
      <c r="J47" s="661"/>
      <c r="K47" s="663"/>
      <c r="L47" s="661"/>
      <c r="M47" s="663"/>
      <c r="N47" s="661"/>
      <c r="O47" s="663"/>
      <c r="P47" s="661"/>
      <c r="Q47" s="663"/>
      <c r="R47" s="661"/>
      <c r="S47" s="663"/>
      <c r="T47" s="661"/>
      <c r="U47" s="663"/>
      <c r="V47" s="661"/>
      <c r="W47" s="663"/>
      <c r="X47" s="661"/>
      <c r="Y47" s="663"/>
      <c r="Z47" s="661"/>
      <c r="AA47" s="663"/>
      <c r="AB47" s="661"/>
      <c r="AC47" s="663"/>
      <c r="AD47" s="661"/>
      <c r="AE47" s="663"/>
      <c r="AF47" s="661"/>
      <c r="AG47" s="663"/>
      <c r="AH47" s="661"/>
      <c r="AI47" s="663"/>
      <c r="AJ47" s="661"/>
      <c r="AK47" s="663"/>
      <c r="AL47" s="661"/>
      <c r="AM47" s="663"/>
      <c r="AN47" s="661"/>
      <c r="AO47" s="663"/>
      <c r="AP47" s="661"/>
      <c r="AQ47" s="663"/>
      <c r="AR47" s="661"/>
      <c r="AS47" s="663"/>
      <c r="AT47" s="661"/>
      <c r="AU47" s="663"/>
      <c r="AV47" s="661"/>
      <c r="AW47" s="663"/>
      <c r="AX47" s="661"/>
      <c r="AY47" s="663"/>
      <c r="AZ47" s="661"/>
      <c r="BA47" s="663"/>
      <c r="BB47" s="661"/>
      <c r="BC47" s="663"/>
      <c r="BD47" s="661"/>
      <c r="BE47" s="663"/>
      <c r="BF47" s="661"/>
      <c r="BG47" s="663"/>
      <c r="BH47" s="662"/>
      <c r="BI47" s="663"/>
      <c r="BJ47" s="2202"/>
      <c r="BK47" s="2238"/>
    </row>
    <row r="48" spans="1:63" ht="6" customHeight="1" x14ac:dyDescent="0.15">
      <c r="A48" s="2222"/>
      <c r="B48" s="2216">
        <v>12</v>
      </c>
      <c r="C48" s="2217" t="s">
        <v>1884</v>
      </c>
      <c r="D48" s="2237" t="s">
        <v>1842</v>
      </c>
      <c r="E48" s="2233" t="s">
        <v>691</v>
      </c>
      <c r="F48" s="656"/>
      <c r="G48" s="657"/>
      <c r="H48" s="656"/>
      <c r="I48" s="657"/>
      <c r="J48" s="656"/>
      <c r="K48" s="660"/>
      <c r="L48" s="658"/>
      <c r="M48" s="659"/>
      <c r="N48" s="658"/>
      <c r="O48" s="659"/>
      <c r="P48" s="658"/>
      <c r="Q48" s="659"/>
      <c r="R48" s="658"/>
      <c r="S48" s="659"/>
      <c r="T48" s="658"/>
      <c r="U48" s="659"/>
      <c r="V48" s="658"/>
      <c r="W48" s="659"/>
      <c r="X48" s="658"/>
      <c r="Y48" s="659"/>
      <c r="Z48" s="658"/>
      <c r="AA48" s="659"/>
      <c r="AB48" s="658"/>
      <c r="AC48" s="659"/>
      <c r="AD48" s="658"/>
      <c r="AE48" s="659"/>
      <c r="AF48" s="658"/>
      <c r="AG48" s="659"/>
      <c r="AH48" s="658"/>
      <c r="AI48" s="659"/>
      <c r="AJ48" s="658"/>
      <c r="AK48" s="659"/>
      <c r="AL48" s="658"/>
      <c r="AM48" s="659"/>
      <c r="AN48" s="658"/>
      <c r="AO48" s="659"/>
      <c r="AP48" s="658"/>
      <c r="AQ48" s="659"/>
      <c r="AR48" s="658"/>
      <c r="AS48" s="659"/>
      <c r="AT48" s="658"/>
      <c r="AU48" s="659"/>
      <c r="AV48" s="658"/>
      <c r="AW48" s="659"/>
      <c r="AX48" s="658"/>
      <c r="AY48" s="659"/>
      <c r="AZ48" s="658"/>
      <c r="BA48" s="659"/>
      <c r="BB48" s="658"/>
      <c r="BC48" s="659"/>
      <c r="BD48" s="656"/>
      <c r="BE48" s="660"/>
      <c r="BF48" s="656"/>
      <c r="BG48" s="660"/>
      <c r="BH48" s="657"/>
      <c r="BI48" s="660"/>
      <c r="BJ48" s="2237" t="s">
        <v>1890</v>
      </c>
      <c r="BK48" s="2238">
        <f>SUM(H48:BI50)/4</f>
        <v>5.5</v>
      </c>
    </row>
    <row r="49" spans="1:63" ht="3" customHeight="1" x14ac:dyDescent="0.15">
      <c r="A49" s="2222"/>
      <c r="B49" s="2231"/>
      <c r="C49" s="2232"/>
      <c r="D49" s="2201"/>
      <c r="E49" s="2234"/>
      <c r="F49" s="656"/>
      <c r="G49" s="657"/>
      <c r="H49" s="656"/>
      <c r="I49" s="657"/>
      <c r="J49" s="656"/>
      <c r="K49" s="660"/>
      <c r="L49" s="656"/>
      <c r="M49" s="660"/>
      <c r="N49" s="656"/>
      <c r="O49" s="660"/>
      <c r="P49" s="656"/>
      <c r="Q49" s="660"/>
      <c r="R49" s="656"/>
      <c r="S49" s="660"/>
      <c r="T49" s="656"/>
      <c r="U49" s="660"/>
      <c r="V49" s="656"/>
      <c r="W49" s="660"/>
      <c r="X49" s="656"/>
      <c r="Y49" s="660"/>
      <c r="Z49" s="656"/>
      <c r="AA49" s="660"/>
      <c r="AB49" s="656"/>
      <c r="AC49" s="660"/>
      <c r="AD49" s="656"/>
      <c r="AE49" s="660"/>
      <c r="AF49" s="656"/>
      <c r="AG49" s="660"/>
      <c r="AH49" s="656">
        <v>1</v>
      </c>
      <c r="AI49" s="660">
        <v>1</v>
      </c>
      <c r="AJ49" s="656">
        <v>1</v>
      </c>
      <c r="AK49" s="660">
        <v>1</v>
      </c>
      <c r="AL49" s="656">
        <v>1</v>
      </c>
      <c r="AM49" s="660">
        <v>1</v>
      </c>
      <c r="AN49" s="656">
        <v>1</v>
      </c>
      <c r="AO49" s="660">
        <v>1</v>
      </c>
      <c r="AP49" s="656">
        <v>1</v>
      </c>
      <c r="AQ49" s="660">
        <v>1</v>
      </c>
      <c r="AR49" s="656">
        <v>1</v>
      </c>
      <c r="AS49" s="660">
        <v>1</v>
      </c>
      <c r="AT49" s="656">
        <v>1</v>
      </c>
      <c r="AU49" s="660">
        <v>1</v>
      </c>
      <c r="AV49" s="656">
        <v>1</v>
      </c>
      <c r="AW49" s="660">
        <v>1</v>
      </c>
      <c r="AX49" s="656">
        <v>1</v>
      </c>
      <c r="AY49" s="660">
        <v>1</v>
      </c>
      <c r="AZ49" s="656">
        <v>1</v>
      </c>
      <c r="BA49" s="660">
        <v>1</v>
      </c>
      <c r="BB49" s="656">
        <v>1</v>
      </c>
      <c r="BC49" s="660">
        <v>1</v>
      </c>
      <c r="BD49" s="656"/>
      <c r="BE49" s="660"/>
      <c r="BF49" s="656"/>
      <c r="BG49" s="660"/>
      <c r="BH49" s="657"/>
      <c r="BI49" s="660"/>
      <c r="BJ49" s="2201"/>
      <c r="BK49" s="2238"/>
    </row>
    <row r="50" spans="1:63" ht="6" customHeight="1" x14ac:dyDescent="0.15">
      <c r="A50" s="2222"/>
      <c r="B50" s="2218"/>
      <c r="C50" s="2232"/>
      <c r="D50" s="2202"/>
      <c r="E50" s="2235"/>
      <c r="F50" s="661"/>
      <c r="G50" s="662"/>
      <c r="H50" s="661"/>
      <c r="I50" s="662"/>
      <c r="J50" s="661"/>
      <c r="K50" s="663"/>
      <c r="L50" s="661"/>
      <c r="M50" s="663"/>
      <c r="N50" s="661"/>
      <c r="O50" s="663"/>
      <c r="P50" s="661"/>
      <c r="Q50" s="663"/>
      <c r="R50" s="661"/>
      <c r="S50" s="663"/>
      <c r="T50" s="661"/>
      <c r="U50" s="663"/>
      <c r="V50" s="661"/>
      <c r="W50" s="663"/>
      <c r="X50" s="661"/>
      <c r="Y50" s="663"/>
      <c r="Z50" s="661"/>
      <c r="AA50" s="663"/>
      <c r="AB50" s="661"/>
      <c r="AC50" s="663"/>
      <c r="AD50" s="661"/>
      <c r="AE50" s="663"/>
      <c r="AF50" s="661"/>
      <c r="AG50" s="663"/>
      <c r="AH50" s="661"/>
      <c r="AI50" s="663"/>
      <c r="AJ50" s="661"/>
      <c r="AK50" s="663"/>
      <c r="AL50" s="661"/>
      <c r="AM50" s="663"/>
      <c r="AN50" s="661"/>
      <c r="AO50" s="663"/>
      <c r="AP50" s="661"/>
      <c r="AQ50" s="663"/>
      <c r="AR50" s="661"/>
      <c r="AS50" s="663"/>
      <c r="AT50" s="661"/>
      <c r="AU50" s="663"/>
      <c r="AV50" s="661"/>
      <c r="AW50" s="663"/>
      <c r="AX50" s="661"/>
      <c r="AY50" s="663"/>
      <c r="AZ50" s="661"/>
      <c r="BA50" s="663"/>
      <c r="BB50" s="661"/>
      <c r="BC50" s="663"/>
      <c r="BD50" s="661"/>
      <c r="BE50" s="663"/>
      <c r="BF50" s="661"/>
      <c r="BG50" s="663"/>
      <c r="BH50" s="662"/>
      <c r="BI50" s="663"/>
      <c r="BJ50" s="2202"/>
      <c r="BK50" s="2238"/>
    </row>
    <row r="51" spans="1:63" ht="6" customHeight="1" x14ac:dyDescent="0.15">
      <c r="A51" s="2222"/>
      <c r="B51" s="2231">
        <v>13</v>
      </c>
      <c r="C51" s="2241" t="s">
        <v>1884</v>
      </c>
      <c r="D51" s="2237" t="s">
        <v>1842</v>
      </c>
      <c r="E51" s="2233" t="s">
        <v>1843</v>
      </c>
      <c r="F51" s="656"/>
      <c r="G51" s="657"/>
      <c r="H51" s="656"/>
      <c r="I51" s="657"/>
      <c r="J51" s="656"/>
      <c r="K51" s="660"/>
      <c r="L51" s="657"/>
      <c r="M51" s="660"/>
      <c r="N51" s="657"/>
      <c r="O51" s="657"/>
      <c r="P51" s="656"/>
      <c r="Q51" s="657"/>
      <c r="R51" s="656"/>
      <c r="S51" s="660"/>
      <c r="T51" s="657"/>
      <c r="U51" s="660"/>
      <c r="V51" s="657"/>
      <c r="W51" s="657"/>
      <c r="X51" s="656"/>
      <c r="Y51" s="660"/>
      <c r="Z51" s="657"/>
      <c r="AA51" s="657"/>
      <c r="AB51" s="656"/>
      <c r="AC51" s="660"/>
      <c r="AD51" s="657"/>
      <c r="AE51" s="657"/>
      <c r="AF51" s="656"/>
      <c r="AG51" s="660"/>
      <c r="AH51" s="658"/>
      <c r="AI51" s="659"/>
      <c r="AJ51" s="658"/>
      <c r="AK51" s="659"/>
      <c r="AL51" s="658"/>
      <c r="AM51" s="659"/>
      <c r="AN51" s="658"/>
      <c r="AO51" s="659"/>
      <c r="AP51" s="658"/>
      <c r="AQ51" s="659"/>
      <c r="AR51" s="658"/>
      <c r="AS51" s="659"/>
      <c r="AT51" s="658"/>
      <c r="AU51" s="659"/>
      <c r="AV51" s="658"/>
      <c r="AW51" s="659"/>
      <c r="AX51" s="658"/>
      <c r="AY51" s="659"/>
      <c r="AZ51" s="658"/>
      <c r="BA51" s="659"/>
      <c r="BB51" s="658"/>
      <c r="BC51" s="659"/>
      <c r="BD51" s="656"/>
      <c r="BE51" s="660"/>
      <c r="BF51" s="656"/>
      <c r="BG51" s="660"/>
      <c r="BH51" s="657"/>
      <c r="BI51" s="660"/>
      <c r="BJ51" s="2237" t="s">
        <v>1891</v>
      </c>
      <c r="BK51" s="2238">
        <f>SUM(H51:BJ53)/4</f>
        <v>5.5</v>
      </c>
    </row>
    <row r="52" spans="1:63" ht="3" customHeight="1" x14ac:dyDescent="0.15">
      <c r="A52" s="2222"/>
      <c r="B52" s="2231"/>
      <c r="C52" s="2242"/>
      <c r="D52" s="2201"/>
      <c r="E52" s="2234"/>
      <c r="F52" s="656"/>
      <c r="G52" s="657"/>
      <c r="H52" s="656"/>
      <c r="I52" s="657"/>
      <c r="J52" s="656"/>
      <c r="K52" s="660"/>
      <c r="L52" s="657"/>
      <c r="M52" s="660"/>
      <c r="N52" s="657"/>
      <c r="O52" s="657"/>
      <c r="P52" s="656"/>
      <c r="Q52" s="657"/>
      <c r="R52" s="656"/>
      <c r="S52" s="660"/>
      <c r="T52" s="657"/>
      <c r="U52" s="660"/>
      <c r="V52" s="657"/>
      <c r="W52" s="657"/>
      <c r="X52" s="656"/>
      <c r="Y52" s="660"/>
      <c r="Z52" s="657"/>
      <c r="AA52" s="657"/>
      <c r="AB52" s="656"/>
      <c r="AC52" s="660"/>
      <c r="AD52" s="657"/>
      <c r="AE52" s="657"/>
      <c r="AF52" s="656"/>
      <c r="AG52" s="660"/>
      <c r="AH52" s="656">
        <v>1</v>
      </c>
      <c r="AI52" s="660">
        <v>1</v>
      </c>
      <c r="AJ52" s="656">
        <v>1</v>
      </c>
      <c r="AK52" s="660">
        <v>1</v>
      </c>
      <c r="AL52" s="656">
        <v>1</v>
      </c>
      <c r="AM52" s="660">
        <v>1</v>
      </c>
      <c r="AN52" s="656">
        <v>1</v>
      </c>
      <c r="AO52" s="660">
        <v>1</v>
      </c>
      <c r="AP52" s="656">
        <v>1</v>
      </c>
      <c r="AQ52" s="660">
        <v>1</v>
      </c>
      <c r="AR52" s="656">
        <v>1</v>
      </c>
      <c r="AS52" s="660">
        <v>1</v>
      </c>
      <c r="AT52" s="656">
        <v>1</v>
      </c>
      <c r="AU52" s="660">
        <v>1</v>
      </c>
      <c r="AV52" s="656">
        <v>1</v>
      </c>
      <c r="AW52" s="660">
        <v>1</v>
      </c>
      <c r="AX52" s="656">
        <v>1</v>
      </c>
      <c r="AY52" s="660">
        <v>1</v>
      </c>
      <c r="AZ52" s="656">
        <v>1</v>
      </c>
      <c r="BA52" s="660">
        <v>1</v>
      </c>
      <c r="BB52" s="656">
        <v>1</v>
      </c>
      <c r="BC52" s="660">
        <v>1</v>
      </c>
      <c r="BD52" s="656"/>
      <c r="BE52" s="660"/>
      <c r="BF52" s="656"/>
      <c r="BG52" s="660"/>
      <c r="BH52" s="657"/>
      <c r="BI52" s="660"/>
      <c r="BJ52" s="2201"/>
      <c r="BK52" s="2238"/>
    </row>
    <row r="53" spans="1:63" ht="6" customHeight="1" x14ac:dyDescent="0.15">
      <c r="A53" s="2222"/>
      <c r="B53" s="2231"/>
      <c r="C53" s="2243"/>
      <c r="D53" s="2202"/>
      <c r="E53" s="2235"/>
      <c r="F53" s="661"/>
      <c r="G53" s="662"/>
      <c r="H53" s="661"/>
      <c r="I53" s="662"/>
      <c r="J53" s="661"/>
      <c r="K53" s="663"/>
      <c r="L53" s="662"/>
      <c r="M53" s="663"/>
      <c r="N53" s="662"/>
      <c r="O53" s="662"/>
      <c r="P53" s="661"/>
      <c r="Q53" s="662"/>
      <c r="R53" s="661"/>
      <c r="S53" s="663"/>
      <c r="T53" s="662"/>
      <c r="U53" s="663"/>
      <c r="V53" s="662"/>
      <c r="W53" s="662"/>
      <c r="X53" s="661"/>
      <c r="Y53" s="663"/>
      <c r="Z53" s="662"/>
      <c r="AA53" s="662"/>
      <c r="AB53" s="661"/>
      <c r="AC53" s="663"/>
      <c r="AD53" s="662"/>
      <c r="AE53" s="662"/>
      <c r="AF53" s="661"/>
      <c r="AG53" s="663"/>
      <c r="AH53" s="661"/>
      <c r="AI53" s="663"/>
      <c r="AJ53" s="661"/>
      <c r="AK53" s="663"/>
      <c r="AL53" s="661"/>
      <c r="AM53" s="663"/>
      <c r="AN53" s="661"/>
      <c r="AO53" s="663"/>
      <c r="AP53" s="661"/>
      <c r="AQ53" s="663"/>
      <c r="AR53" s="661"/>
      <c r="AS53" s="663"/>
      <c r="AT53" s="661"/>
      <c r="AU53" s="663"/>
      <c r="AV53" s="661"/>
      <c r="AW53" s="663"/>
      <c r="AX53" s="661"/>
      <c r="AY53" s="663"/>
      <c r="AZ53" s="661"/>
      <c r="BA53" s="663"/>
      <c r="BB53" s="661"/>
      <c r="BC53" s="663"/>
      <c r="BD53" s="661"/>
      <c r="BE53" s="663"/>
      <c r="BF53" s="661"/>
      <c r="BG53" s="663"/>
      <c r="BH53" s="662"/>
      <c r="BI53" s="663"/>
      <c r="BJ53" s="2202"/>
      <c r="BK53" s="2238"/>
    </row>
    <row r="54" spans="1:63" ht="6" customHeight="1" x14ac:dyDescent="0.15">
      <c r="A54" s="2222"/>
      <c r="B54" s="2216">
        <v>14</v>
      </c>
      <c r="C54" s="2241"/>
      <c r="D54" s="2237"/>
      <c r="E54" s="2233"/>
      <c r="F54" s="656"/>
      <c r="G54" s="657"/>
      <c r="H54" s="656"/>
      <c r="I54" s="657"/>
      <c r="J54" s="656"/>
      <c r="K54" s="660"/>
      <c r="L54" s="657"/>
      <c r="M54" s="660"/>
      <c r="N54" s="657"/>
      <c r="O54" s="657"/>
      <c r="P54" s="656"/>
      <c r="Q54" s="657"/>
      <c r="R54" s="656"/>
      <c r="S54" s="660"/>
      <c r="T54" s="657"/>
      <c r="U54" s="660"/>
      <c r="V54" s="657"/>
      <c r="W54" s="657"/>
      <c r="X54" s="656"/>
      <c r="Y54" s="660"/>
      <c r="Z54" s="657"/>
      <c r="AA54" s="657"/>
      <c r="AB54" s="656"/>
      <c r="AC54" s="660"/>
      <c r="AD54" s="657"/>
      <c r="AE54" s="657"/>
      <c r="AF54" s="656"/>
      <c r="AG54" s="660"/>
      <c r="AH54" s="657"/>
      <c r="AI54" s="657"/>
      <c r="AJ54" s="656"/>
      <c r="AK54" s="660"/>
      <c r="AL54" s="657"/>
      <c r="AM54" s="657"/>
      <c r="AN54" s="656"/>
      <c r="AO54" s="660"/>
      <c r="AP54" s="657"/>
      <c r="AQ54" s="657"/>
      <c r="AR54" s="656"/>
      <c r="AS54" s="660"/>
      <c r="AT54" s="657"/>
      <c r="AU54" s="657"/>
      <c r="AV54" s="656"/>
      <c r="AW54" s="660"/>
      <c r="AX54" s="657"/>
      <c r="AY54" s="657"/>
      <c r="AZ54" s="656"/>
      <c r="BA54" s="660"/>
      <c r="BB54" s="657"/>
      <c r="BC54" s="657"/>
      <c r="BD54" s="656"/>
      <c r="BE54" s="660"/>
      <c r="BF54" s="656"/>
      <c r="BG54" s="660"/>
      <c r="BH54" s="657"/>
      <c r="BI54" s="660"/>
      <c r="BJ54" s="2237" t="s">
        <v>1875</v>
      </c>
      <c r="BK54" s="2240">
        <f>SUM(H54:BJ56)/4</f>
        <v>0</v>
      </c>
    </row>
    <row r="55" spans="1:63" ht="3" customHeight="1" x14ac:dyDescent="0.15">
      <c r="A55" s="2222"/>
      <c r="B55" s="2231"/>
      <c r="C55" s="2242"/>
      <c r="D55" s="2201"/>
      <c r="E55" s="2234"/>
      <c r="F55" s="656"/>
      <c r="G55" s="657"/>
      <c r="H55" s="656"/>
      <c r="I55" s="657"/>
      <c r="J55" s="656"/>
      <c r="K55" s="660"/>
      <c r="L55" s="657"/>
      <c r="M55" s="660"/>
      <c r="N55" s="657"/>
      <c r="O55" s="657"/>
      <c r="P55" s="656"/>
      <c r="Q55" s="657"/>
      <c r="R55" s="656"/>
      <c r="S55" s="660"/>
      <c r="T55" s="657"/>
      <c r="U55" s="660"/>
      <c r="V55" s="657"/>
      <c r="W55" s="657"/>
      <c r="X55" s="656"/>
      <c r="Y55" s="660"/>
      <c r="Z55" s="657"/>
      <c r="AA55" s="657"/>
      <c r="AB55" s="656"/>
      <c r="AC55" s="660"/>
      <c r="AD55" s="657"/>
      <c r="AE55" s="657"/>
      <c r="AF55" s="656"/>
      <c r="AG55" s="660"/>
      <c r="AH55" s="657"/>
      <c r="AI55" s="657"/>
      <c r="AJ55" s="656"/>
      <c r="AK55" s="660"/>
      <c r="AL55" s="657"/>
      <c r="AM55" s="657"/>
      <c r="AN55" s="656"/>
      <c r="AO55" s="660"/>
      <c r="AP55" s="657"/>
      <c r="AQ55" s="657"/>
      <c r="AR55" s="656"/>
      <c r="AS55" s="660"/>
      <c r="AT55" s="657"/>
      <c r="AU55" s="657"/>
      <c r="AV55" s="656"/>
      <c r="AW55" s="660"/>
      <c r="AX55" s="657"/>
      <c r="AY55" s="657"/>
      <c r="AZ55" s="656"/>
      <c r="BA55" s="660"/>
      <c r="BB55" s="657"/>
      <c r="BC55" s="657"/>
      <c r="BD55" s="656"/>
      <c r="BE55" s="660"/>
      <c r="BF55" s="656"/>
      <c r="BG55" s="660"/>
      <c r="BH55" s="657"/>
      <c r="BI55" s="660"/>
      <c r="BJ55" s="2201"/>
      <c r="BK55" s="2240"/>
    </row>
    <row r="56" spans="1:63" ht="6" customHeight="1" x14ac:dyDescent="0.15">
      <c r="A56" s="2222"/>
      <c r="B56" s="2218"/>
      <c r="C56" s="2243"/>
      <c r="D56" s="2202"/>
      <c r="E56" s="2235"/>
      <c r="F56" s="661"/>
      <c r="G56" s="662"/>
      <c r="H56" s="661"/>
      <c r="I56" s="662"/>
      <c r="J56" s="661"/>
      <c r="K56" s="663"/>
      <c r="L56" s="662"/>
      <c r="M56" s="663"/>
      <c r="N56" s="662"/>
      <c r="O56" s="662"/>
      <c r="P56" s="661"/>
      <c r="Q56" s="662"/>
      <c r="R56" s="661"/>
      <c r="S56" s="663"/>
      <c r="T56" s="662"/>
      <c r="U56" s="663"/>
      <c r="V56" s="662"/>
      <c r="W56" s="662"/>
      <c r="X56" s="661"/>
      <c r="Y56" s="663"/>
      <c r="Z56" s="662"/>
      <c r="AA56" s="662"/>
      <c r="AB56" s="661"/>
      <c r="AC56" s="663"/>
      <c r="AD56" s="662"/>
      <c r="AE56" s="662"/>
      <c r="AF56" s="661"/>
      <c r="AG56" s="663"/>
      <c r="AH56" s="662"/>
      <c r="AI56" s="662"/>
      <c r="AJ56" s="661"/>
      <c r="AK56" s="663"/>
      <c r="AL56" s="662"/>
      <c r="AM56" s="662"/>
      <c r="AN56" s="661"/>
      <c r="AO56" s="663"/>
      <c r="AP56" s="662"/>
      <c r="AQ56" s="662"/>
      <c r="AR56" s="661"/>
      <c r="AS56" s="663"/>
      <c r="AT56" s="662"/>
      <c r="AU56" s="662"/>
      <c r="AV56" s="661"/>
      <c r="AW56" s="663"/>
      <c r="AX56" s="662"/>
      <c r="AY56" s="662"/>
      <c r="AZ56" s="661"/>
      <c r="BA56" s="663"/>
      <c r="BB56" s="662"/>
      <c r="BC56" s="662"/>
      <c r="BD56" s="661"/>
      <c r="BE56" s="663"/>
      <c r="BF56" s="661"/>
      <c r="BG56" s="663"/>
      <c r="BH56" s="662"/>
      <c r="BI56" s="663"/>
      <c r="BJ56" s="2202"/>
      <c r="BK56" s="2240"/>
    </row>
    <row r="57" spans="1:63" ht="6" customHeight="1" x14ac:dyDescent="0.15">
      <c r="A57" s="2222"/>
      <c r="B57" s="2231">
        <v>15</v>
      </c>
      <c r="C57" s="2241"/>
      <c r="D57" s="2241"/>
      <c r="E57" s="2233"/>
      <c r="F57" s="656"/>
      <c r="G57" s="657"/>
      <c r="H57" s="656"/>
      <c r="I57" s="657"/>
      <c r="J57" s="656"/>
      <c r="K57" s="660"/>
      <c r="L57" s="657"/>
      <c r="M57" s="660"/>
      <c r="N57" s="657"/>
      <c r="O57" s="657"/>
      <c r="P57" s="656"/>
      <c r="Q57" s="657"/>
      <c r="R57" s="656"/>
      <c r="S57" s="660"/>
      <c r="T57" s="657"/>
      <c r="U57" s="660"/>
      <c r="V57" s="657"/>
      <c r="W57" s="657"/>
      <c r="X57" s="656"/>
      <c r="Y57" s="660"/>
      <c r="Z57" s="657"/>
      <c r="AA57" s="657"/>
      <c r="AB57" s="656"/>
      <c r="AC57" s="660"/>
      <c r="AD57" s="657"/>
      <c r="AE57" s="657"/>
      <c r="AF57" s="656"/>
      <c r="AG57" s="660"/>
      <c r="AH57" s="657"/>
      <c r="AI57" s="657"/>
      <c r="AJ57" s="656"/>
      <c r="AK57" s="660"/>
      <c r="AL57" s="657"/>
      <c r="AM57" s="657"/>
      <c r="AN57" s="656"/>
      <c r="AO57" s="660"/>
      <c r="AP57" s="657"/>
      <c r="AQ57" s="657"/>
      <c r="AR57" s="656"/>
      <c r="AS57" s="660"/>
      <c r="AT57" s="657"/>
      <c r="AU57" s="657"/>
      <c r="AV57" s="656"/>
      <c r="AW57" s="660"/>
      <c r="AX57" s="657"/>
      <c r="AY57" s="657"/>
      <c r="AZ57" s="656"/>
      <c r="BA57" s="660"/>
      <c r="BB57" s="657"/>
      <c r="BC57" s="657"/>
      <c r="BD57" s="656"/>
      <c r="BE57" s="660"/>
      <c r="BF57" s="656"/>
      <c r="BG57" s="660"/>
      <c r="BH57" s="657"/>
      <c r="BI57" s="660"/>
      <c r="BJ57" s="2237" t="s">
        <v>1869</v>
      </c>
      <c r="BK57" s="2240">
        <f>SUM(H57:BJ59)/4</f>
        <v>0</v>
      </c>
    </row>
    <row r="58" spans="1:63" ht="3" customHeight="1" x14ac:dyDescent="0.15">
      <c r="A58" s="2222"/>
      <c r="B58" s="2231"/>
      <c r="C58" s="2242"/>
      <c r="D58" s="2242"/>
      <c r="E58" s="2234"/>
      <c r="F58" s="656"/>
      <c r="G58" s="657"/>
      <c r="H58" s="656"/>
      <c r="I58" s="657"/>
      <c r="J58" s="656"/>
      <c r="K58" s="660"/>
      <c r="L58" s="657"/>
      <c r="M58" s="660"/>
      <c r="N58" s="657"/>
      <c r="O58" s="657"/>
      <c r="P58" s="656"/>
      <c r="Q58" s="657"/>
      <c r="R58" s="656"/>
      <c r="S58" s="660"/>
      <c r="T58" s="657"/>
      <c r="U58" s="660"/>
      <c r="V58" s="657"/>
      <c r="W58" s="657"/>
      <c r="X58" s="656"/>
      <c r="Y58" s="660"/>
      <c r="Z58" s="657"/>
      <c r="AA58" s="657"/>
      <c r="AB58" s="656"/>
      <c r="AC58" s="660"/>
      <c r="AD58" s="657"/>
      <c r="AE58" s="657"/>
      <c r="AF58" s="656"/>
      <c r="AG58" s="660"/>
      <c r="AH58" s="657"/>
      <c r="AI58" s="657"/>
      <c r="AJ58" s="656"/>
      <c r="AK58" s="660"/>
      <c r="AL58" s="657"/>
      <c r="AM58" s="657"/>
      <c r="AN58" s="656"/>
      <c r="AO58" s="660"/>
      <c r="AP58" s="657"/>
      <c r="AQ58" s="657"/>
      <c r="AR58" s="656"/>
      <c r="AS58" s="660"/>
      <c r="AT58" s="657"/>
      <c r="AU58" s="657"/>
      <c r="AV58" s="656"/>
      <c r="AW58" s="660"/>
      <c r="AX58" s="657"/>
      <c r="AY58" s="657"/>
      <c r="AZ58" s="656"/>
      <c r="BA58" s="660"/>
      <c r="BB58" s="657"/>
      <c r="BC58" s="657"/>
      <c r="BD58" s="656"/>
      <c r="BE58" s="660"/>
      <c r="BF58" s="656"/>
      <c r="BG58" s="660"/>
      <c r="BH58" s="657"/>
      <c r="BI58" s="660"/>
      <c r="BJ58" s="2201"/>
      <c r="BK58" s="2240"/>
    </row>
    <row r="59" spans="1:63" ht="6" customHeight="1" x14ac:dyDescent="0.15">
      <c r="A59" s="2222"/>
      <c r="B59" s="2218"/>
      <c r="C59" s="2243"/>
      <c r="D59" s="2243"/>
      <c r="E59" s="2235"/>
      <c r="F59" s="661"/>
      <c r="G59" s="662"/>
      <c r="H59" s="661"/>
      <c r="I59" s="662"/>
      <c r="J59" s="661"/>
      <c r="K59" s="663"/>
      <c r="L59" s="662"/>
      <c r="M59" s="663"/>
      <c r="N59" s="662"/>
      <c r="O59" s="662"/>
      <c r="P59" s="661"/>
      <c r="Q59" s="662"/>
      <c r="R59" s="661"/>
      <c r="S59" s="663"/>
      <c r="T59" s="662"/>
      <c r="U59" s="663"/>
      <c r="V59" s="662"/>
      <c r="W59" s="662"/>
      <c r="X59" s="661"/>
      <c r="Y59" s="663"/>
      <c r="Z59" s="662"/>
      <c r="AA59" s="662"/>
      <c r="AB59" s="661"/>
      <c r="AC59" s="663"/>
      <c r="AD59" s="662"/>
      <c r="AE59" s="662"/>
      <c r="AF59" s="661"/>
      <c r="AG59" s="663"/>
      <c r="AH59" s="662"/>
      <c r="AI59" s="662"/>
      <c r="AJ59" s="661"/>
      <c r="AK59" s="663"/>
      <c r="AL59" s="662"/>
      <c r="AM59" s="662"/>
      <c r="AN59" s="661"/>
      <c r="AO59" s="663"/>
      <c r="AP59" s="662"/>
      <c r="AQ59" s="662"/>
      <c r="AR59" s="661"/>
      <c r="AS59" s="663"/>
      <c r="AT59" s="662"/>
      <c r="AU59" s="662"/>
      <c r="AV59" s="661"/>
      <c r="AW59" s="663"/>
      <c r="AX59" s="662"/>
      <c r="AY59" s="662"/>
      <c r="AZ59" s="661"/>
      <c r="BA59" s="663"/>
      <c r="BB59" s="662"/>
      <c r="BC59" s="662"/>
      <c r="BD59" s="661"/>
      <c r="BE59" s="663"/>
      <c r="BF59" s="661"/>
      <c r="BG59" s="663"/>
      <c r="BH59" s="662"/>
      <c r="BI59" s="663"/>
      <c r="BJ59" s="2202"/>
      <c r="BK59" s="2240"/>
    </row>
    <row r="60" spans="1:63" ht="6" customHeight="1" x14ac:dyDescent="0.15">
      <c r="A60" s="2222"/>
      <c r="B60" s="2231">
        <v>16</v>
      </c>
      <c r="C60" s="2241"/>
      <c r="D60" s="2241"/>
      <c r="E60" s="2233"/>
      <c r="F60" s="656"/>
      <c r="G60" s="657"/>
      <c r="H60" s="656"/>
      <c r="I60" s="657"/>
      <c r="J60" s="656"/>
      <c r="K60" s="660"/>
      <c r="L60" s="657"/>
      <c r="M60" s="660"/>
      <c r="N60" s="657"/>
      <c r="O60" s="657"/>
      <c r="P60" s="656"/>
      <c r="Q60" s="657"/>
      <c r="R60" s="656"/>
      <c r="S60" s="660"/>
      <c r="T60" s="657"/>
      <c r="U60" s="660"/>
      <c r="V60" s="657"/>
      <c r="W60" s="657"/>
      <c r="X60" s="656"/>
      <c r="Y60" s="660"/>
      <c r="Z60" s="657"/>
      <c r="AA60" s="657"/>
      <c r="AB60" s="656"/>
      <c r="AC60" s="660"/>
      <c r="AD60" s="657"/>
      <c r="AE60" s="657"/>
      <c r="AF60" s="656"/>
      <c r="AG60" s="660"/>
      <c r="AH60" s="657"/>
      <c r="AI60" s="657"/>
      <c r="AJ60" s="656"/>
      <c r="AK60" s="660"/>
      <c r="AL60" s="657"/>
      <c r="AM60" s="657"/>
      <c r="AN60" s="656"/>
      <c r="AO60" s="660"/>
      <c r="AP60" s="657"/>
      <c r="AQ60" s="657"/>
      <c r="AR60" s="656"/>
      <c r="AS60" s="660"/>
      <c r="AT60" s="657"/>
      <c r="AU60" s="657"/>
      <c r="AV60" s="656"/>
      <c r="AW60" s="660"/>
      <c r="AX60" s="657"/>
      <c r="AY60" s="657"/>
      <c r="AZ60" s="656"/>
      <c r="BA60" s="660"/>
      <c r="BB60" s="657"/>
      <c r="BC60" s="657"/>
      <c r="BD60" s="656"/>
      <c r="BE60" s="660"/>
      <c r="BF60" s="656"/>
      <c r="BG60" s="660"/>
      <c r="BH60" s="657"/>
      <c r="BI60" s="660"/>
      <c r="BJ60" s="2237" t="s">
        <v>1875</v>
      </c>
      <c r="BK60" s="2240">
        <f>SUM(H60:BJ62)/4</f>
        <v>0</v>
      </c>
    </row>
    <row r="61" spans="1:63" ht="3" customHeight="1" x14ac:dyDescent="0.15">
      <c r="A61" s="2222"/>
      <c r="B61" s="2231"/>
      <c r="C61" s="2242"/>
      <c r="D61" s="2242"/>
      <c r="E61" s="2234"/>
      <c r="F61" s="656"/>
      <c r="G61" s="657"/>
      <c r="H61" s="656"/>
      <c r="I61" s="657"/>
      <c r="J61" s="656"/>
      <c r="K61" s="660"/>
      <c r="L61" s="657"/>
      <c r="M61" s="660"/>
      <c r="N61" s="657"/>
      <c r="O61" s="657"/>
      <c r="P61" s="656"/>
      <c r="Q61" s="657"/>
      <c r="R61" s="656"/>
      <c r="S61" s="660"/>
      <c r="T61" s="657"/>
      <c r="U61" s="660"/>
      <c r="V61" s="657"/>
      <c r="W61" s="657"/>
      <c r="X61" s="656"/>
      <c r="Y61" s="660"/>
      <c r="Z61" s="657"/>
      <c r="AA61" s="657"/>
      <c r="AB61" s="656"/>
      <c r="AC61" s="660"/>
      <c r="AD61" s="657"/>
      <c r="AE61" s="657"/>
      <c r="AF61" s="656"/>
      <c r="AG61" s="660"/>
      <c r="AH61" s="657"/>
      <c r="AI61" s="657"/>
      <c r="AJ61" s="656"/>
      <c r="AK61" s="660"/>
      <c r="AL61" s="657"/>
      <c r="AM61" s="657"/>
      <c r="AN61" s="656"/>
      <c r="AO61" s="660"/>
      <c r="AP61" s="657"/>
      <c r="AQ61" s="657"/>
      <c r="AR61" s="656"/>
      <c r="AS61" s="660"/>
      <c r="AT61" s="657"/>
      <c r="AU61" s="657"/>
      <c r="AV61" s="656"/>
      <c r="AW61" s="660"/>
      <c r="AX61" s="657"/>
      <c r="AY61" s="657"/>
      <c r="AZ61" s="656"/>
      <c r="BA61" s="660"/>
      <c r="BB61" s="657"/>
      <c r="BC61" s="657"/>
      <c r="BD61" s="656"/>
      <c r="BE61" s="660"/>
      <c r="BF61" s="656"/>
      <c r="BG61" s="660"/>
      <c r="BH61" s="657"/>
      <c r="BI61" s="660"/>
      <c r="BJ61" s="2201"/>
      <c r="BK61" s="2240"/>
    </row>
    <row r="62" spans="1:63" ht="6" customHeight="1" x14ac:dyDescent="0.15">
      <c r="A62" s="2222"/>
      <c r="B62" s="2231"/>
      <c r="C62" s="2243"/>
      <c r="D62" s="2243"/>
      <c r="E62" s="2235"/>
      <c r="F62" s="661"/>
      <c r="G62" s="662"/>
      <c r="H62" s="661"/>
      <c r="I62" s="662"/>
      <c r="J62" s="661"/>
      <c r="K62" s="663"/>
      <c r="L62" s="662"/>
      <c r="M62" s="663"/>
      <c r="N62" s="662"/>
      <c r="O62" s="662"/>
      <c r="P62" s="661"/>
      <c r="Q62" s="662"/>
      <c r="R62" s="661"/>
      <c r="S62" s="663"/>
      <c r="T62" s="662"/>
      <c r="U62" s="663"/>
      <c r="V62" s="662"/>
      <c r="W62" s="662"/>
      <c r="X62" s="661"/>
      <c r="Y62" s="663"/>
      <c r="Z62" s="662"/>
      <c r="AA62" s="662"/>
      <c r="AB62" s="661"/>
      <c r="AC62" s="663"/>
      <c r="AD62" s="662"/>
      <c r="AE62" s="662"/>
      <c r="AF62" s="661"/>
      <c r="AG62" s="663"/>
      <c r="AH62" s="662"/>
      <c r="AI62" s="662"/>
      <c r="AJ62" s="661"/>
      <c r="AK62" s="663"/>
      <c r="AL62" s="662"/>
      <c r="AM62" s="662"/>
      <c r="AN62" s="661"/>
      <c r="AO62" s="663"/>
      <c r="AP62" s="662"/>
      <c r="AQ62" s="662"/>
      <c r="AR62" s="661"/>
      <c r="AS62" s="663"/>
      <c r="AT62" s="662"/>
      <c r="AU62" s="662"/>
      <c r="AV62" s="661"/>
      <c r="AW62" s="663"/>
      <c r="AX62" s="662"/>
      <c r="AY62" s="662"/>
      <c r="AZ62" s="661"/>
      <c r="BA62" s="663"/>
      <c r="BB62" s="662"/>
      <c r="BC62" s="662"/>
      <c r="BD62" s="661"/>
      <c r="BE62" s="663"/>
      <c r="BF62" s="661"/>
      <c r="BG62" s="663"/>
      <c r="BH62" s="662"/>
      <c r="BI62" s="663"/>
      <c r="BJ62" s="2202"/>
      <c r="BK62" s="2240"/>
    </row>
    <row r="63" spans="1:63" ht="6" customHeight="1" x14ac:dyDescent="0.15">
      <c r="A63" s="2222"/>
      <c r="B63" s="2216">
        <v>17</v>
      </c>
      <c r="C63" s="2241"/>
      <c r="D63" s="2241"/>
      <c r="E63" s="2233"/>
      <c r="F63" s="656"/>
      <c r="G63" s="657"/>
      <c r="H63" s="656"/>
      <c r="I63" s="657"/>
      <c r="J63" s="656"/>
      <c r="K63" s="660"/>
      <c r="L63" s="657"/>
      <c r="M63" s="660"/>
      <c r="N63" s="657"/>
      <c r="O63" s="657"/>
      <c r="P63" s="656"/>
      <c r="Q63" s="657"/>
      <c r="R63" s="656"/>
      <c r="S63" s="660"/>
      <c r="T63" s="657"/>
      <c r="U63" s="660"/>
      <c r="V63" s="657"/>
      <c r="W63" s="657"/>
      <c r="X63" s="656"/>
      <c r="Y63" s="660"/>
      <c r="Z63" s="657"/>
      <c r="AA63" s="657"/>
      <c r="AB63" s="656"/>
      <c r="AC63" s="660"/>
      <c r="AD63" s="657"/>
      <c r="AE63" s="657"/>
      <c r="AF63" s="656"/>
      <c r="AG63" s="660"/>
      <c r="AH63" s="657"/>
      <c r="AI63" s="657"/>
      <c r="AJ63" s="656"/>
      <c r="AK63" s="660"/>
      <c r="AL63" s="657"/>
      <c r="AM63" s="657"/>
      <c r="AN63" s="656"/>
      <c r="AO63" s="660"/>
      <c r="AP63" s="657"/>
      <c r="AQ63" s="657"/>
      <c r="AR63" s="656"/>
      <c r="AS63" s="660"/>
      <c r="AT63" s="657"/>
      <c r="AU63" s="657"/>
      <c r="AV63" s="656"/>
      <c r="AW63" s="660"/>
      <c r="AX63" s="657"/>
      <c r="AY63" s="657"/>
      <c r="AZ63" s="656"/>
      <c r="BA63" s="660"/>
      <c r="BB63" s="657"/>
      <c r="BC63" s="657"/>
      <c r="BD63" s="656"/>
      <c r="BE63" s="660"/>
      <c r="BF63" s="656"/>
      <c r="BG63" s="660"/>
      <c r="BH63" s="657"/>
      <c r="BI63" s="660"/>
      <c r="BJ63" s="2237" t="s">
        <v>1875</v>
      </c>
      <c r="BK63" s="2240">
        <f>SUM(H63:BJ65)/4</f>
        <v>0</v>
      </c>
    </row>
    <row r="64" spans="1:63" ht="3" customHeight="1" x14ac:dyDescent="0.15">
      <c r="A64" s="2222"/>
      <c r="B64" s="2231"/>
      <c r="C64" s="2242"/>
      <c r="D64" s="2242"/>
      <c r="E64" s="2234"/>
      <c r="F64" s="656"/>
      <c r="G64" s="657"/>
      <c r="H64" s="656"/>
      <c r="I64" s="657"/>
      <c r="J64" s="656"/>
      <c r="K64" s="660"/>
      <c r="L64" s="657"/>
      <c r="M64" s="660"/>
      <c r="N64" s="657"/>
      <c r="O64" s="657"/>
      <c r="P64" s="656"/>
      <c r="Q64" s="657"/>
      <c r="R64" s="656"/>
      <c r="S64" s="660"/>
      <c r="T64" s="657"/>
      <c r="U64" s="660"/>
      <c r="V64" s="657"/>
      <c r="W64" s="657"/>
      <c r="X64" s="656"/>
      <c r="Y64" s="660"/>
      <c r="Z64" s="657"/>
      <c r="AA64" s="657"/>
      <c r="AB64" s="656"/>
      <c r="AC64" s="660"/>
      <c r="AD64" s="657"/>
      <c r="AE64" s="657"/>
      <c r="AF64" s="656"/>
      <c r="AG64" s="660"/>
      <c r="AH64" s="657"/>
      <c r="AI64" s="657"/>
      <c r="AJ64" s="656"/>
      <c r="AK64" s="660"/>
      <c r="AL64" s="657"/>
      <c r="AM64" s="657"/>
      <c r="AN64" s="656"/>
      <c r="AO64" s="660"/>
      <c r="AP64" s="657"/>
      <c r="AQ64" s="657"/>
      <c r="AR64" s="656"/>
      <c r="AS64" s="660"/>
      <c r="AT64" s="657"/>
      <c r="AU64" s="657"/>
      <c r="AV64" s="656"/>
      <c r="AW64" s="660"/>
      <c r="AX64" s="657"/>
      <c r="AY64" s="657"/>
      <c r="AZ64" s="656"/>
      <c r="BA64" s="660"/>
      <c r="BB64" s="657"/>
      <c r="BC64" s="657"/>
      <c r="BD64" s="656"/>
      <c r="BE64" s="660"/>
      <c r="BF64" s="656"/>
      <c r="BG64" s="660"/>
      <c r="BH64" s="657"/>
      <c r="BI64" s="660"/>
      <c r="BJ64" s="2201"/>
      <c r="BK64" s="2240"/>
    </row>
    <row r="65" spans="1:63" ht="6" customHeight="1" x14ac:dyDescent="0.15">
      <c r="A65" s="2222"/>
      <c r="B65" s="2218"/>
      <c r="C65" s="2243"/>
      <c r="D65" s="2243"/>
      <c r="E65" s="2235"/>
      <c r="F65" s="661"/>
      <c r="G65" s="662"/>
      <c r="H65" s="661"/>
      <c r="I65" s="662"/>
      <c r="J65" s="661"/>
      <c r="K65" s="663"/>
      <c r="L65" s="662"/>
      <c r="M65" s="663"/>
      <c r="N65" s="662"/>
      <c r="O65" s="662"/>
      <c r="P65" s="661"/>
      <c r="Q65" s="662"/>
      <c r="R65" s="661"/>
      <c r="S65" s="663"/>
      <c r="T65" s="662"/>
      <c r="U65" s="663"/>
      <c r="V65" s="662"/>
      <c r="W65" s="662"/>
      <c r="X65" s="661"/>
      <c r="Y65" s="663"/>
      <c r="Z65" s="662"/>
      <c r="AA65" s="662"/>
      <c r="AB65" s="661"/>
      <c r="AC65" s="663"/>
      <c r="AD65" s="662"/>
      <c r="AE65" s="662"/>
      <c r="AF65" s="661"/>
      <c r="AG65" s="663"/>
      <c r="AH65" s="662"/>
      <c r="AI65" s="662"/>
      <c r="AJ65" s="661"/>
      <c r="AK65" s="663"/>
      <c r="AL65" s="662"/>
      <c r="AM65" s="662"/>
      <c r="AN65" s="661"/>
      <c r="AO65" s="663"/>
      <c r="AP65" s="662"/>
      <c r="AQ65" s="662"/>
      <c r="AR65" s="661"/>
      <c r="AS65" s="663"/>
      <c r="AT65" s="662"/>
      <c r="AU65" s="662"/>
      <c r="AV65" s="661"/>
      <c r="AW65" s="663"/>
      <c r="AX65" s="662"/>
      <c r="AY65" s="662"/>
      <c r="AZ65" s="661"/>
      <c r="BA65" s="663"/>
      <c r="BB65" s="662"/>
      <c r="BC65" s="662"/>
      <c r="BD65" s="661"/>
      <c r="BE65" s="663"/>
      <c r="BF65" s="661"/>
      <c r="BG65" s="663"/>
      <c r="BH65" s="662"/>
      <c r="BI65" s="663"/>
      <c r="BJ65" s="2202"/>
      <c r="BK65" s="2240"/>
    </row>
    <row r="66" spans="1:63" ht="6" customHeight="1" x14ac:dyDescent="0.15">
      <c r="A66" s="2222"/>
      <c r="B66" s="2231">
        <v>18</v>
      </c>
      <c r="C66" s="2244"/>
      <c r="D66" s="2241"/>
      <c r="E66" s="2233"/>
      <c r="F66" s="656"/>
      <c r="G66" s="657"/>
      <c r="H66" s="656"/>
      <c r="I66" s="657"/>
      <c r="J66" s="656"/>
      <c r="K66" s="660"/>
      <c r="L66" s="657"/>
      <c r="M66" s="660"/>
      <c r="N66" s="657"/>
      <c r="O66" s="657"/>
      <c r="P66" s="656"/>
      <c r="Q66" s="657"/>
      <c r="R66" s="656"/>
      <c r="S66" s="660"/>
      <c r="T66" s="657"/>
      <c r="U66" s="660"/>
      <c r="V66" s="657"/>
      <c r="W66" s="657"/>
      <c r="X66" s="656"/>
      <c r="Y66" s="660"/>
      <c r="Z66" s="657"/>
      <c r="AA66" s="657"/>
      <c r="AB66" s="656"/>
      <c r="AC66" s="660"/>
      <c r="AD66" s="657"/>
      <c r="AE66" s="657"/>
      <c r="AF66" s="656"/>
      <c r="AG66" s="660"/>
      <c r="AH66" s="657"/>
      <c r="AI66" s="657"/>
      <c r="AJ66" s="656"/>
      <c r="AK66" s="660"/>
      <c r="AL66" s="657"/>
      <c r="AM66" s="657"/>
      <c r="AN66" s="656"/>
      <c r="AO66" s="660"/>
      <c r="AP66" s="657"/>
      <c r="AQ66" s="657"/>
      <c r="AR66" s="656"/>
      <c r="AS66" s="660"/>
      <c r="AT66" s="657"/>
      <c r="AU66" s="657"/>
      <c r="AV66" s="656"/>
      <c r="AW66" s="660"/>
      <c r="AX66" s="657"/>
      <c r="AY66" s="657"/>
      <c r="AZ66" s="656"/>
      <c r="BA66" s="660"/>
      <c r="BB66" s="657"/>
      <c r="BC66" s="657"/>
      <c r="BD66" s="656"/>
      <c r="BE66" s="660"/>
      <c r="BF66" s="656"/>
      <c r="BG66" s="660"/>
      <c r="BH66" s="657"/>
      <c r="BI66" s="660"/>
      <c r="BJ66" s="2237" t="s">
        <v>76</v>
      </c>
      <c r="BK66" s="2240">
        <f>SUM(H66:BJ68)/4</f>
        <v>0</v>
      </c>
    </row>
    <row r="67" spans="1:63" ht="3" customHeight="1" x14ac:dyDescent="0.15">
      <c r="A67" s="2222"/>
      <c r="B67" s="2231"/>
      <c r="C67" s="2245"/>
      <c r="D67" s="2242"/>
      <c r="E67" s="2234"/>
      <c r="F67" s="656"/>
      <c r="G67" s="657"/>
      <c r="H67" s="656"/>
      <c r="I67" s="657"/>
      <c r="J67" s="656"/>
      <c r="K67" s="660"/>
      <c r="L67" s="657"/>
      <c r="M67" s="660"/>
      <c r="N67" s="657"/>
      <c r="O67" s="657"/>
      <c r="P67" s="656"/>
      <c r="Q67" s="657"/>
      <c r="R67" s="656"/>
      <c r="S67" s="660"/>
      <c r="T67" s="657"/>
      <c r="U67" s="660"/>
      <c r="V67" s="657"/>
      <c r="W67" s="657"/>
      <c r="X67" s="656"/>
      <c r="Y67" s="660"/>
      <c r="Z67" s="657"/>
      <c r="AA67" s="657"/>
      <c r="AB67" s="656"/>
      <c r="AC67" s="660"/>
      <c r="AD67" s="657"/>
      <c r="AE67" s="657"/>
      <c r="AF67" s="656"/>
      <c r="AG67" s="660"/>
      <c r="AH67" s="657"/>
      <c r="AI67" s="657"/>
      <c r="AJ67" s="656"/>
      <c r="AK67" s="660"/>
      <c r="AL67" s="657"/>
      <c r="AM67" s="657"/>
      <c r="AN67" s="656"/>
      <c r="AO67" s="660"/>
      <c r="AP67" s="657"/>
      <c r="AQ67" s="657"/>
      <c r="AR67" s="656"/>
      <c r="AS67" s="660"/>
      <c r="AT67" s="657"/>
      <c r="AU67" s="657"/>
      <c r="AV67" s="656"/>
      <c r="AW67" s="660"/>
      <c r="AX67" s="657"/>
      <c r="AY67" s="657"/>
      <c r="AZ67" s="656"/>
      <c r="BA67" s="660"/>
      <c r="BB67" s="657"/>
      <c r="BC67" s="657"/>
      <c r="BD67" s="656"/>
      <c r="BE67" s="660"/>
      <c r="BF67" s="656"/>
      <c r="BG67" s="660"/>
      <c r="BH67" s="657"/>
      <c r="BI67" s="660"/>
      <c r="BJ67" s="2201"/>
      <c r="BK67" s="2240"/>
    </row>
    <row r="68" spans="1:63" ht="6" customHeight="1" x14ac:dyDescent="0.15">
      <c r="A68" s="2222"/>
      <c r="B68" s="2231"/>
      <c r="C68" s="2246"/>
      <c r="D68" s="2243"/>
      <c r="E68" s="2235"/>
      <c r="F68" s="661"/>
      <c r="G68" s="662"/>
      <c r="H68" s="661"/>
      <c r="I68" s="662"/>
      <c r="J68" s="661"/>
      <c r="K68" s="663"/>
      <c r="L68" s="662"/>
      <c r="M68" s="663"/>
      <c r="N68" s="662"/>
      <c r="O68" s="662"/>
      <c r="P68" s="661"/>
      <c r="Q68" s="662"/>
      <c r="R68" s="661"/>
      <c r="S68" s="663"/>
      <c r="T68" s="662"/>
      <c r="U68" s="663"/>
      <c r="V68" s="662"/>
      <c r="W68" s="662"/>
      <c r="X68" s="661"/>
      <c r="Y68" s="663"/>
      <c r="Z68" s="662"/>
      <c r="AA68" s="662"/>
      <c r="AB68" s="661"/>
      <c r="AC68" s="663"/>
      <c r="AD68" s="662"/>
      <c r="AE68" s="662"/>
      <c r="AF68" s="661"/>
      <c r="AG68" s="663"/>
      <c r="AH68" s="662"/>
      <c r="AI68" s="662"/>
      <c r="AJ68" s="661"/>
      <c r="AK68" s="663"/>
      <c r="AL68" s="662"/>
      <c r="AM68" s="662"/>
      <c r="AN68" s="661"/>
      <c r="AO68" s="663"/>
      <c r="AP68" s="662"/>
      <c r="AQ68" s="662"/>
      <c r="AR68" s="661"/>
      <c r="AS68" s="663"/>
      <c r="AT68" s="662"/>
      <c r="AU68" s="662"/>
      <c r="AV68" s="661"/>
      <c r="AW68" s="663"/>
      <c r="AX68" s="662"/>
      <c r="AY68" s="662"/>
      <c r="AZ68" s="661"/>
      <c r="BA68" s="663"/>
      <c r="BB68" s="662"/>
      <c r="BC68" s="662"/>
      <c r="BD68" s="661"/>
      <c r="BE68" s="663"/>
      <c r="BF68" s="661"/>
      <c r="BG68" s="663"/>
      <c r="BH68" s="662"/>
      <c r="BI68" s="663"/>
      <c r="BJ68" s="2202"/>
      <c r="BK68" s="2240"/>
    </row>
    <row r="69" spans="1:63" ht="6" customHeight="1" x14ac:dyDescent="0.15">
      <c r="A69" s="2222"/>
      <c r="B69" s="2216">
        <v>19</v>
      </c>
      <c r="C69" s="2244"/>
      <c r="D69" s="2241"/>
      <c r="E69" s="2233"/>
      <c r="F69" s="656"/>
      <c r="G69" s="657"/>
      <c r="H69" s="656"/>
      <c r="I69" s="657"/>
      <c r="J69" s="656"/>
      <c r="K69" s="660"/>
      <c r="L69" s="657"/>
      <c r="M69" s="660"/>
      <c r="N69" s="657"/>
      <c r="O69" s="657"/>
      <c r="P69" s="656"/>
      <c r="Q69" s="657"/>
      <c r="R69" s="656"/>
      <c r="S69" s="660"/>
      <c r="T69" s="657"/>
      <c r="U69" s="660"/>
      <c r="V69" s="657"/>
      <c r="W69" s="657"/>
      <c r="X69" s="656"/>
      <c r="Y69" s="660"/>
      <c r="Z69" s="657"/>
      <c r="AA69" s="657"/>
      <c r="AB69" s="656"/>
      <c r="AC69" s="660"/>
      <c r="AD69" s="657"/>
      <c r="AE69" s="657"/>
      <c r="AF69" s="656"/>
      <c r="AG69" s="660"/>
      <c r="AH69" s="657"/>
      <c r="AI69" s="657"/>
      <c r="AJ69" s="656"/>
      <c r="AK69" s="660"/>
      <c r="AL69" s="657"/>
      <c r="AM69" s="657"/>
      <c r="AN69" s="656"/>
      <c r="AO69" s="660"/>
      <c r="AP69" s="657"/>
      <c r="AQ69" s="657"/>
      <c r="AR69" s="656"/>
      <c r="AS69" s="660"/>
      <c r="AT69" s="657"/>
      <c r="AU69" s="657"/>
      <c r="AV69" s="656"/>
      <c r="AW69" s="660"/>
      <c r="AX69" s="657"/>
      <c r="AY69" s="657"/>
      <c r="AZ69" s="656"/>
      <c r="BA69" s="660"/>
      <c r="BB69" s="657"/>
      <c r="BC69" s="657"/>
      <c r="BD69" s="656"/>
      <c r="BE69" s="660"/>
      <c r="BF69" s="656"/>
      <c r="BG69" s="660"/>
      <c r="BH69" s="657"/>
      <c r="BI69" s="660"/>
      <c r="BJ69" s="2237" t="s">
        <v>1871</v>
      </c>
    </row>
    <row r="70" spans="1:63" ht="3" customHeight="1" x14ac:dyDescent="0.15">
      <c r="A70" s="2222"/>
      <c r="B70" s="2231"/>
      <c r="C70" s="2245"/>
      <c r="D70" s="2242"/>
      <c r="E70" s="2234"/>
      <c r="F70" s="656"/>
      <c r="G70" s="657"/>
      <c r="H70" s="656"/>
      <c r="I70" s="657"/>
      <c r="J70" s="656"/>
      <c r="K70" s="660"/>
      <c r="L70" s="657"/>
      <c r="M70" s="660"/>
      <c r="N70" s="657"/>
      <c r="O70" s="657"/>
      <c r="P70" s="656"/>
      <c r="Q70" s="657"/>
      <c r="R70" s="656"/>
      <c r="S70" s="660"/>
      <c r="T70" s="657"/>
      <c r="U70" s="660"/>
      <c r="V70" s="657"/>
      <c r="W70" s="657"/>
      <c r="X70" s="656"/>
      <c r="Y70" s="660"/>
      <c r="Z70" s="657"/>
      <c r="AA70" s="657"/>
      <c r="AB70" s="656"/>
      <c r="AC70" s="660"/>
      <c r="AD70" s="657"/>
      <c r="AE70" s="657"/>
      <c r="AF70" s="656"/>
      <c r="AG70" s="660"/>
      <c r="AH70" s="657"/>
      <c r="AI70" s="657"/>
      <c r="AJ70" s="656"/>
      <c r="AK70" s="660"/>
      <c r="AL70" s="657"/>
      <c r="AM70" s="657"/>
      <c r="AN70" s="656"/>
      <c r="AO70" s="660"/>
      <c r="AP70" s="657"/>
      <c r="AQ70" s="657"/>
      <c r="AR70" s="656"/>
      <c r="AS70" s="660"/>
      <c r="AT70" s="657"/>
      <c r="AU70" s="657"/>
      <c r="AV70" s="656"/>
      <c r="AW70" s="660"/>
      <c r="AX70" s="657"/>
      <c r="AY70" s="657"/>
      <c r="AZ70" s="656"/>
      <c r="BA70" s="660"/>
      <c r="BB70" s="657"/>
      <c r="BC70" s="657"/>
      <c r="BD70" s="656"/>
      <c r="BE70" s="660"/>
      <c r="BF70" s="656"/>
      <c r="BG70" s="660"/>
      <c r="BH70" s="657"/>
      <c r="BI70" s="660"/>
      <c r="BJ70" s="2201"/>
    </row>
    <row r="71" spans="1:63" ht="6" customHeight="1" x14ac:dyDescent="0.15">
      <c r="A71" s="2222"/>
      <c r="B71" s="2218"/>
      <c r="C71" s="2246"/>
      <c r="D71" s="2243"/>
      <c r="E71" s="2235"/>
      <c r="F71" s="661"/>
      <c r="G71" s="662"/>
      <c r="H71" s="661"/>
      <c r="I71" s="662"/>
      <c r="J71" s="661"/>
      <c r="K71" s="663"/>
      <c r="L71" s="662"/>
      <c r="M71" s="663"/>
      <c r="N71" s="662"/>
      <c r="O71" s="662"/>
      <c r="P71" s="661"/>
      <c r="Q71" s="662"/>
      <c r="R71" s="661"/>
      <c r="S71" s="663"/>
      <c r="T71" s="662"/>
      <c r="U71" s="663"/>
      <c r="V71" s="662"/>
      <c r="W71" s="662"/>
      <c r="X71" s="661"/>
      <c r="Y71" s="663"/>
      <c r="Z71" s="662"/>
      <c r="AA71" s="662"/>
      <c r="AB71" s="661"/>
      <c r="AC71" s="663"/>
      <c r="AD71" s="662"/>
      <c r="AE71" s="662"/>
      <c r="AF71" s="661"/>
      <c r="AG71" s="663"/>
      <c r="AH71" s="662"/>
      <c r="AI71" s="662"/>
      <c r="AJ71" s="661"/>
      <c r="AK71" s="663"/>
      <c r="AL71" s="662"/>
      <c r="AM71" s="662"/>
      <c r="AN71" s="661"/>
      <c r="AO71" s="663"/>
      <c r="AP71" s="662"/>
      <c r="AQ71" s="662"/>
      <c r="AR71" s="661"/>
      <c r="AS71" s="663"/>
      <c r="AT71" s="662"/>
      <c r="AU71" s="662"/>
      <c r="AV71" s="661"/>
      <c r="AW71" s="663"/>
      <c r="AX71" s="662"/>
      <c r="AY71" s="662"/>
      <c r="AZ71" s="661"/>
      <c r="BA71" s="663"/>
      <c r="BB71" s="662"/>
      <c r="BC71" s="662"/>
      <c r="BD71" s="661"/>
      <c r="BE71" s="663"/>
      <c r="BF71" s="661"/>
      <c r="BG71" s="663"/>
      <c r="BH71" s="662"/>
      <c r="BI71" s="663"/>
      <c r="BJ71" s="2202"/>
    </row>
    <row r="72" spans="1:63" ht="6" customHeight="1" x14ac:dyDescent="0.15">
      <c r="A72" s="2222"/>
      <c r="B72" s="2231">
        <v>20</v>
      </c>
      <c r="C72" s="2244"/>
      <c r="D72" s="2241"/>
      <c r="E72" s="2233"/>
      <c r="F72" s="656"/>
      <c r="G72" s="657"/>
      <c r="H72" s="656"/>
      <c r="I72" s="657"/>
      <c r="J72" s="656"/>
      <c r="K72" s="660"/>
      <c r="L72" s="657"/>
      <c r="M72" s="660"/>
      <c r="N72" s="657"/>
      <c r="O72" s="657"/>
      <c r="P72" s="656"/>
      <c r="Q72" s="657"/>
      <c r="R72" s="656"/>
      <c r="S72" s="660"/>
      <c r="T72" s="657"/>
      <c r="U72" s="660"/>
      <c r="V72" s="657"/>
      <c r="W72" s="657"/>
      <c r="X72" s="656"/>
      <c r="Y72" s="660"/>
      <c r="Z72" s="657"/>
      <c r="AA72" s="657"/>
      <c r="AB72" s="656"/>
      <c r="AC72" s="660"/>
      <c r="AD72" s="657"/>
      <c r="AE72" s="657"/>
      <c r="AF72" s="656"/>
      <c r="AG72" s="660"/>
      <c r="AH72" s="657"/>
      <c r="AI72" s="657"/>
      <c r="AJ72" s="656"/>
      <c r="AK72" s="660"/>
      <c r="AL72" s="657"/>
      <c r="AM72" s="657"/>
      <c r="AN72" s="656"/>
      <c r="AO72" s="660"/>
      <c r="AP72" s="657"/>
      <c r="AQ72" s="657"/>
      <c r="AR72" s="656"/>
      <c r="AS72" s="660"/>
      <c r="AT72" s="657"/>
      <c r="AU72" s="657"/>
      <c r="AV72" s="656"/>
      <c r="AW72" s="660"/>
      <c r="AX72" s="657"/>
      <c r="AY72" s="657"/>
      <c r="AZ72" s="656"/>
      <c r="BA72" s="660"/>
      <c r="BB72" s="657"/>
      <c r="BC72" s="657"/>
      <c r="BD72" s="656"/>
      <c r="BE72" s="660"/>
      <c r="BF72" s="656"/>
      <c r="BG72" s="660"/>
      <c r="BH72" s="657"/>
      <c r="BI72" s="660"/>
      <c r="BJ72" s="2237" t="s">
        <v>1871</v>
      </c>
    </row>
    <row r="73" spans="1:63" ht="3" customHeight="1" x14ac:dyDescent="0.15">
      <c r="A73" s="2222"/>
      <c r="B73" s="2231"/>
      <c r="C73" s="2245"/>
      <c r="D73" s="2242"/>
      <c r="E73" s="2234"/>
      <c r="F73" s="656"/>
      <c r="G73" s="657"/>
      <c r="H73" s="656"/>
      <c r="I73" s="657"/>
      <c r="J73" s="656"/>
      <c r="K73" s="660"/>
      <c r="L73" s="657"/>
      <c r="M73" s="660"/>
      <c r="N73" s="657"/>
      <c r="O73" s="657"/>
      <c r="P73" s="656"/>
      <c r="Q73" s="657"/>
      <c r="R73" s="656"/>
      <c r="S73" s="660"/>
      <c r="T73" s="657"/>
      <c r="U73" s="660"/>
      <c r="V73" s="657"/>
      <c r="W73" s="657"/>
      <c r="X73" s="656"/>
      <c r="Y73" s="660"/>
      <c r="Z73" s="657"/>
      <c r="AA73" s="657"/>
      <c r="AB73" s="656"/>
      <c r="AC73" s="660"/>
      <c r="AD73" s="657"/>
      <c r="AE73" s="657"/>
      <c r="AF73" s="656"/>
      <c r="AG73" s="660"/>
      <c r="AH73" s="657"/>
      <c r="AI73" s="657"/>
      <c r="AJ73" s="656"/>
      <c r="AK73" s="660"/>
      <c r="AL73" s="657"/>
      <c r="AM73" s="657"/>
      <c r="AN73" s="656"/>
      <c r="AO73" s="660"/>
      <c r="AP73" s="657"/>
      <c r="AQ73" s="657"/>
      <c r="AR73" s="656"/>
      <c r="AS73" s="660"/>
      <c r="AT73" s="657"/>
      <c r="AU73" s="657"/>
      <c r="AV73" s="656"/>
      <c r="AW73" s="660"/>
      <c r="AX73" s="657"/>
      <c r="AY73" s="657"/>
      <c r="AZ73" s="656"/>
      <c r="BA73" s="660"/>
      <c r="BB73" s="657"/>
      <c r="BC73" s="657"/>
      <c r="BD73" s="656"/>
      <c r="BE73" s="660"/>
      <c r="BF73" s="656"/>
      <c r="BG73" s="660"/>
      <c r="BH73" s="657"/>
      <c r="BI73" s="660"/>
      <c r="BJ73" s="2201"/>
    </row>
    <row r="74" spans="1:63" ht="6" customHeight="1" x14ac:dyDescent="0.15">
      <c r="A74" s="2222"/>
      <c r="B74" s="2252"/>
      <c r="C74" s="2246"/>
      <c r="D74" s="2243"/>
      <c r="E74" s="2235"/>
      <c r="F74" s="661"/>
      <c r="G74" s="662"/>
      <c r="H74" s="661"/>
      <c r="I74" s="662"/>
      <c r="J74" s="661"/>
      <c r="K74" s="663"/>
      <c r="L74" s="662"/>
      <c r="M74" s="663"/>
      <c r="N74" s="662"/>
      <c r="O74" s="662"/>
      <c r="P74" s="661"/>
      <c r="Q74" s="662"/>
      <c r="R74" s="661"/>
      <c r="S74" s="663"/>
      <c r="T74" s="662"/>
      <c r="U74" s="663"/>
      <c r="V74" s="662"/>
      <c r="W74" s="662"/>
      <c r="X74" s="661"/>
      <c r="Y74" s="663"/>
      <c r="Z74" s="662"/>
      <c r="AA74" s="662"/>
      <c r="AB74" s="661"/>
      <c r="AC74" s="663"/>
      <c r="AD74" s="662"/>
      <c r="AE74" s="662"/>
      <c r="AF74" s="661"/>
      <c r="AG74" s="663"/>
      <c r="AH74" s="662"/>
      <c r="AI74" s="662"/>
      <c r="AJ74" s="661"/>
      <c r="AK74" s="663"/>
      <c r="AL74" s="662"/>
      <c r="AM74" s="662"/>
      <c r="AN74" s="661"/>
      <c r="AO74" s="663"/>
      <c r="AP74" s="662"/>
      <c r="AQ74" s="662"/>
      <c r="AR74" s="661"/>
      <c r="AS74" s="663"/>
      <c r="AT74" s="662"/>
      <c r="AU74" s="662"/>
      <c r="AV74" s="661"/>
      <c r="AW74" s="663"/>
      <c r="AX74" s="662"/>
      <c r="AY74" s="662"/>
      <c r="AZ74" s="661"/>
      <c r="BA74" s="663"/>
      <c r="BB74" s="662"/>
      <c r="BC74" s="662"/>
      <c r="BD74" s="661"/>
      <c r="BE74" s="663"/>
      <c r="BF74" s="661"/>
      <c r="BG74" s="663"/>
      <c r="BH74" s="662"/>
      <c r="BI74" s="663"/>
      <c r="BJ74" s="2202"/>
    </row>
    <row r="75" spans="1:63" x14ac:dyDescent="0.15">
      <c r="A75" s="2223"/>
      <c r="B75" s="2193" t="s">
        <v>1838</v>
      </c>
      <c r="C75" s="2194"/>
      <c r="D75" s="2194"/>
      <c r="E75" s="2195"/>
      <c r="F75" s="664">
        <f>SUM(F12:F74)</f>
        <v>0</v>
      </c>
      <c r="G75" s="665">
        <f t="shared" ref="G75:BI75" si="54">SUM(G12:G74)</f>
        <v>0</v>
      </c>
      <c r="H75" s="664">
        <f t="shared" si="54"/>
        <v>2</v>
      </c>
      <c r="I75" s="665">
        <f t="shared" si="54"/>
        <v>2</v>
      </c>
      <c r="J75" s="664">
        <f t="shared" si="54"/>
        <v>5</v>
      </c>
      <c r="K75" s="666">
        <f t="shared" si="54"/>
        <v>5</v>
      </c>
      <c r="L75" s="665">
        <f t="shared" si="54"/>
        <v>7</v>
      </c>
      <c r="M75" s="666">
        <f t="shared" si="54"/>
        <v>7</v>
      </c>
      <c r="N75" s="665">
        <f t="shared" si="54"/>
        <v>9</v>
      </c>
      <c r="O75" s="665">
        <f t="shared" si="54"/>
        <v>9</v>
      </c>
      <c r="P75" s="664">
        <f t="shared" si="54"/>
        <v>10</v>
      </c>
      <c r="Q75" s="665">
        <f t="shared" si="54"/>
        <v>10</v>
      </c>
      <c r="R75" s="664">
        <f t="shared" si="54"/>
        <v>10</v>
      </c>
      <c r="S75" s="666">
        <f t="shared" si="54"/>
        <v>10</v>
      </c>
      <c r="T75" s="665">
        <f t="shared" si="54"/>
        <v>10</v>
      </c>
      <c r="U75" s="666">
        <f t="shared" si="54"/>
        <v>10</v>
      </c>
      <c r="V75" s="665">
        <f t="shared" si="54"/>
        <v>10</v>
      </c>
      <c r="W75" s="665">
        <f t="shared" si="54"/>
        <v>10</v>
      </c>
      <c r="X75" s="664">
        <f t="shared" si="54"/>
        <v>10</v>
      </c>
      <c r="Y75" s="665">
        <f t="shared" si="54"/>
        <v>10</v>
      </c>
      <c r="Z75" s="664">
        <f t="shared" si="54"/>
        <v>8</v>
      </c>
      <c r="AA75" s="666">
        <f t="shared" si="54"/>
        <v>8</v>
      </c>
      <c r="AB75" s="665">
        <f t="shared" si="54"/>
        <v>7</v>
      </c>
      <c r="AC75" s="666">
        <f t="shared" si="54"/>
        <v>7</v>
      </c>
      <c r="AD75" s="665">
        <f t="shared" si="54"/>
        <v>7</v>
      </c>
      <c r="AE75" s="665">
        <f t="shared" si="54"/>
        <v>7</v>
      </c>
      <c r="AF75" s="664">
        <f t="shared" si="54"/>
        <v>7</v>
      </c>
      <c r="AG75" s="666">
        <f t="shared" si="54"/>
        <v>7</v>
      </c>
      <c r="AH75" s="664">
        <f t="shared" si="54"/>
        <v>7</v>
      </c>
      <c r="AI75" s="666">
        <f t="shared" si="54"/>
        <v>7</v>
      </c>
      <c r="AJ75" s="665">
        <f t="shared" si="54"/>
        <v>8</v>
      </c>
      <c r="AK75" s="666">
        <f t="shared" si="54"/>
        <v>8</v>
      </c>
      <c r="AL75" s="664">
        <f t="shared" si="54"/>
        <v>12</v>
      </c>
      <c r="AM75" s="665">
        <f t="shared" si="54"/>
        <v>12</v>
      </c>
      <c r="AN75" s="664">
        <f t="shared" si="54"/>
        <v>12</v>
      </c>
      <c r="AO75" s="666">
        <f t="shared" si="54"/>
        <v>12</v>
      </c>
      <c r="AP75" s="664">
        <f t="shared" si="54"/>
        <v>12</v>
      </c>
      <c r="AQ75" s="666">
        <f t="shared" si="54"/>
        <v>12</v>
      </c>
      <c r="AR75" s="665">
        <f t="shared" si="54"/>
        <v>10</v>
      </c>
      <c r="AS75" s="666">
        <f t="shared" si="54"/>
        <v>10</v>
      </c>
      <c r="AT75" s="664">
        <f t="shared" si="54"/>
        <v>7</v>
      </c>
      <c r="AU75" s="665">
        <f t="shared" si="54"/>
        <v>7</v>
      </c>
      <c r="AV75" s="664">
        <f t="shared" si="54"/>
        <v>5</v>
      </c>
      <c r="AW75" s="666">
        <f t="shared" si="54"/>
        <v>5</v>
      </c>
      <c r="AX75" s="664">
        <f t="shared" si="54"/>
        <v>3</v>
      </c>
      <c r="AY75" s="666">
        <f t="shared" si="54"/>
        <v>3</v>
      </c>
      <c r="AZ75" s="665">
        <f t="shared" si="54"/>
        <v>2</v>
      </c>
      <c r="BA75" s="666">
        <f t="shared" si="54"/>
        <v>2</v>
      </c>
      <c r="BB75" s="664">
        <f t="shared" si="54"/>
        <v>2</v>
      </c>
      <c r="BC75" s="665">
        <f t="shared" si="54"/>
        <v>2</v>
      </c>
      <c r="BD75" s="664">
        <f t="shared" si="54"/>
        <v>0</v>
      </c>
      <c r="BE75" s="666">
        <f t="shared" si="54"/>
        <v>0</v>
      </c>
      <c r="BF75" s="664">
        <f t="shared" si="54"/>
        <v>0</v>
      </c>
      <c r="BG75" s="666">
        <f t="shared" si="54"/>
        <v>0</v>
      </c>
      <c r="BH75" s="665">
        <f t="shared" si="54"/>
        <v>0</v>
      </c>
      <c r="BI75" s="665">
        <f t="shared" si="54"/>
        <v>0</v>
      </c>
      <c r="BJ75" s="667"/>
    </row>
    <row r="76" spans="1:63" x14ac:dyDescent="0.15">
      <c r="A76" s="2216" t="s">
        <v>1870</v>
      </c>
      <c r="B76" s="2217"/>
      <c r="C76" s="2241"/>
      <c r="D76" s="676"/>
      <c r="E76" s="636" t="s">
        <v>1864</v>
      </c>
      <c r="F76" s="668" t="str">
        <f>IF(F10=0,"",IF(F75&gt;=F10,"適","否"))</f>
        <v/>
      </c>
      <c r="G76" s="669" t="str">
        <f>IF(F10=0,"",IF(G75&gt;=F10,"適","否"))</f>
        <v/>
      </c>
      <c r="H76" s="668" t="str">
        <f>IF(H10=0,"",IF(H75&gt;=H10,"適","否"))</f>
        <v>適</v>
      </c>
      <c r="I76" s="669" t="str">
        <f>IF(H10=0,"",IF(I75&gt;=H10,"適","否"))</f>
        <v>適</v>
      </c>
      <c r="J76" s="668" t="str">
        <f>IF(J10=0,"",IF(J75&gt;=J10,"適","否"))</f>
        <v>適</v>
      </c>
      <c r="K76" s="670" t="str">
        <f>IF(J10=0,"",IF(K75&gt;=J10,"適","否"))</f>
        <v>適</v>
      </c>
      <c r="L76" s="669" t="str">
        <f>IF(L10=0,"",IF(L75&gt;=L10,"適","否"))</f>
        <v>適</v>
      </c>
      <c r="M76" s="670" t="str">
        <f>IF(L10=0,"",IF(M75&gt;=L10,"適","否"))</f>
        <v>適</v>
      </c>
      <c r="N76" s="669" t="str">
        <f>IF(N10=0,"",IF(N75&gt;=N10,"適","否"))</f>
        <v>適</v>
      </c>
      <c r="O76" s="669" t="str">
        <f>IF(N10=0,"",IF(O75&gt;=N10,"適","否"))</f>
        <v>適</v>
      </c>
      <c r="P76" s="668" t="str">
        <f>IF(P10=0,"",IF(P75&gt;=P10,"適","否"))</f>
        <v>適</v>
      </c>
      <c r="Q76" s="669" t="str">
        <f>IF(P10=0,"",IF(Q75&gt;=P10,"適","否"))</f>
        <v>適</v>
      </c>
      <c r="R76" s="668" t="str">
        <f>IF(R10=0,"",IF(R75&gt;=R10,"適","否"))</f>
        <v>適</v>
      </c>
      <c r="S76" s="670" t="str">
        <f>IF(R10=0,"",IF(S75&gt;=R10,"適","否"))</f>
        <v>適</v>
      </c>
      <c r="T76" s="669" t="str">
        <f>IF(T10=0,"",IF(T75&gt;=T10,"適","否"))</f>
        <v>適</v>
      </c>
      <c r="U76" s="670" t="str">
        <f>IF(T10=0,"",IF(U75&gt;=T10,"適","否"))</f>
        <v>適</v>
      </c>
      <c r="V76" s="669" t="str">
        <f>IF(V10=0,"",IF(V75&gt;=V10,"適","否"))</f>
        <v>適</v>
      </c>
      <c r="W76" s="669" t="str">
        <f>IF(V10=0,"",IF(W75&gt;=V10,"適","否"))</f>
        <v>適</v>
      </c>
      <c r="X76" s="668" t="str">
        <f>IF(X10=0,"",IF(X75&gt;=X10,"適","否"))</f>
        <v>適</v>
      </c>
      <c r="Y76" s="669" t="str">
        <f>IF(X10=0,"",IF(Y75&gt;=X10,"適","否"))</f>
        <v>適</v>
      </c>
      <c r="Z76" s="668" t="str">
        <f>IF(Z10=0,"",IF(Z75&gt;=Z10,"適","否"))</f>
        <v>適</v>
      </c>
      <c r="AA76" s="670" t="str">
        <f>IF(Z10=0,"",IF(AA75&gt;=Z10,"適","否"))</f>
        <v>適</v>
      </c>
      <c r="AB76" s="669" t="str">
        <f>IF(AB10=0,"",IF(AB75&gt;=AB10,"適","否"))</f>
        <v>適</v>
      </c>
      <c r="AC76" s="670" t="str">
        <f>IF(AB10=0,"",IF(AC75&gt;=AB10,"適","否"))</f>
        <v>適</v>
      </c>
      <c r="AD76" s="669" t="str">
        <f>IF(AD10=0,"",IF(AD75&gt;=AD10,"適","否"))</f>
        <v>適</v>
      </c>
      <c r="AE76" s="669" t="str">
        <f>IF(AD10=0,"",IF(AE75&gt;=AD10,"適","否"))</f>
        <v>適</v>
      </c>
      <c r="AF76" s="668" t="str">
        <f>IF(AF10=0,"",IF(AF75&gt;=AF10,"適","否"))</f>
        <v>適</v>
      </c>
      <c r="AG76" s="670" t="str">
        <f>IF(AF10=0,"",IF(AG75&gt;=AF10,"適","否"))</f>
        <v>適</v>
      </c>
      <c r="AH76" s="668" t="str">
        <f>IF(AH10=0,"",IF(AH75&gt;=AH10,"適","否"))</f>
        <v>適</v>
      </c>
      <c r="AI76" s="670" t="str">
        <f>IF(AH10=0,"",IF(AI75&gt;=AH10,"適","否"))</f>
        <v>適</v>
      </c>
      <c r="AJ76" s="669" t="str">
        <f>IF(AJ10=0,"",IF(AJ75&gt;=AJ10,"適","否"))</f>
        <v>適</v>
      </c>
      <c r="AK76" s="670" t="str">
        <f>IF(AJ10=0,"",IF(AK75&gt;=AJ10,"適","否"))</f>
        <v>適</v>
      </c>
      <c r="AL76" s="668" t="str">
        <f>IF(AL10=0,"",IF(AL75&gt;=AL10,"適","否"))</f>
        <v>適</v>
      </c>
      <c r="AM76" s="669" t="str">
        <f>IF(AL10=0,"",IF(AM75&gt;=AL10,"適","否"))</f>
        <v>適</v>
      </c>
      <c r="AN76" s="668" t="str">
        <f>IF(AN10=0,"",IF(AN75&gt;=AN10,"適","否"))</f>
        <v>適</v>
      </c>
      <c r="AO76" s="670" t="str">
        <f>IF(AN10=0,"",IF(AO75&gt;=AN10,"適","否"))</f>
        <v>適</v>
      </c>
      <c r="AP76" s="668" t="str">
        <f>IF(AP10=0,"",IF(AP75&gt;=AP10,"適","否"))</f>
        <v>適</v>
      </c>
      <c r="AQ76" s="670" t="str">
        <f>IF(AP10=0,"",IF(AQ75&gt;=AP10,"適","否"))</f>
        <v>適</v>
      </c>
      <c r="AR76" s="669" t="str">
        <f>IF(AR10=0,"",IF(AR75&gt;=AR10,"適","否"))</f>
        <v>適</v>
      </c>
      <c r="AS76" s="670" t="str">
        <f>IF(AR10=0,"",IF(AS75&gt;=AR10,"適","否"))</f>
        <v>適</v>
      </c>
      <c r="AT76" s="668" t="str">
        <f>IF(AT10=0,"",IF(AT75&gt;=AT10,"適","否"))</f>
        <v>適</v>
      </c>
      <c r="AU76" s="669" t="str">
        <f>IF(AT10=0,"",IF(AU75&gt;=AT10,"適","否"))</f>
        <v>適</v>
      </c>
      <c r="AV76" s="668" t="str">
        <f>IF(AV10=0,"",IF(AV75&gt;=AV10,"適","否"))</f>
        <v>適</v>
      </c>
      <c r="AW76" s="670" t="str">
        <f>IF(AV10=0,"",IF(AW75&gt;=AV10,"適","否"))</f>
        <v>適</v>
      </c>
      <c r="AX76" s="668" t="str">
        <f>IF(AX10=0,"",IF(AX75&gt;=AX10,"適","否"))</f>
        <v>適</v>
      </c>
      <c r="AY76" s="670" t="str">
        <f>IF(AX10=0,"",IF(AY75&gt;=AX10,"適","否"))</f>
        <v>適</v>
      </c>
      <c r="AZ76" s="669" t="str">
        <f>IF(AZ10=0,"",IF(AZ75&gt;=AZ10,"適","否"))</f>
        <v>適</v>
      </c>
      <c r="BA76" s="670" t="str">
        <f>IF(AZ10=0,"",IF(BA75&gt;=AZ10,"適","否"))</f>
        <v>適</v>
      </c>
      <c r="BB76" s="668" t="str">
        <f>IF(BB10=0,"",IF(BB75&gt;=BB10,"適","否"))</f>
        <v>適</v>
      </c>
      <c r="BC76" s="669" t="str">
        <f>IF(BB10=0,"",IF(BC75&gt;=BB10,"適","否"))</f>
        <v>適</v>
      </c>
      <c r="BD76" s="668" t="str">
        <f>IF(BD10=0,"",IF(BD75&gt;=BD10,"適","否"))</f>
        <v/>
      </c>
      <c r="BE76" s="670" t="str">
        <f>IF(BD10=0,"",IF(BE75&gt;=BD10,"適","否"))</f>
        <v/>
      </c>
      <c r="BF76" s="668" t="str">
        <f>IF(BF10=0,"",IF(BF75&gt;=BF10,"適","否"))</f>
        <v/>
      </c>
      <c r="BG76" s="670" t="str">
        <f>IF(BF10=0,"",IF(BG75&gt;=BF10,"適","否"))</f>
        <v/>
      </c>
      <c r="BH76" s="669" t="str">
        <f>IF(BH10=0,"",IF(BH75&gt;=BH10,"適","否"))</f>
        <v/>
      </c>
      <c r="BI76" s="670" t="str">
        <f>IF(BH10=0,"",IF(BI75&gt;=BH10,"適","否"))</f>
        <v/>
      </c>
      <c r="BJ76" s="671"/>
    </row>
    <row r="77" spans="1:63" x14ac:dyDescent="0.15">
      <c r="A77" s="2218"/>
      <c r="B77" s="2219"/>
      <c r="C77" s="2243"/>
      <c r="D77" s="677"/>
      <c r="E77" s="637" t="s">
        <v>1865</v>
      </c>
      <c r="F77" s="672" t="str">
        <f>IF(F11=0,"",IF(F75&gt;=F11,"適","否"))</f>
        <v/>
      </c>
      <c r="G77" s="673" t="str">
        <f>IF(F11=0,"",IF(G75&gt;=F11,"適","否"))</f>
        <v/>
      </c>
      <c r="H77" s="672" t="str">
        <f>IF(H11=0,"",IF(H75&gt;=H11,"適","否"))</f>
        <v>適</v>
      </c>
      <c r="I77" s="673" t="str">
        <f>IF(H11=0,"",IF(I75&gt;=H11,"適","否"))</f>
        <v>適</v>
      </c>
      <c r="J77" s="672" t="str">
        <f t="shared" ref="J77" si="55">IF(J11=0,"",IF(J75&gt;=J11,"適","否"))</f>
        <v>適</v>
      </c>
      <c r="K77" s="673" t="str">
        <f t="shared" ref="K77" si="56">IF(J11=0,"",IF(K75&gt;=J11,"適","否"))</f>
        <v>適</v>
      </c>
      <c r="L77" s="672" t="str">
        <f t="shared" ref="L77" si="57">IF(L11=0,"",IF(L75&gt;=L11,"適","否"))</f>
        <v>否</v>
      </c>
      <c r="M77" s="673" t="str">
        <f t="shared" ref="M77" si="58">IF(L11=0,"",IF(M75&gt;=L11,"適","否"))</f>
        <v>否</v>
      </c>
      <c r="N77" s="672" t="str">
        <f t="shared" ref="N77" si="59">IF(N11=0,"",IF(N75&gt;=N11,"適","否"))</f>
        <v>適</v>
      </c>
      <c r="O77" s="673" t="str">
        <f t="shared" ref="O77" si="60">IF(N11=0,"",IF(O75&gt;=N11,"適","否"))</f>
        <v>適</v>
      </c>
      <c r="P77" s="672" t="str">
        <f t="shared" ref="P77" si="61">IF(P11=0,"",IF(P75&gt;=P11,"適","否"))</f>
        <v>適</v>
      </c>
      <c r="Q77" s="673" t="str">
        <f t="shared" ref="Q77" si="62">IF(P11=0,"",IF(Q75&gt;=P11,"適","否"))</f>
        <v>適</v>
      </c>
      <c r="R77" s="672" t="str">
        <f t="shared" ref="R77" si="63">IF(R11=0,"",IF(R75&gt;=R11,"適","否"))</f>
        <v>適</v>
      </c>
      <c r="S77" s="673" t="str">
        <f t="shared" ref="S77" si="64">IF(R11=0,"",IF(S75&gt;=R11,"適","否"))</f>
        <v>適</v>
      </c>
      <c r="T77" s="672" t="str">
        <f t="shared" ref="T77" si="65">IF(T11=0,"",IF(T75&gt;=T11,"適","否"))</f>
        <v>適</v>
      </c>
      <c r="U77" s="673" t="str">
        <f t="shared" ref="U77" si="66">IF(T11=0,"",IF(U75&gt;=T11,"適","否"))</f>
        <v>適</v>
      </c>
      <c r="V77" s="672" t="str">
        <f t="shared" ref="V77" si="67">IF(V11=0,"",IF(V75&gt;=V11,"適","否"))</f>
        <v>適</v>
      </c>
      <c r="W77" s="673" t="str">
        <f t="shared" ref="W77" si="68">IF(V11=0,"",IF(W75&gt;=V11,"適","否"))</f>
        <v>適</v>
      </c>
      <c r="X77" s="672" t="str">
        <f t="shared" ref="X77" si="69">IF(X11=0,"",IF(X75&gt;=X11,"適","否"))</f>
        <v>適</v>
      </c>
      <c r="Y77" s="673" t="str">
        <f t="shared" ref="Y77" si="70">IF(X11=0,"",IF(Y75&gt;=X11,"適","否"))</f>
        <v>適</v>
      </c>
      <c r="Z77" s="672" t="str">
        <f t="shared" ref="Z77" si="71">IF(Z11=0,"",IF(Z75&gt;=Z11,"適","否"))</f>
        <v>適</v>
      </c>
      <c r="AA77" s="673" t="str">
        <f t="shared" ref="AA77" si="72">IF(Z11=0,"",IF(AA75&gt;=Z11,"適","否"))</f>
        <v>適</v>
      </c>
      <c r="AB77" s="672" t="str">
        <f t="shared" ref="AB77" si="73">IF(AB11=0,"",IF(AB75&gt;=AB11,"適","否"))</f>
        <v>否</v>
      </c>
      <c r="AC77" s="673" t="str">
        <f t="shared" ref="AC77" si="74">IF(AB11=0,"",IF(AC75&gt;=AB11,"適","否"))</f>
        <v>否</v>
      </c>
      <c r="AD77" s="672" t="str">
        <f t="shared" ref="AD77" si="75">IF(AD11=0,"",IF(AD75&gt;=AD11,"適","否"))</f>
        <v>否</v>
      </c>
      <c r="AE77" s="673" t="str">
        <f t="shared" ref="AE77" si="76">IF(AD11=0,"",IF(AE75&gt;=AD11,"適","否"))</f>
        <v>否</v>
      </c>
      <c r="AF77" s="672" t="str">
        <f t="shared" ref="AF77" si="77">IF(AF11=0,"",IF(AF75&gt;=AF11,"適","否"))</f>
        <v>否</v>
      </c>
      <c r="AG77" s="673" t="str">
        <f t="shared" ref="AG77" si="78">IF(AF11=0,"",IF(AG75&gt;=AF11,"適","否"))</f>
        <v>否</v>
      </c>
      <c r="AH77" s="672" t="str">
        <f t="shared" ref="AH77" si="79">IF(AH11=0,"",IF(AH75&gt;=AH11,"適","否"))</f>
        <v>否</v>
      </c>
      <c r="AI77" s="673" t="str">
        <f t="shared" ref="AI77" si="80">IF(AH11=0,"",IF(AI75&gt;=AH11,"適","否"))</f>
        <v>否</v>
      </c>
      <c r="AJ77" s="672" t="str">
        <f t="shared" ref="AJ77" si="81">IF(AJ11=0,"",IF(AJ75&gt;=AJ11,"適","否"))</f>
        <v>適</v>
      </c>
      <c r="AK77" s="673" t="str">
        <f t="shared" ref="AK77" si="82">IF(AJ11=0,"",IF(AK75&gt;=AJ11,"適","否"))</f>
        <v>適</v>
      </c>
      <c r="AL77" s="672" t="str">
        <f t="shared" ref="AL77" si="83">IF(AL11=0,"",IF(AL75&gt;=AL11,"適","否"))</f>
        <v>適</v>
      </c>
      <c r="AM77" s="673" t="str">
        <f t="shared" ref="AM77" si="84">IF(AL11=0,"",IF(AM75&gt;=AL11,"適","否"))</f>
        <v>適</v>
      </c>
      <c r="AN77" s="672" t="str">
        <f t="shared" ref="AN77" si="85">IF(AN11=0,"",IF(AN75&gt;=AN11,"適","否"))</f>
        <v>適</v>
      </c>
      <c r="AO77" s="673" t="str">
        <f t="shared" ref="AO77" si="86">IF(AN11=0,"",IF(AO75&gt;=AN11,"適","否"))</f>
        <v>適</v>
      </c>
      <c r="AP77" s="672" t="str">
        <f t="shared" ref="AP77" si="87">IF(AP11=0,"",IF(AP75&gt;=AP11,"適","否"))</f>
        <v>適</v>
      </c>
      <c r="AQ77" s="673" t="str">
        <f t="shared" ref="AQ77" si="88">IF(AP11=0,"",IF(AQ75&gt;=AP11,"適","否"))</f>
        <v>適</v>
      </c>
      <c r="AR77" s="672" t="str">
        <f t="shared" ref="AR77" si="89">IF(AR11=0,"",IF(AR75&gt;=AR11,"適","否"))</f>
        <v>適</v>
      </c>
      <c r="AS77" s="673" t="str">
        <f t="shared" ref="AS77" si="90">IF(AR11=0,"",IF(AS75&gt;=AR11,"適","否"))</f>
        <v>適</v>
      </c>
      <c r="AT77" s="672" t="str">
        <f t="shared" ref="AT77" si="91">IF(AT11=0,"",IF(AT75&gt;=AT11,"適","否"))</f>
        <v>適</v>
      </c>
      <c r="AU77" s="673" t="str">
        <f t="shared" ref="AU77" si="92">IF(AT11=0,"",IF(AU75&gt;=AT11,"適","否"))</f>
        <v>適</v>
      </c>
      <c r="AV77" s="672" t="str">
        <f t="shared" ref="AV77" si="93">IF(AV11=0,"",IF(AV75&gt;=AV11,"適","否"))</f>
        <v>適</v>
      </c>
      <c r="AW77" s="673" t="str">
        <f t="shared" ref="AW77" si="94">IF(AV11=0,"",IF(AW75&gt;=AV11,"適","否"))</f>
        <v>適</v>
      </c>
      <c r="AX77" s="672" t="str">
        <f t="shared" ref="AX77" si="95">IF(AX11=0,"",IF(AX75&gt;=AX11,"適","否"))</f>
        <v>適</v>
      </c>
      <c r="AY77" s="673" t="str">
        <f t="shared" ref="AY77" si="96">IF(AX11=0,"",IF(AY75&gt;=AX11,"適","否"))</f>
        <v>適</v>
      </c>
      <c r="AZ77" s="672" t="str">
        <f t="shared" ref="AZ77:BH77" si="97">IF(AZ11=0,"",IF(AZ75&gt;=AZ11,"適","否"))</f>
        <v>適</v>
      </c>
      <c r="BA77" s="673" t="str">
        <f t="shared" ref="BA77:BI77" si="98">IF(AZ11=0,"",IF(BA75&gt;=AZ11,"適","否"))</f>
        <v>適</v>
      </c>
      <c r="BB77" s="672" t="str">
        <f t="shared" si="97"/>
        <v>適</v>
      </c>
      <c r="BC77" s="673" t="str">
        <f t="shared" si="98"/>
        <v>適</v>
      </c>
      <c r="BD77" s="672" t="str">
        <f t="shared" si="97"/>
        <v/>
      </c>
      <c r="BE77" s="673" t="str">
        <f t="shared" si="98"/>
        <v/>
      </c>
      <c r="BF77" s="672" t="str">
        <f t="shared" si="97"/>
        <v/>
      </c>
      <c r="BG77" s="673" t="str">
        <f t="shared" si="98"/>
        <v/>
      </c>
      <c r="BH77" s="672" t="str">
        <f t="shared" si="97"/>
        <v/>
      </c>
      <c r="BI77" s="673" t="str">
        <f t="shared" si="98"/>
        <v/>
      </c>
      <c r="BJ77" s="674" t="s">
        <v>1866</v>
      </c>
    </row>
    <row r="78" spans="1:63" ht="12.6" customHeight="1" x14ac:dyDescent="0.15">
      <c r="A78" s="675" t="s">
        <v>1832</v>
      </c>
      <c r="B78" s="332" t="s">
        <v>1879</v>
      </c>
      <c r="C78" s="332"/>
      <c r="D78" s="332"/>
      <c r="E78" s="332"/>
      <c r="F78" s="332"/>
      <c r="G78" s="332"/>
      <c r="H78" s="332"/>
      <c r="I78" s="332"/>
      <c r="J78" s="332"/>
      <c r="K78" s="332"/>
      <c r="L78" s="332"/>
      <c r="M78" s="332"/>
      <c r="N78" s="332"/>
      <c r="O78" s="332"/>
      <c r="P78" s="332"/>
      <c r="Q78" s="332"/>
      <c r="R78" s="332"/>
      <c r="S78" s="332"/>
      <c r="T78" s="332"/>
      <c r="U78" s="332"/>
      <c r="V78" s="332"/>
      <c r="W78" s="332"/>
      <c r="X78" s="332"/>
      <c r="Y78" s="332"/>
      <c r="Z78" s="332"/>
      <c r="AA78" s="332"/>
      <c r="AB78" s="332"/>
      <c r="AC78" s="332"/>
      <c r="AD78" s="332"/>
      <c r="AE78" s="332"/>
      <c r="AF78" s="332"/>
      <c r="AG78" s="332"/>
      <c r="AH78" s="332"/>
      <c r="AI78" s="332"/>
      <c r="AJ78" s="332"/>
      <c r="AK78" s="332"/>
      <c r="AL78" s="332"/>
      <c r="AM78" s="332"/>
      <c r="AN78" s="332"/>
      <c r="AO78" s="332"/>
      <c r="AP78" s="332"/>
      <c r="AQ78" s="332"/>
      <c r="AR78" s="332"/>
      <c r="AS78" s="332"/>
      <c r="AT78" s="332"/>
      <c r="AU78" s="332"/>
      <c r="AV78" s="332"/>
      <c r="AW78" s="332"/>
      <c r="AX78" s="332"/>
      <c r="AY78" s="332"/>
      <c r="AZ78" s="332"/>
      <c r="BA78" s="332"/>
      <c r="BB78" s="332"/>
      <c r="BC78" s="332"/>
      <c r="BD78" s="332"/>
      <c r="BE78" s="332"/>
      <c r="BF78" s="332"/>
      <c r="BG78" s="332"/>
      <c r="BH78" s="332"/>
      <c r="BI78" s="332"/>
      <c r="BJ78" s="332"/>
      <c r="BK78" s="332"/>
    </row>
    <row r="79" spans="1:63" ht="12.6" customHeight="1" x14ac:dyDescent="0.15">
      <c r="A79" s="332">
        <v>2</v>
      </c>
      <c r="B79" s="2248" t="s">
        <v>1880</v>
      </c>
      <c r="C79" s="2248"/>
      <c r="D79" s="2248"/>
      <c r="E79" s="2248"/>
      <c r="F79" s="2248"/>
      <c r="G79" s="2248"/>
      <c r="H79" s="2248"/>
      <c r="I79" s="2248"/>
      <c r="J79" s="2248"/>
      <c r="K79" s="2248"/>
      <c r="L79" s="2248"/>
      <c r="M79" s="2248"/>
      <c r="N79" s="2248"/>
      <c r="O79" s="2248"/>
      <c r="P79" s="2248"/>
      <c r="Q79" s="2248"/>
      <c r="R79" s="2248"/>
      <c r="S79" s="2248"/>
      <c r="T79" s="2248"/>
      <c r="U79" s="2248"/>
      <c r="V79" s="2248"/>
      <c r="W79" s="2248"/>
      <c r="X79" s="2248"/>
      <c r="Y79" s="2248"/>
      <c r="Z79" s="2248"/>
      <c r="AA79" s="2248"/>
      <c r="AB79" s="2248"/>
      <c r="AC79" s="2248"/>
      <c r="AD79" s="2248"/>
      <c r="AE79" s="2248"/>
      <c r="AF79" s="2248"/>
      <c r="AG79" s="2248"/>
      <c r="AH79" s="2248"/>
      <c r="AI79" s="2248"/>
      <c r="AJ79" s="2248"/>
      <c r="AK79" s="2248"/>
      <c r="AL79" s="2248"/>
      <c r="AM79" s="2248"/>
      <c r="AN79" s="2248"/>
      <c r="AO79" s="2248"/>
      <c r="AP79" s="2248"/>
      <c r="AQ79" s="2248"/>
      <c r="AR79" s="2248"/>
      <c r="AS79" s="2248"/>
      <c r="AT79" s="2248"/>
      <c r="AU79" s="2248"/>
      <c r="AV79" s="2248"/>
      <c r="AW79" s="2248"/>
      <c r="AX79" s="2248"/>
      <c r="AY79" s="2248"/>
      <c r="AZ79" s="2248"/>
      <c r="BA79" s="2248"/>
      <c r="BB79" s="2248"/>
      <c r="BC79" s="2248"/>
      <c r="BD79" s="2248"/>
      <c r="BE79" s="2248"/>
      <c r="BF79" s="2248"/>
      <c r="BG79" s="2248"/>
      <c r="BH79" s="2248"/>
      <c r="BI79" s="2248"/>
      <c r="BJ79" s="2248"/>
      <c r="BK79" s="332"/>
    </row>
    <row r="80" spans="1:63" ht="12.6" customHeight="1" x14ac:dyDescent="0.15">
      <c r="A80" s="332">
        <v>3</v>
      </c>
      <c r="B80" s="332" t="s">
        <v>1882</v>
      </c>
      <c r="C80" s="332"/>
      <c r="D80" s="332"/>
      <c r="E80" s="332"/>
      <c r="F80" s="332"/>
      <c r="G80" s="332"/>
      <c r="H80" s="332"/>
      <c r="I80" s="332"/>
      <c r="J80" s="332"/>
      <c r="K80" s="332"/>
      <c r="L80" s="332"/>
      <c r="M80" s="332"/>
      <c r="N80" s="332"/>
      <c r="O80" s="332"/>
      <c r="P80" s="332"/>
      <c r="Q80" s="332"/>
      <c r="R80" s="332"/>
      <c r="S80" s="332"/>
      <c r="T80" s="332"/>
      <c r="U80" s="332"/>
      <c r="V80" s="332"/>
      <c r="W80" s="332"/>
      <c r="X80" s="332"/>
      <c r="Y80" s="332"/>
      <c r="Z80" s="332"/>
      <c r="AA80" s="332"/>
      <c r="AB80" s="332"/>
      <c r="AC80" s="332"/>
      <c r="AD80" s="332"/>
      <c r="AE80" s="332"/>
      <c r="AF80" s="332"/>
      <c r="AG80" s="332"/>
      <c r="AH80" s="332"/>
      <c r="AI80" s="332"/>
      <c r="AJ80" s="332"/>
      <c r="AK80" s="332"/>
      <c r="AL80" s="332"/>
      <c r="AM80" s="332"/>
      <c r="AN80" s="332"/>
      <c r="AO80" s="332"/>
      <c r="AP80" s="332"/>
      <c r="AQ80" s="332"/>
      <c r="AR80" s="332"/>
      <c r="AS80" s="332"/>
      <c r="AT80" s="332"/>
      <c r="AU80" s="332"/>
      <c r="AV80" s="332"/>
      <c r="AW80" s="332"/>
      <c r="AX80" s="332"/>
      <c r="AY80" s="332"/>
      <c r="AZ80" s="332"/>
      <c r="BA80" s="332"/>
      <c r="BB80" s="332"/>
      <c r="BC80" s="332"/>
      <c r="BD80" s="332"/>
      <c r="BE80" s="332"/>
      <c r="BF80" s="332"/>
      <c r="BG80" s="332"/>
      <c r="BH80" s="332"/>
      <c r="BI80" s="332"/>
      <c r="BJ80" s="332"/>
      <c r="BK80" s="332"/>
    </row>
    <row r="81" spans="1:63" ht="12.6" customHeight="1" x14ac:dyDescent="0.15">
      <c r="A81" s="332">
        <v>4</v>
      </c>
      <c r="B81" s="332" t="s">
        <v>1881</v>
      </c>
      <c r="C81" s="332"/>
      <c r="D81" s="332"/>
      <c r="E81" s="332"/>
      <c r="F81" s="332"/>
      <c r="G81" s="332"/>
      <c r="H81" s="332"/>
      <c r="I81" s="332"/>
      <c r="J81" s="332"/>
      <c r="K81" s="332"/>
      <c r="L81" s="332"/>
      <c r="M81" s="332"/>
      <c r="N81" s="332"/>
      <c r="O81" s="332"/>
      <c r="P81" s="332"/>
      <c r="Q81" s="332"/>
      <c r="R81" s="332"/>
      <c r="S81" s="332"/>
      <c r="T81" s="332"/>
      <c r="U81" s="332"/>
      <c r="V81" s="332"/>
      <c r="W81" s="332"/>
      <c r="X81" s="332"/>
      <c r="Y81" s="332"/>
      <c r="Z81" s="332"/>
      <c r="AA81" s="332"/>
      <c r="AB81" s="332"/>
      <c r="AC81" s="332"/>
      <c r="AD81" s="332"/>
      <c r="AE81" s="332"/>
      <c r="AF81" s="332"/>
      <c r="AG81" s="332"/>
      <c r="AH81" s="332"/>
      <c r="AI81" s="332"/>
      <c r="AJ81" s="332"/>
      <c r="AK81" s="332"/>
      <c r="AL81" s="332"/>
      <c r="AM81" s="332"/>
      <c r="AN81" s="332"/>
      <c r="AO81" s="332"/>
      <c r="AP81" s="332"/>
      <c r="AQ81" s="332"/>
      <c r="AR81" s="332"/>
      <c r="AS81" s="332"/>
      <c r="AT81" s="332"/>
      <c r="AU81" s="332"/>
      <c r="AV81" s="332"/>
      <c r="AW81" s="332"/>
      <c r="AX81" s="332"/>
      <c r="AY81" s="332"/>
      <c r="AZ81" s="332"/>
      <c r="BA81" s="332"/>
      <c r="BB81" s="332"/>
      <c r="BC81" s="332"/>
      <c r="BD81" s="332"/>
      <c r="BE81" s="332"/>
      <c r="BF81" s="332"/>
      <c r="BG81" s="332"/>
      <c r="BH81" s="332"/>
      <c r="BI81" s="332"/>
      <c r="BJ81" s="332"/>
      <c r="BK81" s="332"/>
    </row>
    <row r="82" spans="1:63" ht="12.6" customHeight="1" x14ac:dyDescent="0.15">
      <c r="A82" s="332">
        <v>5</v>
      </c>
      <c r="B82" s="35" t="s">
        <v>1839</v>
      </c>
      <c r="C82" s="332"/>
      <c r="D82" s="332"/>
      <c r="E82" s="332"/>
      <c r="F82" s="332"/>
      <c r="G82" s="332"/>
      <c r="H82" s="332"/>
      <c r="I82" s="332"/>
      <c r="J82" s="332"/>
      <c r="K82" s="332"/>
      <c r="L82" s="332"/>
      <c r="M82" s="332"/>
      <c r="N82" s="332"/>
      <c r="O82" s="332"/>
      <c r="P82" s="332"/>
      <c r="Q82" s="332"/>
      <c r="R82" s="332"/>
      <c r="S82" s="332"/>
      <c r="T82" s="332"/>
      <c r="U82" s="332"/>
      <c r="V82" s="332"/>
      <c r="W82" s="332"/>
      <c r="X82" s="332"/>
      <c r="Y82" s="332"/>
      <c r="Z82" s="332"/>
      <c r="AA82" s="332"/>
      <c r="AB82" s="332"/>
      <c r="AC82" s="332"/>
      <c r="AD82" s="332"/>
      <c r="AE82" s="332"/>
      <c r="AF82" s="332"/>
      <c r="AG82" s="332"/>
      <c r="AH82" s="332"/>
      <c r="AI82" s="332"/>
      <c r="AJ82" s="332"/>
      <c r="AK82" s="332"/>
      <c r="AL82" s="332"/>
      <c r="AM82" s="332"/>
      <c r="AN82" s="332"/>
      <c r="AO82" s="332"/>
      <c r="AP82" s="332"/>
      <c r="AQ82" s="332"/>
      <c r="AR82" s="332"/>
      <c r="AS82" s="332"/>
      <c r="AT82" s="332"/>
      <c r="AU82" s="332"/>
      <c r="AV82" s="332"/>
      <c r="AW82" s="332"/>
      <c r="AX82" s="332"/>
      <c r="AY82" s="332"/>
      <c r="AZ82" s="332"/>
      <c r="BA82" s="332"/>
      <c r="BB82" s="332"/>
      <c r="BC82" s="332"/>
      <c r="BD82" s="332"/>
      <c r="BE82" s="332"/>
      <c r="BF82" s="332"/>
      <c r="BG82" s="332"/>
      <c r="BH82" s="332"/>
      <c r="BI82" s="332"/>
      <c r="BJ82" s="332"/>
      <c r="BK82" s="332"/>
    </row>
    <row r="83" spans="1:63" ht="12.6" customHeight="1" x14ac:dyDescent="0.15">
      <c r="A83" s="332">
        <v>6</v>
      </c>
      <c r="B83" s="35" t="s">
        <v>1840</v>
      </c>
      <c r="C83" s="332"/>
      <c r="D83" s="332"/>
      <c r="E83" s="332"/>
      <c r="F83" s="332"/>
      <c r="G83" s="332"/>
      <c r="H83" s="332"/>
      <c r="I83" s="332"/>
      <c r="J83" s="332"/>
      <c r="K83" s="332"/>
      <c r="L83" s="332"/>
      <c r="M83" s="332"/>
      <c r="N83" s="332"/>
      <c r="O83" s="332"/>
      <c r="P83" s="332"/>
      <c r="Q83" s="332"/>
      <c r="R83" s="332"/>
      <c r="S83" s="332"/>
      <c r="T83" s="332"/>
      <c r="U83" s="332"/>
      <c r="V83" s="332"/>
      <c r="W83" s="332"/>
      <c r="X83" s="332"/>
      <c r="Y83" s="332"/>
      <c r="Z83" s="332"/>
      <c r="AA83" s="332"/>
      <c r="AB83" s="332"/>
      <c r="AC83" s="332"/>
      <c r="AD83" s="332"/>
      <c r="AE83" s="332"/>
      <c r="AF83" s="332"/>
      <c r="AG83" s="332"/>
      <c r="AH83" s="332"/>
      <c r="AI83" s="332"/>
      <c r="AJ83" s="332"/>
      <c r="AK83" s="332"/>
      <c r="AL83" s="332"/>
      <c r="AM83" s="332"/>
      <c r="AN83" s="332"/>
      <c r="AO83" s="332"/>
      <c r="AP83" s="332"/>
      <c r="AQ83" s="332"/>
      <c r="AR83" s="332"/>
      <c r="AS83" s="332"/>
      <c r="AT83" s="332"/>
      <c r="AU83" s="332"/>
      <c r="AV83" s="332"/>
      <c r="AW83" s="332"/>
      <c r="AX83" s="332"/>
      <c r="AY83" s="332"/>
      <c r="AZ83" s="332"/>
      <c r="BA83" s="332"/>
      <c r="BB83" s="332"/>
      <c r="BC83" s="332"/>
      <c r="BD83" s="332"/>
      <c r="BE83" s="332"/>
      <c r="BF83" s="332"/>
      <c r="BG83" s="332"/>
      <c r="BH83" s="332"/>
      <c r="BI83" s="332"/>
      <c r="BJ83" s="332"/>
      <c r="BK83" s="332"/>
    </row>
  </sheetData>
  <mergeCells count="375">
    <mergeCell ref="B75:E75"/>
    <mergeCell ref="A76:C77"/>
    <mergeCell ref="B79:BJ79"/>
    <mergeCell ref="B69:B71"/>
    <mergeCell ref="C69:C71"/>
    <mergeCell ref="D69:D71"/>
    <mergeCell ref="E69:E71"/>
    <mergeCell ref="BJ69:BJ71"/>
    <mergeCell ref="B72:B74"/>
    <mergeCell ref="C72:C74"/>
    <mergeCell ref="D72:D74"/>
    <mergeCell ref="E72:E74"/>
    <mergeCell ref="BJ72:BJ74"/>
    <mergeCell ref="A12:A75"/>
    <mergeCell ref="B66:B68"/>
    <mergeCell ref="C66:C68"/>
    <mergeCell ref="D66:D68"/>
    <mergeCell ref="E66:E68"/>
    <mergeCell ref="BJ66:BJ68"/>
    <mergeCell ref="BK66:BK68"/>
    <mergeCell ref="B63:B65"/>
    <mergeCell ref="C63:C65"/>
    <mergeCell ref="D63:D65"/>
    <mergeCell ref="E63:E65"/>
    <mergeCell ref="BJ63:BJ65"/>
    <mergeCell ref="BK63:BK65"/>
    <mergeCell ref="B60:B62"/>
    <mergeCell ref="C60:C62"/>
    <mergeCell ref="D60:D62"/>
    <mergeCell ref="E60:E62"/>
    <mergeCell ref="BJ60:BJ62"/>
    <mergeCell ref="BK60:BK62"/>
    <mergeCell ref="B57:B59"/>
    <mergeCell ref="C57:C59"/>
    <mergeCell ref="D57:D59"/>
    <mergeCell ref="E57:E59"/>
    <mergeCell ref="BJ57:BJ59"/>
    <mergeCell ref="BK57:BK59"/>
    <mergeCell ref="B54:B56"/>
    <mergeCell ref="C54:C56"/>
    <mergeCell ref="D54:D56"/>
    <mergeCell ref="E54:E56"/>
    <mergeCell ref="BJ54:BJ56"/>
    <mergeCell ref="BK54:BK56"/>
    <mergeCell ref="B51:B53"/>
    <mergeCell ref="C51:C53"/>
    <mergeCell ref="D51:D53"/>
    <mergeCell ref="E51:E53"/>
    <mergeCell ref="BJ51:BJ53"/>
    <mergeCell ref="BK51:BK53"/>
    <mergeCell ref="B48:B50"/>
    <mergeCell ref="C48:C50"/>
    <mergeCell ref="D48:D50"/>
    <mergeCell ref="E48:E50"/>
    <mergeCell ref="BJ48:BJ50"/>
    <mergeCell ref="BK48:BK50"/>
    <mergeCell ref="B45:B47"/>
    <mergeCell ref="C45:C47"/>
    <mergeCell ref="D45:D47"/>
    <mergeCell ref="E45:E47"/>
    <mergeCell ref="BJ45:BJ47"/>
    <mergeCell ref="BK45:BK47"/>
    <mergeCell ref="B42:B44"/>
    <mergeCell ref="C42:C44"/>
    <mergeCell ref="D42:D44"/>
    <mergeCell ref="E42:E44"/>
    <mergeCell ref="BJ42:BJ44"/>
    <mergeCell ref="BK42:BK44"/>
    <mergeCell ref="B39:B41"/>
    <mergeCell ref="C39:C41"/>
    <mergeCell ref="D39:D41"/>
    <mergeCell ref="E39:E41"/>
    <mergeCell ref="BJ39:BJ41"/>
    <mergeCell ref="BK39:BK41"/>
    <mergeCell ref="B36:B38"/>
    <mergeCell ref="C36:C38"/>
    <mergeCell ref="D36:D38"/>
    <mergeCell ref="E36:E38"/>
    <mergeCell ref="BJ36:BJ38"/>
    <mergeCell ref="BK36:BK38"/>
    <mergeCell ref="B33:B35"/>
    <mergeCell ref="C33:C35"/>
    <mergeCell ref="D33:D35"/>
    <mergeCell ref="E33:E35"/>
    <mergeCell ref="BJ33:BJ35"/>
    <mergeCell ref="BK33:BK35"/>
    <mergeCell ref="B30:B32"/>
    <mergeCell ref="C30:C32"/>
    <mergeCell ref="D30:D32"/>
    <mergeCell ref="E30:E32"/>
    <mergeCell ref="BJ30:BJ32"/>
    <mergeCell ref="BK30:BK32"/>
    <mergeCell ref="B27:B29"/>
    <mergeCell ref="C27:C29"/>
    <mergeCell ref="D27:D29"/>
    <mergeCell ref="E27:E29"/>
    <mergeCell ref="BJ27:BJ29"/>
    <mergeCell ref="BK27:BK29"/>
    <mergeCell ref="BF11:BG11"/>
    <mergeCell ref="AJ11:AK11"/>
    <mergeCell ref="B24:B26"/>
    <mergeCell ref="C24:C26"/>
    <mergeCell ref="D24:D26"/>
    <mergeCell ref="E24:E26"/>
    <mergeCell ref="BJ24:BJ26"/>
    <mergeCell ref="BK24:BK26"/>
    <mergeCell ref="B21:B23"/>
    <mergeCell ref="C21:C23"/>
    <mergeCell ref="D21:D23"/>
    <mergeCell ref="E21:E23"/>
    <mergeCell ref="BJ21:BJ23"/>
    <mergeCell ref="BK21:BK23"/>
    <mergeCell ref="AF11:AG11"/>
    <mergeCell ref="AH11:AI11"/>
    <mergeCell ref="BJ15:BJ17"/>
    <mergeCell ref="BK15:BK17"/>
    <mergeCell ref="B18:B20"/>
    <mergeCell ref="C18:C20"/>
    <mergeCell ref="D18:D20"/>
    <mergeCell ref="E18:E20"/>
    <mergeCell ref="BJ18:BJ20"/>
    <mergeCell ref="BK18:BK20"/>
    <mergeCell ref="BH11:BI11"/>
    <mergeCell ref="B12:C14"/>
    <mergeCell ref="D12:D14"/>
    <mergeCell ref="E12:E14"/>
    <mergeCell ref="BJ12:BJ14"/>
    <mergeCell ref="B15:B17"/>
    <mergeCell ref="C15:C17"/>
    <mergeCell ref="D15:D17"/>
    <mergeCell ref="E15:E17"/>
    <mergeCell ref="AV11:AW11"/>
    <mergeCell ref="AX11:AY11"/>
    <mergeCell ref="AZ11:BA11"/>
    <mergeCell ref="BB11:BC11"/>
    <mergeCell ref="BD11:BE11"/>
    <mergeCell ref="AX10:AY10"/>
    <mergeCell ref="AZ10:BA10"/>
    <mergeCell ref="BB10:BC10"/>
    <mergeCell ref="Z10:AA10"/>
    <mergeCell ref="AB10:AC10"/>
    <mergeCell ref="AD10:AE10"/>
    <mergeCell ref="AF10:AG10"/>
    <mergeCell ref="AH10:AI10"/>
    <mergeCell ref="AJ10:AK10"/>
    <mergeCell ref="AR10:AS10"/>
    <mergeCell ref="AT10:AU10"/>
    <mergeCell ref="AV10:AW10"/>
    <mergeCell ref="L11:M11"/>
    <mergeCell ref="N11:O11"/>
    <mergeCell ref="P11:Q11"/>
    <mergeCell ref="R11:S11"/>
    <mergeCell ref="T11:U11"/>
    <mergeCell ref="V11:W11"/>
    <mergeCell ref="N10:O10"/>
    <mergeCell ref="P10:Q10"/>
    <mergeCell ref="R10:S10"/>
    <mergeCell ref="T10:U10"/>
    <mergeCell ref="V10:W10"/>
    <mergeCell ref="X10:Y10"/>
    <mergeCell ref="AL11:AM11"/>
    <mergeCell ref="AN11:AO11"/>
    <mergeCell ref="AP11:AQ11"/>
    <mergeCell ref="AR11:AS11"/>
    <mergeCell ref="AT11:AU11"/>
    <mergeCell ref="X11:Y11"/>
    <mergeCell ref="Z11:AA11"/>
    <mergeCell ref="AB11:AC11"/>
    <mergeCell ref="AD11:AE11"/>
    <mergeCell ref="BF9:BG9"/>
    <mergeCell ref="BH9:BI9"/>
    <mergeCell ref="AL9:AM9"/>
    <mergeCell ref="AN9:AO9"/>
    <mergeCell ref="AP9:AQ9"/>
    <mergeCell ref="AR9:AS9"/>
    <mergeCell ref="AT9:AU9"/>
    <mergeCell ref="AV9:AW9"/>
    <mergeCell ref="A10:C11"/>
    <mergeCell ref="D10:E10"/>
    <mergeCell ref="F10:G10"/>
    <mergeCell ref="H10:I10"/>
    <mergeCell ref="J10:K10"/>
    <mergeCell ref="L10:M10"/>
    <mergeCell ref="D11:E11"/>
    <mergeCell ref="F11:G11"/>
    <mergeCell ref="H11:I11"/>
    <mergeCell ref="J11:K11"/>
    <mergeCell ref="BD10:BE10"/>
    <mergeCell ref="BF10:BG10"/>
    <mergeCell ref="BH10:BI10"/>
    <mergeCell ref="AL10:AM10"/>
    <mergeCell ref="AN10:AO10"/>
    <mergeCell ref="AP10:AQ10"/>
    <mergeCell ref="P9:Q9"/>
    <mergeCell ref="R9:S9"/>
    <mergeCell ref="T9:U9"/>
    <mergeCell ref="V9:W9"/>
    <mergeCell ref="X9:Y9"/>
    <mergeCell ref="AX9:AY9"/>
    <mergeCell ref="AZ9:BA9"/>
    <mergeCell ref="BB9:BC9"/>
    <mergeCell ref="BD9:BE9"/>
    <mergeCell ref="B9:E9"/>
    <mergeCell ref="F9:G9"/>
    <mergeCell ref="H9:I9"/>
    <mergeCell ref="J9:K9"/>
    <mergeCell ref="L9:M9"/>
    <mergeCell ref="AN8:AO8"/>
    <mergeCell ref="AP8:AQ8"/>
    <mergeCell ref="AR8:AS8"/>
    <mergeCell ref="AT8:AU8"/>
    <mergeCell ref="AB8:AC8"/>
    <mergeCell ref="AD8:AE8"/>
    <mergeCell ref="AF8:AG8"/>
    <mergeCell ref="AH8:AI8"/>
    <mergeCell ref="AJ8:AK8"/>
    <mergeCell ref="AL8:AM8"/>
    <mergeCell ref="P8:Q8"/>
    <mergeCell ref="R8:S8"/>
    <mergeCell ref="Z9:AA9"/>
    <mergeCell ref="AB9:AC9"/>
    <mergeCell ref="AD9:AE9"/>
    <mergeCell ref="AF9:AG9"/>
    <mergeCell ref="AH9:AI9"/>
    <mergeCell ref="AJ9:AK9"/>
    <mergeCell ref="N9:O9"/>
    <mergeCell ref="Z8:AA8"/>
    <mergeCell ref="AZ7:BA7"/>
    <mergeCell ref="BB7:BC7"/>
    <mergeCell ref="BD7:BE7"/>
    <mergeCell ref="BF7:BG7"/>
    <mergeCell ref="BH7:BI7"/>
    <mergeCell ref="AV7:AW7"/>
    <mergeCell ref="AX7:AY7"/>
    <mergeCell ref="AZ8:BA8"/>
    <mergeCell ref="BB8:BC8"/>
    <mergeCell ref="BD8:BE8"/>
    <mergeCell ref="BF8:BG8"/>
    <mergeCell ref="BH8:BI8"/>
    <mergeCell ref="AV8:AW8"/>
    <mergeCell ref="AX8:AY8"/>
    <mergeCell ref="F8:G8"/>
    <mergeCell ref="H8:I8"/>
    <mergeCell ref="J8:K8"/>
    <mergeCell ref="L8:M8"/>
    <mergeCell ref="N8:O8"/>
    <mergeCell ref="AN7:AO7"/>
    <mergeCell ref="AP7:AQ7"/>
    <mergeCell ref="AR7:AS7"/>
    <mergeCell ref="AT7:AU7"/>
    <mergeCell ref="AB7:AC7"/>
    <mergeCell ref="AD7:AE7"/>
    <mergeCell ref="AF7:AG7"/>
    <mergeCell ref="AH7:AI7"/>
    <mergeCell ref="AJ7:AK7"/>
    <mergeCell ref="AL7:AM7"/>
    <mergeCell ref="P7:Q7"/>
    <mergeCell ref="R7:S7"/>
    <mergeCell ref="T7:U7"/>
    <mergeCell ref="V7:W7"/>
    <mergeCell ref="X7:Y7"/>
    <mergeCell ref="Z7:AA7"/>
    <mergeCell ref="T8:U8"/>
    <mergeCell ref="V8:W8"/>
    <mergeCell ref="X8:Y8"/>
    <mergeCell ref="F7:G7"/>
    <mergeCell ref="H7:I7"/>
    <mergeCell ref="J7:K7"/>
    <mergeCell ref="L7:M7"/>
    <mergeCell ref="N7:O7"/>
    <mergeCell ref="AN6:AO6"/>
    <mergeCell ref="AP6:AQ6"/>
    <mergeCell ref="AR6:AS6"/>
    <mergeCell ref="AT6:AU6"/>
    <mergeCell ref="AB6:AC6"/>
    <mergeCell ref="AD6:AE6"/>
    <mergeCell ref="AF6:AG6"/>
    <mergeCell ref="AH6:AI6"/>
    <mergeCell ref="AJ6:AK6"/>
    <mergeCell ref="AL6:AM6"/>
    <mergeCell ref="P6:Q6"/>
    <mergeCell ref="R6:S6"/>
    <mergeCell ref="Z6:AA6"/>
    <mergeCell ref="AZ5:BA5"/>
    <mergeCell ref="BB5:BC5"/>
    <mergeCell ref="BD5:BE5"/>
    <mergeCell ref="BF5:BG5"/>
    <mergeCell ref="BH5:BI5"/>
    <mergeCell ref="AV5:AW5"/>
    <mergeCell ref="AX5:AY5"/>
    <mergeCell ref="AZ6:BA6"/>
    <mergeCell ref="BB6:BC6"/>
    <mergeCell ref="BD6:BE6"/>
    <mergeCell ref="BF6:BG6"/>
    <mergeCell ref="BH6:BI6"/>
    <mergeCell ref="AV6:AW6"/>
    <mergeCell ref="AX6:AY6"/>
    <mergeCell ref="F6:G6"/>
    <mergeCell ref="H6:I6"/>
    <mergeCell ref="J6:K6"/>
    <mergeCell ref="L6:M6"/>
    <mergeCell ref="N6:O6"/>
    <mergeCell ref="AN5:AO5"/>
    <mergeCell ref="AP5:AQ5"/>
    <mergeCell ref="AR5:AS5"/>
    <mergeCell ref="AT5:AU5"/>
    <mergeCell ref="AB5:AC5"/>
    <mergeCell ref="AD5:AE5"/>
    <mergeCell ref="AF5:AG5"/>
    <mergeCell ref="AH5:AI5"/>
    <mergeCell ref="AJ5:AK5"/>
    <mergeCell ref="AL5:AM5"/>
    <mergeCell ref="P5:Q5"/>
    <mergeCell ref="R5:S5"/>
    <mergeCell ref="T5:U5"/>
    <mergeCell ref="V5:W5"/>
    <mergeCell ref="X5:Y5"/>
    <mergeCell ref="Z5:AA5"/>
    <mergeCell ref="T6:U6"/>
    <mergeCell ref="V6:W6"/>
    <mergeCell ref="X6:Y6"/>
    <mergeCell ref="BH4:BI4"/>
    <mergeCell ref="F5:G5"/>
    <mergeCell ref="H5:I5"/>
    <mergeCell ref="J5:K5"/>
    <mergeCell ref="L5:M5"/>
    <mergeCell ref="N5:O5"/>
    <mergeCell ref="AN4:AO4"/>
    <mergeCell ref="AP4:AQ4"/>
    <mergeCell ref="AR4:AS4"/>
    <mergeCell ref="AT4:AU4"/>
    <mergeCell ref="AV4:AW4"/>
    <mergeCell ref="AX4:AY4"/>
    <mergeCell ref="AB4:AC4"/>
    <mergeCell ref="AD4:AE4"/>
    <mergeCell ref="AF4:AG4"/>
    <mergeCell ref="AH4:AI4"/>
    <mergeCell ref="AJ4:AK4"/>
    <mergeCell ref="AL4:AM4"/>
    <mergeCell ref="P4:Q4"/>
    <mergeCell ref="R4:S4"/>
    <mergeCell ref="T4:U4"/>
    <mergeCell ref="V4:W4"/>
    <mergeCell ref="X4:Y4"/>
    <mergeCell ref="Z4:AA4"/>
    <mergeCell ref="BB3:BE3"/>
    <mergeCell ref="BF3:BI3"/>
    <mergeCell ref="BJ3:BJ10"/>
    <mergeCell ref="A4:A9"/>
    <mergeCell ref="B4:B8"/>
    <mergeCell ref="F4:G4"/>
    <mergeCell ref="H4:I4"/>
    <mergeCell ref="J4:K4"/>
    <mergeCell ref="L4:M4"/>
    <mergeCell ref="N4:O4"/>
    <mergeCell ref="AD3:AG3"/>
    <mergeCell ref="AH3:AK3"/>
    <mergeCell ref="AL3:AO3"/>
    <mergeCell ref="AP3:AS3"/>
    <mergeCell ref="AT3:AW3"/>
    <mergeCell ref="AX3:BA3"/>
    <mergeCell ref="AZ4:BA4"/>
    <mergeCell ref="BB4:BC4"/>
    <mergeCell ref="BD4:BE4"/>
    <mergeCell ref="BF4:BG4"/>
    <mergeCell ref="A1:J1"/>
    <mergeCell ref="AX2:BE2"/>
    <mergeCell ref="BF2:BJ2"/>
    <mergeCell ref="A3:E3"/>
    <mergeCell ref="F3:I3"/>
    <mergeCell ref="J3:M3"/>
    <mergeCell ref="N3:Q3"/>
    <mergeCell ref="R3:U3"/>
    <mergeCell ref="V3:Y3"/>
    <mergeCell ref="Z3:AC3"/>
  </mergeCells>
  <phoneticPr fontId="2"/>
  <conditionalFormatting sqref="F43:I43 BD43:BI43">
    <cfRule type="cellIs" dxfId="45" priority="41" stopIfTrue="1" operator="equal">
      <formula>1</formula>
    </cfRule>
  </conditionalFormatting>
  <conditionalFormatting sqref="F16:I16 AR16:BI16">
    <cfRule type="cellIs" dxfId="44" priority="31" stopIfTrue="1" operator="equal">
      <formula>1</formula>
    </cfRule>
  </conditionalFormatting>
  <conditionalFormatting sqref="F19:G19 AR19:BI19">
    <cfRule type="cellIs" dxfId="43" priority="45" stopIfTrue="1" operator="equal">
      <formula>1</formula>
    </cfRule>
  </conditionalFormatting>
  <conditionalFormatting sqref="F22:I22 AT22:BI22">
    <cfRule type="cellIs" dxfId="42" priority="44" stopIfTrue="1" operator="equal">
      <formula>1</formula>
    </cfRule>
  </conditionalFormatting>
  <conditionalFormatting sqref="F25:I25 BD25:BI25">
    <cfRule type="cellIs" dxfId="41" priority="43" stopIfTrue="1" operator="equal">
      <formula>1</formula>
    </cfRule>
  </conditionalFormatting>
  <conditionalFormatting sqref="F28:I28 BD28:BI28">
    <cfRule type="cellIs" dxfId="40" priority="35" stopIfTrue="1" operator="equal">
      <formula>1</formula>
    </cfRule>
  </conditionalFormatting>
  <conditionalFormatting sqref="F31:I31 BD31:BI31">
    <cfRule type="cellIs" dxfId="39" priority="34" stopIfTrue="1" operator="equal">
      <formula>1</formula>
    </cfRule>
  </conditionalFormatting>
  <conditionalFormatting sqref="F34:I34 BD34:BI34">
    <cfRule type="cellIs" dxfId="38" priority="42" stopIfTrue="1" operator="equal">
      <formula>1</formula>
    </cfRule>
  </conditionalFormatting>
  <conditionalFormatting sqref="F37:K37 BD37:BI37">
    <cfRule type="cellIs" dxfId="37" priority="33" stopIfTrue="1" operator="equal">
      <formula>1</formula>
    </cfRule>
  </conditionalFormatting>
  <conditionalFormatting sqref="F40:K40 BD40:BI40">
    <cfRule type="cellIs" dxfId="36" priority="30" stopIfTrue="1" operator="equal">
      <formula>1</formula>
    </cfRule>
  </conditionalFormatting>
  <conditionalFormatting sqref="F46:K46 BD46:BI46">
    <cfRule type="cellIs" dxfId="35" priority="40" stopIfTrue="1" operator="equal">
      <formula>1</formula>
    </cfRule>
  </conditionalFormatting>
  <conditionalFormatting sqref="F49:K49 BD49:BI49">
    <cfRule type="cellIs" dxfId="34" priority="32" stopIfTrue="1" operator="equal">
      <formula>1</formula>
    </cfRule>
  </conditionalFormatting>
  <conditionalFormatting sqref="F52:AG52 BD52:BI52">
    <cfRule type="cellIs" dxfId="33" priority="39" stopIfTrue="1" operator="equal">
      <formula>1</formula>
    </cfRule>
  </conditionalFormatting>
  <conditionalFormatting sqref="F55:BI55">
    <cfRule type="cellIs" dxfId="32" priority="38" stopIfTrue="1" operator="equal">
      <formula>1</formula>
    </cfRule>
  </conditionalFormatting>
  <conditionalFormatting sqref="F58:BI58">
    <cfRule type="cellIs" dxfId="31" priority="37" stopIfTrue="1" operator="equal">
      <formula>1</formula>
    </cfRule>
  </conditionalFormatting>
  <conditionalFormatting sqref="F61:BI61">
    <cfRule type="cellIs" dxfId="30" priority="36" stopIfTrue="1" operator="equal">
      <formula>1</formula>
    </cfRule>
  </conditionalFormatting>
  <conditionalFormatting sqref="F64:BI64">
    <cfRule type="cellIs" dxfId="29" priority="46" stopIfTrue="1" operator="equal">
      <formula>1</formula>
    </cfRule>
  </conditionalFormatting>
  <conditionalFormatting sqref="F67:BI67">
    <cfRule type="cellIs" dxfId="28" priority="47" stopIfTrue="1" operator="equal">
      <formula>1</formula>
    </cfRule>
  </conditionalFormatting>
  <conditionalFormatting sqref="F70:BI70">
    <cfRule type="cellIs" dxfId="27" priority="48" stopIfTrue="1" operator="equal">
      <formula>1</formula>
    </cfRule>
  </conditionalFormatting>
  <conditionalFormatting sqref="F73:BI73">
    <cfRule type="cellIs" dxfId="26" priority="49" stopIfTrue="1" operator="equal">
      <formula>1</formula>
    </cfRule>
  </conditionalFormatting>
  <conditionalFormatting sqref="AF52:AG52">
    <cfRule type="cellIs" dxfId="25" priority="29" operator="equal">
      <formula>1</formula>
    </cfRule>
  </conditionalFormatting>
  <conditionalFormatting sqref="AT25:BC25 AT28:BC28 AT31:BC31 AT34:BC34 AX37:BC37 AX40:BC40 AC43:BC43 L46:BC46 L49:AG49 AX49:BC49">
    <cfRule type="cellIs" dxfId="24" priority="25" stopIfTrue="1" operator="equal">
      <formula>1</formula>
    </cfRule>
  </conditionalFormatting>
  <conditionalFormatting sqref="J16:AQ16">
    <cfRule type="cellIs" dxfId="23" priority="24" stopIfTrue="1" operator="equal">
      <formula>1</formula>
    </cfRule>
  </conditionalFormatting>
  <conditionalFormatting sqref="H19:I19">
    <cfRule type="cellIs" dxfId="22" priority="23" stopIfTrue="1" operator="equal">
      <formula>1</formula>
    </cfRule>
  </conditionalFormatting>
  <conditionalFormatting sqref="J19:AQ19">
    <cfRule type="cellIs" dxfId="21" priority="22" stopIfTrue="1" operator="equal">
      <formula>1</formula>
    </cfRule>
  </conditionalFormatting>
  <conditionalFormatting sqref="J22:K22">
    <cfRule type="cellIs" dxfId="20" priority="21" stopIfTrue="1" operator="equal">
      <formula>1</formula>
    </cfRule>
  </conditionalFormatting>
  <conditionalFormatting sqref="L22:AS22">
    <cfRule type="cellIs" dxfId="19" priority="20" stopIfTrue="1" operator="equal">
      <formula>1</formula>
    </cfRule>
  </conditionalFormatting>
  <conditionalFormatting sqref="J25:K25">
    <cfRule type="cellIs" dxfId="18" priority="19" stopIfTrue="1" operator="equal">
      <formula>1</formula>
    </cfRule>
  </conditionalFormatting>
  <conditionalFormatting sqref="L25:AS25">
    <cfRule type="cellIs" dxfId="17" priority="18" stopIfTrue="1" operator="equal">
      <formula>1</formula>
    </cfRule>
  </conditionalFormatting>
  <conditionalFormatting sqref="J28:K28">
    <cfRule type="cellIs" dxfId="16" priority="17" stopIfTrue="1" operator="equal">
      <formula>1</formula>
    </cfRule>
  </conditionalFormatting>
  <conditionalFormatting sqref="L28:AS28">
    <cfRule type="cellIs" dxfId="15" priority="16" stopIfTrue="1" operator="equal">
      <formula>1</formula>
    </cfRule>
  </conditionalFormatting>
  <conditionalFormatting sqref="J31:K31">
    <cfRule type="cellIs" dxfId="14" priority="15" stopIfTrue="1" operator="equal">
      <formula>1</formula>
    </cfRule>
  </conditionalFormatting>
  <conditionalFormatting sqref="L31:AS31">
    <cfRule type="cellIs" dxfId="13" priority="14" stopIfTrue="1" operator="equal">
      <formula>1</formula>
    </cfRule>
  </conditionalFormatting>
  <conditionalFormatting sqref="J34:K34">
    <cfRule type="cellIs" dxfId="12" priority="13" stopIfTrue="1" operator="equal">
      <formula>1</formula>
    </cfRule>
  </conditionalFormatting>
  <conditionalFormatting sqref="L34:AS34">
    <cfRule type="cellIs" dxfId="11" priority="12" stopIfTrue="1" operator="equal">
      <formula>1</formula>
    </cfRule>
  </conditionalFormatting>
  <conditionalFormatting sqref="AT37:AW37">
    <cfRule type="cellIs" dxfId="10" priority="11" stopIfTrue="1" operator="equal">
      <formula>1</formula>
    </cfRule>
  </conditionalFormatting>
  <conditionalFormatting sqref="L37:AS37">
    <cfRule type="cellIs" dxfId="9" priority="10" stopIfTrue="1" operator="equal">
      <formula>1</formula>
    </cfRule>
  </conditionalFormatting>
  <conditionalFormatting sqref="AT40:AW40">
    <cfRule type="cellIs" dxfId="8" priority="9" stopIfTrue="1" operator="equal">
      <formula>1</formula>
    </cfRule>
  </conditionalFormatting>
  <conditionalFormatting sqref="L40:AS40">
    <cfRule type="cellIs" dxfId="7" priority="8" stopIfTrue="1" operator="equal">
      <formula>1</formula>
    </cfRule>
  </conditionalFormatting>
  <conditionalFormatting sqref="J43:K43">
    <cfRule type="cellIs" dxfId="6" priority="7" stopIfTrue="1" operator="equal">
      <formula>1</formula>
    </cfRule>
  </conditionalFormatting>
  <conditionalFormatting sqref="L43:AB43">
    <cfRule type="cellIs" dxfId="5" priority="6" stopIfTrue="1" operator="equal">
      <formula>1</formula>
    </cfRule>
  </conditionalFormatting>
  <conditionalFormatting sqref="AT49:AW49">
    <cfRule type="cellIs" dxfId="4" priority="5" stopIfTrue="1" operator="equal">
      <formula>1</formula>
    </cfRule>
  </conditionalFormatting>
  <conditionalFormatting sqref="AH49:AS49">
    <cfRule type="cellIs" dxfId="3" priority="4" stopIfTrue="1" operator="equal">
      <formula>1</formula>
    </cfRule>
  </conditionalFormatting>
  <conditionalFormatting sqref="AX52:BC52">
    <cfRule type="cellIs" dxfId="2" priority="3" stopIfTrue="1" operator="equal">
      <formula>1</formula>
    </cfRule>
  </conditionalFormatting>
  <conditionalFormatting sqref="AT52:AW52">
    <cfRule type="cellIs" dxfId="1" priority="2" stopIfTrue="1" operator="equal">
      <formula>1</formula>
    </cfRule>
  </conditionalFormatting>
  <conditionalFormatting sqref="AH52:AS52">
    <cfRule type="cellIs" dxfId="0" priority="1" stopIfTrue="1" operator="equal">
      <formula>1</formula>
    </cfRule>
  </conditionalFormatting>
  <dataValidations count="1">
    <dataValidation type="list" allowBlank="1" showInputMessage="1" showErrorMessage="1" sqref="E12:E74">
      <formula1>"保・幼,保育士,幼稚園教諭,子育て支援員"</formula1>
    </dataValidation>
  </dataValidations>
  <pageMargins left="0.51181102362204722" right="0.51181102362204722" top="0.55118110236220474" bottom="0.55118110236220474" header="0.31496062992125984" footer="0.31496062992125984"/>
  <pageSetup paperSize="9" scale="96"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記入上注意点</vt:lpstr>
      <vt:lpstr>表紙</vt:lpstr>
      <vt:lpstr>目次</vt:lpstr>
      <vt:lpstr>1～8</vt:lpstr>
      <vt:lpstr>９～11</vt:lpstr>
      <vt:lpstr>12～20</vt:lpstr>
      <vt:lpstr>21・22</vt:lpstr>
      <vt:lpstr>保育教諭数・保育室等</vt:lpstr>
      <vt:lpstr>(新)時間帯別配置（平日）</vt:lpstr>
      <vt:lpstr>(新)時間帯別配置（土曜）</vt:lpstr>
      <vt:lpstr>記載例</vt:lpstr>
      <vt:lpstr>'(新)時間帯別配置（土曜）'!Print_Area</vt:lpstr>
      <vt:lpstr>'(新)時間帯別配置（平日）'!Print_Area</vt:lpstr>
      <vt:lpstr>'1～8'!Print_Area</vt:lpstr>
      <vt:lpstr>'12～20'!Print_Area</vt:lpstr>
      <vt:lpstr>'９～11'!Print_Area</vt:lpstr>
      <vt:lpstr>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保育所指導監査資料</dc:title>
  <dc:subject>保育所指導監査資料</dc:subject>
  <dc:creator>福島県</dc:creator>
  <cp:lastModifiedBy>登梛　絵梨子</cp:lastModifiedBy>
  <cp:lastPrinted>2024-07-04T08:23:37Z</cp:lastPrinted>
  <dcterms:created xsi:type="dcterms:W3CDTF">2005-10-23T13:46:58Z</dcterms:created>
  <dcterms:modified xsi:type="dcterms:W3CDTF">2024-07-11T05:35:09Z</dcterms:modified>
</cp:coreProperties>
</file>