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8-1" sheetId="60" r:id="rId2"/>
    <sheet name="8-2" sheetId="61" r:id="rId3"/>
    <sheet name="8-3" sheetId="62" r:id="rId4"/>
    <sheet name="8-4" sheetId="63" r:id="rId5"/>
    <sheet name="8-5" sheetId="64" r:id="rId6"/>
    <sheet name="8-6" sheetId="65" r:id="rId7"/>
    <sheet name="8-7" sheetId="66" r:id="rId8"/>
    <sheet name="8-8" sheetId="67" r:id="rId9"/>
    <sheet name="8-9" sheetId="68" r:id="rId10"/>
    <sheet name="8-10" sheetId="69" r:id="rId11"/>
  </sheets>
  <definedNames>
    <definedName name="_xlnm.Print_Area" localSheetId="3">'8-3'!$A$1:$Q$28</definedName>
    <definedName name="_xlnm.Print_Area" localSheetId="7">'8-7'!$A$1:$I$35</definedName>
    <definedName name="_xlnm.Print_Area" localSheetId="8">'8-8'!$A$1:$H$40</definedName>
    <definedName name="_xlnm.Print_Area">#REF!</definedName>
    <definedName name="Z_00CC1D44_80CA_4E4D_84E2_49AA889E672C_.wvu.PrintArea" localSheetId="3" hidden="1">'8-3'!$A$1:$Q$28</definedName>
    <definedName name="Z_00CC1D44_80CA_4E4D_84E2_49AA889E672C_.wvu.PrintArea" localSheetId="7" hidden="1">'8-7'!$A$1:$I$35</definedName>
    <definedName name="Z_1F973131_8A4E_4D06_BD72_AB7B2C989AC9_.wvu.PrintArea" localSheetId="3" hidden="1">'8-3'!$A$1:$Q$28</definedName>
    <definedName name="Z_1F973131_8A4E_4D06_BD72_AB7B2C989AC9_.wvu.PrintArea" localSheetId="7" hidden="1">'8-7'!$A$1:$I$35</definedName>
    <definedName name="Z_1FF3D99B_551E_43BF_80CF_4BE9881BF48D_.wvu.PrintArea" localSheetId="3" hidden="1">'8-3'!$A$1:$Q$28</definedName>
    <definedName name="Z_1FF3D99B_551E_43BF_80CF_4BE9881BF48D_.wvu.PrintArea" localSheetId="7" hidden="1">'8-7'!$A$1:$I$35</definedName>
    <definedName name="Z_20ACD794_F4A7_4F34_995C_D04BD1C46A1C_.wvu.PrintArea" localSheetId="3" hidden="1">'8-3'!$A$1:$Q$28</definedName>
    <definedName name="Z_20ACD794_F4A7_4F34_995C_D04BD1C46A1C_.wvu.PrintArea" localSheetId="7" hidden="1">'8-7'!$A$1:$I$35</definedName>
    <definedName name="Z_20ACD794_F4A7_4F34_995C_D04BD1C46A1C_.wvu.PrintArea" localSheetId="8" hidden="1">'8-8'!$A$1:$H$40</definedName>
    <definedName name="Z_240189DE_87D7_4094_9C55_239451DB35EE_.wvu.PrintArea" localSheetId="3" hidden="1">'8-3'!$A$1:$Q$28</definedName>
    <definedName name="Z_240189DE_87D7_4094_9C55_239451DB35EE_.wvu.PrintArea" localSheetId="7" hidden="1">'8-7'!$A$1:$I$35</definedName>
    <definedName name="Z_24722943_D668_4B0A_A18B_250D1EAF22DF_.wvu.PrintArea" localSheetId="3" hidden="1">'8-3'!$A$1:$Q$28</definedName>
    <definedName name="Z_24722943_D668_4B0A_A18B_250D1EAF22DF_.wvu.PrintArea" localSheetId="7" hidden="1">'8-7'!$A$1:$I$35</definedName>
    <definedName name="Z_2B898D7F_EE90_4CFD_9F43_AB7414F89E77_.wvu.PrintArea" localSheetId="3" hidden="1">'8-3'!$A$1:$Q$28</definedName>
    <definedName name="Z_2B898D7F_EE90_4CFD_9F43_AB7414F89E77_.wvu.PrintArea" localSheetId="7" hidden="1">'8-7'!$A$1:$I$35</definedName>
    <definedName name="Z_2B898D7F_EE90_4CFD_9F43_AB7414F89E77_.wvu.PrintArea" localSheetId="8" hidden="1">'8-8'!$A$1:$H$41</definedName>
    <definedName name="Z_2EA61839_294C_4932_B051_169222D4FEC6_.wvu.PrintArea" localSheetId="3" hidden="1">'8-3'!$A$1:$Q$28</definedName>
    <definedName name="Z_2EA61839_294C_4932_B051_169222D4FEC6_.wvu.PrintArea" localSheetId="7" hidden="1">'8-7'!$A$1:$I$35</definedName>
    <definedName name="Z_2EA61839_294C_4932_B051_169222D4FEC6_.wvu.PrintArea" localSheetId="8" hidden="1">'8-8'!$A$1:$H$41</definedName>
    <definedName name="Z_30058F98_6897_4D54_8BCF_6DCA7063FB8D_.wvu.PrintArea" localSheetId="3" hidden="1">'8-3'!$A$1:$Q$28</definedName>
    <definedName name="Z_30058F98_6897_4D54_8BCF_6DCA7063FB8D_.wvu.PrintArea" localSheetId="7" hidden="1">'8-7'!$A$1:$I$35</definedName>
    <definedName name="Z_30058F98_6897_4D54_8BCF_6DCA7063FB8D_.wvu.PrintArea" localSheetId="8" hidden="1">'8-8'!$A$1:$H$41</definedName>
    <definedName name="Z_3548A65C_53E9_4D33_AABC_827B0C7E9C69_.wvu.PrintArea" localSheetId="3" hidden="1">'8-3'!$A$1:$Q$28</definedName>
    <definedName name="Z_3548A65C_53E9_4D33_AABC_827B0C7E9C69_.wvu.PrintArea" localSheetId="7" hidden="1">'8-7'!$A$1:$I$35</definedName>
    <definedName name="Z_35BD8D3A_C3F6_4E0E_B6B2_2143E8CF03D4_.wvu.PrintArea" localSheetId="3" hidden="1">'8-3'!$A$1:$Q$28</definedName>
    <definedName name="Z_35BD8D3A_C3F6_4E0E_B6B2_2143E8CF03D4_.wvu.PrintArea" localSheetId="7" hidden="1">'8-7'!$A$1:$I$35</definedName>
    <definedName name="Z_35BD8D3A_C3F6_4E0E_B6B2_2143E8CF03D4_.wvu.PrintArea" localSheetId="8" hidden="1">'8-8'!$A$1:$H$40</definedName>
    <definedName name="Z_369012CD_4C1F_4D8C_8CE3_B02386BE13F9_.wvu.PrintArea" localSheetId="3" hidden="1">'8-3'!$A$1:$Q$28</definedName>
    <definedName name="Z_369012CD_4C1F_4D8C_8CE3_B02386BE13F9_.wvu.PrintArea" localSheetId="7" hidden="1">'8-7'!$A$1:$I$35</definedName>
    <definedName name="Z_3735EA80_EB2D_4910_81F1_1AA74ECCBFE5_.wvu.PrintArea" localSheetId="3" hidden="1">'8-3'!$A$1:$Q$28</definedName>
    <definedName name="Z_3735EA80_EB2D_4910_81F1_1AA74ECCBFE5_.wvu.PrintArea" localSheetId="7" hidden="1">'8-7'!$A$1:$I$35</definedName>
    <definedName name="Z_3879FE5B_EDC4_4A46_BAD1_D4F44E5C755B_.wvu.PrintArea" localSheetId="3" hidden="1">'8-3'!$A$1:$Q$28</definedName>
    <definedName name="Z_3879FE5B_EDC4_4A46_BAD1_D4F44E5C755B_.wvu.PrintArea" localSheetId="7" hidden="1">'8-7'!$A$1:$I$35</definedName>
    <definedName name="Z_3A63DEF1_E49A_408D_8D43_BE5779D6C7CA_.wvu.PrintArea" localSheetId="3" hidden="1">'8-3'!$A$1:$Q$28</definedName>
    <definedName name="Z_3A63DEF1_E49A_408D_8D43_BE5779D6C7CA_.wvu.PrintArea" localSheetId="7" hidden="1">'8-7'!$A$1:$I$35</definedName>
    <definedName name="Z_436E96B2_CC3D_4C3D_8B1C_266CE54627E3_.wvu.PrintArea" localSheetId="3" hidden="1">'8-3'!$A$1:$Q$28</definedName>
    <definedName name="Z_436E96B2_CC3D_4C3D_8B1C_266CE54627E3_.wvu.PrintArea" localSheetId="7" hidden="1">'8-7'!$A$1:$I$35</definedName>
    <definedName name="Z_4BFB6A7F_AD02_4597_91ED_9E7C081BFF9C_.wvu.PrintArea" localSheetId="3" hidden="1">'8-3'!$A$1:$Q$28</definedName>
    <definedName name="Z_4BFB6A7F_AD02_4597_91ED_9E7C081BFF9C_.wvu.PrintArea" localSheetId="7" hidden="1">'8-7'!$A$1:$I$35</definedName>
    <definedName name="Z_4FBB7373_7AD5_46FB_9DE1_55BD4F50189C_.wvu.PrintArea" localSheetId="3" hidden="1">'8-3'!$A$1:$Q$28</definedName>
    <definedName name="Z_4FBB7373_7AD5_46FB_9DE1_55BD4F50189C_.wvu.PrintArea" localSheetId="7" hidden="1">'8-7'!$A$1:$I$35</definedName>
    <definedName name="Z_5513285A_7AFF_4B9F_AAF6_93131D585702_.wvu.PrintArea" localSheetId="3" hidden="1">'8-3'!$A$1:$Q$28</definedName>
    <definedName name="Z_5513285A_7AFF_4B9F_AAF6_93131D585702_.wvu.PrintArea" localSheetId="7" hidden="1">'8-7'!$A$1:$I$35</definedName>
    <definedName name="Z_564D171F_5A7F_4BA7_84E9_2748A0F2FCAC_.wvu.PrintArea" localSheetId="3" hidden="1">'8-3'!$A$1:$Q$28</definedName>
    <definedName name="Z_564D171F_5A7F_4BA7_84E9_2748A0F2FCAC_.wvu.PrintArea" localSheetId="7" hidden="1">'8-7'!$A$1:$I$35</definedName>
    <definedName name="Z_57203996_1702_43B0_8CA7_C4D353FAC7EF_.wvu.PrintArea" localSheetId="3" hidden="1">'8-3'!$A$1:$Q$28</definedName>
    <definedName name="Z_57203996_1702_43B0_8CA7_C4D353FAC7EF_.wvu.PrintArea" localSheetId="7" hidden="1">'8-7'!$A$1:$I$35</definedName>
    <definedName name="Z_58711EF9_D1BA_4D52_9189_4F7861C6D30C_.wvu.PrintArea" localSheetId="3" hidden="1">'8-3'!$A$1:$Q$28</definedName>
    <definedName name="Z_58711EF9_D1BA_4D52_9189_4F7861C6D30C_.wvu.PrintArea" localSheetId="7" hidden="1">'8-7'!$A$1:$I$35</definedName>
    <definedName name="Z_5B441C35_8B1D_479D_A742_AF098D604223_.wvu.PrintArea" localSheetId="3" hidden="1">'8-3'!$A$1:$Q$28</definedName>
    <definedName name="Z_5B441C35_8B1D_479D_A742_AF098D604223_.wvu.PrintArea" localSheetId="7" hidden="1">'8-7'!$A$1:$I$35</definedName>
    <definedName name="Z_62DAE75F_6EEA_49DA_9015_29B18CCD12D0_.wvu.PrintArea" localSheetId="3" hidden="1">'8-3'!$A$1:$Q$28</definedName>
    <definedName name="Z_62DAE75F_6EEA_49DA_9015_29B18CCD12D0_.wvu.PrintArea" localSheetId="7" hidden="1">'8-7'!$A$1:$I$35</definedName>
    <definedName name="Z_67EF8DD2_DD3D_4A4F_9A3B_29FC45742F40_.wvu.PrintArea" localSheetId="3" hidden="1">'8-3'!$A$1:$Q$28</definedName>
    <definedName name="Z_67EF8DD2_DD3D_4A4F_9A3B_29FC45742F40_.wvu.PrintArea" localSheetId="7" hidden="1">'8-7'!$A$1:$I$35</definedName>
    <definedName name="Z_69EF12F7_33A4_4F77_BCCE_9A346C0C3A8F_.wvu.PrintArea" localSheetId="3" hidden="1">'8-3'!$A$1:$Q$28</definedName>
    <definedName name="Z_69EF12F7_33A4_4F77_BCCE_9A346C0C3A8F_.wvu.PrintArea" localSheetId="7" hidden="1">'8-7'!$A$1:$I$35</definedName>
    <definedName name="Z_69EF12F7_33A4_4F77_BCCE_9A346C0C3A8F_.wvu.PrintArea" localSheetId="8" hidden="1">'8-8'!$A$1:$H$41</definedName>
    <definedName name="Z_71042459_703D_4FF3_8D53_1213B54B1552_.wvu.PrintArea" localSheetId="3" hidden="1">'8-3'!$A$1:$Q$28</definedName>
    <definedName name="Z_71042459_703D_4FF3_8D53_1213B54B1552_.wvu.PrintArea" localSheetId="7" hidden="1">'8-7'!$A$1:$I$35</definedName>
    <definedName name="Z_71AD9FC9_48FC_499D_BB07_7480148E85D1_.wvu.PrintArea" localSheetId="3" hidden="1">'8-3'!$A$1:$Q$28</definedName>
    <definedName name="Z_71AD9FC9_48FC_499D_BB07_7480148E85D1_.wvu.PrintArea" localSheetId="7" hidden="1">'8-7'!$A$1:$I$35</definedName>
    <definedName name="Z_723C59CB_A466_4479_8AA8_39674B010947_.wvu.PrintArea" localSheetId="3" hidden="1">'8-3'!$A$1:$Q$28</definedName>
    <definedName name="Z_723C59CB_A466_4479_8AA8_39674B010947_.wvu.PrintArea" localSheetId="7" hidden="1">'8-7'!$A$1:$I$35</definedName>
    <definedName name="Z_7AA915D7_EB0A_47D9_A8BE_7E77CDFF3F08_.wvu.PrintArea" localSheetId="3" hidden="1">'8-3'!$A$1:$Q$28</definedName>
    <definedName name="Z_7AA915D7_EB0A_47D9_A8BE_7E77CDFF3F08_.wvu.PrintArea" localSheetId="7" hidden="1">'8-7'!$A$1:$I$35</definedName>
    <definedName name="Z_954601D5_9BC0_44CB_9222_E69A5143F9E9_.wvu.PrintArea" localSheetId="3" hidden="1">'8-3'!$A$1:$Q$28</definedName>
    <definedName name="Z_954601D5_9BC0_44CB_9222_E69A5143F9E9_.wvu.PrintArea" localSheetId="7" hidden="1">'8-7'!$A$1:$I$35</definedName>
    <definedName name="Z_954601D5_9BC0_44CB_9222_E69A5143F9E9_.wvu.PrintArea" localSheetId="8" hidden="1">'8-8'!$A$1:$H$41</definedName>
    <definedName name="Z_9D1B7E56_0B3F_4392_BE9A_F57461B2AFB0_.wvu.PrintArea" localSheetId="3" hidden="1">'8-3'!$A$1:$Q$28</definedName>
    <definedName name="Z_9D1B7E56_0B3F_4392_BE9A_F57461B2AFB0_.wvu.PrintArea" localSheetId="7" hidden="1">'8-7'!$A$1:$I$35</definedName>
    <definedName name="Z_A0A5534D_42D8_415C_8AAF_DF16D93BD699_.wvu.PrintArea" localSheetId="3" hidden="1">'8-3'!$A$1:$Q$28</definedName>
    <definedName name="Z_A0A5534D_42D8_415C_8AAF_DF16D93BD699_.wvu.PrintArea" localSheetId="7" hidden="1">'8-7'!$A$1:$I$35</definedName>
    <definedName name="Z_A0A5534D_42D8_415C_8AAF_DF16D93BD699_.wvu.PrintArea" localSheetId="8" hidden="1">'8-8'!$A$1:$H$41</definedName>
    <definedName name="Z_AA17E97B_ABB2_4C8B_BAA8_63934B5B5DBA_.wvu.PrintArea" localSheetId="3" hidden="1">'8-3'!$A$1:$Q$28</definedName>
    <definedName name="Z_AA17E97B_ABB2_4C8B_BAA8_63934B5B5DBA_.wvu.PrintArea" localSheetId="7" hidden="1">'8-7'!$A$1:$I$35</definedName>
    <definedName name="Z_B49D56AA_3B6B_4E15_99C8_E193BF4F22A9_.wvu.PrintArea" localSheetId="3" hidden="1">'8-3'!$A$1:$Q$28</definedName>
    <definedName name="Z_B49D56AA_3B6B_4E15_99C8_E193BF4F22A9_.wvu.PrintArea" localSheetId="7" hidden="1">'8-7'!$A$1:$I$35</definedName>
    <definedName name="Z_B4CA18B5_BFDC_4B27_9B09_A8E981EC257E_.wvu.PrintArea" localSheetId="3" hidden="1">'8-3'!$A$1:$Q$28</definedName>
    <definedName name="Z_B4CA18B5_BFDC_4B27_9B09_A8E981EC257E_.wvu.PrintArea" localSheetId="7" hidden="1">'8-7'!$A$1:$I$35</definedName>
    <definedName name="Z_BCB18196_1080_4E59_B3ED_9DD3C10D3156_.wvu.PrintArea" localSheetId="1" hidden="1">'8-1'!$A$2:$AL$19</definedName>
    <definedName name="Z_BCB18196_1080_4E59_B3ED_9DD3C10D3156_.wvu.PrintArea" localSheetId="10" hidden="1">'8-10'!$A$2:$F$19</definedName>
    <definedName name="Z_BCB18196_1080_4E59_B3ED_9DD3C10D3156_.wvu.PrintArea" localSheetId="2" hidden="1">'8-2'!$A$2:$G$20</definedName>
    <definedName name="Z_BCB18196_1080_4E59_B3ED_9DD3C10D3156_.wvu.PrintArea" localSheetId="3" hidden="1">'8-3'!$A$2:$M$16</definedName>
    <definedName name="Z_BCB18196_1080_4E59_B3ED_9DD3C10D3156_.wvu.PrintArea" localSheetId="4" hidden="1">'8-4'!$A$2:$N$17</definedName>
    <definedName name="Z_BCB18196_1080_4E59_B3ED_9DD3C10D3156_.wvu.PrintArea" localSheetId="5" hidden="1">'8-5'!$A$2:$K$21</definedName>
    <definedName name="Z_BCB18196_1080_4E59_B3ED_9DD3C10D3156_.wvu.PrintArea" localSheetId="6" hidden="1">'8-6'!$A$2:$L$21</definedName>
    <definedName name="Z_BCB18196_1080_4E59_B3ED_9DD3C10D3156_.wvu.PrintArea" localSheetId="7" hidden="1">'8-7'!$A$2:$G$22</definedName>
    <definedName name="Z_BCB18196_1080_4E59_B3ED_9DD3C10D3156_.wvu.PrintArea" localSheetId="8" hidden="1">'8-8'!$A$2:$H$32</definedName>
    <definedName name="Z_BCB18196_1080_4E59_B3ED_9DD3C10D3156_.wvu.PrintArea" localSheetId="9" hidden="1">'8-9'!$A$2:$E$92</definedName>
    <definedName name="Z_C6AFBE28_E866_4D5D_ADBD_07D2847FD902_.wvu.PrintArea" localSheetId="3" hidden="1">'8-3'!$A$1:$Q$28</definedName>
    <definedName name="Z_C6AFBE28_E866_4D5D_ADBD_07D2847FD902_.wvu.PrintArea" localSheetId="7" hidden="1">'8-7'!$A$1:$I$35</definedName>
    <definedName name="Z_C6AFBE28_E866_4D5D_ADBD_07D2847FD902_.wvu.PrintArea" localSheetId="8" hidden="1">'8-8'!$A$1:$H$41</definedName>
    <definedName name="Z_CB77EDC4_1539_4750_BB10_178F70A60A1B_.wvu.PrintArea" localSheetId="3" hidden="1">'8-3'!$A$1:$Q$28</definedName>
    <definedName name="Z_CB77EDC4_1539_4750_BB10_178F70A60A1B_.wvu.PrintArea" localSheetId="7" hidden="1">'8-7'!$A$1:$I$35</definedName>
    <definedName name="Z_CD1FBD09_2D49_40A1_916B_5524EF5CA3FA_.wvu.PrintArea" localSheetId="3" hidden="1">'8-3'!$A$1:$Q$28</definedName>
    <definedName name="Z_CD1FBD09_2D49_40A1_916B_5524EF5CA3FA_.wvu.PrintArea" localSheetId="7" hidden="1">'8-7'!$A$1:$I$35</definedName>
    <definedName name="Z_CFF65FEC_3D52_4BB3_8C14_3CC246A9956F_.wvu.PrintArea" localSheetId="3" hidden="1">'8-3'!$A$1:$Q$28</definedName>
    <definedName name="Z_CFF65FEC_3D52_4BB3_8C14_3CC246A9956F_.wvu.PrintArea" localSheetId="7" hidden="1">'8-7'!$A$1:$I$35</definedName>
    <definedName name="Z_E4062767_D090_45A6_BD60_B90D5BBF3894_.wvu.PrintArea" localSheetId="3" hidden="1">'8-3'!$A$1:$Q$28</definedName>
    <definedName name="Z_E4062767_D090_45A6_BD60_B90D5BBF3894_.wvu.PrintArea" localSheetId="7" hidden="1">'8-7'!$A$1:$I$35</definedName>
    <definedName name="Z_EE644B69_3942_4A0D_811D_C183FE0C8B84_.wvu.PrintArea" localSheetId="3" hidden="1">'8-3'!$A$1:$Q$28</definedName>
    <definedName name="Z_EE644B69_3942_4A0D_811D_C183FE0C8B84_.wvu.PrintArea" localSheetId="7" hidden="1">'8-7'!$A$1:$I$35</definedName>
    <definedName name="Z_F086CED5_EBE2_44AF_B94E_B9989A6B9DCD_.wvu.PrintArea" localSheetId="3" hidden="1">'8-3'!$A$1:$Q$28</definedName>
    <definedName name="Z_F086CED5_EBE2_44AF_B94E_B9989A6B9DCD_.wvu.PrintArea" localSheetId="7" hidden="1">'8-7'!$A$1:$I$35</definedName>
    <definedName name="Z_F3CC2422_C263_4ADA_B4A0_53719C6F4A1C_.wvu.PrintArea" localSheetId="3" hidden="1">'8-3'!$A$1:$Q$28</definedName>
    <definedName name="Z_F3CC2422_C263_4ADA_B4A0_53719C6F4A1C_.wvu.PrintArea" localSheetId="7" hidden="1">'8-7'!$A$1:$I$35</definedName>
    <definedName name="Z_F9A5D3E6_646D_417F_BBE8_7ECCE1B1890D_.wvu.PrintArea" localSheetId="3" hidden="1">'8-3'!$A$1:$Q$28</definedName>
    <definedName name="Z_F9A5D3E6_646D_417F_BBE8_7ECCE1B1890D_.wvu.PrintArea" localSheetId="7" hidden="1">'8-7'!$A$1:$I$35</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9" l="1"/>
  <c r="D7" i="69"/>
  <c r="D8" i="69"/>
  <c r="D5" i="69"/>
  <c r="C7" i="63"/>
  <c r="C8" i="63"/>
  <c r="G5" i="60"/>
  <c r="F5" i="60"/>
  <c r="E5" i="60"/>
  <c r="D5" i="60"/>
  <c r="C5" i="60"/>
  <c r="B5" i="60"/>
  <c r="G19" i="67" l="1"/>
  <c r="F19" i="67"/>
  <c r="E19" i="67"/>
  <c r="D19" i="67"/>
  <c r="C19" i="67"/>
  <c r="AR6" i="60" l="1"/>
  <c r="D18" i="69" l="1"/>
  <c r="D17" i="69"/>
  <c r="D16" i="69"/>
  <c r="D15" i="69"/>
  <c r="D14" i="69"/>
  <c r="D13" i="69"/>
  <c r="D12" i="69"/>
  <c r="D11" i="69"/>
  <c r="D10" i="69"/>
  <c r="D9" i="69"/>
  <c r="D83" i="68"/>
  <c r="D82" i="68"/>
  <c r="D81" i="68"/>
  <c r="D80" i="68"/>
  <c r="D79" i="68"/>
  <c r="D78" i="68"/>
  <c r="D77" i="68"/>
  <c r="D76" i="68"/>
  <c r="D75" i="68"/>
  <c r="D74" i="68"/>
  <c r="D73" i="68"/>
  <c r="D72" i="68"/>
  <c r="D71" i="68"/>
  <c r="D70" i="68"/>
  <c r="D69" i="68"/>
  <c r="D68" i="68"/>
  <c r="D67" i="68"/>
  <c r="D66" i="68"/>
  <c r="D65" i="68"/>
  <c r="D64" i="68"/>
  <c r="D63" i="68"/>
  <c r="D62" i="68"/>
  <c r="D61" i="68"/>
  <c r="D60" i="68"/>
  <c r="D59" i="68"/>
  <c r="D58" i="68"/>
  <c r="D57" i="68"/>
  <c r="D56" i="68"/>
  <c r="D55" i="68"/>
  <c r="D54" i="68"/>
  <c r="D53" i="68"/>
  <c r="D52" i="68"/>
  <c r="D51" i="68"/>
  <c r="D50" i="68"/>
  <c r="D49" i="68"/>
  <c r="D48" i="68"/>
  <c r="D47" i="68"/>
  <c r="D46" i="68"/>
  <c r="D45" i="68"/>
  <c r="D44" i="68"/>
  <c r="D41" i="68"/>
  <c r="D40" i="68"/>
  <c r="D39" i="68"/>
  <c r="D38" i="68"/>
  <c r="D37" i="68"/>
  <c r="D36" i="68"/>
  <c r="D35" i="68"/>
  <c r="D34" i="68"/>
  <c r="D33" i="68"/>
  <c r="D32" i="68"/>
  <c r="D31" i="68"/>
  <c r="D30" i="68"/>
  <c r="D29" i="68"/>
  <c r="D28" i="68"/>
  <c r="D27" i="68"/>
  <c r="D26" i="68"/>
  <c r="D25" i="68"/>
  <c r="D24" i="68"/>
  <c r="D23" i="68"/>
  <c r="D22" i="68"/>
  <c r="D21" i="68"/>
  <c r="D20" i="68"/>
  <c r="D19" i="68"/>
  <c r="D18" i="68"/>
  <c r="D17" i="68"/>
  <c r="D16" i="68"/>
  <c r="D15" i="68"/>
  <c r="D14" i="68"/>
  <c r="D13" i="68"/>
  <c r="D12" i="68"/>
  <c r="D11" i="68"/>
  <c r="D10" i="68"/>
  <c r="D9" i="68"/>
  <c r="D8" i="68"/>
  <c r="D7" i="68"/>
  <c r="D6" i="68"/>
  <c r="F20" i="66"/>
  <c r="D20" i="66"/>
  <c r="F19" i="66"/>
  <c r="D19" i="66"/>
  <c r="F18" i="66"/>
  <c r="D18" i="66"/>
  <c r="F17" i="66"/>
  <c r="D17" i="66"/>
  <c r="F16" i="66"/>
  <c r="D16" i="66"/>
  <c r="F15" i="66"/>
  <c r="D15" i="66"/>
  <c r="F14" i="66"/>
  <c r="D14" i="66"/>
  <c r="F13" i="66"/>
  <c r="D13" i="66"/>
  <c r="F12" i="66"/>
  <c r="D12" i="66"/>
  <c r="F11" i="66"/>
  <c r="D11" i="66"/>
  <c r="F10" i="66"/>
  <c r="D10" i="66"/>
  <c r="F9" i="66"/>
  <c r="D9" i="66"/>
  <c r="F8" i="66"/>
  <c r="D8" i="66"/>
  <c r="F7" i="66"/>
  <c r="D7" i="66"/>
  <c r="F6" i="66"/>
  <c r="D6" i="66"/>
  <c r="C19" i="65"/>
  <c r="C18" i="65"/>
  <c r="C17" i="65"/>
  <c r="C16" i="65"/>
  <c r="C15" i="65"/>
  <c r="C14" i="65"/>
  <c r="C13" i="65"/>
  <c r="C12" i="65"/>
  <c r="C11" i="65"/>
  <c r="C10" i="65"/>
  <c r="C9" i="65"/>
  <c r="C8" i="65"/>
  <c r="C7" i="65"/>
  <c r="C6" i="65"/>
  <c r="C5" i="65"/>
  <c r="G20" i="64"/>
  <c r="G19" i="64"/>
  <c r="G18" i="64"/>
  <c r="G17" i="64"/>
  <c r="G16" i="64"/>
  <c r="G15" i="64"/>
  <c r="G14" i="64"/>
  <c r="G13" i="64"/>
  <c r="G12" i="64"/>
  <c r="G11" i="64"/>
  <c r="G10" i="64"/>
  <c r="G9" i="64"/>
  <c r="G8" i="64"/>
  <c r="G7" i="64"/>
  <c r="G6" i="64"/>
  <c r="C20" i="63"/>
  <c r="C19" i="63"/>
  <c r="C18" i="63"/>
  <c r="C17" i="63"/>
  <c r="C16" i="63"/>
  <c r="C15" i="63"/>
  <c r="C14" i="63"/>
  <c r="C13" i="63"/>
  <c r="C12" i="63"/>
  <c r="C11" i="63"/>
  <c r="C10" i="63"/>
  <c r="C9" i="63"/>
  <c r="P12" i="62"/>
  <c r="O12" i="62"/>
  <c r="N12" i="62"/>
  <c r="M12" i="62"/>
  <c r="L12" i="62"/>
  <c r="K12" i="62"/>
  <c r="J12" i="62"/>
  <c r="I12" i="62"/>
  <c r="H12" i="62"/>
  <c r="G12" i="62"/>
  <c r="F12" i="62"/>
  <c r="E12" i="62"/>
  <c r="D12" i="62"/>
  <c r="C12" i="62"/>
  <c r="B12" i="62"/>
  <c r="P6" i="62"/>
  <c r="O6" i="62"/>
  <c r="N6" i="62"/>
  <c r="M6" i="62"/>
  <c r="L6" i="62"/>
  <c r="K6" i="62"/>
  <c r="J6" i="62"/>
  <c r="I6" i="62"/>
  <c r="H6" i="62"/>
  <c r="G6" i="62"/>
  <c r="F6" i="62"/>
  <c r="E6" i="62"/>
  <c r="D6" i="62"/>
  <c r="C6" i="62"/>
  <c r="B6" i="62"/>
  <c r="AR17" i="60"/>
  <c r="AR16" i="60"/>
  <c r="AR15" i="60"/>
  <c r="AR14" i="60"/>
  <c r="AR13" i="60"/>
  <c r="AR12" i="60"/>
  <c r="AR11" i="60"/>
  <c r="AR10" i="60"/>
  <c r="AR9" i="60"/>
  <c r="AR8" i="60"/>
  <c r="AR7" i="60"/>
  <c r="AQ5" i="60"/>
  <c r="AP5" i="60"/>
  <c r="AO5" i="60"/>
  <c r="AN5" i="60"/>
  <c r="AM5" i="60"/>
  <c r="AL5" i="60"/>
  <c r="AK5" i="60"/>
  <c r="AJ5" i="60"/>
  <c r="AI5" i="60"/>
  <c r="AH5" i="60"/>
  <c r="AG5" i="60"/>
  <c r="AF5" i="60"/>
  <c r="AE5" i="60"/>
  <c r="AD5" i="60"/>
  <c r="AC5" i="60"/>
  <c r="AB5" i="60"/>
  <c r="AA5" i="60"/>
  <c r="Z5" i="60"/>
  <c r="Y5" i="60"/>
  <c r="X5" i="60"/>
  <c r="W5" i="60"/>
  <c r="V5" i="60"/>
  <c r="U5" i="60"/>
  <c r="T5" i="60"/>
  <c r="S5" i="60"/>
  <c r="R5" i="60"/>
  <c r="Q5" i="60"/>
  <c r="P5" i="60"/>
  <c r="O5" i="60"/>
  <c r="N5" i="60"/>
  <c r="M5" i="60"/>
  <c r="L5" i="60"/>
  <c r="K5" i="60"/>
  <c r="J5" i="60"/>
  <c r="I5" i="60"/>
  <c r="H5" i="60"/>
  <c r="AR5" i="60" l="1"/>
</calcChain>
</file>

<file path=xl/sharedStrings.xml><?xml version="1.0" encoding="utf-8"?>
<sst xmlns="http://schemas.openxmlformats.org/spreadsheetml/2006/main" count="630" uniqueCount="343">
  <si>
    <t>目次</t>
    <rPh sb="0" eb="2">
      <t>モクジ</t>
    </rPh>
    <phoneticPr fontId="4"/>
  </si>
  <si>
    <t>表番号</t>
    <phoneticPr fontId="4"/>
  </si>
  <si>
    <t>総数</t>
    <rPh sb="0" eb="2">
      <t>ソウスウ</t>
    </rPh>
    <phoneticPr fontId="4"/>
  </si>
  <si>
    <t>平成22年</t>
    <rPh sb="0" eb="2">
      <t>ヘイセイ</t>
    </rPh>
    <rPh sb="4" eb="5">
      <t>ネン</t>
    </rPh>
    <phoneticPr fontId="4"/>
  </si>
  <si>
    <t>平成23年</t>
    <rPh sb="0" eb="2">
      <t>ヘイセイ</t>
    </rPh>
    <rPh sb="4" eb="5">
      <t>ネン</t>
    </rPh>
    <phoneticPr fontId="4"/>
  </si>
  <si>
    <t>平成28年</t>
    <rPh sb="0" eb="2">
      <t>ヘイセイ</t>
    </rPh>
    <rPh sb="4" eb="5">
      <t>ネン</t>
    </rPh>
    <phoneticPr fontId="4"/>
  </si>
  <si>
    <t>平成29年</t>
    <rPh sb="0" eb="2">
      <t>ヘイセイ</t>
    </rPh>
    <rPh sb="4" eb="5">
      <t>ネン</t>
    </rPh>
    <phoneticPr fontId="4"/>
  </si>
  <si>
    <t>1月</t>
    <rPh sb="1" eb="2">
      <t>ガツ</t>
    </rPh>
    <phoneticPr fontId="4"/>
  </si>
  <si>
    <t>3月</t>
  </si>
  <si>
    <t>4月</t>
  </si>
  <si>
    <t>5月</t>
  </si>
  <si>
    <t>6月</t>
  </si>
  <si>
    <t>7月</t>
  </si>
  <si>
    <t>8月</t>
  </si>
  <si>
    <t>9月</t>
  </si>
  <si>
    <t>10月</t>
  </si>
  <si>
    <t>11月</t>
  </si>
  <si>
    <t>12月</t>
  </si>
  <si>
    <t>総数</t>
    <rPh sb="0" eb="1">
      <t>フサ</t>
    </rPh>
    <rPh sb="1" eb="2">
      <t>カズ</t>
    </rPh>
    <phoneticPr fontId="4"/>
  </si>
  <si>
    <t>-</t>
  </si>
  <si>
    <t>-</t>
    <phoneticPr fontId="4"/>
  </si>
  <si>
    <t>その他</t>
    <rPh sb="2" eb="3">
      <t>ホカ</t>
    </rPh>
    <phoneticPr fontId="4"/>
  </si>
  <si>
    <t>県内</t>
    <rPh sb="0" eb="1">
      <t>ケン</t>
    </rPh>
    <rPh sb="1" eb="2">
      <t>ウチ</t>
    </rPh>
    <phoneticPr fontId="4"/>
  </si>
  <si>
    <t>郡山</t>
    <rPh sb="0" eb="2">
      <t>コオリヤマ</t>
    </rPh>
    <phoneticPr fontId="4"/>
  </si>
  <si>
    <t>2010(平成22)年</t>
    <rPh sb="5" eb="7">
      <t>ヘイセイ</t>
    </rPh>
    <rPh sb="10" eb="11">
      <t>ネン</t>
    </rPh>
    <phoneticPr fontId="4"/>
  </si>
  <si>
    <t>2015(平成27)年</t>
    <rPh sb="5" eb="7">
      <t>ヘイセイ</t>
    </rPh>
    <rPh sb="10" eb="11">
      <t>ネン</t>
    </rPh>
    <phoneticPr fontId="4"/>
  </si>
  <si>
    <t>2020(令和2)年</t>
    <rPh sb="5" eb="7">
      <t>レイワ</t>
    </rPh>
    <rPh sb="9" eb="10">
      <t>ネン</t>
    </rPh>
    <phoneticPr fontId="4"/>
  </si>
  <si>
    <t>目次へ戻る</t>
    <rPh sb="0" eb="2">
      <t>モクジ</t>
    </rPh>
    <rPh sb="3" eb="4">
      <t>モド</t>
    </rPh>
    <phoneticPr fontId="2"/>
  </si>
  <si>
    <t>令和2年</t>
    <rPh sb="0" eb="2">
      <t>レイワ</t>
    </rPh>
    <rPh sb="3" eb="4">
      <t>ネン</t>
    </rPh>
    <phoneticPr fontId="4"/>
  </si>
  <si>
    <t>計</t>
    <rPh sb="0" eb="1">
      <t>ケイ</t>
    </rPh>
    <phoneticPr fontId="4"/>
  </si>
  <si>
    <t>平成27年</t>
    <rPh sb="0" eb="2">
      <t>ヘイセイ</t>
    </rPh>
    <rPh sb="4" eb="5">
      <t>ネン</t>
    </rPh>
    <phoneticPr fontId="4"/>
  </si>
  <si>
    <t>令和元年</t>
    <rPh sb="0" eb="2">
      <t>レイワ</t>
    </rPh>
    <rPh sb="2" eb="3">
      <t>モト</t>
    </rPh>
    <rPh sb="3" eb="4">
      <t>ネン</t>
    </rPh>
    <phoneticPr fontId="4"/>
  </si>
  <si>
    <t>平成26年</t>
    <rPh sb="0" eb="2">
      <t>ヘイセイ</t>
    </rPh>
    <rPh sb="4" eb="5">
      <t>ネン</t>
    </rPh>
    <phoneticPr fontId="4"/>
  </si>
  <si>
    <t>2014(平成26)年</t>
    <rPh sb="5" eb="7">
      <t>ヘイセイ</t>
    </rPh>
    <rPh sb="10" eb="11">
      <t>ネン</t>
    </rPh>
    <phoneticPr fontId="4"/>
  </si>
  <si>
    <t>2016(平成28)年</t>
    <rPh sb="5" eb="7">
      <t>ヘイセイ</t>
    </rPh>
    <rPh sb="10" eb="11">
      <t>ネン</t>
    </rPh>
    <phoneticPr fontId="4"/>
  </si>
  <si>
    <t>平成25年</t>
    <rPh sb="0" eb="2">
      <t>ヘイセイ</t>
    </rPh>
    <rPh sb="4" eb="5">
      <t>ネン</t>
    </rPh>
    <phoneticPr fontId="4"/>
  </si>
  <si>
    <t>路線数</t>
    <rPh sb="0" eb="2">
      <t>ロセン</t>
    </rPh>
    <rPh sb="2" eb="3">
      <t>スウ</t>
    </rPh>
    <phoneticPr fontId="4"/>
  </si>
  <si>
    <t>総数</t>
    <rPh sb="0" eb="1">
      <t>ソウ</t>
    </rPh>
    <rPh sb="1" eb="2">
      <t>スウ</t>
    </rPh>
    <phoneticPr fontId="4"/>
  </si>
  <si>
    <t>平成21年度</t>
    <rPh sb="0" eb="2">
      <t>ヘイセイ</t>
    </rPh>
    <rPh sb="4" eb="6">
      <t>ネンド</t>
    </rPh>
    <phoneticPr fontId="4"/>
  </si>
  <si>
    <t>平成22年度</t>
    <rPh sb="0" eb="2">
      <t>ヘイセイ</t>
    </rPh>
    <phoneticPr fontId="4"/>
  </si>
  <si>
    <t>平成23年度</t>
    <rPh sb="0" eb="2">
      <t>ヘイセイ</t>
    </rPh>
    <phoneticPr fontId="4"/>
  </si>
  <si>
    <t>平成24年度</t>
    <rPh sb="0" eb="2">
      <t>ヘイセイ</t>
    </rPh>
    <phoneticPr fontId="4"/>
  </si>
  <si>
    <t>平成25年度</t>
    <rPh sb="0" eb="2">
      <t>ヘイセイ</t>
    </rPh>
    <phoneticPr fontId="4"/>
  </si>
  <si>
    <t>平成26年度</t>
    <rPh sb="0" eb="2">
      <t>ヘイセイ</t>
    </rPh>
    <phoneticPr fontId="4"/>
  </si>
  <si>
    <t>平成27年度</t>
    <rPh sb="0" eb="2">
      <t>ヘイセイ</t>
    </rPh>
    <phoneticPr fontId="4"/>
  </si>
  <si>
    <t>平成28年度</t>
    <rPh sb="0" eb="2">
      <t>ヘイセイ</t>
    </rPh>
    <phoneticPr fontId="4"/>
  </si>
  <si>
    <t>平成29年度</t>
    <rPh sb="0" eb="2">
      <t>ヘイセイ</t>
    </rPh>
    <phoneticPr fontId="4"/>
  </si>
  <si>
    <t>平成30年度</t>
    <rPh sb="0" eb="2">
      <t>ヘイセイ</t>
    </rPh>
    <phoneticPr fontId="4"/>
  </si>
  <si>
    <t>令和元年度</t>
    <rPh sb="0" eb="2">
      <t>レイワ</t>
    </rPh>
    <rPh sb="2" eb="3">
      <t>モト</t>
    </rPh>
    <phoneticPr fontId="4"/>
  </si>
  <si>
    <t>令和2年度</t>
    <rPh sb="0" eb="2">
      <t>レイワ</t>
    </rPh>
    <phoneticPr fontId="4"/>
  </si>
  <si>
    <t>4月</t>
    <rPh sb="1" eb="2">
      <t>ガツ</t>
    </rPh>
    <phoneticPr fontId="4"/>
  </si>
  <si>
    <t>5月</t>
    <rPh sb="1" eb="2">
      <t>ガツ</t>
    </rPh>
    <phoneticPr fontId="4"/>
  </si>
  <si>
    <t>年度</t>
    <rPh sb="0" eb="1">
      <t>トシ</t>
    </rPh>
    <rPh sb="1" eb="2">
      <t>ド</t>
    </rPh>
    <phoneticPr fontId="4"/>
  </si>
  <si>
    <t>年度
（和暦）</t>
    <rPh sb="0" eb="1">
      <t>トシ</t>
    </rPh>
    <rPh sb="1" eb="2">
      <t>ド</t>
    </rPh>
    <rPh sb="4" eb="6">
      <t>ワレキ</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</si>
  <si>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</si>
  <si>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</si>
  <si>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</si>
  <si>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</si>
  <si>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</si>
  <si>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2011(平成23)年</t>
    <rPh sb="5" eb="7">
      <t>ヘイセイ</t>
    </rPh>
    <rPh sb="10" eb="11">
      <t>ネン</t>
    </rPh>
    <phoneticPr fontId="4"/>
  </si>
  <si>
    <t>2012(平成24)年</t>
    <rPh sb="5" eb="7">
      <t>ヘイセイ</t>
    </rPh>
    <rPh sb="10" eb="11">
      <t>ネン</t>
    </rPh>
    <phoneticPr fontId="4"/>
  </si>
  <si>
    <t>2013(平成25)年</t>
    <rPh sb="5" eb="7">
      <t>ヘイセイ</t>
    </rPh>
    <rPh sb="10" eb="11">
      <t>ネン</t>
    </rPh>
    <phoneticPr fontId="4"/>
  </si>
  <si>
    <t>2017(平成29)年</t>
    <rPh sb="5" eb="7">
      <t>ヘイセイ</t>
    </rPh>
    <rPh sb="10" eb="11">
      <t>ネン</t>
    </rPh>
    <phoneticPr fontId="4"/>
  </si>
  <si>
    <t>2018(平成30)年</t>
    <rPh sb="5" eb="7">
      <t>ヘイセイ</t>
    </rPh>
    <rPh sb="10" eb="11">
      <t>ネン</t>
    </rPh>
    <phoneticPr fontId="4"/>
  </si>
  <si>
    <t>2019(令和元)年</t>
    <rPh sb="5" eb="7">
      <t>レイワ</t>
    </rPh>
    <rPh sb="7" eb="8">
      <t>モト</t>
    </rPh>
    <rPh sb="9" eb="10">
      <t>ネン</t>
    </rPh>
    <phoneticPr fontId="4"/>
  </si>
  <si>
    <t>（単位＝人）</t>
    <rPh sb="1" eb="3">
      <t>タンイ</t>
    </rPh>
    <rPh sb="4" eb="5">
      <t>ニン</t>
    </rPh>
    <phoneticPr fontId="4"/>
  </si>
  <si>
    <t>年度</t>
    <rPh sb="0" eb="2">
      <t>ネンド</t>
    </rPh>
    <phoneticPr fontId="4"/>
  </si>
  <si>
    <t>年度
（和暦）</t>
    <rPh sb="0" eb="2">
      <t>ネンド</t>
    </rPh>
    <rPh sb="4" eb="6">
      <t>ワレキ</t>
    </rPh>
    <phoneticPr fontId="4"/>
  </si>
  <si>
    <t>安積永盛</t>
    <rPh sb="0" eb="1">
      <t>アン</t>
    </rPh>
    <rPh sb="1" eb="2">
      <t>セキ</t>
    </rPh>
    <rPh sb="2" eb="4">
      <t>ナガモリ</t>
    </rPh>
    <phoneticPr fontId="4"/>
  </si>
  <si>
    <t>磐梯熱海</t>
    <rPh sb="0" eb="2">
      <t>バンダイ</t>
    </rPh>
    <rPh sb="2" eb="4">
      <t>アタミ</t>
    </rPh>
    <phoneticPr fontId="4"/>
  </si>
  <si>
    <t>平成28年度</t>
    <phoneticPr fontId="4"/>
  </si>
  <si>
    <t>平成29年度</t>
    <phoneticPr fontId="4"/>
  </si>
  <si>
    <t>平成30年度</t>
    <phoneticPr fontId="4"/>
  </si>
  <si>
    <t>（注）１日平均の乗車人員より算出。また、降車の人員は含まれない。</t>
    <phoneticPr fontId="2"/>
  </si>
  <si>
    <t>出典：東日本旅客鉄道(株)ウェブサイト</t>
    <phoneticPr fontId="2"/>
  </si>
  <si>
    <t>（単位＝ｔ）</t>
    <rPh sb="1" eb="3">
      <t>タンイ</t>
    </rPh>
    <phoneticPr fontId="4"/>
  </si>
  <si>
    <t>駅名</t>
    <rPh sb="0" eb="1">
      <t>エキ</t>
    </rPh>
    <rPh sb="1" eb="2">
      <t>ナ</t>
    </rPh>
    <phoneticPr fontId="4"/>
  </si>
  <si>
    <t>発送</t>
    <rPh sb="0" eb="1">
      <t>パツ</t>
    </rPh>
    <rPh sb="1" eb="2">
      <t>ソウ</t>
    </rPh>
    <phoneticPr fontId="4"/>
  </si>
  <si>
    <t>2009(平成21)年度</t>
    <rPh sb="5" eb="7">
      <t>ヘイセイ</t>
    </rPh>
    <rPh sb="10" eb="12">
      <t>ネンド</t>
    </rPh>
    <phoneticPr fontId="4"/>
  </si>
  <si>
    <t>2010(平成22)年度</t>
    <rPh sb="5" eb="7">
      <t>ヘイセイ</t>
    </rPh>
    <phoneticPr fontId="4"/>
  </si>
  <si>
    <t>2011(平成23)年度</t>
    <rPh sb="5" eb="7">
      <t>ヘイセイ</t>
    </rPh>
    <phoneticPr fontId="4"/>
  </si>
  <si>
    <t>2012(平成24)年度</t>
    <rPh sb="5" eb="7">
      <t>ヘイセイ</t>
    </rPh>
    <phoneticPr fontId="4"/>
  </si>
  <si>
    <t>2013(平成25)年度</t>
    <rPh sb="5" eb="7">
      <t>ヘイセイ</t>
    </rPh>
    <phoneticPr fontId="4"/>
  </si>
  <si>
    <t>2014(平成26)年度</t>
    <rPh sb="5" eb="7">
      <t>ヘイセイ</t>
    </rPh>
    <phoneticPr fontId="4"/>
  </si>
  <si>
    <t>2015(平成27)年度</t>
    <rPh sb="5" eb="7">
      <t>ヘイセイ</t>
    </rPh>
    <phoneticPr fontId="4"/>
  </si>
  <si>
    <t>2016(平成28)年度</t>
    <rPh sb="5" eb="7">
      <t>ヘイセイ</t>
    </rPh>
    <phoneticPr fontId="4"/>
  </si>
  <si>
    <t>2017(平成29)年度</t>
    <rPh sb="5" eb="7">
      <t>ヘイセイ</t>
    </rPh>
    <phoneticPr fontId="4"/>
  </si>
  <si>
    <t>2018(平成30)年度</t>
    <rPh sb="5" eb="7">
      <t>ヘイセイ</t>
    </rPh>
    <phoneticPr fontId="4"/>
  </si>
  <si>
    <t>2019(令和元)年度</t>
    <rPh sb="5" eb="7">
      <t>レイワ</t>
    </rPh>
    <rPh sb="7" eb="8">
      <t>モト</t>
    </rPh>
    <phoneticPr fontId="4"/>
  </si>
  <si>
    <t>2020(令和2)年度</t>
    <rPh sb="5" eb="7">
      <t>レイワ</t>
    </rPh>
    <phoneticPr fontId="4"/>
  </si>
  <si>
    <t>郡山貨物ターミナル駅</t>
    <rPh sb="0" eb="1">
      <t>グン</t>
    </rPh>
    <rPh sb="1" eb="2">
      <t>ヤマ</t>
    </rPh>
    <rPh sb="2" eb="3">
      <t>カ</t>
    </rPh>
    <rPh sb="3" eb="4">
      <t>ブツ</t>
    </rPh>
    <rPh sb="9" eb="10">
      <t>エキ</t>
    </rPh>
    <phoneticPr fontId="4"/>
  </si>
  <si>
    <t>郡山</t>
    <rPh sb="0" eb="1">
      <t>グン</t>
    </rPh>
    <rPh sb="1" eb="2">
      <t>ヤマ</t>
    </rPh>
    <phoneticPr fontId="4"/>
  </si>
  <si>
    <t>到着</t>
    <rPh sb="0" eb="1">
      <t>イタル</t>
    </rPh>
    <rPh sb="1" eb="2">
      <t>キ</t>
    </rPh>
    <phoneticPr fontId="4"/>
  </si>
  <si>
    <t>資料：日本貨物鉄道(株)東北支社南東北支店郡山営業所</t>
    <phoneticPr fontId="2"/>
  </si>
  <si>
    <t>各年度末日現在</t>
    <rPh sb="0" eb="1">
      <t>カク</t>
    </rPh>
    <rPh sb="1" eb="3">
      <t>ネンド</t>
    </rPh>
    <rPh sb="3" eb="5">
      <t>マツジツ</t>
    </rPh>
    <rPh sb="5" eb="7">
      <t>ゲンザイ</t>
    </rPh>
    <phoneticPr fontId="4"/>
  </si>
  <si>
    <t>登録</t>
    <rPh sb="0" eb="2">
      <t>トウロク</t>
    </rPh>
    <phoneticPr fontId="4"/>
  </si>
  <si>
    <t>車両</t>
    <rPh sb="0" eb="2">
      <t>シャリョウ</t>
    </rPh>
    <phoneticPr fontId="4"/>
  </si>
  <si>
    <t>貨物車</t>
    <rPh sb="0" eb="3">
      <t>カモツシャ</t>
    </rPh>
    <phoneticPr fontId="4"/>
  </si>
  <si>
    <t>乗合車(バス等)</t>
    <rPh sb="0" eb="2">
      <t>ノリアイ</t>
    </rPh>
    <rPh sb="2" eb="3">
      <t>クルマ</t>
    </rPh>
    <rPh sb="6" eb="7">
      <t>トウ</t>
    </rPh>
    <phoneticPr fontId="4"/>
  </si>
  <si>
    <t>乗用車</t>
    <rPh sb="0" eb="3">
      <t>ジョウヨウシャ</t>
    </rPh>
    <phoneticPr fontId="4"/>
  </si>
  <si>
    <t>特種用途車</t>
    <rPh sb="0" eb="2">
      <t>トクダネ</t>
    </rPh>
    <rPh sb="2" eb="5">
      <t>ヨウトシャ</t>
    </rPh>
    <phoneticPr fontId="4"/>
  </si>
  <si>
    <t>大型特殊車</t>
    <rPh sb="0" eb="2">
      <t>オオガタ</t>
    </rPh>
    <rPh sb="2" eb="4">
      <t>トクシュ</t>
    </rPh>
    <rPh sb="4" eb="5">
      <t>クルマ</t>
    </rPh>
    <phoneticPr fontId="4"/>
  </si>
  <si>
    <t>小型二輪車</t>
    <rPh sb="0" eb="2">
      <t>コガタ</t>
    </rPh>
    <rPh sb="2" eb="4">
      <t>ニリン</t>
    </rPh>
    <rPh sb="4" eb="5">
      <t>シャ</t>
    </rPh>
    <phoneticPr fontId="4"/>
  </si>
  <si>
    <t>届出車両(軽自動車)</t>
    <rPh sb="0" eb="2">
      <t>トドケデ</t>
    </rPh>
    <rPh sb="2" eb="4">
      <t>シャリョウ</t>
    </rPh>
    <rPh sb="5" eb="6">
      <t>ケイ</t>
    </rPh>
    <rPh sb="6" eb="9">
      <t>ジドウシャ</t>
    </rPh>
    <phoneticPr fontId="4"/>
  </si>
  <si>
    <t>普通車</t>
    <rPh sb="0" eb="3">
      <t>フツウシャ</t>
    </rPh>
    <phoneticPr fontId="4"/>
  </si>
  <si>
    <t>小型四輪車</t>
    <rPh sb="0" eb="2">
      <t>コガタ</t>
    </rPh>
    <rPh sb="2" eb="4">
      <t>ヨンリン</t>
    </rPh>
    <rPh sb="4" eb="5">
      <t>シャ</t>
    </rPh>
    <phoneticPr fontId="4"/>
  </si>
  <si>
    <t>被牽引車</t>
    <rPh sb="0" eb="1">
      <t>ヒ</t>
    </rPh>
    <rPh sb="1" eb="3">
      <t>ケンイン</t>
    </rPh>
    <rPh sb="3" eb="4">
      <t>シャ</t>
    </rPh>
    <phoneticPr fontId="4"/>
  </si>
  <si>
    <t>普通車</t>
    <rPh sb="0" eb="1">
      <t>ススム</t>
    </rPh>
    <rPh sb="1" eb="2">
      <t>ツウ</t>
    </rPh>
    <rPh sb="2" eb="3">
      <t>クルマ</t>
    </rPh>
    <phoneticPr fontId="4"/>
  </si>
  <si>
    <t>小型車</t>
    <rPh sb="0" eb="2">
      <t>コガタ</t>
    </rPh>
    <rPh sb="2" eb="3">
      <t>シャ</t>
    </rPh>
    <phoneticPr fontId="4"/>
  </si>
  <si>
    <t>出典：東北運輸局福島運輸支局ウェブサイト</t>
    <phoneticPr fontId="2"/>
  </si>
  <si>
    <t>営業キロ程</t>
    <rPh sb="0" eb="1">
      <t>エイ</t>
    </rPh>
    <rPh sb="1" eb="2">
      <t>ギョウ</t>
    </rPh>
    <rPh sb="4" eb="5">
      <t>ホド</t>
    </rPh>
    <phoneticPr fontId="4"/>
  </si>
  <si>
    <t>１日当 た り運行回数</t>
    <rPh sb="1" eb="2">
      <t>ニチ</t>
    </rPh>
    <rPh sb="2" eb="3">
      <t>ア</t>
    </rPh>
    <rPh sb="7" eb="9">
      <t>ウンコウ</t>
    </rPh>
    <rPh sb="9" eb="11">
      <t>カイスウ</t>
    </rPh>
    <phoneticPr fontId="4"/>
  </si>
  <si>
    <t>在籍車数</t>
    <rPh sb="0" eb="1">
      <t>ザイ</t>
    </rPh>
    <rPh sb="1" eb="2">
      <t>セキ</t>
    </rPh>
    <rPh sb="2" eb="3">
      <t>クルマ</t>
    </rPh>
    <rPh sb="3" eb="4">
      <t>スウ</t>
    </rPh>
    <phoneticPr fontId="4"/>
  </si>
  <si>
    <t>乗車人員</t>
    <rPh sb="0" eb="2">
      <t>ジョウシャ</t>
    </rPh>
    <rPh sb="2" eb="4">
      <t>ジンイン</t>
    </rPh>
    <phoneticPr fontId="4"/>
  </si>
  <si>
    <t>停留所数</t>
    <rPh sb="0" eb="1">
      <t>テイ</t>
    </rPh>
    <rPh sb="1" eb="2">
      <t>ドメ</t>
    </rPh>
    <rPh sb="2" eb="3">
      <t>ショ</t>
    </rPh>
    <rPh sb="3" eb="4">
      <t>スウ</t>
    </rPh>
    <phoneticPr fontId="4"/>
  </si>
  <si>
    <t>定期</t>
    <rPh sb="0" eb="1">
      <t>サダム</t>
    </rPh>
    <rPh sb="1" eb="2">
      <t>キ</t>
    </rPh>
    <phoneticPr fontId="4"/>
  </si>
  <si>
    <t>定期外</t>
    <rPh sb="0" eb="1">
      <t>サダム</t>
    </rPh>
    <rPh sb="1" eb="2">
      <t>キ</t>
    </rPh>
    <rPh sb="2" eb="3">
      <t>ガイ</t>
    </rPh>
    <phoneticPr fontId="4"/>
  </si>
  <si>
    <t>（注）在籍車数は定期バス全車両数</t>
    <phoneticPr fontId="2"/>
  </si>
  <si>
    <t>営業キロ程は免許キロ数</t>
    <phoneticPr fontId="2"/>
  </si>
  <si>
    <t>資料：総合交通政策課</t>
    <phoneticPr fontId="2"/>
  </si>
  <si>
    <t>各年6月30日現在</t>
    <rPh sb="0" eb="2">
      <t>カクネン</t>
    </rPh>
    <rPh sb="3" eb="4">
      <t>ガツ</t>
    </rPh>
    <rPh sb="6" eb="7">
      <t>ニチ</t>
    </rPh>
    <rPh sb="7" eb="9">
      <t>ゲンザイ</t>
    </rPh>
    <phoneticPr fontId="4"/>
  </si>
  <si>
    <t>年次</t>
    <rPh sb="0" eb="1">
      <t>トシ</t>
    </rPh>
    <rPh sb="1" eb="2">
      <t>ツギ</t>
    </rPh>
    <phoneticPr fontId="4"/>
  </si>
  <si>
    <t>年次
（和暦）</t>
    <rPh sb="0" eb="1">
      <t>トシ</t>
    </rPh>
    <rPh sb="1" eb="2">
      <t>ツギ</t>
    </rPh>
    <rPh sb="4" eb="6">
      <t>ワレキ</t>
    </rPh>
    <phoneticPr fontId="4"/>
  </si>
  <si>
    <t>二輪小型自動車</t>
    <rPh sb="0" eb="2">
      <t>ニリン</t>
    </rPh>
    <rPh sb="2" eb="4">
      <t>コガタ</t>
    </rPh>
    <rPh sb="4" eb="7">
      <t>ジドウシャ</t>
    </rPh>
    <phoneticPr fontId="4"/>
  </si>
  <si>
    <t>乗用</t>
    <rPh sb="0" eb="2">
      <t>ジョウヨウ</t>
    </rPh>
    <phoneticPr fontId="4"/>
  </si>
  <si>
    <t>貨物</t>
    <rPh sb="0" eb="2">
      <t>カモツ</t>
    </rPh>
    <phoneticPr fontId="4"/>
  </si>
  <si>
    <t>軽三輪車</t>
    <rPh sb="0" eb="1">
      <t>ケイ</t>
    </rPh>
    <rPh sb="1" eb="4">
      <t>サンリンシャ</t>
    </rPh>
    <phoneticPr fontId="4"/>
  </si>
  <si>
    <t>軽二輪車</t>
    <rPh sb="0" eb="1">
      <t>ケイ</t>
    </rPh>
    <rPh sb="1" eb="3">
      <t>ニリン</t>
    </rPh>
    <rPh sb="3" eb="4">
      <t>シャ</t>
    </rPh>
    <phoneticPr fontId="4"/>
  </si>
  <si>
    <t>小型特殊車</t>
    <rPh sb="0" eb="2">
      <t>コガタ</t>
    </rPh>
    <rPh sb="2" eb="4">
      <t>トクシュ</t>
    </rPh>
    <rPh sb="4" eb="5">
      <t>シャ</t>
    </rPh>
    <phoneticPr fontId="4"/>
  </si>
  <si>
    <t>雪上車</t>
    <rPh sb="0" eb="2">
      <t>セツジョウ</t>
    </rPh>
    <rPh sb="2" eb="3">
      <t>シャ</t>
    </rPh>
    <phoneticPr fontId="4"/>
  </si>
  <si>
    <t>原動機付自転車</t>
    <rPh sb="0" eb="3">
      <t>ゲンドウキ</t>
    </rPh>
    <rPh sb="3" eb="4">
      <t>ツキ</t>
    </rPh>
    <rPh sb="4" eb="7">
      <t>ジテンシャ</t>
    </rPh>
    <phoneticPr fontId="4"/>
  </si>
  <si>
    <t>平成22年</t>
    <rPh sb="0" eb="2">
      <t>ヘイセイ</t>
    </rPh>
    <rPh sb="4" eb="5">
      <t>トシ</t>
    </rPh>
    <phoneticPr fontId="4"/>
  </si>
  <si>
    <t>平成24年</t>
    <rPh sb="0" eb="2">
      <t>ヘイセイ</t>
    </rPh>
    <rPh sb="4" eb="5">
      <t>ネン</t>
    </rPh>
    <phoneticPr fontId="4"/>
  </si>
  <si>
    <t>平成30年</t>
    <rPh sb="0" eb="2">
      <t>ヘイセイ</t>
    </rPh>
    <rPh sb="4" eb="5">
      <t>ネン</t>
    </rPh>
    <phoneticPr fontId="4"/>
  </si>
  <si>
    <t>令和3年</t>
    <rPh sb="0" eb="2">
      <t>レイワ</t>
    </rPh>
    <rPh sb="3" eb="4">
      <t>ネン</t>
    </rPh>
    <phoneticPr fontId="4"/>
  </si>
  <si>
    <t>（注）乗用・貨物とは総排気量が660㏄未満の車両を表したものである。</t>
    <phoneticPr fontId="2"/>
  </si>
  <si>
    <t>軽二輪車とは250㏄以下で原動機付自転車を含まない。</t>
    <phoneticPr fontId="2"/>
  </si>
  <si>
    <t>原動機付自転車とは125㏄以下を示す。</t>
    <phoneticPr fontId="2"/>
  </si>
  <si>
    <t>資料：市民税課</t>
    <phoneticPr fontId="2"/>
  </si>
  <si>
    <t>（単位＝人，％）</t>
    <phoneticPr fontId="2"/>
  </si>
  <si>
    <t>各年12月31日現在</t>
    <rPh sb="0" eb="2">
      <t>カクネン</t>
    </rPh>
    <rPh sb="4" eb="5">
      <t>ガツ</t>
    </rPh>
    <rPh sb="7" eb="8">
      <t>ニチ</t>
    </rPh>
    <rPh sb="8" eb="10">
      <t>ゲンザイ</t>
    </rPh>
    <phoneticPr fontId="4"/>
  </si>
  <si>
    <t>市内</t>
    <rPh sb="0" eb="1">
      <t>シ</t>
    </rPh>
    <rPh sb="1" eb="2">
      <t>ウチ</t>
    </rPh>
    <phoneticPr fontId="4"/>
  </si>
  <si>
    <t>郡山市推計人口10月１日現在</t>
    <rPh sb="0" eb="3">
      <t>コオリヤマシ</t>
    </rPh>
    <rPh sb="3" eb="5">
      <t>スイケイ</t>
    </rPh>
    <rPh sb="5" eb="7">
      <t>ジンコウ</t>
    </rPh>
    <rPh sb="9" eb="10">
      <t>ガツ</t>
    </rPh>
    <rPh sb="11" eb="12">
      <t>ニチ</t>
    </rPh>
    <rPh sb="12" eb="14">
      <t>ゲンザイ</t>
    </rPh>
    <phoneticPr fontId="4"/>
  </si>
  <si>
    <t>福島県推計人口10月１日現在</t>
    <rPh sb="0" eb="3">
      <t>フクシマケン</t>
    </rPh>
    <rPh sb="3" eb="5">
      <t>スイケイ</t>
    </rPh>
    <rPh sb="5" eb="7">
      <t>ジンコウ</t>
    </rPh>
    <rPh sb="9" eb="10">
      <t>ガツ</t>
    </rPh>
    <rPh sb="11" eb="12">
      <t>ニチ</t>
    </rPh>
    <rPh sb="12" eb="14">
      <t>ゲンザイ</t>
    </rPh>
    <phoneticPr fontId="4"/>
  </si>
  <si>
    <t>免許者数</t>
    <rPh sb="0" eb="2">
      <t>メンキョ</t>
    </rPh>
    <rPh sb="2" eb="3">
      <t>シャ</t>
    </rPh>
    <rPh sb="3" eb="4">
      <t>スウ</t>
    </rPh>
    <phoneticPr fontId="4"/>
  </si>
  <si>
    <t>推計人口に占める割合</t>
    <rPh sb="0" eb="2">
      <t>スイケイ</t>
    </rPh>
    <rPh sb="2" eb="4">
      <t>ジンコウ</t>
    </rPh>
    <rPh sb="5" eb="6">
      <t>シ</t>
    </rPh>
    <rPh sb="8" eb="10">
      <t>ワリアイ</t>
    </rPh>
    <phoneticPr fontId="4"/>
  </si>
  <si>
    <t>平成21年</t>
    <rPh sb="0" eb="2">
      <t>ヘイセイ</t>
    </rPh>
    <rPh sb="4" eb="5">
      <t>ネン</t>
    </rPh>
    <phoneticPr fontId="4"/>
  </si>
  <si>
    <t>平成24年</t>
    <rPh sb="4" eb="5">
      <t>ネン</t>
    </rPh>
    <phoneticPr fontId="4"/>
  </si>
  <si>
    <t>平成27年</t>
    <rPh sb="4" eb="5">
      <t>ネン</t>
    </rPh>
    <phoneticPr fontId="4"/>
  </si>
  <si>
    <t>平成30年</t>
    <rPh sb="4" eb="5">
      <t>ネン</t>
    </rPh>
    <phoneticPr fontId="4"/>
  </si>
  <si>
    <t>（注）推計人口は各年10月１日現在</t>
    <phoneticPr fontId="2"/>
  </si>
  <si>
    <t>資料：郡山警察署</t>
    <phoneticPr fontId="2"/>
  </si>
  <si>
    <t>（単位＝台）</t>
    <rPh sb="1" eb="3">
      <t>タンイ</t>
    </rPh>
    <rPh sb="4" eb="5">
      <t>ダイ</t>
    </rPh>
    <phoneticPr fontId="4"/>
  </si>
  <si>
    <t>年度
月</t>
    <rPh sb="0" eb="2">
      <t>ネンド</t>
    </rPh>
    <rPh sb="3" eb="4">
      <t>ツキ</t>
    </rPh>
    <phoneticPr fontId="4"/>
  </si>
  <si>
    <t>年度（和暦）
月</t>
    <rPh sb="0" eb="2">
      <t>ネンド</t>
    </rPh>
    <rPh sb="7" eb="8">
      <t>ツキ</t>
    </rPh>
    <phoneticPr fontId="4"/>
  </si>
  <si>
    <t>郡山IC総台数</t>
    <rPh sb="0" eb="2">
      <t>コオリヤマ</t>
    </rPh>
    <rPh sb="4" eb="5">
      <t>ソウ</t>
    </rPh>
    <rPh sb="5" eb="7">
      <t>ダイスウ</t>
    </rPh>
    <phoneticPr fontId="4"/>
  </si>
  <si>
    <t>郡山南IC総台数</t>
    <rPh sb="0" eb="2">
      <t>コオリヤマ</t>
    </rPh>
    <rPh sb="2" eb="3">
      <t>ミナミ</t>
    </rPh>
    <rPh sb="5" eb="6">
      <t>ソウ</t>
    </rPh>
    <rPh sb="6" eb="8">
      <t>ダイスウ</t>
    </rPh>
    <phoneticPr fontId="4"/>
  </si>
  <si>
    <t>磐梯熱海IC総台数</t>
    <rPh sb="0" eb="2">
      <t>バンダイ</t>
    </rPh>
    <rPh sb="2" eb="4">
      <t>アタミ</t>
    </rPh>
    <rPh sb="6" eb="7">
      <t>ソウ</t>
    </rPh>
    <rPh sb="7" eb="9">
      <t>ダイスウ</t>
    </rPh>
    <phoneticPr fontId="4"/>
  </si>
  <si>
    <t>郡山東IC総台数</t>
    <rPh sb="0" eb="2">
      <t>コオリヤマ</t>
    </rPh>
    <rPh sb="2" eb="3">
      <t>ヒガシ</t>
    </rPh>
    <rPh sb="5" eb="6">
      <t>ソウ</t>
    </rPh>
    <rPh sb="6" eb="8">
      <t>ダイスウ</t>
    </rPh>
    <phoneticPr fontId="4"/>
  </si>
  <si>
    <t>1月</t>
  </si>
  <si>
    <t>2月</t>
  </si>
  <si>
    <t>資料：東日本高速道路(株)東北支社郡山管理事務所</t>
    <phoneticPr fontId="2"/>
  </si>
  <si>
    <t>(単位＝台）</t>
    <phoneticPr fontId="4"/>
  </si>
  <si>
    <t>路線・観測地点名</t>
    <phoneticPr fontId="4"/>
  </si>
  <si>
    <t>自動車類</t>
    <rPh sb="0" eb="1">
      <t>ジ</t>
    </rPh>
    <rPh sb="1" eb="2">
      <t>ドウ</t>
    </rPh>
    <rPh sb="2" eb="3">
      <t>クルマ</t>
    </rPh>
    <rPh sb="3" eb="4">
      <t>ルイ</t>
    </rPh>
    <phoneticPr fontId="4"/>
  </si>
  <si>
    <t>小型車</t>
  </si>
  <si>
    <t>大型車</t>
  </si>
  <si>
    <t>国道</t>
    <rPh sb="0" eb="2">
      <t>コクドウ</t>
    </rPh>
    <phoneticPr fontId="2"/>
  </si>
  <si>
    <t>４号</t>
  </si>
  <si>
    <t>安積町笹川字北向</t>
  </si>
  <si>
    <t>安積町荒井字大久保</t>
  </si>
  <si>
    <t>字上亀田</t>
  </si>
  <si>
    <t>富田町西原</t>
  </si>
  <si>
    <t>喜久田町字四十坦</t>
    <phoneticPr fontId="4"/>
  </si>
  <si>
    <t>日和田町高倉</t>
  </si>
  <si>
    <t>安積町荒井字方八丁</t>
    <rPh sb="7" eb="8">
      <t>ハチ</t>
    </rPh>
    <rPh sb="8" eb="9">
      <t>チョウ</t>
    </rPh>
    <phoneticPr fontId="4"/>
  </si>
  <si>
    <t>香久池一丁目</t>
    <phoneticPr fontId="4"/>
  </si>
  <si>
    <t>栄町二丁目</t>
  </si>
  <si>
    <t>富久山町八山田</t>
    <rPh sb="0" eb="1">
      <t>フ</t>
    </rPh>
    <rPh sb="1" eb="2">
      <t>ク</t>
    </rPh>
    <rPh sb="2" eb="3">
      <t>ヤマ</t>
    </rPh>
    <rPh sb="3" eb="4">
      <t>マチ</t>
    </rPh>
    <phoneticPr fontId="4"/>
  </si>
  <si>
    <t>４９号</t>
  </si>
  <si>
    <t>田村町栃本字坂ノ下</t>
    <phoneticPr fontId="4"/>
  </si>
  <si>
    <t>田村町山中字本郷</t>
  </si>
  <si>
    <t>字深田台</t>
  </si>
  <si>
    <t>桑野二丁目</t>
  </si>
  <si>
    <t>富田町字西町下</t>
  </si>
  <si>
    <t>富田町久根下</t>
    <phoneticPr fontId="4"/>
  </si>
  <si>
    <t>喜久田町掘之内字宮</t>
  </si>
  <si>
    <t>熱海町安子島字出シ</t>
    <phoneticPr fontId="4"/>
  </si>
  <si>
    <t>熱海町熱海6丁目</t>
    <phoneticPr fontId="4"/>
  </si>
  <si>
    <t>熱海町大字中山字二渡</t>
  </si>
  <si>
    <t>２８８号</t>
  </si>
  <si>
    <t>富久山町久保田字本木51</t>
  </si>
  <si>
    <t>舞木町宮ノ前101-4</t>
  </si>
  <si>
    <t>富久山町北小泉字山田</t>
  </si>
  <si>
    <t>２９４号</t>
  </si>
  <si>
    <t>湖南町三代字上野</t>
    <phoneticPr fontId="4"/>
  </si>
  <si>
    <t>湖南町福良字荒町</t>
  </si>
  <si>
    <t>湖南町赤津字北町</t>
  </si>
  <si>
    <t>県道</t>
    <rPh sb="0" eb="2">
      <t>ケンドウ</t>
    </rPh>
    <phoneticPr fontId="2"/>
  </si>
  <si>
    <t>郡山湖南線</t>
  </si>
  <si>
    <t>開成五丁目</t>
    <rPh sb="2" eb="3">
      <t>５</t>
    </rPh>
    <phoneticPr fontId="4"/>
  </si>
  <si>
    <t>逢瀬町多田野字久保田10</t>
  </si>
  <si>
    <t>逢瀬町多田野字上山田原1-34</t>
    <phoneticPr fontId="4"/>
  </si>
  <si>
    <t>湖南町中野字向町2741</t>
  </si>
  <si>
    <t>本宮熱海線</t>
  </si>
  <si>
    <t>熱海町玉川字舘山11</t>
    <phoneticPr fontId="4"/>
  </si>
  <si>
    <t>猪苗代湖南線</t>
  </si>
  <si>
    <t>湖南町舟津字舟津707</t>
  </si>
  <si>
    <t>中の沢熱海線</t>
  </si>
  <si>
    <t>熱海町大字石筵字萩岡61</t>
  </si>
  <si>
    <t>熱海町石筵字上水27</t>
    <phoneticPr fontId="4"/>
  </si>
  <si>
    <t>長沼喜久田線</t>
  </si>
  <si>
    <t>三穂田町山口字下塩原58-1</t>
  </si>
  <si>
    <t>逢瀬町夏出字苗代53</t>
    <phoneticPr fontId="4"/>
  </si>
  <si>
    <t>乗用車類</t>
    <rPh sb="0" eb="3">
      <t>ジョウヨウシャ</t>
    </rPh>
    <rPh sb="3" eb="4">
      <t>ルイ</t>
    </rPh>
    <phoneticPr fontId="4"/>
  </si>
  <si>
    <t>貨物車類</t>
    <rPh sb="0" eb="3">
      <t>カモツシャ</t>
    </rPh>
    <rPh sb="3" eb="4">
      <t>ルイ</t>
    </rPh>
    <phoneticPr fontId="4"/>
  </si>
  <si>
    <t>飯野三春石川線</t>
  </si>
  <si>
    <t>中田町黒木字宮ノ前</t>
  </si>
  <si>
    <t>田村町栃山神字千穂27</t>
  </si>
  <si>
    <t>郡山長沼線</t>
  </si>
  <si>
    <t>安積町成田一丁目</t>
    <rPh sb="5" eb="6">
      <t>１</t>
    </rPh>
    <phoneticPr fontId="4"/>
  </si>
  <si>
    <t>三穂田町富岡字台田１</t>
  </si>
  <si>
    <t>須賀川三春線</t>
  </si>
  <si>
    <t>田村町小川字下田225-1</t>
    <phoneticPr fontId="4"/>
  </si>
  <si>
    <t>郡山矢吹線</t>
  </si>
  <si>
    <t>大槻町字福楽沢前26</t>
  </si>
  <si>
    <t>三穂田町駒屋字草喰内</t>
  </si>
  <si>
    <t>向河原町98-1</t>
  </si>
  <si>
    <t>小野郡山線</t>
  </si>
  <si>
    <t>中田町柳橋字町212</t>
  </si>
  <si>
    <t>中田町高倉小堤</t>
    <phoneticPr fontId="4"/>
  </si>
  <si>
    <t>方八町一丁目1-22</t>
    <rPh sb="3" eb="4">
      <t>１</t>
    </rPh>
    <phoneticPr fontId="4"/>
  </si>
  <si>
    <t>二本松金屋線</t>
  </si>
  <si>
    <t>西田町鬼生田字日向224-2</t>
    <rPh sb="3" eb="4">
      <t>オニ</t>
    </rPh>
    <rPh sb="4" eb="5">
      <t>ウ</t>
    </rPh>
    <rPh sb="5" eb="6">
      <t>タ</t>
    </rPh>
    <rPh sb="6" eb="7">
      <t>アザ</t>
    </rPh>
    <rPh sb="7" eb="8">
      <t>ヒ</t>
    </rPh>
    <rPh sb="8" eb="9">
      <t>ム</t>
    </rPh>
    <phoneticPr fontId="4"/>
  </si>
  <si>
    <t>富久山町堂坂字上ノ台170</t>
  </si>
  <si>
    <t>田村安積線</t>
  </si>
  <si>
    <t>田村町守山字西河原</t>
  </si>
  <si>
    <t>田村町御代田字北町6</t>
  </si>
  <si>
    <t>安積町笹川二丁目93</t>
    <rPh sb="5" eb="6">
      <t>２</t>
    </rPh>
    <phoneticPr fontId="4"/>
  </si>
  <si>
    <t>三春日和田線</t>
  </si>
  <si>
    <t>西田町三町目桜内228</t>
    <rPh sb="4" eb="5">
      <t>マチ</t>
    </rPh>
    <phoneticPr fontId="4"/>
  </si>
  <si>
    <t>日和田町八丁目聖坊17</t>
    <rPh sb="4" eb="5">
      <t>８</t>
    </rPh>
    <phoneticPr fontId="4"/>
  </si>
  <si>
    <t>日和田町日和田字姥懐</t>
  </si>
  <si>
    <t>喜久田町早稲原字町</t>
  </si>
  <si>
    <t>河内郡山線</t>
  </si>
  <si>
    <t>片平町字東極楽30</t>
  </si>
  <si>
    <t>亀田二丁目</t>
  </si>
  <si>
    <t>長者一丁目1-169</t>
  </si>
  <si>
    <t>仁井田郡山線</t>
  </si>
  <si>
    <t>安積町成田字田向</t>
  </si>
  <si>
    <t>安積町荒井字柴宮41</t>
    <phoneticPr fontId="4"/>
  </si>
  <si>
    <t>谷田川三春線</t>
  </si>
  <si>
    <t>田村町上道渡字宮ノ前85-1</t>
    <phoneticPr fontId="4"/>
  </si>
  <si>
    <t>舟津福良線</t>
  </si>
  <si>
    <t>湖南町福良字北ノ入</t>
    <phoneticPr fontId="4"/>
  </si>
  <si>
    <t>羽鳥福良線</t>
  </si>
  <si>
    <t>湖南町福良字樋ノ口8064-2</t>
  </si>
  <si>
    <t>青松浜線</t>
  </si>
  <si>
    <t>湖南町福良字前田</t>
  </si>
  <si>
    <t>江持谷田川停車場線</t>
  </si>
  <si>
    <t>田村町守山字湯ノ川56</t>
  </si>
  <si>
    <t>芦ノ口大槻線</t>
  </si>
  <si>
    <t>三穂田町大谷字大谷前田２</t>
  </si>
  <si>
    <t>荒井郡山線</t>
  </si>
  <si>
    <t>喜久田町前田沢一丁目</t>
    <rPh sb="7" eb="8">
      <t>１</t>
    </rPh>
    <phoneticPr fontId="4"/>
  </si>
  <si>
    <t>富田町字音路81</t>
  </si>
  <si>
    <t>富久山町久保田字大久保</t>
  </si>
  <si>
    <t>斎藤下行合線</t>
  </si>
  <si>
    <t>蒲倉町字広表</t>
  </si>
  <si>
    <t>須賀川二本松線</t>
  </si>
  <si>
    <t>小原田一丁目2-20</t>
  </si>
  <si>
    <t>岩根日和田線</t>
  </si>
  <si>
    <t>喜久田町堀之内字北原4</t>
  </si>
  <si>
    <t>（注）観測日は、9月～11月の平日中で任意の1日を選定している。また、月曜日、金曜日、土曜日、日曜日、祝祭日及びその前後の日、台風等の異常気象の場合その他の通常と異なる交通状態が予想される日を避けて設定している。</t>
    <rPh sb="1" eb="2">
      <t>チュウ</t>
    </rPh>
    <rPh sb="23" eb="24">
      <t>ニチ</t>
    </rPh>
    <phoneticPr fontId="4"/>
  </si>
  <si>
    <t>観測時間帯：午前7時～午後7時(12 時間観測)</t>
    <rPh sb="0" eb="2">
      <t>カンソク</t>
    </rPh>
    <rPh sb="2" eb="5">
      <t>ジカンタイ</t>
    </rPh>
    <phoneticPr fontId="4"/>
  </si>
  <si>
    <t>自動車類の車種分類</t>
    <rPh sb="0" eb="3">
      <t>ジドウシャ</t>
    </rPh>
    <rPh sb="3" eb="4">
      <t>ルイ</t>
    </rPh>
    <rPh sb="5" eb="7">
      <t>シャシュ</t>
    </rPh>
    <rPh sb="7" eb="9">
      <t>ブンルイ</t>
    </rPh>
    <phoneticPr fontId="4"/>
  </si>
  <si>
    <t>小型車：乗用車・小型貨物車</t>
    <phoneticPr fontId="4"/>
  </si>
  <si>
    <t>大型車：バス・普通貨物車</t>
    <phoneticPr fontId="4"/>
  </si>
  <si>
    <t>出典： 平成27年度全国道路・街路交通情勢調査　一般交通量調査集計表</t>
    <rPh sb="0" eb="2">
      <t>シュッテン</t>
    </rPh>
    <phoneticPr fontId="4"/>
  </si>
  <si>
    <t>（単位＝件）</t>
    <phoneticPr fontId="2"/>
  </si>
  <si>
    <t>各年度末日現在</t>
    <rPh sb="0" eb="3">
      <t>カクネンド</t>
    </rPh>
    <rPh sb="3" eb="5">
      <t>マツジツ</t>
    </rPh>
    <rPh sb="5" eb="7">
      <t>ゲンザイ</t>
    </rPh>
    <phoneticPr fontId="4"/>
  </si>
  <si>
    <t>受信契約数</t>
    <rPh sb="0" eb="2">
      <t>ジュシン</t>
    </rPh>
    <rPh sb="2" eb="5">
      <t>ケイヤクスウ</t>
    </rPh>
    <phoneticPr fontId="4"/>
  </si>
  <si>
    <t>1,000世帯当たり契約数</t>
    <rPh sb="5" eb="7">
      <t>セタイ</t>
    </rPh>
    <rPh sb="7" eb="8">
      <t>ア</t>
    </rPh>
    <rPh sb="10" eb="13">
      <t>ケイヤクスウ</t>
    </rPh>
    <phoneticPr fontId="4"/>
  </si>
  <si>
    <t>衛星契約数（再掲）</t>
    <rPh sb="0" eb="2">
      <t>エイセイ</t>
    </rPh>
    <rPh sb="2" eb="5">
      <t>ケイヤクスウ</t>
    </rPh>
    <rPh sb="6" eb="8">
      <t>サイケイ</t>
    </rPh>
    <phoneticPr fontId="4"/>
  </si>
  <si>
    <t>各年10月１日現在の推計人口の世帯数</t>
    <phoneticPr fontId="4"/>
  </si>
  <si>
    <t>（注）1,000世帯当たりは各年10月１日現在の推計人口の世帯数</t>
    <phoneticPr fontId="2"/>
  </si>
  <si>
    <t>出典：日本放送協会「放送受信契約数統計要覧」（ＮＨＫウェブサイト）</t>
    <phoneticPr fontId="2"/>
  </si>
  <si>
    <t>2月</t>
    <rPh sb="1" eb="2">
      <t>ツキ</t>
    </rPh>
    <phoneticPr fontId="4"/>
  </si>
  <si>
    <t>資料：セーフコミュニティ課</t>
    <rPh sb="0" eb="2">
      <t>シリョウ</t>
    </rPh>
    <phoneticPr fontId="4"/>
  </si>
  <si>
    <t>月</t>
    <rPh sb="0" eb="1">
      <t>ツキ</t>
    </rPh>
    <phoneticPr fontId="4"/>
  </si>
  <si>
    <t>件数増減</t>
    <rPh sb="0" eb="2">
      <t>ケンスウ</t>
    </rPh>
    <rPh sb="2" eb="4">
      <t>ゾウゲン</t>
    </rPh>
    <phoneticPr fontId="4"/>
  </si>
  <si>
    <t>発生件数</t>
    <rPh sb="0" eb="2">
      <t>ハッセイ</t>
    </rPh>
    <rPh sb="2" eb="4">
      <t>ケンスウ</t>
    </rPh>
    <phoneticPr fontId="4"/>
  </si>
  <si>
    <t>死者</t>
    <rPh sb="0" eb="2">
      <t>シシャ</t>
    </rPh>
    <phoneticPr fontId="4"/>
  </si>
  <si>
    <t>傷者</t>
    <rPh sb="0" eb="1">
      <t>キズ</t>
    </rPh>
    <rPh sb="1" eb="2">
      <t>モノ</t>
    </rPh>
    <phoneticPr fontId="4"/>
  </si>
  <si>
    <t>3月</t>
    <phoneticPr fontId="2"/>
  </si>
  <si>
    <t>（注）人身事故のみ</t>
    <rPh sb="1" eb="2">
      <t>チュウ</t>
    </rPh>
    <rPh sb="3" eb="5">
      <t>ジンシン</t>
    </rPh>
    <rPh sb="5" eb="7">
      <t>ジコ</t>
    </rPh>
    <phoneticPr fontId="4"/>
  </si>
  <si>
    <t xml:space="preserve">JR東日本各駅乗車人員  </t>
    <phoneticPr fontId="4"/>
  </si>
  <si>
    <t xml:space="preserve">JR貨物の輸送状況 </t>
    <phoneticPr fontId="4"/>
  </si>
  <si>
    <t xml:space="preserve">自動車保有台数 </t>
    <phoneticPr fontId="4"/>
  </si>
  <si>
    <t xml:space="preserve">バス乗車人員  </t>
    <phoneticPr fontId="4"/>
  </si>
  <si>
    <t xml:space="preserve">軽自動車保有台数 </t>
    <phoneticPr fontId="4"/>
  </si>
  <si>
    <t xml:space="preserve">自動車運転免許者数  </t>
    <phoneticPr fontId="4"/>
  </si>
  <si>
    <t>東北自動車道ＩＣ及び磐越自動車道ＩＣ交通量</t>
    <phoneticPr fontId="4"/>
  </si>
  <si>
    <t xml:space="preserve">一般交通量調査 </t>
    <phoneticPr fontId="4"/>
  </si>
  <si>
    <t>テレビ受信契約数</t>
    <phoneticPr fontId="4"/>
  </si>
  <si>
    <t>交通事故状況</t>
    <phoneticPr fontId="4"/>
  </si>
  <si>
    <t>各種数字は福島交通株式会社郡山支社及び会津乗合自動車株式会社郡山湖南営業所管内における数値の合算</t>
    <rPh sb="0" eb="2">
      <t>カクシュ</t>
    </rPh>
    <rPh sb="2" eb="4">
      <t>スウジ</t>
    </rPh>
    <rPh sb="5" eb="13">
      <t>フクシマコウツウカブシキガイシャ</t>
    </rPh>
    <rPh sb="13" eb="15">
      <t>コオリヤマ</t>
    </rPh>
    <rPh sb="15" eb="17">
      <t>シシャ</t>
    </rPh>
    <rPh sb="17" eb="18">
      <t>オヨ</t>
    </rPh>
    <rPh sb="19" eb="30">
      <t>アイズノリアイジドウシャカブシキガイシャ</t>
    </rPh>
    <rPh sb="30" eb="32">
      <t>コオリヤマ</t>
    </rPh>
    <rPh sb="32" eb="39">
      <t>コナンエイギョウショカンナイ</t>
    </rPh>
    <rPh sb="43" eb="45">
      <t>スウチ</t>
    </rPh>
    <rPh sb="46" eb="48">
      <t>ガッサン</t>
    </rPh>
    <phoneticPr fontId="2"/>
  </si>
  <si>
    <t>（※項目をクリックすると、該当シートへ移動します。）</t>
    <phoneticPr fontId="2"/>
  </si>
  <si>
    <t>令和3年度</t>
    <rPh sb="0" eb="2">
      <t>レイワ</t>
    </rPh>
    <phoneticPr fontId="4"/>
  </si>
  <si>
    <t>令和4年</t>
    <rPh sb="0" eb="2">
      <t>レイワ</t>
    </rPh>
    <rPh sb="3" eb="4">
      <t>ネン</t>
    </rPh>
    <phoneticPr fontId="4"/>
  </si>
  <si>
    <t>2021(令和3)年</t>
    <rPh sb="5" eb="7">
      <t>レイワ</t>
    </rPh>
    <rPh sb="9" eb="10">
      <t>ネン</t>
    </rPh>
    <phoneticPr fontId="4"/>
  </si>
  <si>
    <t>2021(令和3)年度</t>
    <rPh sb="5" eb="7">
      <t>レイワ</t>
    </rPh>
    <phoneticPr fontId="4"/>
  </si>
  <si>
    <t xml:space="preserve">８．交通・運輸・通信 </t>
    <phoneticPr fontId="4"/>
  </si>
  <si>
    <t xml:space="preserve">８．交通・運輸・通信 </t>
    <rPh sb="2" eb="4">
      <t>コウツウ</t>
    </rPh>
    <phoneticPr fontId="2"/>
  </si>
  <si>
    <t>8-1 交通事故状況</t>
    <phoneticPr fontId="2"/>
  </si>
  <si>
    <t xml:space="preserve">8-2 JR東日本各駅乗車人員  </t>
    <phoneticPr fontId="2"/>
  </si>
  <si>
    <t xml:space="preserve">8-3 JR貨物の輸送状況 </t>
    <phoneticPr fontId="2"/>
  </si>
  <si>
    <t xml:space="preserve">8-4 自動車保有台数 </t>
    <phoneticPr fontId="2"/>
  </si>
  <si>
    <t xml:space="preserve">8-5 バス乗車人員  </t>
    <phoneticPr fontId="2"/>
  </si>
  <si>
    <t xml:space="preserve">8-6 軽自動車保有台数 </t>
    <phoneticPr fontId="2"/>
  </si>
  <si>
    <t xml:space="preserve">8-7 自動車運転免許者数  </t>
    <phoneticPr fontId="2"/>
  </si>
  <si>
    <t>8-8 東北自動車道ＩＣ及び磐越自動車道ＩＣ交通量</t>
    <phoneticPr fontId="2"/>
  </si>
  <si>
    <t xml:space="preserve">8-9 一般交通量調査 </t>
    <phoneticPr fontId="2"/>
  </si>
  <si>
    <t>8-10 テレビ受信契約数</t>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</si>
  <si>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</si>
  <si>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</si>
  <si>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</si>
  <si>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</si>
  <si>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</si>
  <si>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</si>
  <si>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</si>
  <si>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</si>
  <si>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</si>
  <si>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8-10</t>
    <phoneticPr fontId="2"/>
  </si>
  <si>
    <t>令和4年度</t>
    <rPh sb="0" eb="2">
      <t>レイワ</t>
    </rPh>
    <phoneticPr fontId="4"/>
  </si>
  <si>
    <t>2022(令和4)年</t>
    <rPh sb="5" eb="7">
      <t>レイワ</t>
    </rPh>
    <rPh sb="9" eb="10">
      <t>ネン</t>
    </rPh>
    <phoneticPr fontId="4"/>
  </si>
  <si>
    <t>2022(令和4)年度</t>
    <rPh sb="5" eb="7">
      <t>レイワ</t>
    </rPh>
    <phoneticPr fontId="4"/>
  </si>
  <si>
    <t>令和5年</t>
    <rPh sb="0" eb="2">
      <t>レイワ</t>
    </rPh>
    <rPh sb="3" eb="4">
      <t>ネン</t>
    </rPh>
    <phoneticPr fontId="4"/>
  </si>
  <si>
    <t>令和5年度</t>
    <rPh sb="0" eb="2">
      <t>レイワ</t>
    </rPh>
    <phoneticPr fontId="4"/>
  </si>
  <si>
    <t>2023(令和5)年</t>
    <rPh sb="5" eb="7">
      <t>レイワ</t>
    </rPh>
    <rPh sb="9" eb="10">
      <t>ネン</t>
    </rPh>
    <phoneticPr fontId="4"/>
  </si>
  <si>
    <t>2023(令和5)年度</t>
    <rPh sb="5" eb="7">
      <t>レイワ</t>
    </rPh>
    <phoneticPr fontId="4"/>
  </si>
  <si>
    <t>郡山SIC総台数</t>
    <rPh sb="0" eb="2">
      <t>コオリヤマ</t>
    </rPh>
    <rPh sb="5" eb="6">
      <t>ソウ</t>
    </rPh>
    <rPh sb="6" eb="8">
      <t>ダイスウ</t>
    </rPh>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</si>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</sst>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quot;平成&quot;####&quot;年&quot;"/>
    <numFmt numFmtId="181" formatCode="#,##0.0;&quot;△ &quot;#,##0.0"/>
    <numFmt numFmtId="200" formatCode="&quot;平成&quot;####&quot;年度&quot;"/>
  </numFmts>
  <fonts count="19">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1"/>
      <color theme="1"/>
      <name val="ＭＳ Ｐゴシック"/>
      <family val="2"/>
      <charset val="128"/>
      <scheme val="minor"/>
    </font>
    <font>
      <sz val="10"/>
      <name val="ＭＳ Ｐゴシック"/>
      <family val="3"/>
      <charset val="128"/>
    </font>
    <font>
      <b/>
      <sz val="11"/>
      <name val="ＭＳ Ｐ明朝"/>
      <family val="1"/>
      <charset val="128"/>
    </font>
    <font>
      <sz val="10"/>
      <color theme="1"/>
      <name val="ＭＳ 明朝"/>
      <family val="1"/>
      <charset val="128"/>
    </font>
    <font>
      <sz val="11"/>
      <color indexed="10"/>
      <name val="ＭＳ Ｐ明朝"/>
      <family val="1"/>
      <charset val="128"/>
    </font>
    <font>
      <sz val="10"/>
      <name val="細明朝体"/>
      <family val="3"/>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5">
    <xf numFmtId="0" fontId="0" fillId="0" borderId="0">
      <alignment vertical="center"/>
    </xf>
    <xf numFmtId="0" fontId="6" fillId="0" borderId="0">
      <alignment vertical="center"/>
    </xf>
    <xf numFmtId="0" fontId="8" fillId="0" borderId="0"/>
    <xf numFmtId="0" fontId="9"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4" fillId="0" borderId="0">
      <alignment vertical="center"/>
    </xf>
    <xf numFmtId="38" fontId="6" fillId="0" borderId="0" applyFont="0" applyFill="0" applyBorder="0" applyAlignment="0" applyProtection="0">
      <alignment vertical="center"/>
    </xf>
    <xf numFmtId="38" fontId="8" fillId="0" borderId="0" applyFont="0" applyFill="0" applyBorder="0" applyAlignment="0" applyProtection="0"/>
    <xf numFmtId="0" fontId="8" fillId="0" borderId="0"/>
    <xf numFmtId="38" fontId="8" fillId="0" borderId="0" applyFont="0" applyFill="0" applyBorder="0" applyAlignment="0" applyProtection="0"/>
    <xf numFmtId="0" fontId="6" fillId="0" borderId="0">
      <alignment vertical="center"/>
    </xf>
    <xf numFmtId="0" fontId="16" fillId="0" borderId="0">
      <alignment vertical="center"/>
    </xf>
    <xf numFmtId="0" fontId="8" fillId="0" borderId="0">
      <alignment vertical="center"/>
    </xf>
    <xf numFmtId="0" fontId="6" fillId="0" borderId="0">
      <alignment vertical="center"/>
    </xf>
    <xf numFmtId="38" fontId="8" fillId="0" borderId="0" applyFont="0" applyFill="0" applyBorder="0" applyAlignment="0" applyProtection="0">
      <alignment vertical="center"/>
    </xf>
  </cellStyleXfs>
  <cellXfs count="250">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177" fontId="3" fillId="0" borderId="0" xfId="1" applyNumberFormat="1" applyFont="1" applyFill="1" applyBorder="1" applyAlignment="1">
      <alignment horizontal="right" vertical="center"/>
    </xf>
    <xf numFmtId="177" fontId="3" fillId="0" borderId="5" xfId="1" applyNumberFormat="1" applyFont="1" applyFill="1" applyBorder="1" applyAlignment="1">
      <alignment horizontal="right" vertical="center"/>
    </xf>
    <xf numFmtId="0" fontId="3" fillId="0" borderId="0" xfId="0" applyFont="1" applyFill="1">
      <alignment vertical="center"/>
    </xf>
    <xf numFmtId="0" fontId="3" fillId="0" borderId="0" xfId="1" applyFont="1" applyFill="1" applyAlignment="1">
      <alignment horizontal="left"/>
    </xf>
    <xf numFmtId="0" fontId="3" fillId="0" borderId="0" xfId="1" applyFont="1" applyFill="1" applyAlignment="1">
      <alignment horizontal="right"/>
    </xf>
    <xf numFmtId="0" fontId="3" fillId="0" borderId="2"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178" fontId="3"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xf numFmtId="0" fontId="11" fillId="0" borderId="0" xfId="0" applyFont="1">
      <alignment vertical="center"/>
    </xf>
    <xf numFmtId="0" fontId="10" fillId="0" borderId="0" xfId="0" applyFont="1" applyAlignment="1">
      <alignment horizontal="left"/>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center" vertical="center" shrinkToFit="1"/>
    </xf>
    <xf numFmtId="178" fontId="3" fillId="0" borderId="0"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shrinkToFit="1"/>
    </xf>
    <xf numFmtId="38" fontId="3" fillId="0" borderId="0" xfId="4" applyFont="1" applyFill="1" applyBorder="1" applyAlignment="1">
      <alignment horizontal="right" vertical="center" shrinkToFit="1"/>
    </xf>
    <xf numFmtId="177" fontId="3" fillId="0" borderId="0" xfId="0" applyNumberFormat="1" applyFont="1" applyFill="1" applyBorder="1" applyAlignment="1">
      <alignment horizontal="right" vertical="center"/>
    </xf>
    <xf numFmtId="0" fontId="3" fillId="0" borderId="11"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0" xfId="1" applyFont="1" applyFill="1" applyAlignment="1"/>
    <xf numFmtId="0" fontId="3" fillId="0" borderId="0" xfId="0" applyFont="1" applyFill="1" applyAlignment="1">
      <alignment horizontal="right"/>
    </xf>
    <xf numFmtId="177" fontId="7" fillId="0" borderId="5" xfId="1" applyNumberFormat="1" applyFont="1" applyFill="1" applyBorder="1" applyAlignment="1">
      <alignment horizontal="right" vertical="center"/>
    </xf>
    <xf numFmtId="0" fontId="7" fillId="0" borderId="0" xfId="1" applyFont="1" applyFill="1" applyBorder="1" applyAlignment="1">
      <alignment horizontal="center" vertical="center"/>
    </xf>
    <xf numFmtId="0" fontId="1" fillId="0" borderId="0" xfId="2" applyFont="1" applyFill="1" applyAlignment="1">
      <alignment vertical="center"/>
    </xf>
    <xf numFmtId="0" fontId="1" fillId="0" borderId="0" xfId="2" applyFont="1" applyFill="1" applyAlignment="1">
      <alignment horizontal="left" vertical="center"/>
    </xf>
    <xf numFmtId="0" fontId="1" fillId="0" borderId="0" xfId="2" applyFont="1" applyFill="1" applyAlignment="1"/>
    <xf numFmtId="0" fontId="1" fillId="0" borderId="0" xfId="2" applyFont="1" applyFill="1" applyBorder="1" applyAlignment="1">
      <alignment vertical="center"/>
    </xf>
    <xf numFmtId="0" fontId="15" fillId="0" borderId="0" xfId="2" applyFont="1" applyFill="1" applyBorder="1" applyAlignment="1">
      <alignment horizontal="center" vertical="center"/>
    </xf>
    <xf numFmtId="0" fontId="1" fillId="0" borderId="0" xfId="2" applyFont="1" applyFill="1" applyBorder="1" applyAlignment="1">
      <alignment vertical="center" shrinkToFit="1"/>
    </xf>
    <xf numFmtId="0" fontId="1" fillId="0" borderId="0" xfId="2" applyFont="1" applyFill="1" applyBorder="1" applyAlignment="1"/>
    <xf numFmtId="0" fontId="15" fillId="0" borderId="0" xfId="2" applyFont="1" applyFill="1" applyAlignment="1">
      <alignment vertical="center"/>
    </xf>
    <xf numFmtId="38" fontId="1" fillId="0" borderId="0" xfId="9" applyFont="1" applyFill="1" applyBorder="1" applyAlignment="1">
      <alignment vertical="center" shrinkToFit="1"/>
    </xf>
    <xf numFmtId="38" fontId="1" fillId="0" borderId="8" xfId="9" applyFont="1" applyFill="1" applyBorder="1" applyAlignment="1">
      <alignment vertical="center" shrinkToFit="1"/>
    </xf>
    <xf numFmtId="38" fontId="1" fillId="0" borderId="5" xfId="9" applyFont="1" applyFill="1" applyBorder="1" applyAlignment="1">
      <alignment vertical="center" shrinkToFit="1"/>
    </xf>
    <xf numFmtId="0" fontId="3" fillId="0" borderId="0" xfId="1" applyFont="1" applyFill="1" applyBorder="1" applyAlignment="1"/>
    <xf numFmtId="0" fontId="1" fillId="0" borderId="0" xfId="1" applyFont="1" applyFill="1">
      <alignment vertical="center"/>
    </xf>
    <xf numFmtId="0" fontId="9" fillId="0" borderId="0" xfId="3" applyFill="1">
      <alignment vertical="center"/>
    </xf>
    <xf numFmtId="0" fontId="1" fillId="0" borderId="0" xfId="1" applyFont="1" applyFill="1" applyBorder="1" applyAlignment="1">
      <alignment vertical="center"/>
    </xf>
    <xf numFmtId="177" fontId="3" fillId="0" borderId="4" xfId="1" applyNumberFormat="1" applyFont="1" applyFill="1" applyBorder="1" applyAlignment="1">
      <alignment horizontal="right" vertical="center"/>
    </xf>
    <xf numFmtId="177" fontId="1" fillId="0" borderId="0" xfId="1" applyNumberFormat="1" applyFont="1" applyFill="1" applyBorder="1" applyAlignment="1">
      <alignment horizontal="right" vertical="center"/>
    </xf>
    <xf numFmtId="177" fontId="15" fillId="0" borderId="0" xfId="1" applyNumberFormat="1" applyFont="1" applyFill="1" applyBorder="1" applyAlignment="1">
      <alignment horizontal="right" vertical="center"/>
    </xf>
    <xf numFmtId="177" fontId="1" fillId="0" borderId="5" xfId="1"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1" fillId="0" borderId="4" xfId="1" applyNumberFormat="1" applyFont="1" applyFill="1" applyBorder="1" applyAlignment="1">
      <alignment horizontal="right" vertical="center"/>
    </xf>
    <xf numFmtId="177" fontId="15" fillId="0" borderId="6" xfId="1" applyNumberFormat="1" applyFont="1" applyFill="1" applyBorder="1" applyAlignment="1">
      <alignment horizontal="right" vertical="center"/>
    </xf>
    <xf numFmtId="177" fontId="15" fillId="0" borderId="5" xfId="1" applyNumberFormat="1" applyFont="1" applyFill="1" applyBorder="1" applyAlignment="1">
      <alignment horizontal="right" vertical="center"/>
    </xf>
    <xf numFmtId="0" fontId="3" fillId="0" borderId="0" xfId="0" applyFont="1" applyFill="1" applyAlignment="1"/>
    <xf numFmtId="0" fontId="3" fillId="0" borderId="11" xfId="0" applyFont="1" applyFill="1" applyBorder="1" applyAlignment="1">
      <alignment horizontal="center" vertical="center"/>
    </xf>
    <xf numFmtId="177" fontId="7" fillId="0" borderId="8"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7" fontId="3" fillId="0" borderId="0" xfId="0" applyNumberFormat="1" applyFont="1" applyFill="1" applyBorder="1" applyAlignment="1">
      <alignment horizontal="right" vertical="center" shrinkToFit="1"/>
    </xf>
    <xf numFmtId="177" fontId="1" fillId="0" borderId="0" xfId="1" applyNumberFormat="1" applyFont="1" applyFill="1" applyBorder="1" applyAlignment="1">
      <alignment horizontal="right" vertical="center" shrinkToFit="1"/>
    </xf>
    <xf numFmtId="200" fontId="3" fillId="0" borderId="0" xfId="0" applyNumberFormat="1" applyFont="1" applyFill="1" applyBorder="1" applyAlignment="1">
      <alignment horizontal="center" vertical="center" wrapText="1"/>
    </xf>
    <xf numFmtId="0" fontId="3" fillId="0" borderId="0" xfId="0" applyFont="1" applyFill="1" applyBorder="1" applyAlignment="1">
      <alignment horizontal="left"/>
    </xf>
    <xf numFmtId="200" fontId="3" fillId="0" borderId="11" xfId="0" applyNumberFormat="1" applyFont="1" applyFill="1" applyBorder="1" applyAlignment="1">
      <alignment horizontal="center" vertical="center" shrinkToFit="1"/>
    </xf>
    <xf numFmtId="200" fontId="3" fillId="0" borderId="2" xfId="0" applyNumberFormat="1" applyFont="1" applyFill="1" applyBorder="1" applyAlignment="1">
      <alignment horizontal="center" vertical="center" shrinkToFit="1"/>
    </xf>
    <xf numFmtId="200" fontId="3" fillId="0" borderId="2" xfId="1" applyNumberFormat="1" applyFont="1" applyFill="1" applyBorder="1" applyAlignment="1">
      <alignment horizontal="center" vertical="center" shrinkToFit="1"/>
    </xf>
    <xf numFmtId="200" fontId="3" fillId="0" borderId="3" xfId="1" applyNumberFormat="1" applyFont="1" applyFill="1" applyBorder="1" applyAlignment="1">
      <alignment horizontal="center" vertical="center" shrinkToFit="1"/>
    </xf>
    <xf numFmtId="177" fontId="7" fillId="0" borderId="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200" fontId="3" fillId="0" borderId="3"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1" fillId="0" borderId="0"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177" fontId="15" fillId="0" borderId="5" xfId="0" applyNumberFormat="1" applyFont="1" applyFill="1" applyBorder="1" applyAlignment="1">
      <alignment horizontal="right" vertical="center"/>
    </xf>
    <xf numFmtId="0" fontId="3" fillId="0" borderId="0" xfId="1" applyFont="1" applyFill="1" applyAlignment="1">
      <alignment vertical="center" shrinkToFit="1"/>
    </xf>
    <xf numFmtId="0" fontId="3" fillId="0" borderId="0" xfId="1" applyFont="1" applyFill="1" applyAlignment="1">
      <alignment shrinkToFit="1"/>
    </xf>
    <xf numFmtId="181" fontId="3" fillId="0" borderId="4" xfId="0" applyNumberFormat="1" applyFont="1" applyFill="1" applyBorder="1" applyAlignment="1">
      <alignment horizontal="right" vertical="center"/>
    </xf>
    <xf numFmtId="181" fontId="3" fillId="0" borderId="4" xfId="1" applyNumberFormat="1" applyFont="1" applyFill="1" applyBorder="1" applyAlignment="1">
      <alignment horizontal="right" vertical="center"/>
    </xf>
    <xf numFmtId="181" fontId="1" fillId="0" borderId="4" xfId="1" applyNumberFormat="1" applyFont="1" applyFill="1" applyBorder="1" applyAlignment="1">
      <alignment horizontal="right" vertical="center"/>
    </xf>
    <xf numFmtId="0" fontId="3" fillId="0" borderId="9" xfId="0" applyNumberFormat="1" applyFont="1" applyFill="1" applyBorder="1" applyAlignment="1">
      <alignment horizontal="center" vertical="center" wrapText="1"/>
    </xf>
    <xf numFmtId="181" fontId="3" fillId="0" borderId="0" xfId="0" applyNumberFormat="1" applyFont="1" applyFill="1" applyBorder="1" applyAlignment="1">
      <alignment horizontal="right" vertical="center"/>
    </xf>
    <xf numFmtId="0" fontId="3" fillId="0" borderId="9" xfId="1" applyNumberFormat="1" applyFont="1" applyFill="1" applyBorder="1" applyAlignment="1">
      <alignment horizontal="center" vertical="center" wrapText="1"/>
    </xf>
    <xf numFmtId="178" fontId="3" fillId="0" borderId="9"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178" fontId="7" fillId="0" borderId="5" xfId="1" applyNumberFormat="1" applyFont="1" applyFill="1" applyBorder="1" applyAlignment="1">
      <alignment horizontal="center" vertical="center" wrapText="1"/>
    </xf>
    <xf numFmtId="200" fontId="3" fillId="0" borderId="0" xfId="1" applyNumberFormat="1" applyFont="1" applyFill="1" applyBorder="1" applyAlignment="1">
      <alignment horizontal="center" vertical="center" wrapText="1"/>
    </xf>
    <xf numFmtId="200" fontId="7" fillId="0" borderId="0" xfId="1" applyNumberFormat="1" applyFont="1" applyFill="1" applyBorder="1" applyAlignment="1">
      <alignment horizontal="center" vertical="center" wrapText="1"/>
    </xf>
    <xf numFmtId="0" fontId="3" fillId="0" borderId="0" xfId="2" applyNumberFormat="1" applyFont="1" applyFill="1" applyBorder="1" applyAlignment="1">
      <alignment horizontal="right" vertical="center"/>
    </xf>
    <xf numFmtId="0" fontId="3" fillId="0" borderId="5" xfId="2" applyNumberFormat="1" applyFont="1" applyFill="1" applyBorder="1" applyAlignment="1">
      <alignment horizontal="right"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38" fontId="1" fillId="0" borderId="0" xfId="9" applyFont="1" applyFill="1" applyBorder="1" applyAlignment="1">
      <alignment horizontal="left" vertical="center"/>
    </xf>
    <xf numFmtId="38" fontId="1" fillId="0" borderId="0" xfId="9" applyFont="1" applyFill="1" applyBorder="1" applyAlignment="1">
      <alignment vertical="center"/>
    </xf>
    <xf numFmtId="38" fontId="1" fillId="0" borderId="0" xfId="9" applyFont="1" applyFill="1" applyAlignment="1">
      <alignment vertical="center"/>
    </xf>
    <xf numFmtId="38" fontId="1" fillId="0" borderId="8" xfId="9" applyFont="1" applyFill="1" applyBorder="1" applyAlignment="1">
      <alignment horizontal="left" vertical="center"/>
    </xf>
    <xf numFmtId="38" fontId="1" fillId="0" borderId="8" xfId="9" applyFont="1" applyFill="1" applyBorder="1" applyAlignment="1">
      <alignment vertical="center"/>
    </xf>
    <xf numFmtId="0" fontId="1" fillId="0" borderId="0" xfId="12" applyFont="1" applyFill="1" applyBorder="1" applyAlignment="1">
      <alignment vertical="center" shrinkToFit="1"/>
    </xf>
    <xf numFmtId="0" fontId="1" fillId="0" borderId="0" xfId="12" applyFont="1" applyFill="1" applyBorder="1" applyAlignment="1">
      <alignment horizontal="left" vertical="center" shrinkToFit="1"/>
    </xf>
    <xf numFmtId="38" fontId="17" fillId="0" borderId="0" xfId="9" applyFont="1" applyFill="1" applyBorder="1" applyAlignment="1">
      <alignment vertical="center"/>
    </xf>
    <xf numFmtId="0" fontId="1" fillId="0" borderId="5" xfId="12" applyFont="1" applyFill="1" applyBorder="1" applyAlignment="1">
      <alignment horizontal="left" vertical="center" shrinkToFit="1"/>
    </xf>
    <xf numFmtId="38" fontId="1" fillId="0" borderId="5" xfId="9" applyFont="1" applyFill="1" applyBorder="1" applyAlignment="1">
      <alignment vertical="center"/>
    </xf>
    <xf numFmtId="0" fontId="1" fillId="0" borderId="0" xfId="2" applyFont="1" applyFill="1" applyBorder="1" applyAlignment="1">
      <alignment horizontal="left" vertical="center" indent="1" shrinkToFit="1"/>
    </xf>
    <xf numFmtId="0" fontId="1" fillId="0" borderId="0" xfId="2" applyFont="1" applyFill="1" applyAlignment="1">
      <alignment horizontal="left" vertical="center" indent="3"/>
    </xf>
    <xf numFmtId="0" fontId="1" fillId="0" borderId="0" xfId="2" applyFont="1" applyFill="1" applyAlignment="1">
      <alignment horizontal="left" vertical="center" indent="3" shrinkToFit="1"/>
    </xf>
    <xf numFmtId="0" fontId="1" fillId="0" borderId="0" xfId="2" applyFont="1" applyFill="1" applyAlignment="1">
      <alignment horizontal="left" vertical="center" indent="4" shrinkToFit="1"/>
    </xf>
    <xf numFmtId="0" fontId="3" fillId="0" borderId="11" xfId="1" applyFont="1" applyFill="1" applyBorder="1" applyAlignment="1">
      <alignment horizontal="center" vertical="center" wrapText="1" shrinkToFit="1"/>
    </xf>
    <xf numFmtId="177" fontId="3" fillId="0" borderId="7" xfId="1" applyNumberFormat="1" applyFont="1" applyFill="1" applyBorder="1" applyAlignment="1">
      <alignment horizontal="right" vertical="center"/>
    </xf>
    <xf numFmtId="177" fontId="3" fillId="0" borderId="8" xfId="1" applyNumberFormat="1" applyFont="1" applyFill="1" applyBorder="1" applyAlignment="1">
      <alignment horizontal="right" vertical="center"/>
    </xf>
    <xf numFmtId="38" fontId="3" fillId="0" borderId="0" xfId="4" applyFont="1" applyFill="1" applyBorder="1" applyAlignment="1">
      <alignment horizontal="right" vertical="center"/>
    </xf>
    <xf numFmtId="0" fontId="1" fillId="0" borderId="0" xfId="1" applyNumberFormat="1" applyFont="1" applyFill="1" applyBorder="1" applyAlignment="1">
      <alignment horizontal="center" vertical="center" wrapText="1"/>
    </xf>
    <xf numFmtId="200" fontId="1" fillId="0" borderId="0" xfId="1" applyNumberFormat="1"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200" fontId="15" fillId="0" borderId="5" xfId="1" applyNumberFormat="1" applyFont="1" applyFill="1" applyBorder="1" applyAlignment="1">
      <alignment horizontal="center" vertical="center" wrapText="1"/>
    </xf>
    <xf numFmtId="0" fontId="3" fillId="0" borderId="2" xfId="0" applyFont="1" applyFill="1" applyBorder="1" applyAlignment="1">
      <alignment horizontal="center" vertical="center" shrinkToFit="1"/>
    </xf>
    <xf numFmtId="200" fontId="3" fillId="0" borderId="7" xfId="1" applyNumberFormat="1" applyFont="1" applyFill="1" applyBorder="1" applyAlignment="1">
      <alignment horizontal="center" vertical="center" shrinkToFit="1"/>
    </xf>
    <xf numFmtId="0" fontId="3" fillId="0" borderId="12" xfId="1" applyFont="1" applyFill="1" applyBorder="1" applyAlignment="1">
      <alignment horizontal="center" vertical="center" shrinkToFit="1"/>
    </xf>
    <xf numFmtId="177" fontId="7" fillId="0" borderId="8" xfId="1" applyNumberFormat="1" applyFont="1" applyFill="1" applyBorder="1">
      <alignment vertical="center"/>
    </xf>
    <xf numFmtId="49" fontId="3" fillId="0" borderId="0" xfId="1" applyNumberFormat="1" applyFont="1" applyFill="1" applyBorder="1" applyAlignment="1">
      <alignment horizontal="center" vertical="center"/>
    </xf>
    <xf numFmtId="49" fontId="3" fillId="0" borderId="10" xfId="1" applyNumberFormat="1" applyFont="1" applyFill="1" applyBorder="1" applyAlignment="1">
      <alignment horizontal="center" vertical="center"/>
    </xf>
    <xf numFmtId="0" fontId="11" fillId="0" borderId="0" xfId="0" applyFont="1" applyAlignment="1">
      <alignment horizontal="left"/>
    </xf>
    <xf numFmtId="0" fontId="12" fillId="0" borderId="0" xfId="3" applyFont="1" applyFill="1" applyBorder="1" applyAlignment="1"/>
    <xf numFmtId="0" fontId="11" fillId="0" borderId="0" xfId="0" applyNumberFormat="1" applyFont="1">
      <alignment vertical="center"/>
    </xf>
    <xf numFmtId="49" fontId="11" fillId="0" borderId="0" xfId="0" applyNumberFormat="1" applyFont="1" applyAlignment="1">
      <alignment horizontal="right"/>
    </xf>
    <xf numFmtId="0" fontId="10" fillId="0" borderId="0" xfId="0" applyNumberFormat="1" applyFont="1" applyAlignment="1">
      <alignment horizontal="right"/>
    </xf>
    <xf numFmtId="49" fontId="12" fillId="0" borderId="0" xfId="3" applyNumberFormat="1" applyFont="1" applyAlignment="1">
      <alignment horizontal="right"/>
    </xf>
    <xf numFmtId="0" fontId="5" fillId="0" borderId="0" xfId="0" applyFont="1" applyFill="1" applyBorder="1" applyAlignment="1">
      <alignment horizontal="left" vertical="center"/>
    </xf>
    <xf numFmtId="0" fontId="11" fillId="0" borderId="0" xfId="0" applyFont="1" applyAlignment="1"/>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2"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200" fontId="3" fillId="0" borderId="0" xfId="0" applyNumberFormat="1" applyFont="1" applyFill="1" applyBorder="1" applyAlignment="1">
      <alignment horizontal="center" vertical="center" wrapText="1"/>
    </xf>
    <xf numFmtId="177" fontId="3" fillId="0" borderId="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7" fontId="1" fillId="0" borderId="4" xfId="0" applyNumberFormat="1" applyFont="1" applyFill="1" applyBorder="1" applyAlignment="1">
      <alignment horizontal="right" vertical="center"/>
    </xf>
    <xf numFmtId="0" fontId="3" fillId="0" borderId="0"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38" fontId="7" fillId="0" borderId="5" xfId="1" applyNumberFormat="1" applyFont="1" applyFill="1" applyBorder="1">
      <alignment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3" xfId="1" applyFont="1" applyFill="1" applyBorder="1" applyAlignment="1">
      <alignment horizontal="center" vertical="center" wrapText="1"/>
    </xf>
    <xf numFmtId="0" fontId="3" fillId="0" borderId="5" xfId="1" applyFont="1" applyFill="1" applyBorder="1" applyAlignment="1">
      <alignment horizontal="center" vertical="center"/>
    </xf>
    <xf numFmtId="177" fontId="3" fillId="0" borderId="0" xfId="1"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0" xfId="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181" fontId="15" fillId="0" borderId="5" xfId="0" applyNumberFormat="1" applyFont="1" applyFill="1" applyBorder="1" applyAlignment="1">
      <alignment horizontal="right" vertical="center"/>
    </xf>
    <xf numFmtId="177" fontId="15" fillId="0" borderId="8"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1" fontId="7" fillId="0" borderId="5" xfId="0" applyNumberFormat="1" applyFont="1" applyFill="1" applyBorder="1" applyAlignment="1">
      <alignment horizontal="right" vertical="center"/>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1" xfId="0" applyFont="1" applyFill="1" applyBorder="1" applyAlignment="1">
      <alignment horizontal="center" vertical="center"/>
    </xf>
    <xf numFmtId="177" fontId="3" fillId="0" borderId="0" xfId="0" applyNumberFormat="1" applyFont="1" applyFill="1" applyBorder="1" applyAlignment="1">
      <alignment horizontal="right" vertical="center"/>
    </xf>
    <xf numFmtId="0" fontId="3" fillId="0" borderId="12" xfId="1" applyFont="1" applyFill="1" applyBorder="1" applyAlignment="1">
      <alignment horizontal="center" vertical="center" shrinkToFit="1"/>
    </xf>
    <xf numFmtId="177" fontId="7" fillId="0" borderId="0" xfId="1" applyNumberFormat="1" applyFont="1" applyFill="1" applyBorder="1">
      <alignment vertical="center"/>
    </xf>
    <xf numFmtId="177" fontId="7" fillId="0" borderId="5" xfId="1" applyNumberFormat="1" applyFont="1" applyFill="1" applyBorder="1">
      <alignment vertical="center"/>
    </xf>
    <xf numFmtId="181" fontId="1" fillId="0" borderId="0" xfId="0" applyNumberFormat="1" applyFont="1" applyFill="1" applyBorder="1" applyAlignment="1">
      <alignment horizontal="right" vertical="center"/>
    </xf>
    <xf numFmtId="38" fontId="3" fillId="0" borderId="0" xfId="1" applyNumberFormat="1" applyFont="1" applyFill="1" applyBorder="1">
      <alignment vertical="center"/>
    </xf>
    <xf numFmtId="177" fontId="7" fillId="0" borderId="5" xfId="0"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0" applyNumberFormat="1" applyFont="1" applyFill="1" applyBorder="1" applyAlignment="1">
      <alignment horizontal="right" vertical="center"/>
    </xf>
    <xf numFmtId="0" fontId="3" fillId="0" borderId="12" xfId="1" applyFont="1" applyFill="1" applyBorder="1" applyAlignment="1">
      <alignment horizontal="center" vertical="center" shrinkToFit="1"/>
    </xf>
    <xf numFmtId="0" fontId="7"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177" fontId="3" fillId="0" borderId="0" xfId="1" applyNumberFormat="1" applyFont="1" applyFill="1" applyAlignment="1">
      <alignment vertical="center"/>
    </xf>
    <xf numFmtId="0" fontId="3" fillId="0" borderId="0" xfId="1" applyFont="1" applyFill="1" applyAlignment="1">
      <alignment vertical="center"/>
    </xf>
    <xf numFmtId="200" fontId="3" fillId="0" borderId="0" xfId="1" applyNumberFormat="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wrapText="1"/>
    </xf>
    <xf numFmtId="200" fontId="3" fillId="0" borderId="0" xfId="0" applyNumberFormat="1" applyFont="1" applyFill="1" applyBorder="1" applyAlignment="1">
      <alignment horizontal="center" vertical="center" wrapText="1"/>
    </xf>
    <xf numFmtId="177" fontId="3" fillId="0" borderId="4" xfId="1"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1" fillId="0" borderId="6" xfId="1" applyNumberFormat="1" applyFont="1" applyFill="1" applyBorder="1" applyAlignment="1">
      <alignment horizontal="right" vertical="center"/>
    </xf>
    <xf numFmtId="181" fontId="15" fillId="0" borderId="6" xfId="1" applyNumberFormat="1" applyFont="1" applyFill="1" applyBorder="1" applyAlignment="1">
      <alignment horizontal="right" vertical="center"/>
    </xf>
    <xf numFmtId="38" fontId="7" fillId="0" borderId="5" xfId="4" applyFont="1" applyFill="1" applyBorder="1" applyAlignment="1">
      <alignment horizontal="right" vertical="center" shrinkToFit="1"/>
    </xf>
    <xf numFmtId="177" fontId="15" fillId="0" borderId="5" xfId="1" applyNumberFormat="1" applyFont="1" applyFill="1" applyBorder="1" applyAlignment="1">
      <alignment horizontal="right" vertical="center" shrinkToFit="1"/>
    </xf>
    <xf numFmtId="177" fontId="15" fillId="0" borderId="4" xfId="1" applyNumberFormat="1" applyFont="1" applyFill="1" applyBorder="1" applyAlignment="1">
      <alignment horizontal="right" vertical="center"/>
    </xf>
    <xf numFmtId="0" fontId="3" fillId="0" borderId="0" xfId="1" applyNumberFormat="1" applyFont="1" applyFill="1" applyBorder="1" applyAlignment="1">
      <alignment horizontal="center" vertical="center" wrapText="1"/>
    </xf>
    <xf numFmtId="177" fontId="3" fillId="0" borderId="4" xfId="1" applyNumberFormat="1" applyFont="1" applyFill="1" applyBorder="1" applyAlignment="1">
      <alignment horizontal="right" vertical="center"/>
    </xf>
    <xf numFmtId="200" fontId="3" fillId="0" borderId="0"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3" xfId="0" applyFont="1" applyFill="1" applyBorder="1" applyAlignment="1">
      <alignment horizontal="center" vertical="center" shrinkToFit="1"/>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1" fillId="0" borderId="0" xfId="2" applyFont="1" applyFill="1" applyBorder="1" applyAlignment="1">
      <alignment horizontal="center" vertical="center" textRotation="255"/>
    </xf>
    <xf numFmtId="0" fontId="3" fillId="0" borderId="7"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178" fontId="3" fillId="0" borderId="2" xfId="0" applyNumberFormat="1" applyFont="1" applyFill="1" applyBorder="1" applyAlignment="1">
      <alignment horizontal="center" vertical="center" shrinkToFit="1"/>
    </xf>
    <xf numFmtId="0" fontId="3" fillId="0" borderId="1" xfId="1" applyFont="1" applyFill="1" applyBorder="1" applyAlignment="1">
      <alignment horizontal="center" vertical="center" shrinkToFit="1"/>
    </xf>
    <xf numFmtId="178" fontId="3" fillId="0" borderId="2" xfId="1" applyNumberFormat="1" applyFont="1" applyFill="1" applyBorder="1" applyAlignment="1">
      <alignment horizontal="center" vertical="center" shrinkToFit="1"/>
    </xf>
    <xf numFmtId="178" fontId="7" fillId="0" borderId="2" xfId="1" applyNumberFormat="1" applyFont="1" applyFill="1" applyBorder="1" applyAlignment="1">
      <alignment horizontal="center" vertical="center" shrinkToFit="1"/>
    </xf>
    <xf numFmtId="178" fontId="3" fillId="0" borderId="3" xfId="0" applyNumberFormat="1"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1" applyFont="1" applyFill="1" applyBorder="1" applyAlignment="1">
      <alignment horizontal="center" vertical="center" shrinkToFi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1" applyNumberFormat="1" applyFont="1" applyFill="1" applyBorder="1" applyAlignment="1">
      <alignment horizontal="center" vertical="center"/>
    </xf>
    <xf numFmtId="0" fontId="3" fillId="0" borderId="11" xfId="1"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177" fontId="3" fillId="0" borderId="0" xfId="1" applyNumberFormat="1" applyFont="1" applyFill="1" applyAlignment="1">
      <alignment vertical="center"/>
    </xf>
    <xf numFmtId="0" fontId="3" fillId="0" borderId="0" xfId="1" applyFont="1" applyFill="1" applyAlignment="1">
      <alignment vertical="center"/>
    </xf>
    <xf numFmtId="0" fontId="1" fillId="0" borderId="8" xfId="2" applyFont="1" applyFill="1" applyBorder="1" applyAlignment="1">
      <alignment horizontal="center" vertical="center" textRotation="255"/>
    </xf>
    <xf numFmtId="0" fontId="1" fillId="0" borderId="5" xfId="2" applyFont="1" applyFill="1" applyBorder="1" applyAlignment="1">
      <alignment horizontal="center" vertical="center" textRotation="255"/>
    </xf>
    <xf numFmtId="0" fontId="15" fillId="0" borderId="8" xfId="2" applyFont="1" applyFill="1" applyBorder="1" applyAlignment="1">
      <alignment horizontal="center" vertical="center"/>
    </xf>
    <xf numFmtId="0" fontId="15" fillId="0" borderId="13"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 fillId="0" borderId="0" xfId="2" applyFont="1" applyFill="1" applyAlignment="1">
      <alignment horizontal="center" vertical="center" textRotation="255"/>
    </xf>
  </cellXfs>
  <cellStyles count="15">
    <cellStyle name="ハイパーリンク" xfId="3" builtinId="8"/>
    <cellStyle name="桁区切り" xfId="4" builtinId="6"/>
    <cellStyle name="桁区切り 2" xfId="6"/>
    <cellStyle name="桁区切り 2 2" xfId="9"/>
    <cellStyle name="桁区切り 3" xfId="7"/>
    <cellStyle name="桁区切り 4" xfId="14"/>
    <cellStyle name="標準" xfId="0" builtinId="0"/>
    <cellStyle name="標準 2" xfId="1"/>
    <cellStyle name="標準 2 2" xfId="2"/>
    <cellStyle name="標準 2 2 2" xfId="11"/>
    <cellStyle name="標準 2 3" xfId="5"/>
    <cellStyle name="標準 2 3 2" xfId="13"/>
    <cellStyle name="標準 3" xfId="8"/>
    <cellStyle name="標準 3 2" xfId="10"/>
    <cellStyle name="標準_箇所別レイアウト(案)" xfId="12"/>
  </cellStyles>
  <dxfs count="1">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10.xml.rels><?xml version="1.0" encoding="UTF-8" standalone="yes"?>
<Relationships xmlns="http://schemas.openxmlformats.org/package/2006/relationships"><Relationship Id="rId13" Type="http://schemas.openxmlformats.org/officeDocument/2006/relationships/printerSettings" Target="../printerSettings/printerSettings606.bin"/><Relationship Id="rId18" Type="http://schemas.openxmlformats.org/officeDocument/2006/relationships/printerSettings" Target="../printerSettings/printerSettings611.bin"/><Relationship Id="rId26" Type="http://schemas.openxmlformats.org/officeDocument/2006/relationships/printerSettings" Target="../printerSettings/printerSettings619.bin"/><Relationship Id="rId39" Type="http://schemas.openxmlformats.org/officeDocument/2006/relationships/printerSettings" Target="../printerSettings/printerSettings632.bin"/><Relationship Id="rId21" Type="http://schemas.openxmlformats.org/officeDocument/2006/relationships/printerSettings" Target="../printerSettings/printerSettings614.bin"/><Relationship Id="rId34" Type="http://schemas.openxmlformats.org/officeDocument/2006/relationships/printerSettings" Target="../printerSettings/printerSettings627.bin"/><Relationship Id="rId42" Type="http://schemas.openxmlformats.org/officeDocument/2006/relationships/printerSettings" Target="../printerSettings/printerSettings635.bin"/><Relationship Id="rId47" Type="http://schemas.openxmlformats.org/officeDocument/2006/relationships/printerSettings" Target="../printerSettings/printerSettings640.bin"/><Relationship Id="rId50" Type="http://schemas.openxmlformats.org/officeDocument/2006/relationships/printerSettings" Target="../printerSettings/printerSettings643.bin"/><Relationship Id="rId55" Type="http://schemas.openxmlformats.org/officeDocument/2006/relationships/printerSettings" Target="../printerSettings/printerSettings648.bin"/><Relationship Id="rId63" Type="http://schemas.openxmlformats.org/officeDocument/2006/relationships/printerSettings" Target="../printerSettings/printerSettings656.bin"/><Relationship Id="rId68" Type="http://schemas.openxmlformats.org/officeDocument/2006/relationships/printerSettings" Target="../printerSettings/printerSettings661.bin"/><Relationship Id="rId76" Type="http://schemas.openxmlformats.org/officeDocument/2006/relationships/printerSettings" Target="../printerSettings/printerSettings669.bin"/><Relationship Id="rId7" Type="http://schemas.openxmlformats.org/officeDocument/2006/relationships/printerSettings" Target="../printerSettings/printerSettings600.bin"/><Relationship Id="rId71" Type="http://schemas.openxmlformats.org/officeDocument/2006/relationships/printerSettings" Target="../printerSettings/printerSettings664.bin"/><Relationship Id="rId2" Type="http://schemas.openxmlformats.org/officeDocument/2006/relationships/printerSettings" Target="../printerSettings/printerSettings595.bin"/><Relationship Id="rId16" Type="http://schemas.openxmlformats.org/officeDocument/2006/relationships/printerSettings" Target="../printerSettings/printerSettings609.bin"/><Relationship Id="rId29" Type="http://schemas.openxmlformats.org/officeDocument/2006/relationships/printerSettings" Target="../printerSettings/printerSettings622.bin"/><Relationship Id="rId11" Type="http://schemas.openxmlformats.org/officeDocument/2006/relationships/printerSettings" Target="../printerSettings/printerSettings604.bin"/><Relationship Id="rId24" Type="http://schemas.openxmlformats.org/officeDocument/2006/relationships/printerSettings" Target="../printerSettings/printerSettings617.bin"/><Relationship Id="rId32" Type="http://schemas.openxmlformats.org/officeDocument/2006/relationships/printerSettings" Target="../printerSettings/printerSettings625.bin"/><Relationship Id="rId37" Type="http://schemas.openxmlformats.org/officeDocument/2006/relationships/printerSettings" Target="../printerSettings/printerSettings630.bin"/><Relationship Id="rId40" Type="http://schemas.openxmlformats.org/officeDocument/2006/relationships/printerSettings" Target="../printerSettings/printerSettings633.bin"/><Relationship Id="rId45" Type="http://schemas.openxmlformats.org/officeDocument/2006/relationships/printerSettings" Target="../printerSettings/printerSettings638.bin"/><Relationship Id="rId53" Type="http://schemas.openxmlformats.org/officeDocument/2006/relationships/printerSettings" Target="../printerSettings/printerSettings646.bin"/><Relationship Id="rId58" Type="http://schemas.openxmlformats.org/officeDocument/2006/relationships/printerSettings" Target="../printerSettings/printerSettings651.bin"/><Relationship Id="rId66" Type="http://schemas.openxmlformats.org/officeDocument/2006/relationships/printerSettings" Target="../printerSettings/printerSettings659.bin"/><Relationship Id="rId74" Type="http://schemas.openxmlformats.org/officeDocument/2006/relationships/printerSettings" Target="../printerSettings/printerSettings667.bin"/><Relationship Id="rId79" Type="http://schemas.openxmlformats.org/officeDocument/2006/relationships/printerSettings" Target="../printerSettings/printerSettings672.bin"/><Relationship Id="rId5" Type="http://schemas.openxmlformats.org/officeDocument/2006/relationships/printerSettings" Target="../printerSettings/printerSettings598.bin"/><Relationship Id="rId61" Type="http://schemas.openxmlformats.org/officeDocument/2006/relationships/printerSettings" Target="../printerSettings/printerSettings654.bin"/><Relationship Id="rId82" Type="http://schemas.openxmlformats.org/officeDocument/2006/relationships/printerSettings" Target="../printerSettings/printerSettings675.bin"/><Relationship Id="rId10" Type="http://schemas.openxmlformats.org/officeDocument/2006/relationships/printerSettings" Target="../printerSettings/printerSettings603.bin"/><Relationship Id="rId19" Type="http://schemas.openxmlformats.org/officeDocument/2006/relationships/printerSettings" Target="../printerSettings/printerSettings612.bin"/><Relationship Id="rId31" Type="http://schemas.openxmlformats.org/officeDocument/2006/relationships/printerSettings" Target="../printerSettings/printerSettings624.bin"/><Relationship Id="rId44" Type="http://schemas.openxmlformats.org/officeDocument/2006/relationships/printerSettings" Target="../printerSettings/printerSettings637.bin"/><Relationship Id="rId52" Type="http://schemas.openxmlformats.org/officeDocument/2006/relationships/printerSettings" Target="../printerSettings/printerSettings645.bin"/><Relationship Id="rId60" Type="http://schemas.openxmlformats.org/officeDocument/2006/relationships/printerSettings" Target="../printerSettings/printerSettings653.bin"/><Relationship Id="rId65" Type="http://schemas.openxmlformats.org/officeDocument/2006/relationships/printerSettings" Target="../printerSettings/printerSettings658.bin"/><Relationship Id="rId73" Type="http://schemas.openxmlformats.org/officeDocument/2006/relationships/printerSettings" Target="../printerSettings/printerSettings666.bin"/><Relationship Id="rId78" Type="http://schemas.openxmlformats.org/officeDocument/2006/relationships/printerSettings" Target="../printerSettings/printerSettings671.bin"/><Relationship Id="rId81" Type="http://schemas.openxmlformats.org/officeDocument/2006/relationships/printerSettings" Target="../printerSettings/printerSettings674.bin"/><Relationship Id="rId4" Type="http://schemas.openxmlformats.org/officeDocument/2006/relationships/printerSettings" Target="../printerSettings/printerSettings597.bin"/><Relationship Id="rId9" Type="http://schemas.openxmlformats.org/officeDocument/2006/relationships/printerSettings" Target="../printerSettings/printerSettings602.bin"/><Relationship Id="rId14" Type="http://schemas.openxmlformats.org/officeDocument/2006/relationships/printerSettings" Target="../printerSettings/printerSettings607.bin"/><Relationship Id="rId22" Type="http://schemas.openxmlformats.org/officeDocument/2006/relationships/printerSettings" Target="../printerSettings/printerSettings615.bin"/><Relationship Id="rId27" Type="http://schemas.openxmlformats.org/officeDocument/2006/relationships/printerSettings" Target="../printerSettings/printerSettings620.bin"/><Relationship Id="rId30" Type="http://schemas.openxmlformats.org/officeDocument/2006/relationships/printerSettings" Target="../printerSettings/printerSettings623.bin"/><Relationship Id="rId35" Type="http://schemas.openxmlformats.org/officeDocument/2006/relationships/printerSettings" Target="../printerSettings/printerSettings628.bin"/><Relationship Id="rId43" Type="http://schemas.openxmlformats.org/officeDocument/2006/relationships/printerSettings" Target="../printerSettings/printerSettings636.bin"/><Relationship Id="rId48" Type="http://schemas.openxmlformats.org/officeDocument/2006/relationships/printerSettings" Target="../printerSettings/printerSettings641.bin"/><Relationship Id="rId56" Type="http://schemas.openxmlformats.org/officeDocument/2006/relationships/printerSettings" Target="../printerSettings/printerSettings649.bin"/><Relationship Id="rId64" Type="http://schemas.openxmlformats.org/officeDocument/2006/relationships/printerSettings" Target="../printerSettings/printerSettings657.bin"/><Relationship Id="rId69" Type="http://schemas.openxmlformats.org/officeDocument/2006/relationships/printerSettings" Target="../printerSettings/printerSettings662.bin"/><Relationship Id="rId77" Type="http://schemas.openxmlformats.org/officeDocument/2006/relationships/printerSettings" Target="../printerSettings/printerSettings670.bin"/><Relationship Id="rId8" Type="http://schemas.openxmlformats.org/officeDocument/2006/relationships/printerSettings" Target="../printerSettings/printerSettings601.bin"/><Relationship Id="rId51" Type="http://schemas.openxmlformats.org/officeDocument/2006/relationships/printerSettings" Target="../printerSettings/printerSettings644.bin"/><Relationship Id="rId72" Type="http://schemas.openxmlformats.org/officeDocument/2006/relationships/printerSettings" Target="../printerSettings/printerSettings665.bin"/><Relationship Id="rId80" Type="http://schemas.openxmlformats.org/officeDocument/2006/relationships/printerSettings" Target="../printerSettings/printerSettings673.bin"/><Relationship Id="rId3" Type="http://schemas.openxmlformats.org/officeDocument/2006/relationships/printerSettings" Target="../printerSettings/printerSettings596.bin"/><Relationship Id="rId12" Type="http://schemas.openxmlformats.org/officeDocument/2006/relationships/printerSettings" Target="../printerSettings/printerSettings605.bin"/><Relationship Id="rId17" Type="http://schemas.openxmlformats.org/officeDocument/2006/relationships/printerSettings" Target="../printerSettings/printerSettings610.bin"/><Relationship Id="rId25" Type="http://schemas.openxmlformats.org/officeDocument/2006/relationships/printerSettings" Target="../printerSettings/printerSettings618.bin"/><Relationship Id="rId33" Type="http://schemas.openxmlformats.org/officeDocument/2006/relationships/printerSettings" Target="../printerSettings/printerSettings626.bin"/><Relationship Id="rId38" Type="http://schemas.openxmlformats.org/officeDocument/2006/relationships/printerSettings" Target="../printerSettings/printerSettings631.bin"/><Relationship Id="rId46" Type="http://schemas.openxmlformats.org/officeDocument/2006/relationships/printerSettings" Target="../printerSettings/printerSettings639.bin"/><Relationship Id="rId59" Type="http://schemas.openxmlformats.org/officeDocument/2006/relationships/printerSettings" Target="../printerSettings/printerSettings652.bin"/><Relationship Id="rId67" Type="http://schemas.openxmlformats.org/officeDocument/2006/relationships/printerSettings" Target="../printerSettings/printerSettings660.bin"/><Relationship Id="rId20" Type="http://schemas.openxmlformats.org/officeDocument/2006/relationships/printerSettings" Target="../printerSettings/printerSettings613.bin"/><Relationship Id="rId41" Type="http://schemas.openxmlformats.org/officeDocument/2006/relationships/printerSettings" Target="../printerSettings/printerSettings634.bin"/><Relationship Id="rId54" Type="http://schemas.openxmlformats.org/officeDocument/2006/relationships/printerSettings" Target="../printerSettings/printerSettings647.bin"/><Relationship Id="rId62" Type="http://schemas.openxmlformats.org/officeDocument/2006/relationships/printerSettings" Target="../printerSettings/printerSettings655.bin"/><Relationship Id="rId70" Type="http://schemas.openxmlformats.org/officeDocument/2006/relationships/printerSettings" Target="../printerSettings/printerSettings663.bin"/><Relationship Id="rId75" Type="http://schemas.openxmlformats.org/officeDocument/2006/relationships/printerSettings" Target="../printerSettings/printerSettings668.bin"/><Relationship Id="rId83" Type="http://schemas.openxmlformats.org/officeDocument/2006/relationships/printerSettings" Target="../printerSettings/printerSettings676.bin"/><Relationship Id="rId1" Type="http://schemas.openxmlformats.org/officeDocument/2006/relationships/printerSettings" Target="../printerSettings/printerSettings594.bin"/><Relationship Id="rId6" Type="http://schemas.openxmlformats.org/officeDocument/2006/relationships/printerSettings" Target="../printerSettings/printerSettings599.bin"/><Relationship Id="rId15" Type="http://schemas.openxmlformats.org/officeDocument/2006/relationships/printerSettings" Target="../printerSettings/printerSettings608.bin"/><Relationship Id="rId23" Type="http://schemas.openxmlformats.org/officeDocument/2006/relationships/printerSettings" Target="../printerSettings/printerSettings616.bin"/><Relationship Id="rId28" Type="http://schemas.openxmlformats.org/officeDocument/2006/relationships/printerSettings" Target="../printerSettings/printerSettings621.bin"/><Relationship Id="rId36" Type="http://schemas.openxmlformats.org/officeDocument/2006/relationships/printerSettings" Target="../printerSettings/printerSettings629.bin"/><Relationship Id="rId49" Type="http://schemas.openxmlformats.org/officeDocument/2006/relationships/printerSettings" Target="../printerSettings/printerSettings642.bin"/><Relationship Id="rId57" Type="http://schemas.openxmlformats.org/officeDocument/2006/relationships/printerSettings" Target="../printerSettings/printerSettings650.bin"/></Relationships>
</file>

<file path=xl/worksheets/_rels/sheet11.xml.rels><?xml version="1.0" encoding="UTF-8" standalone="yes"?>
<Relationships xmlns="http://schemas.openxmlformats.org/package/2006/relationships"><Relationship Id="rId13" Type="http://schemas.openxmlformats.org/officeDocument/2006/relationships/printerSettings" Target="../printerSettings/printerSettings689.bin"/><Relationship Id="rId18" Type="http://schemas.openxmlformats.org/officeDocument/2006/relationships/printerSettings" Target="../printerSettings/printerSettings694.bin"/><Relationship Id="rId26" Type="http://schemas.openxmlformats.org/officeDocument/2006/relationships/printerSettings" Target="../printerSettings/printerSettings702.bin"/><Relationship Id="rId39" Type="http://schemas.openxmlformats.org/officeDocument/2006/relationships/printerSettings" Target="../printerSettings/printerSettings715.bin"/><Relationship Id="rId21" Type="http://schemas.openxmlformats.org/officeDocument/2006/relationships/printerSettings" Target="../printerSettings/printerSettings697.bin"/><Relationship Id="rId34" Type="http://schemas.openxmlformats.org/officeDocument/2006/relationships/printerSettings" Target="../printerSettings/printerSettings710.bin"/><Relationship Id="rId42" Type="http://schemas.openxmlformats.org/officeDocument/2006/relationships/printerSettings" Target="../printerSettings/printerSettings718.bin"/><Relationship Id="rId47" Type="http://schemas.openxmlformats.org/officeDocument/2006/relationships/printerSettings" Target="../printerSettings/printerSettings723.bin"/><Relationship Id="rId50" Type="http://schemas.openxmlformats.org/officeDocument/2006/relationships/printerSettings" Target="../printerSettings/printerSettings726.bin"/><Relationship Id="rId55" Type="http://schemas.openxmlformats.org/officeDocument/2006/relationships/printerSettings" Target="../printerSettings/printerSettings731.bin"/><Relationship Id="rId63" Type="http://schemas.openxmlformats.org/officeDocument/2006/relationships/printerSettings" Target="../printerSettings/printerSettings739.bin"/><Relationship Id="rId68" Type="http://schemas.openxmlformats.org/officeDocument/2006/relationships/printerSettings" Target="../printerSettings/printerSettings744.bin"/><Relationship Id="rId76" Type="http://schemas.openxmlformats.org/officeDocument/2006/relationships/printerSettings" Target="../printerSettings/printerSettings752.bin"/><Relationship Id="rId7" Type="http://schemas.openxmlformats.org/officeDocument/2006/relationships/printerSettings" Target="../printerSettings/printerSettings683.bin"/><Relationship Id="rId71" Type="http://schemas.openxmlformats.org/officeDocument/2006/relationships/printerSettings" Target="../printerSettings/printerSettings747.bin"/><Relationship Id="rId2" Type="http://schemas.openxmlformats.org/officeDocument/2006/relationships/printerSettings" Target="../printerSettings/printerSettings678.bin"/><Relationship Id="rId16" Type="http://schemas.openxmlformats.org/officeDocument/2006/relationships/printerSettings" Target="../printerSettings/printerSettings692.bin"/><Relationship Id="rId29" Type="http://schemas.openxmlformats.org/officeDocument/2006/relationships/printerSettings" Target="../printerSettings/printerSettings705.bin"/><Relationship Id="rId11" Type="http://schemas.openxmlformats.org/officeDocument/2006/relationships/printerSettings" Target="../printerSettings/printerSettings687.bin"/><Relationship Id="rId24" Type="http://schemas.openxmlformats.org/officeDocument/2006/relationships/printerSettings" Target="../printerSettings/printerSettings700.bin"/><Relationship Id="rId32" Type="http://schemas.openxmlformats.org/officeDocument/2006/relationships/printerSettings" Target="../printerSettings/printerSettings708.bin"/><Relationship Id="rId37" Type="http://schemas.openxmlformats.org/officeDocument/2006/relationships/printerSettings" Target="../printerSettings/printerSettings713.bin"/><Relationship Id="rId40" Type="http://schemas.openxmlformats.org/officeDocument/2006/relationships/printerSettings" Target="../printerSettings/printerSettings716.bin"/><Relationship Id="rId45" Type="http://schemas.openxmlformats.org/officeDocument/2006/relationships/printerSettings" Target="../printerSettings/printerSettings721.bin"/><Relationship Id="rId53" Type="http://schemas.openxmlformats.org/officeDocument/2006/relationships/printerSettings" Target="../printerSettings/printerSettings729.bin"/><Relationship Id="rId58" Type="http://schemas.openxmlformats.org/officeDocument/2006/relationships/printerSettings" Target="../printerSettings/printerSettings734.bin"/><Relationship Id="rId66" Type="http://schemas.openxmlformats.org/officeDocument/2006/relationships/printerSettings" Target="../printerSettings/printerSettings742.bin"/><Relationship Id="rId74" Type="http://schemas.openxmlformats.org/officeDocument/2006/relationships/printerSettings" Target="../printerSettings/printerSettings750.bin"/><Relationship Id="rId79" Type="http://schemas.openxmlformats.org/officeDocument/2006/relationships/printerSettings" Target="../printerSettings/printerSettings755.bin"/><Relationship Id="rId5" Type="http://schemas.openxmlformats.org/officeDocument/2006/relationships/printerSettings" Target="../printerSettings/printerSettings681.bin"/><Relationship Id="rId61" Type="http://schemas.openxmlformats.org/officeDocument/2006/relationships/printerSettings" Target="../printerSettings/printerSettings737.bin"/><Relationship Id="rId82" Type="http://schemas.openxmlformats.org/officeDocument/2006/relationships/printerSettings" Target="../printerSettings/printerSettings758.bin"/><Relationship Id="rId10" Type="http://schemas.openxmlformats.org/officeDocument/2006/relationships/printerSettings" Target="../printerSettings/printerSettings686.bin"/><Relationship Id="rId19" Type="http://schemas.openxmlformats.org/officeDocument/2006/relationships/printerSettings" Target="../printerSettings/printerSettings695.bin"/><Relationship Id="rId31" Type="http://schemas.openxmlformats.org/officeDocument/2006/relationships/printerSettings" Target="../printerSettings/printerSettings707.bin"/><Relationship Id="rId44" Type="http://schemas.openxmlformats.org/officeDocument/2006/relationships/printerSettings" Target="../printerSettings/printerSettings720.bin"/><Relationship Id="rId52" Type="http://schemas.openxmlformats.org/officeDocument/2006/relationships/printerSettings" Target="../printerSettings/printerSettings728.bin"/><Relationship Id="rId60" Type="http://schemas.openxmlformats.org/officeDocument/2006/relationships/printerSettings" Target="../printerSettings/printerSettings736.bin"/><Relationship Id="rId65" Type="http://schemas.openxmlformats.org/officeDocument/2006/relationships/printerSettings" Target="../printerSettings/printerSettings741.bin"/><Relationship Id="rId73" Type="http://schemas.openxmlformats.org/officeDocument/2006/relationships/printerSettings" Target="../printerSettings/printerSettings749.bin"/><Relationship Id="rId78" Type="http://schemas.openxmlformats.org/officeDocument/2006/relationships/printerSettings" Target="../printerSettings/printerSettings754.bin"/><Relationship Id="rId81" Type="http://schemas.openxmlformats.org/officeDocument/2006/relationships/printerSettings" Target="../printerSettings/printerSettings757.bin"/><Relationship Id="rId4" Type="http://schemas.openxmlformats.org/officeDocument/2006/relationships/printerSettings" Target="../printerSettings/printerSettings680.bin"/><Relationship Id="rId9" Type="http://schemas.openxmlformats.org/officeDocument/2006/relationships/printerSettings" Target="../printerSettings/printerSettings685.bin"/><Relationship Id="rId14" Type="http://schemas.openxmlformats.org/officeDocument/2006/relationships/printerSettings" Target="../printerSettings/printerSettings690.bin"/><Relationship Id="rId22" Type="http://schemas.openxmlformats.org/officeDocument/2006/relationships/printerSettings" Target="../printerSettings/printerSettings698.bin"/><Relationship Id="rId27" Type="http://schemas.openxmlformats.org/officeDocument/2006/relationships/printerSettings" Target="../printerSettings/printerSettings703.bin"/><Relationship Id="rId30" Type="http://schemas.openxmlformats.org/officeDocument/2006/relationships/printerSettings" Target="../printerSettings/printerSettings706.bin"/><Relationship Id="rId35" Type="http://schemas.openxmlformats.org/officeDocument/2006/relationships/printerSettings" Target="../printerSettings/printerSettings711.bin"/><Relationship Id="rId43" Type="http://schemas.openxmlformats.org/officeDocument/2006/relationships/printerSettings" Target="../printerSettings/printerSettings719.bin"/><Relationship Id="rId48" Type="http://schemas.openxmlformats.org/officeDocument/2006/relationships/printerSettings" Target="../printerSettings/printerSettings724.bin"/><Relationship Id="rId56" Type="http://schemas.openxmlformats.org/officeDocument/2006/relationships/printerSettings" Target="../printerSettings/printerSettings732.bin"/><Relationship Id="rId64" Type="http://schemas.openxmlformats.org/officeDocument/2006/relationships/printerSettings" Target="../printerSettings/printerSettings740.bin"/><Relationship Id="rId69" Type="http://schemas.openxmlformats.org/officeDocument/2006/relationships/printerSettings" Target="../printerSettings/printerSettings745.bin"/><Relationship Id="rId77" Type="http://schemas.openxmlformats.org/officeDocument/2006/relationships/printerSettings" Target="../printerSettings/printerSettings753.bin"/><Relationship Id="rId8" Type="http://schemas.openxmlformats.org/officeDocument/2006/relationships/printerSettings" Target="../printerSettings/printerSettings684.bin"/><Relationship Id="rId51" Type="http://schemas.openxmlformats.org/officeDocument/2006/relationships/printerSettings" Target="../printerSettings/printerSettings727.bin"/><Relationship Id="rId72" Type="http://schemas.openxmlformats.org/officeDocument/2006/relationships/printerSettings" Target="../printerSettings/printerSettings748.bin"/><Relationship Id="rId80" Type="http://schemas.openxmlformats.org/officeDocument/2006/relationships/printerSettings" Target="../printerSettings/printerSettings756.bin"/><Relationship Id="rId3" Type="http://schemas.openxmlformats.org/officeDocument/2006/relationships/printerSettings" Target="../printerSettings/printerSettings679.bin"/><Relationship Id="rId12" Type="http://schemas.openxmlformats.org/officeDocument/2006/relationships/printerSettings" Target="../printerSettings/printerSettings688.bin"/><Relationship Id="rId17" Type="http://schemas.openxmlformats.org/officeDocument/2006/relationships/printerSettings" Target="../printerSettings/printerSettings693.bin"/><Relationship Id="rId25" Type="http://schemas.openxmlformats.org/officeDocument/2006/relationships/printerSettings" Target="../printerSettings/printerSettings701.bin"/><Relationship Id="rId33" Type="http://schemas.openxmlformats.org/officeDocument/2006/relationships/printerSettings" Target="../printerSettings/printerSettings709.bin"/><Relationship Id="rId38" Type="http://schemas.openxmlformats.org/officeDocument/2006/relationships/printerSettings" Target="../printerSettings/printerSettings714.bin"/><Relationship Id="rId46" Type="http://schemas.openxmlformats.org/officeDocument/2006/relationships/printerSettings" Target="../printerSettings/printerSettings722.bin"/><Relationship Id="rId59" Type="http://schemas.openxmlformats.org/officeDocument/2006/relationships/printerSettings" Target="../printerSettings/printerSettings735.bin"/><Relationship Id="rId67" Type="http://schemas.openxmlformats.org/officeDocument/2006/relationships/printerSettings" Target="../printerSettings/printerSettings743.bin"/><Relationship Id="rId20" Type="http://schemas.openxmlformats.org/officeDocument/2006/relationships/printerSettings" Target="../printerSettings/printerSettings696.bin"/><Relationship Id="rId41" Type="http://schemas.openxmlformats.org/officeDocument/2006/relationships/printerSettings" Target="../printerSettings/printerSettings717.bin"/><Relationship Id="rId54" Type="http://schemas.openxmlformats.org/officeDocument/2006/relationships/printerSettings" Target="../printerSettings/printerSettings730.bin"/><Relationship Id="rId62" Type="http://schemas.openxmlformats.org/officeDocument/2006/relationships/printerSettings" Target="../printerSettings/printerSettings738.bin"/><Relationship Id="rId70" Type="http://schemas.openxmlformats.org/officeDocument/2006/relationships/printerSettings" Target="../printerSettings/printerSettings746.bin"/><Relationship Id="rId75" Type="http://schemas.openxmlformats.org/officeDocument/2006/relationships/printerSettings" Target="../printerSettings/printerSettings751.bin"/><Relationship Id="rId83" Type="http://schemas.openxmlformats.org/officeDocument/2006/relationships/printerSettings" Target="../printerSettings/printerSettings759.bin"/><Relationship Id="rId1" Type="http://schemas.openxmlformats.org/officeDocument/2006/relationships/printerSettings" Target="../printerSettings/printerSettings677.bin"/><Relationship Id="rId6" Type="http://schemas.openxmlformats.org/officeDocument/2006/relationships/printerSettings" Target="../printerSettings/printerSettings682.bin"/><Relationship Id="rId15" Type="http://schemas.openxmlformats.org/officeDocument/2006/relationships/printerSettings" Target="../printerSettings/printerSettings691.bin"/><Relationship Id="rId23" Type="http://schemas.openxmlformats.org/officeDocument/2006/relationships/printerSettings" Target="../printerSettings/printerSettings699.bin"/><Relationship Id="rId28" Type="http://schemas.openxmlformats.org/officeDocument/2006/relationships/printerSettings" Target="../printerSettings/printerSettings704.bin"/><Relationship Id="rId36" Type="http://schemas.openxmlformats.org/officeDocument/2006/relationships/printerSettings" Target="../printerSettings/printerSettings712.bin"/><Relationship Id="rId49" Type="http://schemas.openxmlformats.org/officeDocument/2006/relationships/printerSettings" Target="../printerSettings/printerSettings725.bin"/><Relationship Id="rId57" Type="http://schemas.openxmlformats.org/officeDocument/2006/relationships/printerSettings" Target="../printerSettings/printerSettings733.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57.bin"/><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3" Type="http://schemas.openxmlformats.org/officeDocument/2006/relationships/printerSettings" Target="../printerSettings/printerSettings252.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7" Type="http://schemas.openxmlformats.org/officeDocument/2006/relationships/printerSettings" Target="../printerSettings/printerSettings256.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0" Type="http://schemas.openxmlformats.org/officeDocument/2006/relationships/printerSettings" Target="../printerSettings/printerSettings269.bin"/><Relationship Id="rId29" Type="http://schemas.openxmlformats.org/officeDocument/2006/relationships/printerSettings" Target="../printerSettings/printerSettings278.bin"/><Relationship Id="rId41" Type="http://schemas.openxmlformats.org/officeDocument/2006/relationships/printerSettings" Target="../printerSettings/printerSettings290.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 Type="http://schemas.openxmlformats.org/officeDocument/2006/relationships/printerSettings" Target="../printerSettings/printerSettings254.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s>
</file>

<file path=xl/worksheets/_rels/sheet5.xml.rels><?xml version="1.0" encoding="UTF-8" standalone="yes"?>
<Relationships xmlns="http://schemas.openxmlformats.org/package/2006/relationships"><Relationship Id="rId13" Type="http://schemas.openxmlformats.org/officeDocument/2006/relationships/printerSettings" Target="../printerSettings/printerSettings308.bin"/><Relationship Id="rId18" Type="http://schemas.openxmlformats.org/officeDocument/2006/relationships/printerSettings" Target="../printerSettings/printerSettings313.bin"/><Relationship Id="rId26" Type="http://schemas.openxmlformats.org/officeDocument/2006/relationships/printerSettings" Target="../printerSettings/printerSettings321.bin"/><Relationship Id="rId39" Type="http://schemas.openxmlformats.org/officeDocument/2006/relationships/printerSettings" Target="../printerSettings/printerSettings334.bin"/><Relationship Id="rId21" Type="http://schemas.openxmlformats.org/officeDocument/2006/relationships/printerSettings" Target="../printerSettings/printerSettings316.bin"/><Relationship Id="rId34" Type="http://schemas.openxmlformats.org/officeDocument/2006/relationships/printerSettings" Target="../printerSettings/printerSettings329.bin"/><Relationship Id="rId42" Type="http://schemas.openxmlformats.org/officeDocument/2006/relationships/printerSettings" Target="../printerSettings/printerSettings337.bin"/><Relationship Id="rId47" Type="http://schemas.openxmlformats.org/officeDocument/2006/relationships/printerSettings" Target="../printerSettings/printerSettings342.bin"/><Relationship Id="rId50" Type="http://schemas.openxmlformats.org/officeDocument/2006/relationships/printerSettings" Target="../printerSettings/printerSettings345.bin"/><Relationship Id="rId55" Type="http://schemas.openxmlformats.org/officeDocument/2006/relationships/printerSettings" Target="../printerSettings/printerSettings350.bin"/><Relationship Id="rId63" Type="http://schemas.openxmlformats.org/officeDocument/2006/relationships/printerSettings" Target="../printerSettings/printerSettings358.bin"/><Relationship Id="rId68" Type="http://schemas.openxmlformats.org/officeDocument/2006/relationships/printerSettings" Target="../printerSettings/printerSettings363.bin"/><Relationship Id="rId76" Type="http://schemas.openxmlformats.org/officeDocument/2006/relationships/printerSettings" Target="../printerSettings/printerSettings371.bin"/><Relationship Id="rId7" Type="http://schemas.openxmlformats.org/officeDocument/2006/relationships/printerSettings" Target="../printerSettings/printerSettings302.bin"/><Relationship Id="rId71" Type="http://schemas.openxmlformats.org/officeDocument/2006/relationships/printerSettings" Target="../printerSettings/printerSettings366.bin"/><Relationship Id="rId2" Type="http://schemas.openxmlformats.org/officeDocument/2006/relationships/printerSettings" Target="../printerSettings/printerSettings297.bin"/><Relationship Id="rId16" Type="http://schemas.openxmlformats.org/officeDocument/2006/relationships/printerSettings" Target="../printerSettings/printerSettings311.bin"/><Relationship Id="rId29" Type="http://schemas.openxmlformats.org/officeDocument/2006/relationships/printerSettings" Target="../printerSettings/printerSettings324.bin"/><Relationship Id="rId11" Type="http://schemas.openxmlformats.org/officeDocument/2006/relationships/printerSettings" Target="../printerSettings/printerSettings306.bin"/><Relationship Id="rId24" Type="http://schemas.openxmlformats.org/officeDocument/2006/relationships/printerSettings" Target="../printerSettings/printerSettings319.bin"/><Relationship Id="rId32" Type="http://schemas.openxmlformats.org/officeDocument/2006/relationships/printerSettings" Target="../printerSettings/printerSettings327.bin"/><Relationship Id="rId37" Type="http://schemas.openxmlformats.org/officeDocument/2006/relationships/printerSettings" Target="../printerSettings/printerSettings332.bin"/><Relationship Id="rId40" Type="http://schemas.openxmlformats.org/officeDocument/2006/relationships/printerSettings" Target="../printerSettings/printerSettings335.bin"/><Relationship Id="rId45" Type="http://schemas.openxmlformats.org/officeDocument/2006/relationships/printerSettings" Target="../printerSettings/printerSettings340.bin"/><Relationship Id="rId53" Type="http://schemas.openxmlformats.org/officeDocument/2006/relationships/printerSettings" Target="../printerSettings/printerSettings348.bin"/><Relationship Id="rId58" Type="http://schemas.openxmlformats.org/officeDocument/2006/relationships/printerSettings" Target="../printerSettings/printerSettings353.bin"/><Relationship Id="rId66" Type="http://schemas.openxmlformats.org/officeDocument/2006/relationships/printerSettings" Target="../printerSettings/printerSettings361.bin"/><Relationship Id="rId74" Type="http://schemas.openxmlformats.org/officeDocument/2006/relationships/printerSettings" Target="../printerSettings/printerSettings369.bin"/><Relationship Id="rId79" Type="http://schemas.openxmlformats.org/officeDocument/2006/relationships/printerSettings" Target="../printerSettings/printerSettings374.bin"/><Relationship Id="rId5" Type="http://schemas.openxmlformats.org/officeDocument/2006/relationships/printerSettings" Target="../printerSettings/printerSettings300.bin"/><Relationship Id="rId61" Type="http://schemas.openxmlformats.org/officeDocument/2006/relationships/printerSettings" Target="../printerSettings/printerSettings356.bin"/><Relationship Id="rId82" Type="http://schemas.openxmlformats.org/officeDocument/2006/relationships/printerSettings" Target="../printerSettings/printerSettings377.bin"/><Relationship Id="rId10" Type="http://schemas.openxmlformats.org/officeDocument/2006/relationships/printerSettings" Target="../printerSettings/printerSettings305.bin"/><Relationship Id="rId19" Type="http://schemas.openxmlformats.org/officeDocument/2006/relationships/printerSettings" Target="../printerSettings/printerSettings314.bin"/><Relationship Id="rId31" Type="http://schemas.openxmlformats.org/officeDocument/2006/relationships/printerSettings" Target="../printerSettings/printerSettings326.bin"/><Relationship Id="rId44" Type="http://schemas.openxmlformats.org/officeDocument/2006/relationships/printerSettings" Target="../printerSettings/printerSettings339.bin"/><Relationship Id="rId52" Type="http://schemas.openxmlformats.org/officeDocument/2006/relationships/printerSettings" Target="../printerSettings/printerSettings347.bin"/><Relationship Id="rId60" Type="http://schemas.openxmlformats.org/officeDocument/2006/relationships/printerSettings" Target="../printerSettings/printerSettings355.bin"/><Relationship Id="rId65" Type="http://schemas.openxmlformats.org/officeDocument/2006/relationships/printerSettings" Target="../printerSettings/printerSettings360.bin"/><Relationship Id="rId73" Type="http://schemas.openxmlformats.org/officeDocument/2006/relationships/printerSettings" Target="../printerSettings/printerSettings368.bin"/><Relationship Id="rId78" Type="http://schemas.openxmlformats.org/officeDocument/2006/relationships/printerSettings" Target="../printerSettings/printerSettings373.bin"/><Relationship Id="rId81" Type="http://schemas.openxmlformats.org/officeDocument/2006/relationships/printerSettings" Target="../printerSettings/printerSettings376.bin"/><Relationship Id="rId4" Type="http://schemas.openxmlformats.org/officeDocument/2006/relationships/printerSettings" Target="../printerSettings/printerSettings299.bin"/><Relationship Id="rId9" Type="http://schemas.openxmlformats.org/officeDocument/2006/relationships/printerSettings" Target="../printerSettings/printerSettings304.bin"/><Relationship Id="rId14" Type="http://schemas.openxmlformats.org/officeDocument/2006/relationships/printerSettings" Target="../printerSettings/printerSettings309.bin"/><Relationship Id="rId22" Type="http://schemas.openxmlformats.org/officeDocument/2006/relationships/printerSettings" Target="../printerSettings/printerSettings317.bin"/><Relationship Id="rId27" Type="http://schemas.openxmlformats.org/officeDocument/2006/relationships/printerSettings" Target="../printerSettings/printerSettings322.bin"/><Relationship Id="rId30" Type="http://schemas.openxmlformats.org/officeDocument/2006/relationships/printerSettings" Target="../printerSettings/printerSettings325.bin"/><Relationship Id="rId35" Type="http://schemas.openxmlformats.org/officeDocument/2006/relationships/printerSettings" Target="../printerSettings/printerSettings330.bin"/><Relationship Id="rId43" Type="http://schemas.openxmlformats.org/officeDocument/2006/relationships/printerSettings" Target="../printerSettings/printerSettings338.bin"/><Relationship Id="rId48" Type="http://schemas.openxmlformats.org/officeDocument/2006/relationships/printerSettings" Target="../printerSettings/printerSettings343.bin"/><Relationship Id="rId56" Type="http://schemas.openxmlformats.org/officeDocument/2006/relationships/printerSettings" Target="../printerSettings/printerSettings351.bin"/><Relationship Id="rId64" Type="http://schemas.openxmlformats.org/officeDocument/2006/relationships/printerSettings" Target="../printerSettings/printerSettings359.bin"/><Relationship Id="rId69" Type="http://schemas.openxmlformats.org/officeDocument/2006/relationships/printerSettings" Target="../printerSettings/printerSettings364.bin"/><Relationship Id="rId77" Type="http://schemas.openxmlformats.org/officeDocument/2006/relationships/printerSettings" Target="../printerSettings/printerSettings372.bin"/><Relationship Id="rId8" Type="http://schemas.openxmlformats.org/officeDocument/2006/relationships/printerSettings" Target="../printerSettings/printerSettings303.bin"/><Relationship Id="rId51" Type="http://schemas.openxmlformats.org/officeDocument/2006/relationships/printerSettings" Target="../printerSettings/printerSettings346.bin"/><Relationship Id="rId72" Type="http://schemas.openxmlformats.org/officeDocument/2006/relationships/printerSettings" Target="../printerSettings/printerSettings367.bin"/><Relationship Id="rId80" Type="http://schemas.openxmlformats.org/officeDocument/2006/relationships/printerSettings" Target="../printerSettings/printerSettings375.bin"/><Relationship Id="rId3" Type="http://schemas.openxmlformats.org/officeDocument/2006/relationships/printerSettings" Target="../printerSettings/printerSettings298.bin"/><Relationship Id="rId12" Type="http://schemas.openxmlformats.org/officeDocument/2006/relationships/printerSettings" Target="../printerSettings/printerSettings307.bin"/><Relationship Id="rId17" Type="http://schemas.openxmlformats.org/officeDocument/2006/relationships/printerSettings" Target="../printerSettings/printerSettings312.bin"/><Relationship Id="rId25" Type="http://schemas.openxmlformats.org/officeDocument/2006/relationships/printerSettings" Target="../printerSettings/printerSettings320.bin"/><Relationship Id="rId33" Type="http://schemas.openxmlformats.org/officeDocument/2006/relationships/printerSettings" Target="../printerSettings/printerSettings328.bin"/><Relationship Id="rId38" Type="http://schemas.openxmlformats.org/officeDocument/2006/relationships/printerSettings" Target="../printerSettings/printerSettings333.bin"/><Relationship Id="rId46" Type="http://schemas.openxmlformats.org/officeDocument/2006/relationships/printerSettings" Target="../printerSettings/printerSettings341.bin"/><Relationship Id="rId59" Type="http://schemas.openxmlformats.org/officeDocument/2006/relationships/printerSettings" Target="../printerSettings/printerSettings354.bin"/><Relationship Id="rId67" Type="http://schemas.openxmlformats.org/officeDocument/2006/relationships/printerSettings" Target="../printerSettings/printerSettings362.bin"/><Relationship Id="rId20" Type="http://schemas.openxmlformats.org/officeDocument/2006/relationships/printerSettings" Target="../printerSettings/printerSettings315.bin"/><Relationship Id="rId41" Type="http://schemas.openxmlformats.org/officeDocument/2006/relationships/printerSettings" Target="../printerSettings/printerSettings336.bin"/><Relationship Id="rId54" Type="http://schemas.openxmlformats.org/officeDocument/2006/relationships/printerSettings" Target="../printerSettings/printerSettings349.bin"/><Relationship Id="rId62" Type="http://schemas.openxmlformats.org/officeDocument/2006/relationships/printerSettings" Target="../printerSettings/printerSettings357.bin"/><Relationship Id="rId70" Type="http://schemas.openxmlformats.org/officeDocument/2006/relationships/printerSettings" Target="../printerSettings/printerSettings365.bin"/><Relationship Id="rId75" Type="http://schemas.openxmlformats.org/officeDocument/2006/relationships/printerSettings" Target="../printerSettings/printerSettings370.bin"/><Relationship Id="rId83" Type="http://schemas.openxmlformats.org/officeDocument/2006/relationships/printerSettings" Target="../printerSettings/printerSettings378.bin"/><Relationship Id="rId1" Type="http://schemas.openxmlformats.org/officeDocument/2006/relationships/printerSettings" Target="../printerSettings/printerSettings296.bin"/><Relationship Id="rId6" Type="http://schemas.openxmlformats.org/officeDocument/2006/relationships/printerSettings" Target="../printerSettings/printerSettings301.bin"/><Relationship Id="rId15" Type="http://schemas.openxmlformats.org/officeDocument/2006/relationships/printerSettings" Target="../printerSettings/printerSettings310.bin"/><Relationship Id="rId23" Type="http://schemas.openxmlformats.org/officeDocument/2006/relationships/printerSettings" Target="../printerSettings/printerSettings318.bin"/><Relationship Id="rId28" Type="http://schemas.openxmlformats.org/officeDocument/2006/relationships/printerSettings" Target="../printerSettings/printerSettings323.bin"/><Relationship Id="rId36" Type="http://schemas.openxmlformats.org/officeDocument/2006/relationships/printerSettings" Target="../printerSettings/printerSettings331.bin"/><Relationship Id="rId49" Type="http://schemas.openxmlformats.org/officeDocument/2006/relationships/printerSettings" Target="../printerSettings/printerSettings344.bin"/><Relationship Id="rId57" Type="http://schemas.openxmlformats.org/officeDocument/2006/relationships/printerSettings" Target="../printerSettings/printerSettings352.bin"/></Relationships>
</file>

<file path=xl/worksheets/_rels/sheet6.xml.rels><?xml version="1.0" encoding="UTF-8" standalone="yes"?>
<Relationships xmlns="http://schemas.openxmlformats.org/package/2006/relationships"><Relationship Id="rId13" Type="http://schemas.openxmlformats.org/officeDocument/2006/relationships/printerSettings" Target="../printerSettings/printerSettings391.bin"/><Relationship Id="rId18" Type="http://schemas.openxmlformats.org/officeDocument/2006/relationships/printerSettings" Target="../printerSettings/printerSettings396.bin"/><Relationship Id="rId26" Type="http://schemas.openxmlformats.org/officeDocument/2006/relationships/printerSettings" Target="../printerSettings/printerSettings404.bin"/><Relationship Id="rId39" Type="http://schemas.openxmlformats.org/officeDocument/2006/relationships/printerSettings" Target="../printerSettings/printerSettings417.bin"/><Relationship Id="rId21" Type="http://schemas.openxmlformats.org/officeDocument/2006/relationships/printerSettings" Target="../printerSettings/printerSettings399.bin"/><Relationship Id="rId34" Type="http://schemas.openxmlformats.org/officeDocument/2006/relationships/printerSettings" Target="../printerSettings/printerSettings412.bin"/><Relationship Id="rId42" Type="http://schemas.openxmlformats.org/officeDocument/2006/relationships/printerSettings" Target="../printerSettings/printerSettings420.bin"/><Relationship Id="rId47" Type="http://schemas.openxmlformats.org/officeDocument/2006/relationships/printerSettings" Target="../printerSettings/printerSettings425.bin"/><Relationship Id="rId50" Type="http://schemas.openxmlformats.org/officeDocument/2006/relationships/printerSettings" Target="../printerSettings/printerSettings428.bin"/><Relationship Id="rId55" Type="http://schemas.openxmlformats.org/officeDocument/2006/relationships/printerSettings" Target="../printerSettings/printerSettings433.bin"/><Relationship Id="rId63" Type="http://schemas.openxmlformats.org/officeDocument/2006/relationships/printerSettings" Target="../printerSettings/printerSettings441.bin"/><Relationship Id="rId68" Type="http://schemas.openxmlformats.org/officeDocument/2006/relationships/printerSettings" Target="../printerSettings/printerSettings446.bin"/><Relationship Id="rId76" Type="http://schemas.openxmlformats.org/officeDocument/2006/relationships/printerSettings" Target="../printerSettings/printerSettings454.bin"/><Relationship Id="rId7" Type="http://schemas.openxmlformats.org/officeDocument/2006/relationships/printerSettings" Target="../printerSettings/printerSettings385.bin"/><Relationship Id="rId71" Type="http://schemas.openxmlformats.org/officeDocument/2006/relationships/printerSettings" Target="../printerSettings/printerSettings449.bin"/><Relationship Id="rId2" Type="http://schemas.openxmlformats.org/officeDocument/2006/relationships/printerSettings" Target="../printerSettings/printerSettings380.bin"/><Relationship Id="rId16" Type="http://schemas.openxmlformats.org/officeDocument/2006/relationships/printerSettings" Target="../printerSettings/printerSettings394.bin"/><Relationship Id="rId29" Type="http://schemas.openxmlformats.org/officeDocument/2006/relationships/printerSettings" Target="../printerSettings/printerSettings407.bin"/><Relationship Id="rId11" Type="http://schemas.openxmlformats.org/officeDocument/2006/relationships/printerSettings" Target="../printerSettings/printerSettings389.bin"/><Relationship Id="rId24" Type="http://schemas.openxmlformats.org/officeDocument/2006/relationships/printerSettings" Target="../printerSettings/printerSettings402.bin"/><Relationship Id="rId32" Type="http://schemas.openxmlformats.org/officeDocument/2006/relationships/printerSettings" Target="../printerSettings/printerSettings410.bin"/><Relationship Id="rId37" Type="http://schemas.openxmlformats.org/officeDocument/2006/relationships/printerSettings" Target="../printerSettings/printerSettings415.bin"/><Relationship Id="rId40" Type="http://schemas.openxmlformats.org/officeDocument/2006/relationships/printerSettings" Target="../printerSettings/printerSettings418.bin"/><Relationship Id="rId45" Type="http://schemas.openxmlformats.org/officeDocument/2006/relationships/printerSettings" Target="../printerSettings/printerSettings423.bin"/><Relationship Id="rId53" Type="http://schemas.openxmlformats.org/officeDocument/2006/relationships/printerSettings" Target="../printerSettings/printerSettings431.bin"/><Relationship Id="rId58" Type="http://schemas.openxmlformats.org/officeDocument/2006/relationships/printerSettings" Target="../printerSettings/printerSettings436.bin"/><Relationship Id="rId66" Type="http://schemas.openxmlformats.org/officeDocument/2006/relationships/printerSettings" Target="../printerSettings/printerSettings444.bin"/><Relationship Id="rId74" Type="http://schemas.openxmlformats.org/officeDocument/2006/relationships/printerSettings" Target="../printerSettings/printerSettings452.bin"/><Relationship Id="rId79" Type="http://schemas.openxmlformats.org/officeDocument/2006/relationships/printerSettings" Target="../printerSettings/printerSettings457.bin"/><Relationship Id="rId5" Type="http://schemas.openxmlformats.org/officeDocument/2006/relationships/printerSettings" Target="../printerSettings/printerSettings383.bin"/><Relationship Id="rId61" Type="http://schemas.openxmlformats.org/officeDocument/2006/relationships/printerSettings" Target="../printerSettings/printerSettings439.bin"/><Relationship Id="rId82" Type="http://schemas.openxmlformats.org/officeDocument/2006/relationships/printerSettings" Target="../printerSettings/printerSettings460.bin"/><Relationship Id="rId10" Type="http://schemas.openxmlformats.org/officeDocument/2006/relationships/printerSettings" Target="../printerSettings/printerSettings388.bin"/><Relationship Id="rId19" Type="http://schemas.openxmlformats.org/officeDocument/2006/relationships/printerSettings" Target="../printerSettings/printerSettings397.bin"/><Relationship Id="rId31" Type="http://schemas.openxmlformats.org/officeDocument/2006/relationships/printerSettings" Target="../printerSettings/printerSettings409.bin"/><Relationship Id="rId44" Type="http://schemas.openxmlformats.org/officeDocument/2006/relationships/printerSettings" Target="../printerSettings/printerSettings422.bin"/><Relationship Id="rId52" Type="http://schemas.openxmlformats.org/officeDocument/2006/relationships/printerSettings" Target="../printerSettings/printerSettings430.bin"/><Relationship Id="rId60" Type="http://schemas.openxmlformats.org/officeDocument/2006/relationships/printerSettings" Target="../printerSettings/printerSettings438.bin"/><Relationship Id="rId65" Type="http://schemas.openxmlformats.org/officeDocument/2006/relationships/printerSettings" Target="../printerSettings/printerSettings443.bin"/><Relationship Id="rId73" Type="http://schemas.openxmlformats.org/officeDocument/2006/relationships/printerSettings" Target="../printerSettings/printerSettings451.bin"/><Relationship Id="rId78" Type="http://schemas.openxmlformats.org/officeDocument/2006/relationships/printerSettings" Target="../printerSettings/printerSettings456.bin"/><Relationship Id="rId81" Type="http://schemas.openxmlformats.org/officeDocument/2006/relationships/printerSettings" Target="../printerSettings/printerSettings459.bin"/><Relationship Id="rId4" Type="http://schemas.openxmlformats.org/officeDocument/2006/relationships/printerSettings" Target="../printerSettings/printerSettings382.bin"/><Relationship Id="rId9" Type="http://schemas.openxmlformats.org/officeDocument/2006/relationships/printerSettings" Target="../printerSettings/printerSettings387.bin"/><Relationship Id="rId14" Type="http://schemas.openxmlformats.org/officeDocument/2006/relationships/printerSettings" Target="../printerSettings/printerSettings392.bin"/><Relationship Id="rId22" Type="http://schemas.openxmlformats.org/officeDocument/2006/relationships/printerSettings" Target="../printerSettings/printerSettings400.bin"/><Relationship Id="rId27" Type="http://schemas.openxmlformats.org/officeDocument/2006/relationships/printerSettings" Target="../printerSettings/printerSettings405.bin"/><Relationship Id="rId30" Type="http://schemas.openxmlformats.org/officeDocument/2006/relationships/printerSettings" Target="../printerSettings/printerSettings408.bin"/><Relationship Id="rId35" Type="http://schemas.openxmlformats.org/officeDocument/2006/relationships/printerSettings" Target="../printerSettings/printerSettings413.bin"/><Relationship Id="rId43" Type="http://schemas.openxmlformats.org/officeDocument/2006/relationships/printerSettings" Target="../printerSettings/printerSettings421.bin"/><Relationship Id="rId48" Type="http://schemas.openxmlformats.org/officeDocument/2006/relationships/printerSettings" Target="../printerSettings/printerSettings426.bin"/><Relationship Id="rId56" Type="http://schemas.openxmlformats.org/officeDocument/2006/relationships/printerSettings" Target="../printerSettings/printerSettings434.bin"/><Relationship Id="rId64" Type="http://schemas.openxmlformats.org/officeDocument/2006/relationships/printerSettings" Target="../printerSettings/printerSettings442.bin"/><Relationship Id="rId69" Type="http://schemas.openxmlformats.org/officeDocument/2006/relationships/printerSettings" Target="../printerSettings/printerSettings447.bin"/><Relationship Id="rId77" Type="http://schemas.openxmlformats.org/officeDocument/2006/relationships/printerSettings" Target="../printerSettings/printerSettings455.bin"/><Relationship Id="rId8" Type="http://schemas.openxmlformats.org/officeDocument/2006/relationships/printerSettings" Target="../printerSettings/printerSettings386.bin"/><Relationship Id="rId51" Type="http://schemas.openxmlformats.org/officeDocument/2006/relationships/printerSettings" Target="../printerSettings/printerSettings429.bin"/><Relationship Id="rId72" Type="http://schemas.openxmlformats.org/officeDocument/2006/relationships/printerSettings" Target="../printerSettings/printerSettings450.bin"/><Relationship Id="rId80" Type="http://schemas.openxmlformats.org/officeDocument/2006/relationships/printerSettings" Target="../printerSettings/printerSettings458.bin"/><Relationship Id="rId3" Type="http://schemas.openxmlformats.org/officeDocument/2006/relationships/printerSettings" Target="../printerSettings/printerSettings381.bin"/><Relationship Id="rId12" Type="http://schemas.openxmlformats.org/officeDocument/2006/relationships/printerSettings" Target="../printerSettings/printerSettings390.bin"/><Relationship Id="rId17" Type="http://schemas.openxmlformats.org/officeDocument/2006/relationships/printerSettings" Target="../printerSettings/printerSettings395.bin"/><Relationship Id="rId25" Type="http://schemas.openxmlformats.org/officeDocument/2006/relationships/printerSettings" Target="../printerSettings/printerSettings403.bin"/><Relationship Id="rId33" Type="http://schemas.openxmlformats.org/officeDocument/2006/relationships/printerSettings" Target="../printerSettings/printerSettings411.bin"/><Relationship Id="rId38" Type="http://schemas.openxmlformats.org/officeDocument/2006/relationships/printerSettings" Target="../printerSettings/printerSettings416.bin"/><Relationship Id="rId46" Type="http://schemas.openxmlformats.org/officeDocument/2006/relationships/printerSettings" Target="../printerSettings/printerSettings424.bin"/><Relationship Id="rId59" Type="http://schemas.openxmlformats.org/officeDocument/2006/relationships/printerSettings" Target="../printerSettings/printerSettings437.bin"/><Relationship Id="rId67" Type="http://schemas.openxmlformats.org/officeDocument/2006/relationships/printerSettings" Target="../printerSettings/printerSettings445.bin"/><Relationship Id="rId20" Type="http://schemas.openxmlformats.org/officeDocument/2006/relationships/printerSettings" Target="../printerSettings/printerSettings398.bin"/><Relationship Id="rId41" Type="http://schemas.openxmlformats.org/officeDocument/2006/relationships/printerSettings" Target="../printerSettings/printerSettings419.bin"/><Relationship Id="rId54" Type="http://schemas.openxmlformats.org/officeDocument/2006/relationships/printerSettings" Target="../printerSettings/printerSettings432.bin"/><Relationship Id="rId62" Type="http://schemas.openxmlformats.org/officeDocument/2006/relationships/printerSettings" Target="../printerSettings/printerSettings440.bin"/><Relationship Id="rId70" Type="http://schemas.openxmlformats.org/officeDocument/2006/relationships/printerSettings" Target="../printerSettings/printerSettings448.bin"/><Relationship Id="rId75" Type="http://schemas.openxmlformats.org/officeDocument/2006/relationships/printerSettings" Target="../printerSettings/printerSettings453.bin"/><Relationship Id="rId83" Type="http://schemas.openxmlformats.org/officeDocument/2006/relationships/printerSettings" Target="../printerSettings/printerSettings461.bin"/><Relationship Id="rId1" Type="http://schemas.openxmlformats.org/officeDocument/2006/relationships/printerSettings" Target="../printerSettings/printerSettings379.bin"/><Relationship Id="rId6" Type="http://schemas.openxmlformats.org/officeDocument/2006/relationships/printerSettings" Target="../printerSettings/printerSettings384.bin"/><Relationship Id="rId15" Type="http://schemas.openxmlformats.org/officeDocument/2006/relationships/printerSettings" Target="../printerSettings/printerSettings393.bin"/><Relationship Id="rId23" Type="http://schemas.openxmlformats.org/officeDocument/2006/relationships/printerSettings" Target="../printerSettings/printerSettings401.bin"/><Relationship Id="rId28" Type="http://schemas.openxmlformats.org/officeDocument/2006/relationships/printerSettings" Target="../printerSettings/printerSettings406.bin"/><Relationship Id="rId36" Type="http://schemas.openxmlformats.org/officeDocument/2006/relationships/printerSettings" Target="../printerSettings/printerSettings414.bin"/><Relationship Id="rId49" Type="http://schemas.openxmlformats.org/officeDocument/2006/relationships/printerSettings" Target="../printerSettings/printerSettings427.bin"/><Relationship Id="rId57" Type="http://schemas.openxmlformats.org/officeDocument/2006/relationships/printerSettings" Target="../printerSettings/printerSettings435.bin"/></Relationships>
</file>

<file path=xl/worksheets/_rels/sheet7.xml.rels><?xml version="1.0" encoding="UTF-8" standalone="yes"?>
<Relationships xmlns="http://schemas.openxmlformats.org/package/2006/relationships"><Relationship Id="rId13" Type="http://schemas.openxmlformats.org/officeDocument/2006/relationships/printerSettings" Target="../printerSettings/printerSettings474.bin"/><Relationship Id="rId18" Type="http://schemas.openxmlformats.org/officeDocument/2006/relationships/printerSettings" Target="../printerSettings/printerSettings479.bin"/><Relationship Id="rId26" Type="http://schemas.openxmlformats.org/officeDocument/2006/relationships/printerSettings" Target="../printerSettings/printerSettings487.bin"/><Relationship Id="rId39" Type="http://schemas.openxmlformats.org/officeDocument/2006/relationships/printerSettings" Target="../printerSettings/printerSettings500.bin"/><Relationship Id="rId21" Type="http://schemas.openxmlformats.org/officeDocument/2006/relationships/printerSettings" Target="../printerSettings/printerSettings482.bin"/><Relationship Id="rId34" Type="http://schemas.openxmlformats.org/officeDocument/2006/relationships/printerSettings" Target="../printerSettings/printerSettings495.bin"/><Relationship Id="rId42" Type="http://schemas.openxmlformats.org/officeDocument/2006/relationships/printerSettings" Target="../printerSettings/printerSettings503.bin"/><Relationship Id="rId47" Type="http://schemas.openxmlformats.org/officeDocument/2006/relationships/printerSettings" Target="../printerSettings/printerSettings508.bin"/><Relationship Id="rId50" Type="http://schemas.openxmlformats.org/officeDocument/2006/relationships/printerSettings" Target="../printerSettings/printerSettings511.bin"/><Relationship Id="rId55" Type="http://schemas.openxmlformats.org/officeDocument/2006/relationships/printerSettings" Target="../printerSettings/printerSettings516.bin"/><Relationship Id="rId63" Type="http://schemas.openxmlformats.org/officeDocument/2006/relationships/printerSettings" Target="../printerSettings/printerSettings524.bin"/><Relationship Id="rId68" Type="http://schemas.openxmlformats.org/officeDocument/2006/relationships/printerSettings" Target="../printerSettings/printerSettings529.bin"/><Relationship Id="rId76" Type="http://schemas.openxmlformats.org/officeDocument/2006/relationships/printerSettings" Target="../printerSettings/printerSettings537.bin"/><Relationship Id="rId7" Type="http://schemas.openxmlformats.org/officeDocument/2006/relationships/printerSettings" Target="../printerSettings/printerSettings468.bin"/><Relationship Id="rId71" Type="http://schemas.openxmlformats.org/officeDocument/2006/relationships/printerSettings" Target="../printerSettings/printerSettings532.bin"/><Relationship Id="rId2" Type="http://schemas.openxmlformats.org/officeDocument/2006/relationships/printerSettings" Target="../printerSettings/printerSettings463.bin"/><Relationship Id="rId16" Type="http://schemas.openxmlformats.org/officeDocument/2006/relationships/printerSettings" Target="../printerSettings/printerSettings477.bin"/><Relationship Id="rId29" Type="http://schemas.openxmlformats.org/officeDocument/2006/relationships/printerSettings" Target="../printerSettings/printerSettings490.bin"/><Relationship Id="rId11" Type="http://schemas.openxmlformats.org/officeDocument/2006/relationships/printerSettings" Target="../printerSettings/printerSettings472.bin"/><Relationship Id="rId24" Type="http://schemas.openxmlformats.org/officeDocument/2006/relationships/printerSettings" Target="../printerSettings/printerSettings485.bin"/><Relationship Id="rId32" Type="http://schemas.openxmlformats.org/officeDocument/2006/relationships/printerSettings" Target="../printerSettings/printerSettings493.bin"/><Relationship Id="rId37" Type="http://schemas.openxmlformats.org/officeDocument/2006/relationships/printerSettings" Target="../printerSettings/printerSettings498.bin"/><Relationship Id="rId40" Type="http://schemas.openxmlformats.org/officeDocument/2006/relationships/printerSettings" Target="../printerSettings/printerSettings501.bin"/><Relationship Id="rId45" Type="http://schemas.openxmlformats.org/officeDocument/2006/relationships/printerSettings" Target="../printerSettings/printerSettings506.bin"/><Relationship Id="rId53" Type="http://schemas.openxmlformats.org/officeDocument/2006/relationships/printerSettings" Target="../printerSettings/printerSettings514.bin"/><Relationship Id="rId58" Type="http://schemas.openxmlformats.org/officeDocument/2006/relationships/printerSettings" Target="../printerSettings/printerSettings519.bin"/><Relationship Id="rId66" Type="http://schemas.openxmlformats.org/officeDocument/2006/relationships/printerSettings" Target="../printerSettings/printerSettings527.bin"/><Relationship Id="rId74" Type="http://schemas.openxmlformats.org/officeDocument/2006/relationships/printerSettings" Target="../printerSettings/printerSettings535.bin"/><Relationship Id="rId79" Type="http://schemas.openxmlformats.org/officeDocument/2006/relationships/printerSettings" Target="../printerSettings/printerSettings540.bin"/><Relationship Id="rId5" Type="http://schemas.openxmlformats.org/officeDocument/2006/relationships/printerSettings" Target="../printerSettings/printerSettings466.bin"/><Relationship Id="rId61" Type="http://schemas.openxmlformats.org/officeDocument/2006/relationships/printerSettings" Target="../printerSettings/printerSettings522.bin"/><Relationship Id="rId82" Type="http://schemas.openxmlformats.org/officeDocument/2006/relationships/printerSettings" Target="../printerSettings/printerSettings543.bin"/><Relationship Id="rId10" Type="http://schemas.openxmlformats.org/officeDocument/2006/relationships/printerSettings" Target="../printerSettings/printerSettings471.bin"/><Relationship Id="rId19" Type="http://schemas.openxmlformats.org/officeDocument/2006/relationships/printerSettings" Target="../printerSettings/printerSettings480.bin"/><Relationship Id="rId31" Type="http://schemas.openxmlformats.org/officeDocument/2006/relationships/printerSettings" Target="../printerSettings/printerSettings492.bin"/><Relationship Id="rId44" Type="http://schemas.openxmlformats.org/officeDocument/2006/relationships/printerSettings" Target="../printerSettings/printerSettings505.bin"/><Relationship Id="rId52" Type="http://schemas.openxmlformats.org/officeDocument/2006/relationships/printerSettings" Target="../printerSettings/printerSettings513.bin"/><Relationship Id="rId60" Type="http://schemas.openxmlformats.org/officeDocument/2006/relationships/printerSettings" Target="../printerSettings/printerSettings521.bin"/><Relationship Id="rId65" Type="http://schemas.openxmlformats.org/officeDocument/2006/relationships/printerSettings" Target="../printerSettings/printerSettings526.bin"/><Relationship Id="rId73" Type="http://schemas.openxmlformats.org/officeDocument/2006/relationships/printerSettings" Target="../printerSettings/printerSettings534.bin"/><Relationship Id="rId78" Type="http://schemas.openxmlformats.org/officeDocument/2006/relationships/printerSettings" Target="../printerSettings/printerSettings539.bin"/><Relationship Id="rId81" Type="http://schemas.openxmlformats.org/officeDocument/2006/relationships/printerSettings" Target="../printerSettings/printerSettings542.bin"/><Relationship Id="rId4" Type="http://schemas.openxmlformats.org/officeDocument/2006/relationships/printerSettings" Target="../printerSettings/printerSettings465.bin"/><Relationship Id="rId9" Type="http://schemas.openxmlformats.org/officeDocument/2006/relationships/printerSettings" Target="../printerSettings/printerSettings470.bin"/><Relationship Id="rId14" Type="http://schemas.openxmlformats.org/officeDocument/2006/relationships/printerSettings" Target="../printerSettings/printerSettings475.bin"/><Relationship Id="rId22" Type="http://schemas.openxmlformats.org/officeDocument/2006/relationships/printerSettings" Target="../printerSettings/printerSettings483.bin"/><Relationship Id="rId27" Type="http://schemas.openxmlformats.org/officeDocument/2006/relationships/printerSettings" Target="../printerSettings/printerSettings488.bin"/><Relationship Id="rId30" Type="http://schemas.openxmlformats.org/officeDocument/2006/relationships/printerSettings" Target="../printerSettings/printerSettings491.bin"/><Relationship Id="rId35" Type="http://schemas.openxmlformats.org/officeDocument/2006/relationships/printerSettings" Target="../printerSettings/printerSettings496.bin"/><Relationship Id="rId43" Type="http://schemas.openxmlformats.org/officeDocument/2006/relationships/printerSettings" Target="../printerSettings/printerSettings504.bin"/><Relationship Id="rId48" Type="http://schemas.openxmlformats.org/officeDocument/2006/relationships/printerSettings" Target="../printerSettings/printerSettings509.bin"/><Relationship Id="rId56" Type="http://schemas.openxmlformats.org/officeDocument/2006/relationships/printerSettings" Target="../printerSettings/printerSettings517.bin"/><Relationship Id="rId64" Type="http://schemas.openxmlformats.org/officeDocument/2006/relationships/printerSettings" Target="../printerSettings/printerSettings525.bin"/><Relationship Id="rId69" Type="http://schemas.openxmlformats.org/officeDocument/2006/relationships/printerSettings" Target="../printerSettings/printerSettings530.bin"/><Relationship Id="rId77" Type="http://schemas.openxmlformats.org/officeDocument/2006/relationships/printerSettings" Target="../printerSettings/printerSettings538.bin"/><Relationship Id="rId8" Type="http://schemas.openxmlformats.org/officeDocument/2006/relationships/printerSettings" Target="../printerSettings/printerSettings469.bin"/><Relationship Id="rId51" Type="http://schemas.openxmlformats.org/officeDocument/2006/relationships/printerSettings" Target="../printerSettings/printerSettings512.bin"/><Relationship Id="rId72" Type="http://schemas.openxmlformats.org/officeDocument/2006/relationships/printerSettings" Target="../printerSettings/printerSettings533.bin"/><Relationship Id="rId80" Type="http://schemas.openxmlformats.org/officeDocument/2006/relationships/printerSettings" Target="../printerSettings/printerSettings541.bin"/><Relationship Id="rId3" Type="http://schemas.openxmlformats.org/officeDocument/2006/relationships/printerSettings" Target="../printerSettings/printerSettings464.bin"/><Relationship Id="rId12" Type="http://schemas.openxmlformats.org/officeDocument/2006/relationships/printerSettings" Target="../printerSettings/printerSettings473.bin"/><Relationship Id="rId17" Type="http://schemas.openxmlformats.org/officeDocument/2006/relationships/printerSettings" Target="../printerSettings/printerSettings478.bin"/><Relationship Id="rId25" Type="http://schemas.openxmlformats.org/officeDocument/2006/relationships/printerSettings" Target="../printerSettings/printerSettings486.bin"/><Relationship Id="rId33" Type="http://schemas.openxmlformats.org/officeDocument/2006/relationships/printerSettings" Target="../printerSettings/printerSettings494.bin"/><Relationship Id="rId38" Type="http://schemas.openxmlformats.org/officeDocument/2006/relationships/printerSettings" Target="../printerSettings/printerSettings499.bin"/><Relationship Id="rId46" Type="http://schemas.openxmlformats.org/officeDocument/2006/relationships/printerSettings" Target="../printerSettings/printerSettings507.bin"/><Relationship Id="rId59" Type="http://schemas.openxmlformats.org/officeDocument/2006/relationships/printerSettings" Target="../printerSettings/printerSettings520.bin"/><Relationship Id="rId67" Type="http://schemas.openxmlformats.org/officeDocument/2006/relationships/printerSettings" Target="../printerSettings/printerSettings528.bin"/><Relationship Id="rId20" Type="http://schemas.openxmlformats.org/officeDocument/2006/relationships/printerSettings" Target="../printerSettings/printerSettings481.bin"/><Relationship Id="rId41" Type="http://schemas.openxmlformats.org/officeDocument/2006/relationships/printerSettings" Target="../printerSettings/printerSettings502.bin"/><Relationship Id="rId54" Type="http://schemas.openxmlformats.org/officeDocument/2006/relationships/printerSettings" Target="../printerSettings/printerSettings515.bin"/><Relationship Id="rId62" Type="http://schemas.openxmlformats.org/officeDocument/2006/relationships/printerSettings" Target="../printerSettings/printerSettings523.bin"/><Relationship Id="rId70" Type="http://schemas.openxmlformats.org/officeDocument/2006/relationships/printerSettings" Target="../printerSettings/printerSettings531.bin"/><Relationship Id="rId75" Type="http://schemas.openxmlformats.org/officeDocument/2006/relationships/printerSettings" Target="../printerSettings/printerSettings536.bin"/><Relationship Id="rId83" Type="http://schemas.openxmlformats.org/officeDocument/2006/relationships/printerSettings" Target="../printerSettings/printerSettings544.bin"/><Relationship Id="rId1" Type="http://schemas.openxmlformats.org/officeDocument/2006/relationships/printerSettings" Target="../printerSettings/printerSettings462.bin"/><Relationship Id="rId6" Type="http://schemas.openxmlformats.org/officeDocument/2006/relationships/printerSettings" Target="../printerSettings/printerSettings467.bin"/><Relationship Id="rId15" Type="http://schemas.openxmlformats.org/officeDocument/2006/relationships/printerSettings" Target="../printerSettings/printerSettings476.bin"/><Relationship Id="rId23" Type="http://schemas.openxmlformats.org/officeDocument/2006/relationships/printerSettings" Target="../printerSettings/printerSettings484.bin"/><Relationship Id="rId28" Type="http://schemas.openxmlformats.org/officeDocument/2006/relationships/printerSettings" Target="../printerSettings/printerSettings489.bin"/><Relationship Id="rId36" Type="http://schemas.openxmlformats.org/officeDocument/2006/relationships/printerSettings" Target="../printerSettings/printerSettings497.bin"/><Relationship Id="rId49" Type="http://schemas.openxmlformats.org/officeDocument/2006/relationships/printerSettings" Target="../printerSettings/printerSettings510.bin"/><Relationship Id="rId57" Type="http://schemas.openxmlformats.org/officeDocument/2006/relationships/printerSettings" Target="../printerSettings/printerSettings51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52.bin"/><Relationship Id="rId13" Type="http://schemas.openxmlformats.org/officeDocument/2006/relationships/printerSettings" Target="../printerSettings/printerSettings557.bin"/><Relationship Id="rId18" Type="http://schemas.openxmlformats.org/officeDocument/2006/relationships/printerSettings" Target="../printerSettings/printerSettings562.bin"/><Relationship Id="rId26" Type="http://schemas.openxmlformats.org/officeDocument/2006/relationships/printerSettings" Target="../printerSettings/printerSettings570.bin"/><Relationship Id="rId39" Type="http://schemas.openxmlformats.org/officeDocument/2006/relationships/printerSettings" Target="../printerSettings/printerSettings583.bin"/><Relationship Id="rId3" Type="http://schemas.openxmlformats.org/officeDocument/2006/relationships/printerSettings" Target="../printerSettings/printerSettings547.bin"/><Relationship Id="rId21" Type="http://schemas.openxmlformats.org/officeDocument/2006/relationships/printerSettings" Target="../printerSettings/printerSettings565.bin"/><Relationship Id="rId34" Type="http://schemas.openxmlformats.org/officeDocument/2006/relationships/printerSettings" Target="../printerSettings/printerSettings578.bin"/><Relationship Id="rId42" Type="http://schemas.openxmlformats.org/officeDocument/2006/relationships/printerSettings" Target="../printerSettings/printerSettings586.bin"/><Relationship Id="rId7" Type="http://schemas.openxmlformats.org/officeDocument/2006/relationships/printerSettings" Target="../printerSettings/printerSettings551.bin"/><Relationship Id="rId12" Type="http://schemas.openxmlformats.org/officeDocument/2006/relationships/printerSettings" Target="../printerSettings/printerSettings556.bin"/><Relationship Id="rId17" Type="http://schemas.openxmlformats.org/officeDocument/2006/relationships/printerSettings" Target="../printerSettings/printerSettings561.bin"/><Relationship Id="rId25" Type="http://schemas.openxmlformats.org/officeDocument/2006/relationships/printerSettings" Target="../printerSettings/printerSettings569.bin"/><Relationship Id="rId33" Type="http://schemas.openxmlformats.org/officeDocument/2006/relationships/printerSettings" Target="../printerSettings/printerSettings577.bin"/><Relationship Id="rId38" Type="http://schemas.openxmlformats.org/officeDocument/2006/relationships/printerSettings" Target="../printerSettings/printerSettings582.bin"/><Relationship Id="rId46" Type="http://schemas.openxmlformats.org/officeDocument/2006/relationships/printerSettings" Target="../printerSettings/printerSettings590.bin"/><Relationship Id="rId2" Type="http://schemas.openxmlformats.org/officeDocument/2006/relationships/printerSettings" Target="../printerSettings/printerSettings546.bin"/><Relationship Id="rId16" Type="http://schemas.openxmlformats.org/officeDocument/2006/relationships/printerSettings" Target="../printerSettings/printerSettings560.bin"/><Relationship Id="rId20" Type="http://schemas.openxmlformats.org/officeDocument/2006/relationships/printerSettings" Target="../printerSettings/printerSettings564.bin"/><Relationship Id="rId29" Type="http://schemas.openxmlformats.org/officeDocument/2006/relationships/printerSettings" Target="../printerSettings/printerSettings573.bin"/><Relationship Id="rId41" Type="http://schemas.openxmlformats.org/officeDocument/2006/relationships/printerSettings" Target="../printerSettings/printerSettings585.bin"/><Relationship Id="rId1" Type="http://schemas.openxmlformats.org/officeDocument/2006/relationships/printerSettings" Target="../printerSettings/printerSettings545.bin"/><Relationship Id="rId6" Type="http://schemas.openxmlformats.org/officeDocument/2006/relationships/printerSettings" Target="../printerSettings/printerSettings550.bin"/><Relationship Id="rId11" Type="http://schemas.openxmlformats.org/officeDocument/2006/relationships/printerSettings" Target="../printerSettings/printerSettings555.bin"/><Relationship Id="rId24" Type="http://schemas.openxmlformats.org/officeDocument/2006/relationships/printerSettings" Target="../printerSettings/printerSettings568.bin"/><Relationship Id="rId32" Type="http://schemas.openxmlformats.org/officeDocument/2006/relationships/printerSettings" Target="../printerSettings/printerSettings576.bin"/><Relationship Id="rId37" Type="http://schemas.openxmlformats.org/officeDocument/2006/relationships/printerSettings" Target="../printerSettings/printerSettings581.bin"/><Relationship Id="rId40" Type="http://schemas.openxmlformats.org/officeDocument/2006/relationships/printerSettings" Target="../printerSettings/printerSettings584.bin"/><Relationship Id="rId45" Type="http://schemas.openxmlformats.org/officeDocument/2006/relationships/printerSettings" Target="../printerSettings/printerSettings589.bin"/><Relationship Id="rId5" Type="http://schemas.openxmlformats.org/officeDocument/2006/relationships/printerSettings" Target="../printerSettings/printerSettings549.bin"/><Relationship Id="rId15" Type="http://schemas.openxmlformats.org/officeDocument/2006/relationships/printerSettings" Target="../printerSettings/printerSettings559.bin"/><Relationship Id="rId23" Type="http://schemas.openxmlformats.org/officeDocument/2006/relationships/printerSettings" Target="../printerSettings/printerSettings567.bin"/><Relationship Id="rId28" Type="http://schemas.openxmlformats.org/officeDocument/2006/relationships/printerSettings" Target="../printerSettings/printerSettings572.bin"/><Relationship Id="rId36" Type="http://schemas.openxmlformats.org/officeDocument/2006/relationships/printerSettings" Target="../printerSettings/printerSettings580.bin"/><Relationship Id="rId10" Type="http://schemas.openxmlformats.org/officeDocument/2006/relationships/printerSettings" Target="../printerSettings/printerSettings554.bin"/><Relationship Id="rId19" Type="http://schemas.openxmlformats.org/officeDocument/2006/relationships/printerSettings" Target="../printerSettings/printerSettings563.bin"/><Relationship Id="rId31" Type="http://schemas.openxmlformats.org/officeDocument/2006/relationships/printerSettings" Target="../printerSettings/printerSettings575.bin"/><Relationship Id="rId44" Type="http://schemas.openxmlformats.org/officeDocument/2006/relationships/printerSettings" Target="../printerSettings/printerSettings588.bin"/><Relationship Id="rId4" Type="http://schemas.openxmlformats.org/officeDocument/2006/relationships/printerSettings" Target="../printerSettings/printerSettings548.bin"/><Relationship Id="rId9" Type="http://schemas.openxmlformats.org/officeDocument/2006/relationships/printerSettings" Target="../printerSettings/printerSettings553.bin"/><Relationship Id="rId14" Type="http://schemas.openxmlformats.org/officeDocument/2006/relationships/printerSettings" Target="../printerSettings/printerSettings558.bin"/><Relationship Id="rId22" Type="http://schemas.openxmlformats.org/officeDocument/2006/relationships/printerSettings" Target="../printerSettings/printerSettings566.bin"/><Relationship Id="rId27" Type="http://schemas.openxmlformats.org/officeDocument/2006/relationships/printerSettings" Target="../printerSettings/printerSettings571.bin"/><Relationship Id="rId30" Type="http://schemas.openxmlformats.org/officeDocument/2006/relationships/printerSettings" Target="../printerSettings/printerSettings574.bin"/><Relationship Id="rId35" Type="http://schemas.openxmlformats.org/officeDocument/2006/relationships/printerSettings" Target="../printerSettings/printerSettings579.bin"/><Relationship Id="rId43" Type="http://schemas.openxmlformats.org/officeDocument/2006/relationships/printerSettings" Target="../printerSettings/printerSettings58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3.bin"/><Relationship Id="rId2" Type="http://schemas.openxmlformats.org/officeDocument/2006/relationships/printerSettings" Target="../printerSettings/printerSettings592.bin"/><Relationship Id="rId1" Type="http://schemas.openxmlformats.org/officeDocument/2006/relationships/printerSettings" Target="../printerSettings/printerSettings5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zoomScale="70" zoomScaleNormal="70" workbookViewId="0">
      <selection activeCell="I8" sqref="I8"/>
    </sheetView>
  </sheetViews>
  <sheetFormatPr defaultColWidth="9.25" defaultRowHeight="25.5" customHeight="1"/>
  <cols>
    <col min="1" max="1" width="9.25" style="128"/>
    <col min="2" max="2" width="36.875" style="1" customWidth="1"/>
    <col min="3" max="4" width="9.25" style="2"/>
    <col min="5" max="16384" width="9.25" style="3"/>
  </cols>
  <sheetData>
    <row r="1" spans="1:4" s="18" customFormat="1" ht="25.5" customHeight="1">
      <c r="A1" s="128"/>
      <c r="C1" s="126" t="s">
        <v>0</v>
      </c>
      <c r="D1" s="133" t="s">
        <v>307</v>
      </c>
    </row>
    <row r="2" spans="1:4" s="18" customFormat="1" ht="25.5" customHeight="1">
      <c r="A2" s="130" t="s">
        <v>1</v>
      </c>
      <c r="C2" s="17"/>
      <c r="D2" s="19"/>
    </row>
    <row r="3" spans="1:4" ht="25.5" customHeight="1">
      <c r="A3" s="129"/>
      <c r="B3" s="132" t="s">
        <v>312</v>
      </c>
    </row>
    <row r="4" spans="1:4" ht="25.5" customHeight="1">
      <c r="A4" s="131" t="s">
        <v>324</v>
      </c>
      <c r="B4" s="127" t="s">
        <v>305</v>
      </c>
    </row>
    <row r="5" spans="1:4" ht="25.5" customHeight="1">
      <c r="A5" s="131" t="s">
        <v>325</v>
      </c>
      <c r="B5" s="127" t="s">
        <v>296</v>
      </c>
    </row>
    <row r="6" spans="1:4" ht="25.5" customHeight="1">
      <c r="A6" s="131" t="s">
        <v>326</v>
      </c>
      <c r="B6" s="127" t="s">
        <v>297</v>
      </c>
    </row>
    <row r="7" spans="1:4" ht="25.5" customHeight="1">
      <c r="A7" s="131" t="s">
        <v>327</v>
      </c>
      <c r="B7" s="127" t="s">
        <v>298</v>
      </c>
    </row>
    <row r="8" spans="1:4" ht="25.5" customHeight="1">
      <c r="A8" s="131" t="s">
        <v>328</v>
      </c>
      <c r="B8" s="127" t="s">
        <v>299</v>
      </c>
    </row>
    <row r="9" spans="1:4" ht="25.5" customHeight="1">
      <c r="A9" s="131" t="s">
        <v>329</v>
      </c>
      <c r="B9" s="127" t="s">
        <v>300</v>
      </c>
    </row>
    <row r="10" spans="1:4" ht="25.5" customHeight="1">
      <c r="A10" s="131" t="s">
        <v>330</v>
      </c>
      <c r="B10" s="127" t="s">
        <v>301</v>
      </c>
    </row>
    <row r="11" spans="1:4" ht="25.5" customHeight="1">
      <c r="A11" s="131" t="s">
        <v>331</v>
      </c>
      <c r="B11" s="127" t="s">
        <v>302</v>
      </c>
    </row>
    <row r="12" spans="1:4" ht="25.5" customHeight="1">
      <c r="A12" s="131" t="s">
        <v>332</v>
      </c>
      <c r="B12" s="127" t="s">
        <v>303</v>
      </c>
    </row>
    <row r="13" spans="1:4" ht="25.5" customHeight="1">
      <c r="A13" s="131" t="s">
        <v>333</v>
      </c>
      <c r="B13" s="127" t="s">
        <v>304</v>
      </c>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5" location="'8-2'!A1" display="8-2"/>
    <hyperlink ref="A6" location="'8-3'!A1" display="8-3"/>
    <hyperlink ref="A7" location="'8-4'!A1" display="8-4"/>
    <hyperlink ref="A8" location="'8-5'!A1" display="8-5"/>
    <hyperlink ref="A9" location="'8-6'!A1" display="8-6"/>
    <hyperlink ref="A10" location="'8-7'!A1" display="8-7"/>
    <hyperlink ref="A11" location="'8-8'!A1" display="8-8"/>
    <hyperlink ref="A12" location="'8-9'!A1" display="8-9"/>
    <hyperlink ref="A13" location="'8-10'!A1" display="8-10"/>
    <hyperlink ref="A4" location="'8-1'!A1" display="8-1"/>
    <hyperlink ref="B5" location="'8-2'!A1" display="JR東日本各駅乗車人員  "/>
    <hyperlink ref="B6" location="'8-3'!A1" display="JR貨物の輸送状況 "/>
    <hyperlink ref="B7" location="'8-4'!A1" display="自動車保有台数 "/>
    <hyperlink ref="B8" location="'8-5'!A1" display="バス乗車人員  "/>
    <hyperlink ref="B9" location="'8-6'!A1" display="軽自動車保有台数 "/>
    <hyperlink ref="B10" location="'8-7'!A1" display="自動車運転免許者数  "/>
    <hyperlink ref="B11" location="'8-8'!A1" display="東北自動車道ＩＣ及び磐越自動車道ＩＣ交通量"/>
    <hyperlink ref="B12" location="'8-9'!A1" display="一般交通量調査 "/>
    <hyperlink ref="B13" location="'8-10'!A1" display="テレビ受信契約数"/>
    <hyperlink ref="B4" location="'8-1'!A1" display="交通事故状況"/>
  </hyperlinks>
  <pageMargins left="0.7" right="0.7" top="0.75" bottom="0.75" header="0.3" footer="0.3"/>
  <pageSetup paperSize="9" orientation="portrait" horizontalDpi="300" verticalDpi="300"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91"/>
  <sheetViews>
    <sheetView zoomScaleNormal="100" zoomScaleSheetLayoutView="70" workbookViewId="0">
      <selection activeCell="M25" sqref="M25"/>
    </sheetView>
  </sheetViews>
  <sheetFormatPr defaultColWidth="9" defaultRowHeight="13.5"/>
  <cols>
    <col min="1" max="1" width="4.625" style="37" customWidth="1"/>
    <col min="2" max="2" width="21.5" style="37" customWidth="1"/>
    <col min="3" max="3" width="26.625" style="37" customWidth="1"/>
    <col min="4" max="5" width="12.75" style="37" customWidth="1"/>
    <col min="6" max="6" width="15.625" style="37" customWidth="1"/>
    <col min="7" max="7" width="2.5" style="37" customWidth="1"/>
    <col min="8" max="8" width="10.625" style="37" bestFit="1" customWidth="1"/>
    <col min="9" max="16384" width="9" style="37"/>
  </cols>
  <sheetData>
    <row r="1" spans="1:8" ht="22.5" customHeight="1">
      <c r="F1" s="4" t="s">
        <v>313</v>
      </c>
      <c r="H1" s="50" t="s">
        <v>27</v>
      </c>
    </row>
    <row r="2" spans="1:8" ht="22.5" customHeight="1">
      <c r="A2" s="44" t="s">
        <v>322</v>
      </c>
    </row>
    <row r="3" spans="1:8" s="39" customFormat="1" ht="22.5" customHeight="1">
      <c r="A3" s="43" t="s">
        <v>162</v>
      </c>
      <c r="B3" s="43"/>
      <c r="C3" s="43"/>
      <c r="G3" s="43"/>
    </row>
    <row r="4" spans="1:8" ht="18" customHeight="1">
      <c r="A4" s="243" t="s">
        <v>163</v>
      </c>
      <c r="B4" s="243"/>
      <c r="C4" s="244"/>
      <c r="D4" s="247" t="s">
        <v>164</v>
      </c>
      <c r="E4" s="247"/>
      <c r="F4" s="248"/>
      <c r="G4" s="41"/>
      <c r="H4" s="40"/>
    </row>
    <row r="5" spans="1:8" ht="18" customHeight="1">
      <c r="A5" s="245"/>
      <c r="B5" s="245"/>
      <c r="C5" s="246"/>
      <c r="D5" s="96" t="s">
        <v>29</v>
      </c>
      <c r="E5" s="96" t="s">
        <v>165</v>
      </c>
      <c r="F5" s="97" t="s">
        <v>166</v>
      </c>
      <c r="G5" s="41"/>
      <c r="H5" s="40"/>
    </row>
    <row r="6" spans="1:8" ht="15.6" customHeight="1">
      <c r="A6" s="249" t="s">
        <v>167</v>
      </c>
      <c r="B6" s="98" t="s">
        <v>168</v>
      </c>
      <c r="C6" s="45" t="s">
        <v>169</v>
      </c>
      <c r="D6" s="99">
        <f t="shared" ref="D6:D41" si="0">SUM(E6:F6)</f>
        <v>25705</v>
      </c>
      <c r="E6" s="99">
        <v>20895</v>
      </c>
      <c r="F6" s="99">
        <v>4810</v>
      </c>
      <c r="G6" s="100"/>
    </row>
    <row r="7" spans="1:8" ht="15.6" customHeight="1">
      <c r="A7" s="249"/>
      <c r="B7" s="98" t="s">
        <v>168</v>
      </c>
      <c r="C7" s="45" t="s">
        <v>170</v>
      </c>
      <c r="D7" s="99">
        <f t="shared" si="0"/>
        <v>35394</v>
      </c>
      <c r="E7" s="99">
        <v>29315</v>
      </c>
      <c r="F7" s="99">
        <v>6079</v>
      </c>
      <c r="G7" s="100"/>
    </row>
    <row r="8" spans="1:8" ht="15.6" customHeight="1">
      <c r="A8" s="249"/>
      <c r="B8" s="98" t="s">
        <v>168</v>
      </c>
      <c r="C8" s="45" t="s">
        <v>171</v>
      </c>
      <c r="D8" s="99">
        <f t="shared" si="0"/>
        <v>42468</v>
      </c>
      <c r="E8" s="99">
        <v>36361</v>
      </c>
      <c r="F8" s="99">
        <v>6107</v>
      </c>
      <c r="G8" s="100"/>
    </row>
    <row r="9" spans="1:8" ht="15.6" customHeight="1">
      <c r="A9" s="249"/>
      <c r="B9" s="98" t="s">
        <v>168</v>
      </c>
      <c r="C9" s="45" t="s">
        <v>172</v>
      </c>
      <c r="D9" s="99">
        <f t="shared" si="0"/>
        <v>39292</v>
      </c>
      <c r="E9" s="99">
        <v>33733</v>
      </c>
      <c r="F9" s="99">
        <v>5559</v>
      </c>
      <c r="G9" s="100"/>
    </row>
    <row r="10" spans="1:8" ht="15.6" customHeight="1">
      <c r="A10" s="249"/>
      <c r="B10" s="98" t="s">
        <v>168</v>
      </c>
      <c r="C10" s="45" t="s">
        <v>173</v>
      </c>
      <c r="D10" s="99">
        <f t="shared" si="0"/>
        <v>39983</v>
      </c>
      <c r="E10" s="99">
        <v>35137</v>
      </c>
      <c r="F10" s="99">
        <v>4846</v>
      </c>
      <c r="G10" s="100"/>
    </row>
    <row r="11" spans="1:8" ht="15.6" customHeight="1">
      <c r="A11" s="249"/>
      <c r="B11" s="98" t="s">
        <v>168</v>
      </c>
      <c r="C11" s="45" t="s">
        <v>174</v>
      </c>
      <c r="D11" s="99">
        <f t="shared" si="0"/>
        <v>33988</v>
      </c>
      <c r="E11" s="99">
        <v>27406</v>
      </c>
      <c r="F11" s="99">
        <v>6582</v>
      </c>
      <c r="G11" s="100"/>
    </row>
    <row r="12" spans="1:8" ht="15.6" customHeight="1">
      <c r="A12" s="249"/>
      <c r="B12" s="98" t="s">
        <v>168</v>
      </c>
      <c r="C12" s="45" t="s">
        <v>175</v>
      </c>
      <c r="D12" s="99">
        <f t="shared" si="0"/>
        <v>20963</v>
      </c>
      <c r="E12" s="99">
        <v>19411</v>
      </c>
      <c r="F12" s="99">
        <v>1552</v>
      </c>
      <c r="G12" s="100"/>
    </row>
    <row r="13" spans="1:8" ht="15.6" customHeight="1">
      <c r="A13" s="249"/>
      <c r="B13" s="98" t="s">
        <v>168</v>
      </c>
      <c r="C13" s="45" t="s">
        <v>176</v>
      </c>
      <c r="D13" s="99">
        <f t="shared" si="0"/>
        <v>21915</v>
      </c>
      <c r="E13" s="99">
        <v>20713</v>
      </c>
      <c r="F13" s="99">
        <v>1202</v>
      </c>
      <c r="G13" s="100"/>
    </row>
    <row r="14" spans="1:8" ht="15.6" customHeight="1">
      <c r="A14" s="249"/>
      <c r="B14" s="98" t="s">
        <v>168</v>
      </c>
      <c r="C14" s="45" t="s">
        <v>177</v>
      </c>
      <c r="D14" s="99">
        <f t="shared" si="0"/>
        <v>23984</v>
      </c>
      <c r="E14" s="99">
        <v>22614</v>
      </c>
      <c r="F14" s="99">
        <v>1370</v>
      </c>
      <c r="G14" s="100"/>
    </row>
    <row r="15" spans="1:8" ht="15.6" customHeight="1">
      <c r="A15" s="249"/>
      <c r="B15" s="98" t="s">
        <v>168</v>
      </c>
      <c r="C15" s="45" t="s">
        <v>178</v>
      </c>
      <c r="D15" s="99">
        <f t="shared" si="0"/>
        <v>16517</v>
      </c>
      <c r="E15" s="99">
        <v>14583</v>
      </c>
      <c r="F15" s="99">
        <v>1934</v>
      </c>
      <c r="G15" s="100"/>
    </row>
    <row r="16" spans="1:8" ht="15.6" customHeight="1">
      <c r="A16" s="249"/>
      <c r="B16" s="98" t="s">
        <v>179</v>
      </c>
      <c r="C16" s="45" t="s">
        <v>180</v>
      </c>
      <c r="D16" s="99">
        <f t="shared" si="0"/>
        <v>7196</v>
      </c>
      <c r="E16" s="99">
        <v>5820</v>
      </c>
      <c r="F16" s="99">
        <v>1376</v>
      </c>
      <c r="G16" s="100"/>
    </row>
    <row r="17" spans="1:7" ht="15.6" customHeight="1">
      <c r="A17" s="249"/>
      <c r="B17" s="98" t="s">
        <v>179</v>
      </c>
      <c r="C17" s="45" t="s">
        <v>181</v>
      </c>
      <c r="D17" s="99">
        <f t="shared" si="0"/>
        <v>12019</v>
      </c>
      <c r="E17" s="99">
        <v>10257</v>
      </c>
      <c r="F17" s="99">
        <v>1762</v>
      </c>
      <c r="G17" s="100"/>
    </row>
    <row r="18" spans="1:7" ht="15.6" customHeight="1">
      <c r="A18" s="249"/>
      <c r="B18" s="98" t="s">
        <v>179</v>
      </c>
      <c r="C18" s="45" t="s">
        <v>182</v>
      </c>
      <c r="D18" s="99">
        <f t="shared" si="0"/>
        <v>15885</v>
      </c>
      <c r="E18" s="99">
        <v>14135</v>
      </c>
      <c r="F18" s="99">
        <v>1750</v>
      </c>
      <c r="G18" s="100"/>
    </row>
    <row r="19" spans="1:7" ht="15.6" customHeight="1">
      <c r="A19" s="249"/>
      <c r="B19" s="98" t="s">
        <v>179</v>
      </c>
      <c r="C19" s="45" t="s">
        <v>183</v>
      </c>
      <c r="D19" s="99">
        <f t="shared" si="0"/>
        <v>13754</v>
      </c>
      <c r="E19" s="99">
        <v>12692</v>
      </c>
      <c r="F19" s="99">
        <v>1062</v>
      </c>
      <c r="G19" s="100"/>
    </row>
    <row r="20" spans="1:7" ht="15.6" customHeight="1">
      <c r="A20" s="249"/>
      <c r="B20" s="98" t="s">
        <v>179</v>
      </c>
      <c r="C20" s="45" t="s">
        <v>184</v>
      </c>
      <c r="D20" s="99">
        <f t="shared" si="0"/>
        <v>23366</v>
      </c>
      <c r="E20" s="99">
        <v>20231</v>
      </c>
      <c r="F20" s="99">
        <v>3135</v>
      </c>
      <c r="G20" s="100"/>
    </row>
    <row r="21" spans="1:7" ht="15.6" customHeight="1">
      <c r="A21" s="249"/>
      <c r="B21" s="98" t="s">
        <v>179</v>
      </c>
      <c r="C21" s="45" t="s">
        <v>185</v>
      </c>
      <c r="D21" s="99">
        <f t="shared" si="0"/>
        <v>30534</v>
      </c>
      <c r="E21" s="99">
        <v>27374</v>
      </c>
      <c r="F21" s="99">
        <v>3160</v>
      </c>
      <c r="G21" s="100"/>
    </row>
    <row r="22" spans="1:7" ht="15.6" customHeight="1">
      <c r="A22" s="249"/>
      <c r="B22" s="98" t="s">
        <v>179</v>
      </c>
      <c r="C22" s="45" t="s">
        <v>186</v>
      </c>
      <c r="D22" s="99">
        <f t="shared" si="0"/>
        <v>11764</v>
      </c>
      <c r="E22" s="99">
        <v>10044</v>
      </c>
      <c r="F22" s="99">
        <v>1720</v>
      </c>
      <c r="G22" s="100"/>
    </row>
    <row r="23" spans="1:7" ht="15.6" customHeight="1">
      <c r="A23" s="249"/>
      <c r="B23" s="98" t="s">
        <v>179</v>
      </c>
      <c r="C23" s="45" t="s">
        <v>187</v>
      </c>
      <c r="D23" s="99">
        <f t="shared" si="0"/>
        <v>11112</v>
      </c>
      <c r="E23" s="99">
        <v>9672</v>
      </c>
      <c r="F23" s="99">
        <v>1440</v>
      </c>
      <c r="G23" s="100"/>
    </row>
    <row r="24" spans="1:7" ht="15.6" customHeight="1">
      <c r="A24" s="249"/>
      <c r="B24" s="98" t="s">
        <v>179</v>
      </c>
      <c r="C24" s="45" t="s">
        <v>188</v>
      </c>
      <c r="D24" s="99">
        <f t="shared" si="0"/>
        <v>7917</v>
      </c>
      <c r="E24" s="99">
        <v>6203</v>
      </c>
      <c r="F24" s="99">
        <v>1714</v>
      </c>
      <c r="G24" s="100"/>
    </row>
    <row r="25" spans="1:7" ht="15.6" customHeight="1">
      <c r="A25" s="249"/>
      <c r="B25" s="98" t="s">
        <v>179</v>
      </c>
      <c r="C25" s="45" t="s">
        <v>189</v>
      </c>
      <c r="D25" s="99">
        <f t="shared" si="0"/>
        <v>8149</v>
      </c>
      <c r="E25" s="99">
        <v>6805</v>
      </c>
      <c r="F25" s="99">
        <v>1344</v>
      </c>
      <c r="G25" s="100"/>
    </row>
    <row r="26" spans="1:7" ht="15.6" customHeight="1">
      <c r="A26" s="249"/>
      <c r="B26" s="98" t="s">
        <v>190</v>
      </c>
      <c r="C26" s="45" t="s">
        <v>191</v>
      </c>
      <c r="D26" s="99">
        <f t="shared" si="0"/>
        <v>11130</v>
      </c>
      <c r="E26" s="99">
        <v>9854</v>
      </c>
      <c r="F26" s="99">
        <v>1276</v>
      </c>
      <c r="G26" s="100"/>
    </row>
    <row r="27" spans="1:7" ht="15.6" customHeight="1">
      <c r="A27" s="249"/>
      <c r="B27" s="98" t="s">
        <v>190</v>
      </c>
      <c r="C27" s="45" t="s">
        <v>192</v>
      </c>
      <c r="D27" s="99">
        <f t="shared" si="0"/>
        <v>5175</v>
      </c>
      <c r="E27" s="99">
        <v>5023</v>
      </c>
      <c r="F27" s="99">
        <v>152</v>
      </c>
      <c r="G27" s="100"/>
    </row>
    <row r="28" spans="1:7" ht="15.6" customHeight="1">
      <c r="A28" s="249"/>
      <c r="B28" s="98" t="s">
        <v>190</v>
      </c>
      <c r="C28" s="45" t="s">
        <v>193</v>
      </c>
      <c r="D28" s="99">
        <f t="shared" si="0"/>
        <v>9465</v>
      </c>
      <c r="E28" s="99">
        <v>8889</v>
      </c>
      <c r="F28" s="99">
        <v>576</v>
      </c>
      <c r="G28" s="100"/>
    </row>
    <row r="29" spans="1:7" ht="15.6" customHeight="1">
      <c r="A29" s="249"/>
      <c r="B29" s="98" t="s">
        <v>194</v>
      </c>
      <c r="C29" s="45" t="s">
        <v>195</v>
      </c>
      <c r="D29" s="99">
        <f t="shared" si="0"/>
        <v>1935</v>
      </c>
      <c r="E29" s="99">
        <v>1463</v>
      </c>
      <c r="F29" s="99">
        <v>472</v>
      </c>
      <c r="G29" s="100"/>
    </row>
    <row r="30" spans="1:7" ht="15.6" customHeight="1">
      <c r="A30" s="249"/>
      <c r="B30" s="98" t="s">
        <v>194</v>
      </c>
      <c r="C30" s="45" t="s">
        <v>196</v>
      </c>
      <c r="D30" s="99">
        <f t="shared" si="0"/>
        <v>3053</v>
      </c>
      <c r="E30" s="99">
        <v>2481</v>
      </c>
      <c r="F30" s="99">
        <v>572</v>
      </c>
      <c r="G30" s="100"/>
    </row>
    <row r="31" spans="1:7" ht="15.6" customHeight="1">
      <c r="A31" s="249"/>
      <c r="B31" s="98" t="s">
        <v>194</v>
      </c>
      <c r="C31" s="45" t="s">
        <v>197</v>
      </c>
      <c r="D31" s="99">
        <f t="shared" si="0"/>
        <v>2063</v>
      </c>
      <c r="E31" s="99">
        <v>1537</v>
      </c>
      <c r="F31" s="99">
        <v>526</v>
      </c>
      <c r="G31" s="100"/>
    </row>
    <row r="32" spans="1:7" ht="15.6" customHeight="1">
      <c r="A32" s="249" t="s">
        <v>198</v>
      </c>
      <c r="B32" s="98" t="s">
        <v>199</v>
      </c>
      <c r="C32" s="45" t="s">
        <v>200</v>
      </c>
      <c r="D32" s="99">
        <f t="shared" si="0"/>
        <v>10567</v>
      </c>
      <c r="E32" s="99">
        <v>10310</v>
      </c>
      <c r="F32" s="99">
        <v>257</v>
      </c>
      <c r="G32" s="100"/>
    </row>
    <row r="33" spans="1:8" ht="15.6" customHeight="1">
      <c r="A33" s="249"/>
      <c r="B33" s="98" t="s">
        <v>199</v>
      </c>
      <c r="C33" s="45" t="s">
        <v>201</v>
      </c>
      <c r="D33" s="99">
        <f t="shared" si="0"/>
        <v>4446</v>
      </c>
      <c r="E33" s="99">
        <v>4046</v>
      </c>
      <c r="F33" s="99">
        <v>400</v>
      </c>
      <c r="G33" s="100"/>
    </row>
    <row r="34" spans="1:8" ht="15.6" customHeight="1">
      <c r="A34" s="249"/>
      <c r="B34" s="98" t="s">
        <v>199</v>
      </c>
      <c r="C34" s="45" t="s">
        <v>202</v>
      </c>
      <c r="D34" s="99">
        <f t="shared" si="0"/>
        <v>3373</v>
      </c>
      <c r="E34" s="99">
        <v>3158</v>
      </c>
      <c r="F34" s="99">
        <v>215</v>
      </c>
      <c r="G34" s="100"/>
    </row>
    <row r="35" spans="1:8" ht="15.6" customHeight="1">
      <c r="A35" s="249"/>
      <c r="B35" s="98" t="s">
        <v>199</v>
      </c>
      <c r="C35" s="45" t="s">
        <v>203</v>
      </c>
      <c r="D35" s="99">
        <f t="shared" si="0"/>
        <v>2856</v>
      </c>
      <c r="E35" s="99">
        <v>2581</v>
      </c>
      <c r="F35" s="99">
        <v>275</v>
      </c>
      <c r="G35" s="100"/>
    </row>
    <row r="36" spans="1:8" ht="15.6" customHeight="1">
      <c r="A36" s="249"/>
      <c r="B36" s="98" t="s">
        <v>204</v>
      </c>
      <c r="C36" s="45" t="s">
        <v>205</v>
      </c>
      <c r="D36" s="99">
        <f t="shared" si="0"/>
        <v>4169</v>
      </c>
      <c r="E36" s="99">
        <v>3413</v>
      </c>
      <c r="F36" s="99">
        <v>756</v>
      </c>
      <c r="G36" s="100"/>
    </row>
    <row r="37" spans="1:8" ht="15.6" customHeight="1">
      <c r="A37" s="249"/>
      <c r="B37" s="98" t="s">
        <v>206</v>
      </c>
      <c r="C37" s="45" t="s">
        <v>207</v>
      </c>
      <c r="D37" s="99">
        <f t="shared" si="0"/>
        <v>1564</v>
      </c>
      <c r="E37" s="99">
        <v>1397</v>
      </c>
      <c r="F37" s="99">
        <v>167</v>
      </c>
      <c r="G37" s="100"/>
    </row>
    <row r="38" spans="1:8" ht="15.6" customHeight="1">
      <c r="A38" s="249"/>
      <c r="B38" s="98" t="s">
        <v>208</v>
      </c>
      <c r="C38" s="45" t="s">
        <v>209</v>
      </c>
      <c r="D38" s="99">
        <f t="shared" si="0"/>
        <v>1268</v>
      </c>
      <c r="E38" s="99">
        <v>1233</v>
      </c>
      <c r="F38" s="99">
        <v>35</v>
      </c>
      <c r="G38" s="100"/>
    </row>
    <row r="39" spans="1:8" ht="15.6" customHeight="1">
      <c r="A39" s="249"/>
      <c r="B39" s="98" t="s">
        <v>208</v>
      </c>
      <c r="C39" s="45" t="s">
        <v>210</v>
      </c>
      <c r="D39" s="99">
        <f t="shared" si="0"/>
        <v>1587</v>
      </c>
      <c r="E39" s="99">
        <v>1512</v>
      </c>
      <c r="F39" s="99">
        <v>75</v>
      </c>
      <c r="G39" s="100"/>
    </row>
    <row r="40" spans="1:8" ht="15.6" customHeight="1">
      <c r="A40" s="249"/>
      <c r="B40" s="98" t="s">
        <v>211</v>
      </c>
      <c r="C40" s="45" t="s">
        <v>212</v>
      </c>
      <c r="D40" s="99">
        <f t="shared" si="0"/>
        <v>1180</v>
      </c>
      <c r="E40" s="99">
        <v>1027</v>
      </c>
      <c r="F40" s="99">
        <v>153</v>
      </c>
      <c r="G40" s="100"/>
    </row>
    <row r="41" spans="1:8" ht="15.6" customHeight="1">
      <c r="A41" s="242"/>
      <c r="B41" s="98" t="s">
        <v>211</v>
      </c>
      <c r="C41" s="45" t="s">
        <v>213</v>
      </c>
      <c r="D41" s="99">
        <f t="shared" si="0"/>
        <v>730</v>
      </c>
      <c r="E41" s="99">
        <v>596</v>
      </c>
      <c r="F41" s="99">
        <v>134</v>
      </c>
      <c r="G41" s="100"/>
    </row>
    <row r="42" spans="1:8" ht="18" customHeight="1">
      <c r="A42" s="243" t="s">
        <v>163</v>
      </c>
      <c r="B42" s="243"/>
      <c r="C42" s="244"/>
      <c r="D42" s="247" t="s">
        <v>164</v>
      </c>
      <c r="E42" s="247"/>
      <c r="F42" s="248"/>
    </row>
    <row r="43" spans="1:8" ht="18" customHeight="1">
      <c r="A43" s="245"/>
      <c r="B43" s="245"/>
      <c r="C43" s="246"/>
      <c r="D43" s="96" t="s">
        <v>29</v>
      </c>
      <c r="E43" s="96" t="s">
        <v>214</v>
      </c>
      <c r="F43" s="97" t="s">
        <v>215</v>
      </c>
    </row>
    <row r="44" spans="1:8" ht="15.6" customHeight="1">
      <c r="A44" s="241" t="s">
        <v>198</v>
      </c>
      <c r="B44" s="101" t="s">
        <v>216</v>
      </c>
      <c r="C44" s="46" t="s">
        <v>217</v>
      </c>
      <c r="D44" s="102">
        <f>SUM(E44:F44)</f>
        <v>918</v>
      </c>
      <c r="E44" s="102">
        <v>799</v>
      </c>
      <c r="F44" s="102">
        <v>119</v>
      </c>
    </row>
    <row r="45" spans="1:8" ht="15.6" customHeight="1">
      <c r="A45" s="219"/>
      <c r="B45" s="98" t="s">
        <v>216</v>
      </c>
      <c r="C45" s="103" t="s">
        <v>218</v>
      </c>
      <c r="D45" s="99">
        <f>SUM(E45:F45)</f>
        <v>1013</v>
      </c>
      <c r="E45" s="99">
        <v>867</v>
      </c>
      <c r="F45" s="99">
        <v>146</v>
      </c>
      <c r="H45" s="100"/>
    </row>
    <row r="46" spans="1:8" ht="15" customHeight="1">
      <c r="A46" s="219"/>
      <c r="B46" s="104" t="s">
        <v>219</v>
      </c>
      <c r="C46" s="103" t="s">
        <v>220</v>
      </c>
      <c r="D46" s="99">
        <f t="shared" ref="D46:D82" si="1">SUM(E46:F46)</f>
        <v>11237</v>
      </c>
      <c r="E46" s="99">
        <v>9809</v>
      </c>
      <c r="F46" s="99">
        <v>1428</v>
      </c>
      <c r="H46" s="100"/>
    </row>
    <row r="47" spans="1:8" ht="15.6" customHeight="1">
      <c r="A47" s="219"/>
      <c r="B47" s="104" t="s">
        <v>219</v>
      </c>
      <c r="C47" s="103" t="s">
        <v>221</v>
      </c>
      <c r="D47" s="99">
        <f t="shared" si="1"/>
        <v>1845</v>
      </c>
      <c r="E47" s="99">
        <v>1745</v>
      </c>
      <c r="F47" s="99">
        <v>100</v>
      </c>
      <c r="H47" s="100"/>
    </row>
    <row r="48" spans="1:8" ht="15.6" customHeight="1">
      <c r="A48" s="219"/>
      <c r="B48" s="104" t="s">
        <v>222</v>
      </c>
      <c r="C48" s="103" t="s">
        <v>223</v>
      </c>
      <c r="D48" s="99">
        <f t="shared" si="1"/>
        <v>2109</v>
      </c>
      <c r="E48" s="99">
        <v>1850</v>
      </c>
      <c r="F48" s="99">
        <v>259</v>
      </c>
      <c r="H48" s="100"/>
    </row>
    <row r="49" spans="1:8" ht="15.6" customHeight="1">
      <c r="A49" s="219"/>
      <c r="B49" s="104" t="s">
        <v>224</v>
      </c>
      <c r="C49" s="103" t="s">
        <v>225</v>
      </c>
      <c r="D49" s="99">
        <f t="shared" si="1"/>
        <v>4265</v>
      </c>
      <c r="E49" s="99">
        <v>3971</v>
      </c>
      <c r="F49" s="99">
        <v>294</v>
      </c>
      <c r="H49" s="100"/>
    </row>
    <row r="50" spans="1:8" ht="15.6" customHeight="1">
      <c r="A50" s="219"/>
      <c r="B50" s="104" t="s">
        <v>224</v>
      </c>
      <c r="C50" s="103" t="s">
        <v>226</v>
      </c>
      <c r="D50" s="99">
        <f t="shared" si="1"/>
        <v>4913</v>
      </c>
      <c r="E50" s="99">
        <v>4410</v>
      </c>
      <c r="F50" s="99">
        <v>503</v>
      </c>
      <c r="H50" s="100"/>
    </row>
    <row r="51" spans="1:8" ht="15.6" customHeight="1">
      <c r="A51" s="219"/>
      <c r="B51" s="104" t="s">
        <v>224</v>
      </c>
      <c r="C51" s="103" t="s">
        <v>227</v>
      </c>
      <c r="D51" s="99">
        <f t="shared" si="1"/>
        <v>10418</v>
      </c>
      <c r="E51" s="99">
        <v>9584</v>
      </c>
      <c r="F51" s="99">
        <v>834</v>
      </c>
      <c r="H51" s="100"/>
    </row>
    <row r="52" spans="1:8" ht="15.6" customHeight="1">
      <c r="A52" s="219"/>
      <c r="B52" s="104" t="s">
        <v>228</v>
      </c>
      <c r="C52" s="103" t="s">
        <v>229</v>
      </c>
      <c r="D52" s="99">
        <f t="shared" si="1"/>
        <v>2921</v>
      </c>
      <c r="E52" s="99">
        <v>2678</v>
      </c>
      <c r="F52" s="99">
        <v>243</v>
      </c>
      <c r="H52" s="100"/>
    </row>
    <row r="53" spans="1:8" ht="15.6" customHeight="1">
      <c r="A53" s="219"/>
      <c r="B53" s="104" t="s">
        <v>228</v>
      </c>
      <c r="C53" s="103" t="s">
        <v>230</v>
      </c>
      <c r="D53" s="99">
        <f t="shared" si="1"/>
        <v>4290</v>
      </c>
      <c r="E53" s="99">
        <v>4088</v>
      </c>
      <c r="F53" s="99">
        <v>202</v>
      </c>
      <c r="H53" s="100"/>
    </row>
    <row r="54" spans="1:8" ht="15.6" customHeight="1">
      <c r="A54" s="219"/>
      <c r="B54" s="104" t="s">
        <v>228</v>
      </c>
      <c r="C54" s="103" t="s">
        <v>231</v>
      </c>
      <c r="D54" s="99">
        <f t="shared" si="1"/>
        <v>11190</v>
      </c>
      <c r="E54" s="99">
        <v>10557</v>
      </c>
      <c r="F54" s="99">
        <v>633</v>
      </c>
      <c r="H54" s="100"/>
    </row>
    <row r="55" spans="1:8" ht="15.6" customHeight="1">
      <c r="A55" s="219"/>
      <c r="B55" s="104" t="s">
        <v>232</v>
      </c>
      <c r="C55" s="103" t="s">
        <v>233</v>
      </c>
      <c r="D55" s="99">
        <f t="shared" si="1"/>
        <v>1561</v>
      </c>
      <c r="E55" s="99">
        <v>1458</v>
      </c>
      <c r="F55" s="99">
        <v>103</v>
      </c>
      <c r="H55" s="100"/>
    </row>
    <row r="56" spans="1:8" ht="15.6" customHeight="1">
      <c r="A56" s="219"/>
      <c r="B56" s="104" t="s">
        <v>232</v>
      </c>
      <c r="C56" s="103" t="s">
        <v>234</v>
      </c>
      <c r="D56" s="99">
        <f t="shared" si="1"/>
        <v>3343</v>
      </c>
      <c r="E56" s="99">
        <v>2975</v>
      </c>
      <c r="F56" s="99">
        <v>368</v>
      </c>
      <c r="H56" s="100"/>
    </row>
    <row r="57" spans="1:8" ht="15.6" customHeight="1">
      <c r="A57" s="219"/>
      <c r="B57" s="104" t="s">
        <v>235</v>
      </c>
      <c r="C57" s="103" t="s">
        <v>236</v>
      </c>
      <c r="D57" s="99">
        <f t="shared" si="1"/>
        <v>3964</v>
      </c>
      <c r="E57" s="99">
        <v>3637</v>
      </c>
      <c r="F57" s="99">
        <v>327</v>
      </c>
      <c r="H57" s="100"/>
    </row>
    <row r="58" spans="1:8" ht="15.6" customHeight="1">
      <c r="A58" s="219"/>
      <c r="B58" s="104" t="s">
        <v>235</v>
      </c>
      <c r="C58" s="103" t="s">
        <v>237</v>
      </c>
      <c r="D58" s="99">
        <f t="shared" si="1"/>
        <v>5509</v>
      </c>
      <c r="E58" s="99">
        <v>5134</v>
      </c>
      <c r="F58" s="99">
        <v>375</v>
      </c>
      <c r="H58" s="100"/>
    </row>
    <row r="59" spans="1:8" ht="15.6" customHeight="1">
      <c r="A59" s="219"/>
      <c r="B59" s="104" t="s">
        <v>235</v>
      </c>
      <c r="C59" s="103" t="s">
        <v>238</v>
      </c>
      <c r="D59" s="99">
        <f t="shared" si="1"/>
        <v>9853</v>
      </c>
      <c r="E59" s="99">
        <v>9141</v>
      </c>
      <c r="F59" s="99">
        <v>712</v>
      </c>
      <c r="H59" s="100"/>
    </row>
    <row r="60" spans="1:8" ht="15.6" customHeight="1">
      <c r="A60" s="219"/>
      <c r="B60" s="104" t="s">
        <v>239</v>
      </c>
      <c r="C60" s="103" t="s">
        <v>240</v>
      </c>
      <c r="D60" s="99">
        <f t="shared" si="1"/>
        <v>3278</v>
      </c>
      <c r="E60" s="99">
        <v>3041</v>
      </c>
      <c r="F60" s="99">
        <v>237</v>
      </c>
      <c r="H60" s="100"/>
    </row>
    <row r="61" spans="1:8" ht="15.6" customHeight="1">
      <c r="A61" s="219"/>
      <c r="B61" s="104" t="s">
        <v>239</v>
      </c>
      <c r="C61" s="103" t="s">
        <v>241</v>
      </c>
      <c r="D61" s="99">
        <f t="shared" si="1"/>
        <v>2417</v>
      </c>
      <c r="E61" s="99">
        <v>2275</v>
      </c>
      <c r="F61" s="99">
        <v>142</v>
      </c>
      <c r="H61" s="100"/>
    </row>
    <row r="62" spans="1:8" ht="15.6" customHeight="1">
      <c r="A62" s="219"/>
      <c r="B62" s="104" t="s">
        <v>239</v>
      </c>
      <c r="C62" s="103" t="s">
        <v>242</v>
      </c>
      <c r="D62" s="99">
        <f t="shared" si="1"/>
        <v>5713</v>
      </c>
      <c r="E62" s="99">
        <v>5365</v>
      </c>
      <c r="F62" s="99">
        <v>348</v>
      </c>
      <c r="H62" s="100"/>
    </row>
    <row r="63" spans="1:8" ht="15.6" customHeight="1">
      <c r="A63" s="219"/>
      <c r="B63" s="104" t="s">
        <v>239</v>
      </c>
      <c r="C63" s="103" t="s">
        <v>243</v>
      </c>
      <c r="D63" s="99">
        <f t="shared" si="1"/>
        <v>3144</v>
      </c>
      <c r="E63" s="99">
        <v>2817</v>
      </c>
      <c r="F63" s="99">
        <v>327</v>
      </c>
      <c r="H63" s="100"/>
    </row>
    <row r="64" spans="1:8" ht="15.6" customHeight="1">
      <c r="A64" s="219"/>
      <c r="B64" s="104" t="s">
        <v>244</v>
      </c>
      <c r="C64" s="103" t="s">
        <v>245</v>
      </c>
      <c r="D64" s="99">
        <f t="shared" si="1"/>
        <v>5315</v>
      </c>
      <c r="E64" s="99">
        <v>4775</v>
      </c>
      <c r="F64" s="99">
        <v>540</v>
      </c>
      <c r="H64" s="100"/>
    </row>
    <row r="65" spans="1:12" ht="15.6" customHeight="1">
      <c r="A65" s="219"/>
      <c r="B65" s="104" t="s">
        <v>244</v>
      </c>
      <c r="C65" s="103" t="s">
        <v>246</v>
      </c>
      <c r="D65" s="99">
        <f t="shared" si="1"/>
        <v>14808</v>
      </c>
      <c r="E65" s="99">
        <v>13954</v>
      </c>
      <c r="F65" s="99">
        <v>854</v>
      </c>
      <c r="H65" s="100"/>
    </row>
    <row r="66" spans="1:12" ht="15.6" customHeight="1">
      <c r="A66" s="219"/>
      <c r="B66" s="104" t="s">
        <v>244</v>
      </c>
      <c r="C66" s="103" t="s">
        <v>247</v>
      </c>
      <c r="D66" s="99">
        <f t="shared" si="1"/>
        <v>12127</v>
      </c>
      <c r="E66" s="99">
        <v>11620</v>
      </c>
      <c r="F66" s="99">
        <v>507</v>
      </c>
      <c r="H66" s="100"/>
    </row>
    <row r="67" spans="1:12" ht="15.6" customHeight="1">
      <c r="A67" s="219"/>
      <c r="B67" s="104" t="s">
        <v>248</v>
      </c>
      <c r="C67" s="103" t="s">
        <v>249</v>
      </c>
      <c r="D67" s="99">
        <f t="shared" si="1"/>
        <v>4590</v>
      </c>
      <c r="E67" s="99">
        <v>4445</v>
      </c>
      <c r="F67" s="99">
        <v>145</v>
      </c>
      <c r="H67" s="100"/>
    </row>
    <row r="68" spans="1:12" ht="15.6" customHeight="1">
      <c r="A68" s="219"/>
      <c r="B68" s="104" t="s">
        <v>248</v>
      </c>
      <c r="C68" s="103" t="s">
        <v>250</v>
      </c>
      <c r="D68" s="99">
        <f t="shared" si="1"/>
        <v>5244</v>
      </c>
      <c r="E68" s="99">
        <v>5008</v>
      </c>
      <c r="F68" s="99">
        <v>236</v>
      </c>
      <c r="H68" s="100"/>
    </row>
    <row r="69" spans="1:12" ht="15.6" customHeight="1">
      <c r="A69" s="219"/>
      <c r="B69" s="104" t="s">
        <v>251</v>
      </c>
      <c r="C69" s="103" t="s">
        <v>252</v>
      </c>
      <c r="D69" s="99">
        <f t="shared" si="1"/>
        <v>857</v>
      </c>
      <c r="E69" s="99">
        <v>791</v>
      </c>
      <c r="F69" s="99">
        <v>66</v>
      </c>
      <c r="H69" s="100"/>
    </row>
    <row r="70" spans="1:12" ht="15.6" customHeight="1">
      <c r="A70" s="219"/>
      <c r="B70" s="104" t="s">
        <v>253</v>
      </c>
      <c r="C70" s="103" t="s">
        <v>254</v>
      </c>
      <c r="D70" s="99">
        <f t="shared" si="1"/>
        <v>390</v>
      </c>
      <c r="E70" s="99">
        <v>378</v>
      </c>
      <c r="F70" s="99">
        <v>12</v>
      </c>
      <c r="H70" s="100"/>
    </row>
    <row r="71" spans="1:12" ht="15.6" customHeight="1">
      <c r="A71" s="219"/>
      <c r="B71" s="104" t="s">
        <v>255</v>
      </c>
      <c r="C71" s="103" t="s">
        <v>256</v>
      </c>
      <c r="D71" s="99">
        <f t="shared" si="1"/>
        <v>388</v>
      </c>
      <c r="E71" s="99">
        <v>368</v>
      </c>
      <c r="F71" s="99">
        <v>20</v>
      </c>
      <c r="H71" s="100"/>
    </row>
    <row r="72" spans="1:12" ht="15.6" customHeight="1">
      <c r="A72" s="219"/>
      <c r="B72" s="104" t="s">
        <v>257</v>
      </c>
      <c r="C72" s="103" t="s">
        <v>258</v>
      </c>
      <c r="D72" s="99">
        <f t="shared" si="1"/>
        <v>334</v>
      </c>
      <c r="E72" s="99">
        <v>313</v>
      </c>
      <c r="F72" s="99">
        <v>21</v>
      </c>
      <c r="H72" s="100"/>
    </row>
    <row r="73" spans="1:12" ht="15.6" customHeight="1">
      <c r="A73" s="219"/>
      <c r="B73" s="104" t="s">
        <v>259</v>
      </c>
      <c r="C73" s="103" t="s">
        <v>260</v>
      </c>
      <c r="D73" s="99">
        <f t="shared" si="1"/>
        <v>3999</v>
      </c>
      <c r="E73" s="99">
        <v>3408</v>
      </c>
      <c r="F73" s="99">
        <v>591</v>
      </c>
      <c r="H73" s="100"/>
    </row>
    <row r="74" spans="1:12" ht="15.6" customHeight="1">
      <c r="A74" s="219"/>
      <c r="B74" s="104" t="s">
        <v>261</v>
      </c>
      <c r="C74" s="103" t="s">
        <v>262</v>
      </c>
      <c r="D74" s="99">
        <f t="shared" si="1"/>
        <v>1126</v>
      </c>
      <c r="E74" s="99">
        <v>1109</v>
      </c>
      <c r="F74" s="99">
        <v>17</v>
      </c>
      <c r="H74" s="100"/>
    </row>
    <row r="75" spans="1:12" ht="15.6" customHeight="1">
      <c r="A75" s="219"/>
      <c r="B75" s="104" t="s">
        <v>263</v>
      </c>
      <c r="C75" s="103" t="s">
        <v>264</v>
      </c>
      <c r="D75" s="99">
        <f t="shared" si="1"/>
        <v>5991</v>
      </c>
      <c r="E75" s="99">
        <v>4817</v>
      </c>
      <c r="F75" s="99">
        <v>1174</v>
      </c>
      <c r="H75" s="100"/>
    </row>
    <row r="76" spans="1:12" ht="15.6" customHeight="1">
      <c r="A76" s="219"/>
      <c r="B76" s="104" t="s">
        <v>263</v>
      </c>
      <c r="C76" s="103" t="s">
        <v>265</v>
      </c>
      <c r="D76" s="99">
        <f t="shared" si="1"/>
        <v>10609</v>
      </c>
      <c r="E76" s="99">
        <v>10324</v>
      </c>
      <c r="F76" s="99">
        <v>285</v>
      </c>
      <c r="H76" s="100"/>
    </row>
    <row r="77" spans="1:12" ht="15.6" customHeight="1">
      <c r="A77" s="219"/>
      <c r="B77" s="104" t="s">
        <v>263</v>
      </c>
      <c r="C77" s="103" t="s">
        <v>266</v>
      </c>
      <c r="D77" s="99">
        <f t="shared" si="1"/>
        <v>11952</v>
      </c>
      <c r="E77" s="99">
        <v>11549</v>
      </c>
      <c r="F77" s="99">
        <v>403</v>
      </c>
      <c r="H77" s="100"/>
    </row>
    <row r="78" spans="1:12" ht="15.6" customHeight="1">
      <c r="A78" s="219"/>
      <c r="B78" s="104" t="s">
        <v>267</v>
      </c>
      <c r="C78" s="103" t="s">
        <v>268</v>
      </c>
      <c r="D78" s="99">
        <f t="shared" si="1"/>
        <v>8715</v>
      </c>
      <c r="E78" s="99">
        <v>8161</v>
      </c>
      <c r="F78" s="99">
        <v>554</v>
      </c>
      <c r="H78" s="100"/>
    </row>
    <row r="79" spans="1:12" ht="15.6" customHeight="1">
      <c r="A79" s="219"/>
      <c r="B79" s="104" t="s">
        <v>269</v>
      </c>
      <c r="C79" s="103" t="s">
        <v>238</v>
      </c>
      <c r="D79" s="99">
        <f t="shared" si="1"/>
        <v>9853</v>
      </c>
      <c r="E79" s="99">
        <v>9141</v>
      </c>
      <c r="F79" s="99">
        <v>712</v>
      </c>
      <c r="H79" s="100"/>
    </row>
    <row r="80" spans="1:12" ht="15.6" customHeight="1">
      <c r="A80" s="219"/>
      <c r="B80" s="104" t="s">
        <v>269</v>
      </c>
      <c r="C80" s="103" t="s">
        <v>270</v>
      </c>
      <c r="D80" s="99">
        <f t="shared" si="1"/>
        <v>4237</v>
      </c>
      <c r="E80" s="99">
        <v>4107</v>
      </c>
      <c r="F80" s="99">
        <v>130</v>
      </c>
      <c r="G80" s="105"/>
      <c r="H80" s="100"/>
      <c r="J80" s="105"/>
      <c r="K80" s="105"/>
      <c r="L80" s="105"/>
    </row>
    <row r="81" spans="1:14" ht="15.6" customHeight="1">
      <c r="A81" s="219"/>
      <c r="B81" s="104" t="s">
        <v>269</v>
      </c>
      <c r="C81" s="103" t="s">
        <v>242</v>
      </c>
      <c r="D81" s="99">
        <f t="shared" si="1"/>
        <v>5713</v>
      </c>
      <c r="E81" s="99">
        <v>5365</v>
      </c>
      <c r="F81" s="99">
        <v>348</v>
      </c>
      <c r="G81" s="105"/>
      <c r="H81" s="99"/>
      <c r="J81" s="105"/>
      <c r="K81" s="105"/>
      <c r="L81" s="105"/>
      <c r="M81" s="105"/>
      <c r="N81" s="105"/>
    </row>
    <row r="82" spans="1:14" ht="15" customHeight="1">
      <c r="A82" s="219"/>
      <c r="B82" s="104" t="s">
        <v>271</v>
      </c>
      <c r="C82" s="103" t="s">
        <v>272</v>
      </c>
      <c r="D82" s="99">
        <f t="shared" si="1"/>
        <v>2196</v>
      </c>
      <c r="E82" s="99">
        <v>2052</v>
      </c>
      <c r="F82" s="99">
        <v>144</v>
      </c>
      <c r="H82" s="99"/>
      <c r="J82" s="105"/>
      <c r="K82" s="105"/>
      <c r="L82" s="105"/>
      <c r="M82" s="105"/>
      <c r="N82" s="105"/>
    </row>
    <row r="83" spans="1:14" ht="18" customHeight="1">
      <c r="A83" s="242"/>
      <c r="B83" s="106" t="s">
        <v>271</v>
      </c>
      <c r="C83" s="47" t="s">
        <v>243</v>
      </c>
      <c r="D83" s="107">
        <f>SUM(E83:F83)</f>
        <v>3144</v>
      </c>
      <c r="E83" s="107">
        <v>2817</v>
      </c>
      <c r="F83" s="107">
        <v>327</v>
      </c>
      <c r="H83" s="99"/>
    </row>
    <row r="84" spans="1:14" ht="20.100000000000001" customHeight="1">
      <c r="A84" s="40" t="s">
        <v>273</v>
      </c>
      <c r="B84" s="42"/>
      <c r="C84" s="42"/>
      <c r="D84" s="42"/>
      <c r="E84" s="42"/>
      <c r="F84" s="108"/>
    </row>
    <row r="85" spans="1:14" ht="20.100000000000001" customHeight="1">
      <c r="A85" s="37" t="s">
        <v>274</v>
      </c>
      <c r="B85" s="38"/>
      <c r="C85" s="38"/>
      <c r="D85" s="38"/>
      <c r="E85" s="38"/>
      <c r="F85" s="109"/>
    </row>
    <row r="86" spans="1:14" ht="20.100000000000001" customHeight="1">
      <c r="A86" s="37" t="s">
        <v>275</v>
      </c>
      <c r="F86" s="110"/>
    </row>
    <row r="87" spans="1:14" ht="20.100000000000001" customHeight="1">
      <c r="A87" s="37" t="s">
        <v>276</v>
      </c>
      <c r="F87" s="110"/>
    </row>
    <row r="88" spans="1:14" ht="20.100000000000001" customHeight="1">
      <c r="A88" s="37" t="s">
        <v>277</v>
      </c>
      <c r="F88" s="110"/>
    </row>
    <row r="89" spans="1:14" ht="20.100000000000001" customHeight="1">
      <c r="A89" s="38" t="s">
        <v>278</v>
      </c>
      <c r="F89" s="111"/>
    </row>
    <row r="90" spans="1:14" ht="13.5" customHeight="1">
      <c r="F90" s="111"/>
    </row>
    <row r="91" spans="1:14" ht="13.5" customHeight="1"/>
  </sheetData>
  <customSheetViews>
    <customSheetView guid="{35BD8D3A-C3F6-4E0E-B6B2-2143E8CF03D4}"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rowBreaks count="1" manualBreakCount="1">
        <brk id="41" max="16383" man="1"/>
      </rowBreaks>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5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H1" sqref="H1"/>
      <rowBreaks count="1" manualBreakCount="1">
        <brk id="41" max="16383" man="1"/>
      </rowBreaks>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selection activeCell="G20" sqref="G20"/>
      <rowBreaks count="1" manualBreakCount="1">
        <brk id="41" max="16383" man="1"/>
      </rowBreaks>
      <pageMargins left="0.59055118110236227" right="0.59055118110236227" top="0.78740157480314965" bottom="0.78740157480314965" header="0.31496062992125984" footer="0.31496062992125984"/>
      <pageSetup paperSize="9" orientation="portrait" r:id="rId82"/>
    </customSheetView>
  </customSheetViews>
  <mergeCells count="7">
    <mergeCell ref="A44:A83"/>
    <mergeCell ref="A4:C5"/>
    <mergeCell ref="D4:F4"/>
    <mergeCell ref="A6:A31"/>
    <mergeCell ref="A32:A41"/>
    <mergeCell ref="A42:C43"/>
    <mergeCell ref="D42:F42"/>
  </mergeCells>
  <phoneticPr fontId="2"/>
  <conditionalFormatting sqref="D45:F83 H45:H83">
    <cfRule type="expression" dxfId="0" priority="1" stopIfTrue="1">
      <formula>#REF!=2</formula>
    </cfRule>
  </conditionalFormatting>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83"/>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0"/>
  <sheetViews>
    <sheetView zoomScaleNormal="100" zoomScaleSheetLayoutView="85" workbookViewId="0">
      <selection activeCell="M25" sqref="M25"/>
    </sheetView>
  </sheetViews>
  <sheetFormatPr defaultColWidth="2.5" defaultRowHeight="15" customHeight="1"/>
  <cols>
    <col min="1" max="3" width="12.75" style="5" customWidth="1"/>
    <col min="4" max="6" width="17.125" style="5" customWidth="1"/>
    <col min="7" max="7" width="2.5" style="5" customWidth="1"/>
    <col min="8" max="8" width="10.625" style="5" bestFit="1" customWidth="1"/>
    <col min="9" max="12" width="2.5" style="5" customWidth="1"/>
    <col min="13" max="16384" width="2.5" style="5"/>
  </cols>
  <sheetData>
    <row r="1" spans="1:8" ht="22.5" customHeight="1">
      <c r="F1" s="4" t="s">
        <v>313</v>
      </c>
      <c r="H1" s="50" t="s">
        <v>27</v>
      </c>
    </row>
    <row r="2" spans="1:8" ht="22.5" customHeight="1">
      <c r="A2" s="6" t="s">
        <v>323</v>
      </c>
      <c r="B2" s="6"/>
      <c r="C2" s="6"/>
    </row>
    <row r="3" spans="1:8" s="33" customFormat="1" ht="22.5" customHeight="1">
      <c r="A3" s="33" t="s">
        <v>279</v>
      </c>
      <c r="F3" s="12" t="s">
        <v>280</v>
      </c>
    </row>
    <row r="4" spans="1:8" ht="33.75" customHeight="1">
      <c r="A4" s="31" t="s">
        <v>66</v>
      </c>
      <c r="B4" s="112" t="s">
        <v>67</v>
      </c>
      <c r="C4" s="31" t="s">
        <v>281</v>
      </c>
      <c r="D4" s="26" t="s">
        <v>282</v>
      </c>
      <c r="E4" s="32" t="s">
        <v>283</v>
      </c>
      <c r="F4" s="25" t="s">
        <v>284</v>
      </c>
    </row>
    <row r="5" spans="1:8" ht="41.25" customHeight="1">
      <c r="A5" s="205">
        <v>2010</v>
      </c>
      <c r="B5" s="207" t="s">
        <v>54</v>
      </c>
      <c r="C5" s="113">
        <v>100395</v>
      </c>
      <c r="D5" s="114">
        <f>C5/F5*1000</f>
        <v>762.06922726582661</v>
      </c>
      <c r="E5" s="114">
        <v>39743</v>
      </c>
      <c r="F5" s="115">
        <v>131740</v>
      </c>
    </row>
    <row r="6" spans="1:8" ht="41.25" customHeight="1">
      <c r="A6" s="205">
        <v>2011</v>
      </c>
      <c r="B6" s="207" t="s">
        <v>40</v>
      </c>
      <c r="C6" s="206">
        <v>101976</v>
      </c>
      <c r="D6" s="181">
        <f t="shared" ref="D6" si="0">C6/F6*1000</f>
        <v>777.17316749737074</v>
      </c>
      <c r="E6" s="181">
        <v>42077</v>
      </c>
      <c r="F6" s="115">
        <v>131214</v>
      </c>
    </row>
    <row r="7" spans="1:8" ht="41.25" customHeight="1">
      <c r="A7" s="205">
        <v>2012</v>
      </c>
      <c r="B7" s="207" t="s">
        <v>56</v>
      </c>
      <c r="C7" s="206">
        <v>103976</v>
      </c>
      <c r="D7" s="181">
        <f t="shared" ref="D7" si="1">C7/F7*1000</f>
        <v>789.64715889241609</v>
      </c>
      <c r="E7" s="181">
        <v>45805</v>
      </c>
      <c r="F7" s="115">
        <v>131674</v>
      </c>
    </row>
    <row r="8" spans="1:8" ht="41.25" customHeight="1">
      <c r="A8" s="205">
        <v>2013</v>
      </c>
      <c r="B8" s="207" t="s">
        <v>42</v>
      </c>
      <c r="C8" s="206">
        <v>104683</v>
      </c>
      <c r="D8" s="181">
        <f t="shared" ref="D8" si="2">C8/F8*1000</f>
        <v>785.27759232448409</v>
      </c>
      <c r="E8" s="181">
        <v>49293</v>
      </c>
      <c r="F8" s="115">
        <v>133307</v>
      </c>
    </row>
    <row r="9" spans="1:8" ht="41.25" customHeight="1">
      <c r="A9" s="22">
        <v>2014</v>
      </c>
      <c r="B9" s="92" t="s">
        <v>58</v>
      </c>
      <c r="C9" s="206">
        <v>106114</v>
      </c>
      <c r="D9" s="8">
        <f t="shared" ref="D9:D17" si="3">C9/F9*1000</f>
        <v>785.88409553786335</v>
      </c>
      <c r="E9" s="181">
        <v>52151</v>
      </c>
      <c r="F9" s="115">
        <v>135025</v>
      </c>
    </row>
    <row r="10" spans="1:8" ht="41.25" customHeight="1">
      <c r="A10" s="22">
        <v>2015</v>
      </c>
      <c r="B10" s="92" t="s">
        <v>44</v>
      </c>
      <c r="C10" s="52">
        <v>107731</v>
      </c>
      <c r="D10" s="8">
        <f t="shared" si="3"/>
        <v>778.90969561130794</v>
      </c>
      <c r="E10" s="8">
        <v>54387</v>
      </c>
      <c r="F10" s="115">
        <v>138310</v>
      </c>
    </row>
    <row r="11" spans="1:8" ht="41.25" customHeight="1">
      <c r="A11" s="22">
        <v>2016</v>
      </c>
      <c r="B11" s="92" t="s">
        <v>45</v>
      </c>
      <c r="C11" s="52">
        <v>109657</v>
      </c>
      <c r="D11" s="8">
        <f t="shared" si="3"/>
        <v>782.96787644677363</v>
      </c>
      <c r="E11" s="8">
        <v>56951</v>
      </c>
      <c r="F11" s="115">
        <v>140053</v>
      </c>
    </row>
    <row r="12" spans="1:8" ht="41.25" customHeight="1">
      <c r="A12" s="22">
        <v>2017</v>
      </c>
      <c r="B12" s="92" t="s">
        <v>46</v>
      </c>
      <c r="C12" s="52">
        <v>112011</v>
      </c>
      <c r="D12" s="8">
        <f t="shared" si="3"/>
        <v>794.23526909168265</v>
      </c>
      <c r="E12" s="8">
        <v>59461</v>
      </c>
      <c r="F12" s="115">
        <v>141030</v>
      </c>
    </row>
    <row r="13" spans="1:8" ht="41.25" customHeight="1">
      <c r="A13" s="22">
        <v>2018</v>
      </c>
      <c r="B13" s="92" t="s">
        <v>47</v>
      </c>
      <c r="C13" s="52">
        <v>113777</v>
      </c>
      <c r="D13" s="8">
        <f t="shared" si="3"/>
        <v>803.47584141914888</v>
      </c>
      <c r="E13" s="8">
        <v>61570</v>
      </c>
      <c r="F13" s="115">
        <v>141606</v>
      </c>
    </row>
    <row r="14" spans="1:8" ht="41.25" customHeight="1">
      <c r="A14" s="116">
        <v>2019</v>
      </c>
      <c r="B14" s="117" t="s">
        <v>48</v>
      </c>
      <c r="C14" s="57">
        <v>115221</v>
      </c>
      <c r="D14" s="8">
        <f t="shared" si="3"/>
        <v>806.73416232565955</v>
      </c>
      <c r="E14" s="53">
        <v>63718</v>
      </c>
      <c r="F14" s="115">
        <v>142824</v>
      </c>
    </row>
    <row r="15" spans="1:8" ht="41.25" customHeight="1">
      <c r="A15" s="116">
        <v>2020</v>
      </c>
      <c r="B15" s="117" t="s">
        <v>49</v>
      </c>
      <c r="C15" s="57">
        <v>114128</v>
      </c>
      <c r="D15" s="152">
        <f t="shared" si="3"/>
        <v>812.64018342222005</v>
      </c>
      <c r="E15" s="53">
        <v>62797</v>
      </c>
      <c r="F15" s="115">
        <v>140441</v>
      </c>
    </row>
    <row r="16" spans="1:8" ht="41.25" customHeight="1">
      <c r="A16" s="116">
        <v>2021</v>
      </c>
      <c r="B16" s="117" t="s">
        <v>308</v>
      </c>
      <c r="C16" s="57">
        <v>114187</v>
      </c>
      <c r="D16" s="181">
        <f>C16/F16*1000</f>
        <v>806.82131324764885</v>
      </c>
      <c r="E16" s="53">
        <v>62551</v>
      </c>
      <c r="F16" s="179">
        <v>141527</v>
      </c>
    </row>
    <row r="17" spans="1:6" ht="41.25" customHeight="1">
      <c r="A17" s="116">
        <v>2022</v>
      </c>
      <c r="B17" s="117" t="s">
        <v>334</v>
      </c>
      <c r="C17" s="57">
        <v>112667</v>
      </c>
      <c r="D17" s="172">
        <f t="shared" si="3"/>
        <v>791.22306806370966</v>
      </c>
      <c r="E17" s="53">
        <v>61633</v>
      </c>
      <c r="F17" s="179">
        <v>142396</v>
      </c>
    </row>
    <row r="18" spans="1:6" ht="41.25" customHeight="1">
      <c r="A18" s="118">
        <v>2023</v>
      </c>
      <c r="B18" s="119" t="s">
        <v>338</v>
      </c>
      <c r="C18" s="58">
        <v>111736</v>
      </c>
      <c r="D18" s="35">
        <f>C18/F18*1000</f>
        <v>781.13574239913873</v>
      </c>
      <c r="E18" s="59">
        <v>61167</v>
      </c>
      <c r="F18" s="153">
        <v>143043</v>
      </c>
    </row>
    <row r="19" spans="1:6" ht="20.100000000000001" customHeight="1">
      <c r="A19" s="5" t="s">
        <v>285</v>
      </c>
    </row>
    <row r="20" spans="1:6" ht="20.100000000000001" customHeight="1">
      <c r="A20" s="5" t="s">
        <v>286</v>
      </c>
    </row>
  </sheetData>
  <customSheetViews>
    <customSheetView guid="{35BD8D3A-C3F6-4E0E-B6B2-2143E8CF03D4}" scale="85">
      <selection activeCell="H13" sqref="H1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H1" sqref="H1"/>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H1" sqref="H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H1" sqref="H1"/>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H1" sqref="H1"/>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H1" sqref="H1"/>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H1" sqref="H1"/>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H1" sqref="H1"/>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H1" sqref="H1"/>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H1" sqref="H1"/>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H1" sqref="H1"/>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H1" sqref="H1"/>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H1" sqref="H1"/>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H1" sqref="H1"/>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H1" sqref="H1"/>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H1" sqref="H1"/>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H1" sqref="H1"/>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H1" sqref="H1"/>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H1" sqref="H1"/>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H1" sqref="H1"/>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H1" sqref="H1"/>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H1" sqref="H1"/>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H1" sqref="H1"/>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H1" sqref="H1"/>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H1" sqref="H1"/>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H1" sqref="H1"/>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H1" sqref="H1"/>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H1" sqref="H1"/>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H1" sqref="H1"/>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H1" sqref="H1"/>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H1" sqref="H1"/>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H1" sqref="H1"/>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H1" sqref="H1"/>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H1" sqref="H1"/>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H1" sqref="H1"/>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H1" sqref="H1"/>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H1" sqref="H1"/>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H1" sqref="H1"/>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H1" sqref="H1"/>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H1" sqref="H1"/>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H1" sqref="H1"/>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H1" sqref="H1"/>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H1" sqref="H1"/>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H1" sqref="H1"/>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T19"/>
  <sheetViews>
    <sheetView zoomScaleNormal="100" zoomScaleSheetLayoutView="85" workbookViewId="0">
      <selection activeCell="M25" sqref="M25"/>
    </sheetView>
  </sheetViews>
  <sheetFormatPr defaultColWidth="2.5" defaultRowHeight="15" customHeight="1"/>
  <cols>
    <col min="1" max="1" width="8.5" style="5" customWidth="1"/>
    <col min="2" max="25" width="8.5" style="10" customWidth="1"/>
    <col min="26" max="44" width="8.5" style="5" customWidth="1"/>
    <col min="45" max="45" width="2.5" style="5"/>
    <col min="46" max="46" width="10.625" style="5" bestFit="1" customWidth="1"/>
    <col min="47" max="16384" width="2.5" style="5"/>
  </cols>
  <sheetData>
    <row r="1" spans="1:46" ht="22.5" customHeight="1">
      <c r="AR1" s="4" t="s">
        <v>313</v>
      </c>
      <c r="AT1" s="50" t="s">
        <v>27</v>
      </c>
    </row>
    <row r="2" spans="1:46" ht="22.5" customHeight="1">
      <c r="A2" s="6" t="s">
        <v>314</v>
      </c>
    </row>
    <row r="3" spans="1:46" ht="27" customHeight="1">
      <c r="A3" s="223" t="s">
        <v>289</v>
      </c>
      <c r="B3" s="222" t="s">
        <v>24</v>
      </c>
      <c r="C3" s="222"/>
      <c r="D3" s="226"/>
      <c r="E3" s="222" t="s">
        <v>59</v>
      </c>
      <c r="F3" s="222"/>
      <c r="G3" s="226"/>
      <c r="H3" s="222" t="s">
        <v>60</v>
      </c>
      <c r="I3" s="222"/>
      <c r="J3" s="222"/>
      <c r="K3" s="222" t="s">
        <v>61</v>
      </c>
      <c r="L3" s="222"/>
      <c r="M3" s="222"/>
      <c r="N3" s="222" t="s">
        <v>33</v>
      </c>
      <c r="O3" s="222"/>
      <c r="P3" s="222"/>
      <c r="Q3" s="222" t="s">
        <v>25</v>
      </c>
      <c r="R3" s="222"/>
      <c r="S3" s="222"/>
      <c r="T3" s="222" t="s">
        <v>34</v>
      </c>
      <c r="U3" s="222"/>
      <c r="V3" s="222"/>
      <c r="W3" s="222" t="s">
        <v>62</v>
      </c>
      <c r="X3" s="222"/>
      <c r="Y3" s="222"/>
      <c r="Z3" s="224" t="s">
        <v>63</v>
      </c>
      <c r="AA3" s="224"/>
      <c r="AB3" s="224"/>
      <c r="AC3" s="224" t="s">
        <v>64</v>
      </c>
      <c r="AD3" s="224"/>
      <c r="AE3" s="224"/>
      <c r="AF3" s="224" t="s">
        <v>26</v>
      </c>
      <c r="AG3" s="224"/>
      <c r="AH3" s="224"/>
      <c r="AI3" s="224" t="s">
        <v>310</v>
      </c>
      <c r="AJ3" s="224"/>
      <c r="AK3" s="224"/>
      <c r="AL3" s="224" t="s">
        <v>335</v>
      </c>
      <c r="AM3" s="224"/>
      <c r="AN3" s="224"/>
      <c r="AO3" s="225" t="s">
        <v>339</v>
      </c>
      <c r="AP3" s="225"/>
      <c r="AQ3" s="225"/>
      <c r="AR3" s="220" t="s">
        <v>290</v>
      </c>
    </row>
    <row r="4" spans="1:46" ht="27" customHeight="1">
      <c r="A4" s="223"/>
      <c r="B4" s="120" t="s">
        <v>291</v>
      </c>
      <c r="C4" s="120" t="s">
        <v>292</v>
      </c>
      <c r="D4" s="210" t="s">
        <v>293</v>
      </c>
      <c r="E4" s="120" t="s">
        <v>291</v>
      </c>
      <c r="F4" s="120" t="s">
        <v>292</v>
      </c>
      <c r="G4" s="210" t="s">
        <v>293</v>
      </c>
      <c r="H4" s="120" t="s">
        <v>291</v>
      </c>
      <c r="I4" s="120" t="s">
        <v>292</v>
      </c>
      <c r="J4" s="120" t="s">
        <v>293</v>
      </c>
      <c r="K4" s="120" t="s">
        <v>291</v>
      </c>
      <c r="L4" s="120" t="s">
        <v>292</v>
      </c>
      <c r="M4" s="120" t="s">
        <v>293</v>
      </c>
      <c r="N4" s="120" t="s">
        <v>291</v>
      </c>
      <c r="O4" s="120" t="s">
        <v>292</v>
      </c>
      <c r="P4" s="120" t="s">
        <v>293</v>
      </c>
      <c r="Q4" s="120" t="s">
        <v>291</v>
      </c>
      <c r="R4" s="120" t="s">
        <v>292</v>
      </c>
      <c r="S4" s="120" t="s">
        <v>293</v>
      </c>
      <c r="T4" s="120" t="s">
        <v>291</v>
      </c>
      <c r="U4" s="120" t="s">
        <v>292</v>
      </c>
      <c r="V4" s="120" t="s">
        <v>293</v>
      </c>
      <c r="W4" s="120" t="s">
        <v>291</v>
      </c>
      <c r="X4" s="120" t="s">
        <v>292</v>
      </c>
      <c r="Y4" s="120" t="s">
        <v>293</v>
      </c>
      <c r="Z4" s="142" t="s">
        <v>291</v>
      </c>
      <c r="AA4" s="141" t="s">
        <v>292</v>
      </c>
      <c r="AB4" s="141" t="s">
        <v>293</v>
      </c>
      <c r="AC4" s="141" t="s">
        <v>291</v>
      </c>
      <c r="AD4" s="141" t="s">
        <v>292</v>
      </c>
      <c r="AE4" s="141" t="s">
        <v>293</v>
      </c>
      <c r="AF4" s="122" t="s">
        <v>291</v>
      </c>
      <c r="AG4" s="122" t="s">
        <v>292</v>
      </c>
      <c r="AH4" s="122" t="s">
        <v>293</v>
      </c>
      <c r="AI4" s="186" t="s">
        <v>291</v>
      </c>
      <c r="AJ4" s="186" t="s">
        <v>292</v>
      </c>
      <c r="AK4" s="186" t="s">
        <v>293</v>
      </c>
      <c r="AL4" s="122" t="s">
        <v>291</v>
      </c>
      <c r="AM4" s="122" t="s">
        <v>292</v>
      </c>
      <c r="AN4" s="122" t="s">
        <v>293</v>
      </c>
      <c r="AO4" s="175" t="s">
        <v>291</v>
      </c>
      <c r="AP4" s="175" t="s">
        <v>292</v>
      </c>
      <c r="AQ4" s="175" t="s">
        <v>293</v>
      </c>
      <c r="AR4" s="221"/>
    </row>
    <row r="5" spans="1:46" ht="27" customHeight="1">
      <c r="A5" s="36" t="s">
        <v>2</v>
      </c>
      <c r="B5" s="72">
        <f t="shared" ref="B5:D5" si="0">SUM(B6:B17)</f>
        <v>2174</v>
      </c>
      <c r="C5" s="148">
        <f t="shared" si="0"/>
        <v>14</v>
      </c>
      <c r="D5" s="148">
        <f t="shared" si="0"/>
        <v>2619</v>
      </c>
      <c r="E5" s="62">
        <f t="shared" ref="E5:G5" si="1">SUM(E6:E17)</f>
        <v>1987</v>
      </c>
      <c r="F5" s="148">
        <f t="shared" si="1"/>
        <v>15</v>
      </c>
      <c r="G5" s="148">
        <f t="shared" si="1"/>
        <v>2376</v>
      </c>
      <c r="H5" s="148">
        <f t="shared" ref="H5:AN5" si="2">SUM(H6:H17)</f>
        <v>2011</v>
      </c>
      <c r="I5" s="148">
        <f t="shared" si="2"/>
        <v>12</v>
      </c>
      <c r="J5" s="148">
        <f t="shared" si="2"/>
        <v>2404</v>
      </c>
      <c r="K5" s="73">
        <f t="shared" si="2"/>
        <v>1889</v>
      </c>
      <c r="L5" s="73">
        <f t="shared" si="2"/>
        <v>13</v>
      </c>
      <c r="M5" s="73">
        <f t="shared" si="2"/>
        <v>2319</v>
      </c>
      <c r="N5" s="73">
        <f t="shared" si="2"/>
        <v>1589</v>
      </c>
      <c r="O5" s="73">
        <f t="shared" si="2"/>
        <v>11</v>
      </c>
      <c r="P5" s="73">
        <f t="shared" si="2"/>
        <v>1944</v>
      </c>
      <c r="Q5" s="73">
        <f t="shared" si="2"/>
        <v>1301</v>
      </c>
      <c r="R5" s="73">
        <f t="shared" si="2"/>
        <v>5</v>
      </c>
      <c r="S5" s="73">
        <f t="shared" si="2"/>
        <v>1560</v>
      </c>
      <c r="T5" s="73">
        <f t="shared" si="2"/>
        <v>1128</v>
      </c>
      <c r="U5" s="73">
        <f t="shared" si="2"/>
        <v>9</v>
      </c>
      <c r="V5" s="73">
        <f t="shared" si="2"/>
        <v>1377</v>
      </c>
      <c r="W5" s="73">
        <f t="shared" si="2"/>
        <v>1190</v>
      </c>
      <c r="X5" s="73">
        <f t="shared" si="2"/>
        <v>8</v>
      </c>
      <c r="Y5" s="73">
        <f t="shared" si="2"/>
        <v>1488</v>
      </c>
      <c r="Z5" s="73">
        <f t="shared" si="2"/>
        <v>1008</v>
      </c>
      <c r="AA5" s="73">
        <f t="shared" si="2"/>
        <v>9</v>
      </c>
      <c r="AB5" s="73">
        <f t="shared" si="2"/>
        <v>1217</v>
      </c>
      <c r="AC5" s="73">
        <f t="shared" si="2"/>
        <v>920</v>
      </c>
      <c r="AD5" s="73">
        <f t="shared" si="2"/>
        <v>9</v>
      </c>
      <c r="AE5" s="73">
        <f t="shared" si="2"/>
        <v>1085</v>
      </c>
      <c r="AF5" s="62">
        <f t="shared" si="2"/>
        <v>679</v>
      </c>
      <c r="AG5" s="62">
        <f t="shared" si="2"/>
        <v>9</v>
      </c>
      <c r="AH5" s="62">
        <f t="shared" si="2"/>
        <v>819</v>
      </c>
      <c r="AI5" s="62">
        <f>SUM(AI6:AI17)</f>
        <v>620</v>
      </c>
      <c r="AJ5" s="62">
        <f>SUM(AJ6:AJ17)</f>
        <v>7</v>
      </c>
      <c r="AK5" s="62">
        <f>SUM(AK6:AK17)</f>
        <v>715</v>
      </c>
      <c r="AL5" s="62">
        <f t="shared" si="2"/>
        <v>561</v>
      </c>
      <c r="AM5" s="62">
        <f t="shared" si="2"/>
        <v>5</v>
      </c>
      <c r="AN5" s="62">
        <f t="shared" si="2"/>
        <v>643</v>
      </c>
      <c r="AO5" s="62">
        <f>SUM(AO6:AO17)</f>
        <v>601</v>
      </c>
      <c r="AP5" s="62">
        <f>SUM(AP6:AP17)</f>
        <v>8</v>
      </c>
      <c r="AQ5" s="62">
        <f>SUM(AQ6:AQ17)</f>
        <v>702</v>
      </c>
      <c r="AR5" s="123">
        <f>AO5-AL5</f>
        <v>40</v>
      </c>
    </row>
    <row r="6" spans="1:46" ht="27" customHeight="1">
      <c r="A6" s="124" t="s">
        <v>7</v>
      </c>
      <c r="B6" s="147">
        <v>157</v>
      </c>
      <c r="C6" s="209">
        <v>1</v>
      </c>
      <c r="D6" s="209">
        <v>185</v>
      </c>
      <c r="E6" s="209">
        <v>151</v>
      </c>
      <c r="F6" s="209" t="s">
        <v>19</v>
      </c>
      <c r="G6" s="209">
        <v>186</v>
      </c>
      <c r="H6" s="209">
        <v>155</v>
      </c>
      <c r="I6" s="209" t="s">
        <v>20</v>
      </c>
      <c r="J6" s="209">
        <v>183</v>
      </c>
      <c r="K6" s="144">
        <v>152</v>
      </c>
      <c r="L6" s="144" t="s">
        <v>19</v>
      </c>
      <c r="M6" s="144">
        <v>175</v>
      </c>
      <c r="N6" s="144">
        <v>139</v>
      </c>
      <c r="O6" s="144">
        <v>1</v>
      </c>
      <c r="P6" s="144">
        <v>165</v>
      </c>
      <c r="Q6" s="144">
        <v>109</v>
      </c>
      <c r="R6" s="144" t="s">
        <v>20</v>
      </c>
      <c r="S6" s="144">
        <v>129</v>
      </c>
      <c r="T6" s="144">
        <v>79</v>
      </c>
      <c r="U6" s="144">
        <v>1</v>
      </c>
      <c r="V6" s="144">
        <v>94</v>
      </c>
      <c r="W6" s="144">
        <v>108</v>
      </c>
      <c r="X6" s="144" t="s">
        <v>20</v>
      </c>
      <c r="Y6" s="144">
        <v>131</v>
      </c>
      <c r="Z6" s="140">
        <v>106</v>
      </c>
      <c r="AA6" s="140" t="s">
        <v>19</v>
      </c>
      <c r="AB6" s="140">
        <v>128</v>
      </c>
      <c r="AC6" s="53">
        <v>73</v>
      </c>
      <c r="AD6" s="53" t="s">
        <v>19</v>
      </c>
      <c r="AE6" s="53">
        <v>89</v>
      </c>
      <c r="AF6" s="53">
        <v>72</v>
      </c>
      <c r="AG6" s="53">
        <v>1</v>
      </c>
      <c r="AH6" s="53">
        <v>92</v>
      </c>
      <c r="AI6" s="53">
        <v>48</v>
      </c>
      <c r="AJ6" s="53">
        <v>2</v>
      </c>
      <c r="AK6" s="53">
        <v>56</v>
      </c>
      <c r="AL6" s="53">
        <v>43</v>
      </c>
      <c r="AM6" s="53">
        <v>1</v>
      </c>
      <c r="AN6" s="53">
        <v>49</v>
      </c>
      <c r="AO6" s="53">
        <v>43</v>
      </c>
      <c r="AP6" s="53">
        <v>4</v>
      </c>
      <c r="AQ6" s="53">
        <v>48</v>
      </c>
      <c r="AR6" s="176">
        <f>AO6-AL6</f>
        <v>0</v>
      </c>
    </row>
    <row r="7" spans="1:46" ht="27" customHeight="1">
      <c r="A7" s="124" t="s">
        <v>287</v>
      </c>
      <c r="B7" s="147">
        <v>199</v>
      </c>
      <c r="C7" s="209" t="s">
        <v>19</v>
      </c>
      <c r="D7" s="209">
        <v>231</v>
      </c>
      <c r="E7" s="209">
        <v>151</v>
      </c>
      <c r="F7" s="209">
        <v>2</v>
      </c>
      <c r="G7" s="209">
        <v>174</v>
      </c>
      <c r="H7" s="209">
        <v>177</v>
      </c>
      <c r="I7" s="209">
        <v>1</v>
      </c>
      <c r="J7" s="209">
        <v>206</v>
      </c>
      <c r="K7" s="144">
        <v>135</v>
      </c>
      <c r="L7" s="144" t="s">
        <v>19</v>
      </c>
      <c r="M7" s="144">
        <v>160</v>
      </c>
      <c r="N7" s="144">
        <v>135</v>
      </c>
      <c r="O7" s="144">
        <v>1</v>
      </c>
      <c r="P7" s="144">
        <v>158</v>
      </c>
      <c r="Q7" s="144">
        <v>108</v>
      </c>
      <c r="R7" s="144" t="s">
        <v>20</v>
      </c>
      <c r="S7" s="144">
        <v>128</v>
      </c>
      <c r="T7" s="144">
        <v>87</v>
      </c>
      <c r="U7" s="144">
        <v>1</v>
      </c>
      <c r="V7" s="144">
        <v>100</v>
      </c>
      <c r="W7" s="144">
        <v>110</v>
      </c>
      <c r="X7" s="144" t="s">
        <v>20</v>
      </c>
      <c r="Y7" s="144">
        <v>137</v>
      </c>
      <c r="Z7" s="140">
        <v>103</v>
      </c>
      <c r="AA7" s="140">
        <v>1</v>
      </c>
      <c r="AB7" s="140">
        <v>118</v>
      </c>
      <c r="AC7" s="53">
        <v>59</v>
      </c>
      <c r="AD7" s="53" t="s">
        <v>19</v>
      </c>
      <c r="AE7" s="53">
        <v>73</v>
      </c>
      <c r="AF7" s="53">
        <v>75</v>
      </c>
      <c r="AG7" s="53">
        <v>0</v>
      </c>
      <c r="AH7" s="53">
        <v>90</v>
      </c>
      <c r="AI7" s="53">
        <v>36</v>
      </c>
      <c r="AJ7" s="53">
        <v>1</v>
      </c>
      <c r="AK7" s="53">
        <v>39</v>
      </c>
      <c r="AL7" s="53">
        <v>35</v>
      </c>
      <c r="AM7" s="53">
        <v>1</v>
      </c>
      <c r="AN7" s="53">
        <v>37</v>
      </c>
      <c r="AO7" s="53">
        <v>50</v>
      </c>
      <c r="AP7" s="53">
        <v>1</v>
      </c>
      <c r="AQ7" s="53">
        <v>57</v>
      </c>
      <c r="AR7" s="176">
        <f t="shared" ref="AR7:AR17" si="3">AO7-AL7</f>
        <v>15</v>
      </c>
    </row>
    <row r="8" spans="1:46" ht="27" customHeight="1">
      <c r="A8" s="124" t="s">
        <v>294</v>
      </c>
      <c r="B8" s="147">
        <v>183</v>
      </c>
      <c r="C8" s="209">
        <v>1</v>
      </c>
      <c r="D8" s="209">
        <v>214</v>
      </c>
      <c r="E8" s="209">
        <v>134</v>
      </c>
      <c r="F8" s="209">
        <v>1</v>
      </c>
      <c r="G8" s="209">
        <v>176</v>
      </c>
      <c r="H8" s="209">
        <v>126</v>
      </c>
      <c r="I8" s="209">
        <v>1</v>
      </c>
      <c r="J8" s="209">
        <v>139</v>
      </c>
      <c r="K8" s="144">
        <v>142</v>
      </c>
      <c r="L8" s="144">
        <v>1</v>
      </c>
      <c r="M8" s="144">
        <v>179</v>
      </c>
      <c r="N8" s="144">
        <v>130</v>
      </c>
      <c r="O8" s="144" t="s">
        <v>20</v>
      </c>
      <c r="P8" s="144">
        <v>166</v>
      </c>
      <c r="Q8" s="144">
        <v>114</v>
      </c>
      <c r="R8" s="144" t="s">
        <v>20</v>
      </c>
      <c r="S8" s="144">
        <v>129</v>
      </c>
      <c r="T8" s="144">
        <v>96</v>
      </c>
      <c r="U8" s="144" t="s">
        <v>20</v>
      </c>
      <c r="V8" s="144">
        <v>119</v>
      </c>
      <c r="W8" s="144">
        <v>105</v>
      </c>
      <c r="X8" s="144" t="s">
        <v>20</v>
      </c>
      <c r="Y8" s="144">
        <v>134</v>
      </c>
      <c r="Z8" s="140">
        <v>76</v>
      </c>
      <c r="AA8" s="140">
        <v>2</v>
      </c>
      <c r="AB8" s="140">
        <v>88</v>
      </c>
      <c r="AC8" s="53">
        <v>77</v>
      </c>
      <c r="AD8" s="53">
        <v>1</v>
      </c>
      <c r="AE8" s="53">
        <v>86</v>
      </c>
      <c r="AF8" s="53">
        <v>62</v>
      </c>
      <c r="AG8" s="53">
        <v>1</v>
      </c>
      <c r="AH8" s="53">
        <v>75</v>
      </c>
      <c r="AI8" s="53">
        <v>50</v>
      </c>
      <c r="AJ8" s="53">
        <v>1</v>
      </c>
      <c r="AK8" s="53">
        <v>55</v>
      </c>
      <c r="AL8" s="53">
        <v>40</v>
      </c>
      <c r="AM8" s="53">
        <v>0</v>
      </c>
      <c r="AN8" s="53">
        <v>43</v>
      </c>
      <c r="AO8" s="53">
        <v>49</v>
      </c>
      <c r="AP8" s="53">
        <v>0</v>
      </c>
      <c r="AQ8" s="53">
        <v>51</v>
      </c>
      <c r="AR8" s="176">
        <f t="shared" si="3"/>
        <v>9</v>
      </c>
    </row>
    <row r="9" spans="1:46" ht="27" customHeight="1">
      <c r="A9" s="124" t="s">
        <v>9</v>
      </c>
      <c r="B9" s="147">
        <v>175</v>
      </c>
      <c r="C9" s="209" t="s">
        <v>19</v>
      </c>
      <c r="D9" s="209">
        <v>220</v>
      </c>
      <c r="E9" s="209">
        <v>140</v>
      </c>
      <c r="F9" s="209">
        <v>1</v>
      </c>
      <c r="G9" s="209">
        <v>167</v>
      </c>
      <c r="H9" s="209">
        <v>149</v>
      </c>
      <c r="I9" s="209">
        <v>1</v>
      </c>
      <c r="J9" s="209">
        <v>180</v>
      </c>
      <c r="K9" s="144">
        <v>156</v>
      </c>
      <c r="L9" s="144">
        <v>3</v>
      </c>
      <c r="M9" s="144">
        <v>189</v>
      </c>
      <c r="N9" s="144">
        <v>140</v>
      </c>
      <c r="O9" s="144">
        <v>3</v>
      </c>
      <c r="P9" s="144">
        <v>175</v>
      </c>
      <c r="Q9" s="144">
        <v>132</v>
      </c>
      <c r="R9" s="144">
        <v>1</v>
      </c>
      <c r="S9" s="144">
        <v>156</v>
      </c>
      <c r="T9" s="144">
        <v>86</v>
      </c>
      <c r="U9" s="144">
        <v>1</v>
      </c>
      <c r="V9" s="144">
        <v>108</v>
      </c>
      <c r="W9" s="144">
        <v>106</v>
      </c>
      <c r="X9" s="144">
        <v>1</v>
      </c>
      <c r="Y9" s="144">
        <v>151</v>
      </c>
      <c r="Z9" s="140">
        <v>83</v>
      </c>
      <c r="AA9" s="140" t="s">
        <v>19</v>
      </c>
      <c r="AB9" s="140">
        <v>110</v>
      </c>
      <c r="AC9" s="53">
        <v>86</v>
      </c>
      <c r="AD9" s="53" t="s">
        <v>19</v>
      </c>
      <c r="AE9" s="53">
        <v>101</v>
      </c>
      <c r="AF9" s="53">
        <v>59</v>
      </c>
      <c r="AG9" s="53">
        <v>0</v>
      </c>
      <c r="AH9" s="53">
        <v>78</v>
      </c>
      <c r="AI9" s="53">
        <v>47</v>
      </c>
      <c r="AJ9" s="53">
        <v>0</v>
      </c>
      <c r="AK9" s="53">
        <v>55</v>
      </c>
      <c r="AL9" s="53">
        <v>49</v>
      </c>
      <c r="AM9" s="53">
        <v>0</v>
      </c>
      <c r="AN9" s="53">
        <v>59</v>
      </c>
      <c r="AO9" s="53">
        <v>45</v>
      </c>
      <c r="AP9" s="53">
        <v>0</v>
      </c>
      <c r="AQ9" s="53">
        <v>51</v>
      </c>
      <c r="AR9" s="176">
        <f t="shared" si="3"/>
        <v>-4</v>
      </c>
    </row>
    <row r="10" spans="1:46" ht="27" customHeight="1">
      <c r="A10" s="124" t="s">
        <v>10</v>
      </c>
      <c r="B10" s="147">
        <v>161</v>
      </c>
      <c r="C10" s="209">
        <v>2</v>
      </c>
      <c r="D10" s="209">
        <v>185</v>
      </c>
      <c r="E10" s="209">
        <v>150</v>
      </c>
      <c r="F10" s="209">
        <v>1</v>
      </c>
      <c r="G10" s="209">
        <v>178</v>
      </c>
      <c r="H10" s="209">
        <v>151</v>
      </c>
      <c r="I10" s="209" t="s">
        <v>20</v>
      </c>
      <c r="J10" s="209">
        <v>190</v>
      </c>
      <c r="K10" s="144">
        <v>172</v>
      </c>
      <c r="L10" s="144">
        <v>3</v>
      </c>
      <c r="M10" s="144">
        <v>205</v>
      </c>
      <c r="N10" s="144">
        <v>91</v>
      </c>
      <c r="O10" s="144" t="s">
        <v>20</v>
      </c>
      <c r="P10" s="144">
        <v>115</v>
      </c>
      <c r="Q10" s="144">
        <v>118</v>
      </c>
      <c r="R10" s="144">
        <v>2</v>
      </c>
      <c r="S10" s="144">
        <v>144</v>
      </c>
      <c r="T10" s="144">
        <v>88</v>
      </c>
      <c r="U10" s="144">
        <v>1</v>
      </c>
      <c r="V10" s="144">
        <v>101</v>
      </c>
      <c r="W10" s="144">
        <v>111</v>
      </c>
      <c r="X10" s="144">
        <v>2</v>
      </c>
      <c r="Y10" s="144">
        <v>141</v>
      </c>
      <c r="Z10" s="140">
        <v>87</v>
      </c>
      <c r="AA10" s="140" t="s">
        <v>19</v>
      </c>
      <c r="AB10" s="140">
        <v>105</v>
      </c>
      <c r="AC10" s="53">
        <v>91</v>
      </c>
      <c r="AD10" s="53" t="s">
        <v>19</v>
      </c>
      <c r="AE10" s="53">
        <v>104</v>
      </c>
      <c r="AF10" s="53">
        <v>32</v>
      </c>
      <c r="AG10" s="53">
        <v>0</v>
      </c>
      <c r="AH10" s="53">
        <v>41</v>
      </c>
      <c r="AI10" s="53">
        <v>47</v>
      </c>
      <c r="AJ10" s="53">
        <v>0</v>
      </c>
      <c r="AK10" s="53">
        <v>50</v>
      </c>
      <c r="AL10" s="53">
        <v>39</v>
      </c>
      <c r="AM10" s="53">
        <v>0</v>
      </c>
      <c r="AN10" s="53">
        <v>48</v>
      </c>
      <c r="AO10" s="53">
        <v>44</v>
      </c>
      <c r="AP10" s="53">
        <v>0</v>
      </c>
      <c r="AQ10" s="53">
        <v>50</v>
      </c>
      <c r="AR10" s="176">
        <f t="shared" si="3"/>
        <v>5</v>
      </c>
    </row>
    <row r="11" spans="1:46" ht="27" customHeight="1">
      <c r="A11" s="124" t="s">
        <v>11</v>
      </c>
      <c r="B11" s="147">
        <v>191</v>
      </c>
      <c r="C11" s="209">
        <v>2</v>
      </c>
      <c r="D11" s="209">
        <v>227</v>
      </c>
      <c r="E11" s="209">
        <v>163</v>
      </c>
      <c r="F11" s="209">
        <v>1</v>
      </c>
      <c r="G11" s="209">
        <v>191</v>
      </c>
      <c r="H11" s="209">
        <v>157</v>
      </c>
      <c r="I11" s="209">
        <v>1</v>
      </c>
      <c r="J11" s="209">
        <v>182</v>
      </c>
      <c r="K11" s="144">
        <v>141</v>
      </c>
      <c r="L11" s="144" t="s">
        <v>19</v>
      </c>
      <c r="M11" s="144">
        <v>176</v>
      </c>
      <c r="N11" s="144">
        <v>124</v>
      </c>
      <c r="O11" s="144">
        <v>1</v>
      </c>
      <c r="P11" s="144">
        <v>146</v>
      </c>
      <c r="Q11" s="144">
        <v>117</v>
      </c>
      <c r="R11" s="144" t="s">
        <v>20</v>
      </c>
      <c r="S11" s="144">
        <v>138</v>
      </c>
      <c r="T11" s="144">
        <v>75</v>
      </c>
      <c r="U11" s="144" t="s">
        <v>20</v>
      </c>
      <c r="V11" s="144">
        <v>98</v>
      </c>
      <c r="W11" s="144">
        <v>82</v>
      </c>
      <c r="X11" s="144" t="s">
        <v>20</v>
      </c>
      <c r="Y11" s="144">
        <v>110</v>
      </c>
      <c r="Z11" s="140">
        <v>47</v>
      </c>
      <c r="AA11" s="140" t="s">
        <v>19</v>
      </c>
      <c r="AB11" s="140">
        <v>60</v>
      </c>
      <c r="AC11" s="53">
        <v>71</v>
      </c>
      <c r="AD11" s="53">
        <v>1</v>
      </c>
      <c r="AE11" s="53">
        <v>79</v>
      </c>
      <c r="AF11" s="53">
        <v>49</v>
      </c>
      <c r="AG11" s="53">
        <v>0</v>
      </c>
      <c r="AH11" s="53">
        <v>59</v>
      </c>
      <c r="AI11" s="53">
        <v>63</v>
      </c>
      <c r="AJ11" s="53">
        <v>1</v>
      </c>
      <c r="AK11" s="53">
        <v>75</v>
      </c>
      <c r="AL11" s="53">
        <v>52</v>
      </c>
      <c r="AM11" s="53">
        <v>1</v>
      </c>
      <c r="AN11" s="53">
        <v>56</v>
      </c>
      <c r="AO11" s="53">
        <v>62</v>
      </c>
      <c r="AP11" s="53">
        <v>0</v>
      </c>
      <c r="AQ11" s="53">
        <v>79</v>
      </c>
      <c r="AR11" s="176">
        <f t="shared" si="3"/>
        <v>10</v>
      </c>
    </row>
    <row r="12" spans="1:46" ht="27" customHeight="1">
      <c r="A12" s="124" t="s">
        <v>12</v>
      </c>
      <c r="B12" s="147">
        <v>180</v>
      </c>
      <c r="C12" s="209" t="s">
        <v>19</v>
      </c>
      <c r="D12" s="209">
        <v>208</v>
      </c>
      <c r="E12" s="209">
        <v>170</v>
      </c>
      <c r="F12" s="209">
        <v>1</v>
      </c>
      <c r="G12" s="209">
        <v>205</v>
      </c>
      <c r="H12" s="209">
        <v>169</v>
      </c>
      <c r="I12" s="209">
        <v>3</v>
      </c>
      <c r="J12" s="209">
        <v>208</v>
      </c>
      <c r="K12" s="144">
        <v>149</v>
      </c>
      <c r="L12" s="144">
        <v>1</v>
      </c>
      <c r="M12" s="144">
        <v>194</v>
      </c>
      <c r="N12" s="144">
        <v>135</v>
      </c>
      <c r="O12" s="144">
        <v>1</v>
      </c>
      <c r="P12" s="144">
        <v>168</v>
      </c>
      <c r="Q12" s="144">
        <v>97</v>
      </c>
      <c r="R12" s="144" t="s">
        <v>20</v>
      </c>
      <c r="S12" s="144">
        <v>121</v>
      </c>
      <c r="T12" s="144">
        <v>94</v>
      </c>
      <c r="U12" s="144">
        <v>1</v>
      </c>
      <c r="V12" s="144">
        <v>112</v>
      </c>
      <c r="W12" s="144">
        <v>85</v>
      </c>
      <c r="X12" s="144">
        <v>1</v>
      </c>
      <c r="Y12" s="144">
        <v>96</v>
      </c>
      <c r="Z12" s="140">
        <v>75</v>
      </c>
      <c r="AA12" s="140" t="s">
        <v>19</v>
      </c>
      <c r="AB12" s="140">
        <v>91</v>
      </c>
      <c r="AC12" s="53">
        <v>75</v>
      </c>
      <c r="AD12" s="53">
        <v>2</v>
      </c>
      <c r="AE12" s="53">
        <v>95</v>
      </c>
      <c r="AF12" s="53">
        <v>61</v>
      </c>
      <c r="AG12" s="53">
        <v>3</v>
      </c>
      <c r="AH12" s="53">
        <v>64</v>
      </c>
      <c r="AI12" s="53">
        <v>39</v>
      </c>
      <c r="AJ12" s="53">
        <v>0</v>
      </c>
      <c r="AK12" s="53">
        <v>45</v>
      </c>
      <c r="AL12" s="53">
        <v>46</v>
      </c>
      <c r="AM12" s="53">
        <v>0</v>
      </c>
      <c r="AN12" s="53">
        <v>50</v>
      </c>
      <c r="AO12" s="53">
        <v>47</v>
      </c>
      <c r="AP12" s="53">
        <v>1</v>
      </c>
      <c r="AQ12" s="53">
        <v>61</v>
      </c>
      <c r="AR12" s="176">
        <f t="shared" si="3"/>
        <v>1</v>
      </c>
    </row>
    <row r="13" spans="1:46" ht="27" customHeight="1">
      <c r="A13" s="124" t="s">
        <v>13</v>
      </c>
      <c r="B13" s="147">
        <v>165</v>
      </c>
      <c r="C13" s="209" t="s">
        <v>19</v>
      </c>
      <c r="D13" s="209">
        <v>217</v>
      </c>
      <c r="E13" s="209">
        <v>162</v>
      </c>
      <c r="F13" s="209">
        <v>3</v>
      </c>
      <c r="G13" s="209">
        <v>196</v>
      </c>
      <c r="H13" s="209">
        <v>160</v>
      </c>
      <c r="I13" s="209">
        <v>2</v>
      </c>
      <c r="J13" s="209">
        <v>191</v>
      </c>
      <c r="K13" s="144">
        <v>163</v>
      </c>
      <c r="L13" s="144">
        <v>1</v>
      </c>
      <c r="M13" s="144">
        <v>218</v>
      </c>
      <c r="N13" s="144">
        <v>141</v>
      </c>
      <c r="O13" s="144">
        <v>1</v>
      </c>
      <c r="P13" s="144">
        <v>183</v>
      </c>
      <c r="Q13" s="144">
        <v>75</v>
      </c>
      <c r="R13" s="144">
        <v>1</v>
      </c>
      <c r="S13" s="144">
        <v>100</v>
      </c>
      <c r="T13" s="144">
        <v>105</v>
      </c>
      <c r="U13" s="144">
        <v>1</v>
      </c>
      <c r="V13" s="144">
        <v>127</v>
      </c>
      <c r="W13" s="144">
        <v>93</v>
      </c>
      <c r="X13" s="144">
        <v>2</v>
      </c>
      <c r="Y13" s="144">
        <v>116</v>
      </c>
      <c r="Z13" s="140">
        <v>72</v>
      </c>
      <c r="AA13" s="140">
        <v>2</v>
      </c>
      <c r="AB13" s="140">
        <v>84</v>
      </c>
      <c r="AC13" s="53">
        <v>64</v>
      </c>
      <c r="AD13" s="53">
        <v>1</v>
      </c>
      <c r="AE13" s="53">
        <v>81</v>
      </c>
      <c r="AF13" s="53">
        <v>49</v>
      </c>
      <c r="AG13" s="53">
        <v>0</v>
      </c>
      <c r="AH13" s="53">
        <v>62</v>
      </c>
      <c r="AI13" s="53">
        <v>50</v>
      </c>
      <c r="AJ13" s="53">
        <v>1</v>
      </c>
      <c r="AK13" s="53">
        <v>56</v>
      </c>
      <c r="AL13" s="53">
        <v>48</v>
      </c>
      <c r="AM13" s="53">
        <v>1</v>
      </c>
      <c r="AN13" s="53">
        <v>54</v>
      </c>
      <c r="AO13" s="53">
        <v>39</v>
      </c>
      <c r="AP13" s="53">
        <v>1</v>
      </c>
      <c r="AQ13" s="53">
        <v>43</v>
      </c>
      <c r="AR13" s="176">
        <f t="shared" si="3"/>
        <v>-9</v>
      </c>
    </row>
    <row r="14" spans="1:46" ht="27" customHeight="1">
      <c r="A14" s="124" t="s">
        <v>14</v>
      </c>
      <c r="B14" s="147">
        <v>147</v>
      </c>
      <c r="C14" s="209">
        <v>3</v>
      </c>
      <c r="D14" s="209">
        <v>190</v>
      </c>
      <c r="E14" s="209">
        <v>151</v>
      </c>
      <c r="F14" s="209">
        <v>2</v>
      </c>
      <c r="G14" s="209">
        <v>179</v>
      </c>
      <c r="H14" s="209">
        <v>173</v>
      </c>
      <c r="I14" s="209">
        <v>1</v>
      </c>
      <c r="J14" s="209">
        <v>214</v>
      </c>
      <c r="K14" s="144">
        <v>154</v>
      </c>
      <c r="L14" s="144">
        <v>1</v>
      </c>
      <c r="M14" s="144">
        <v>188</v>
      </c>
      <c r="N14" s="144">
        <v>131</v>
      </c>
      <c r="O14" s="144">
        <v>1</v>
      </c>
      <c r="P14" s="144">
        <v>142</v>
      </c>
      <c r="Q14" s="144">
        <v>84</v>
      </c>
      <c r="R14" s="144">
        <v>1</v>
      </c>
      <c r="S14" s="144">
        <v>97</v>
      </c>
      <c r="T14" s="144">
        <v>93</v>
      </c>
      <c r="U14" s="144">
        <v>1</v>
      </c>
      <c r="V14" s="144">
        <v>131</v>
      </c>
      <c r="W14" s="144">
        <v>100</v>
      </c>
      <c r="X14" s="144">
        <v>1</v>
      </c>
      <c r="Y14" s="144">
        <v>120</v>
      </c>
      <c r="Z14" s="140">
        <v>83</v>
      </c>
      <c r="AA14" s="140" t="s">
        <v>19</v>
      </c>
      <c r="AB14" s="140">
        <v>98</v>
      </c>
      <c r="AC14" s="53">
        <v>70</v>
      </c>
      <c r="AD14" s="53">
        <v>1</v>
      </c>
      <c r="AE14" s="53">
        <v>86</v>
      </c>
      <c r="AF14" s="53">
        <v>45</v>
      </c>
      <c r="AG14" s="53">
        <v>1</v>
      </c>
      <c r="AH14" s="53">
        <v>54</v>
      </c>
      <c r="AI14" s="53">
        <v>50</v>
      </c>
      <c r="AJ14" s="53">
        <v>0</v>
      </c>
      <c r="AK14" s="53">
        <v>60</v>
      </c>
      <c r="AL14" s="53">
        <v>52</v>
      </c>
      <c r="AM14" s="53">
        <v>0</v>
      </c>
      <c r="AN14" s="53">
        <v>63</v>
      </c>
      <c r="AO14" s="53">
        <v>39</v>
      </c>
      <c r="AP14" s="53">
        <v>0</v>
      </c>
      <c r="AQ14" s="53">
        <v>50</v>
      </c>
      <c r="AR14" s="176">
        <f t="shared" si="3"/>
        <v>-13</v>
      </c>
    </row>
    <row r="15" spans="1:46" ht="27" customHeight="1">
      <c r="A15" s="124" t="s">
        <v>15</v>
      </c>
      <c r="B15" s="147">
        <v>181</v>
      </c>
      <c r="C15" s="209">
        <v>3</v>
      </c>
      <c r="D15" s="209">
        <v>209</v>
      </c>
      <c r="E15" s="209">
        <v>209</v>
      </c>
      <c r="F15" s="209" t="s">
        <v>19</v>
      </c>
      <c r="G15" s="209">
        <v>245</v>
      </c>
      <c r="H15" s="209">
        <v>190</v>
      </c>
      <c r="I15" s="209">
        <v>1</v>
      </c>
      <c r="J15" s="209">
        <v>241</v>
      </c>
      <c r="K15" s="144">
        <v>166</v>
      </c>
      <c r="L15" s="144">
        <v>1</v>
      </c>
      <c r="M15" s="144">
        <v>213</v>
      </c>
      <c r="N15" s="144">
        <v>144</v>
      </c>
      <c r="O15" s="144" t="s">
        <v>20</v>
      </c>
      <c r="P15" s="144">
        <v>169</v>
      </c>
      <c r="Q15" s="144">
        <v>111</v>
      </c>
      <c r="R15" s="144" t="s">
        <v>20</v>
      </c>
      <c r="S15" s="144">
        <v>135</v>
      </c>
      <c r="T15" s="144">
        <v>89</v>
      </c>
      <c r="U15" s="144">
        <v>1</v>
      </c>
      <c r="V15" s="144">
        <v>105</v>
      </c>
      <c r="W15" s="144">
        <v>94</v>
      </c>
      <c r="X15" s="144" t="s">
        <v>20</v>
      </c>
      <c r="Y15" s="144">
        <v>117</v>
      </c>
      <c r="Z15" s="140">
        <v>103</v>
      </c>
      <c r="AA15" s="140">
        <v>1</v>
      </c>
      <c r="AB15" s="140">
        <v>141</v>
      </c>
      <c r="AC15" s="53">
        <v>81</v>
      </c>
      <c r="AD15" s="53" t="s">
        <v>19</v>
      </c>
      <c r="AE15" s="53">
        <v>93</v>
      </c>
      <c r="AF15" s="53">
        <v>57</v>
      </c>
      <c r="AG15" s="53">
        <v>1</v>
      </c>
      <c r="AH15" s="53">
        <v>73</v>
      </c>
      <c r="AI15" s="53">
        <v>57</v>
      </c>
      <c r="AJ15" s="53">
        <v>1</v>
      </c>
      <c r="AK15" s="53">
        <v>65</v>
      </c>
      <c r="AL15" s="53">
        <v>53</v>
      </c>
      <c r="AM15" s="53">
        <v>1</v>
      </c>
      <c r="AN15" s="53">
        <v>56</v>
      </c>
      <c r="AO15" s="53">
        <v>60</v>
      </c>
      <c r="AP15" s="53">
        <v>0</v>
      </c>
      <c r="AQ15" s="53">
        <v>68</v>
      </c>
      <c r="AR15" s="176">
        <f t="shared" si="3"/>
        <v>7</v>
      </c>
    </row>
    <row r="16" spans="1:46" ht="27" customHeight="1">
      <c r="A16" s="124" t="s">
        <v>16</v>
      </c>
      <c r="B16" s="147">
        <v>193</v>
      </c>
      <c r="C16" s="209">
        <v>1</v>
      </c>
      <c r="D16" s="209">
        <v>237</v>
      </c>
      <c r="E16" s="209">
        <v>192</v>
      </c>
      <c r="F16" s="209">
        <v>2</v>
      </c>
      <c r="G16" s="209">
        <v>230</v>
      </c>
      <c r="H16" s="209">
        <v>212</v>
      </c>
      <c r="I16" s="209" t="s">
        <v>20</v>
      </c>
      <c r="J16" s="209">
        <v>247</v>
      </c>
      <c r="K16" s="144">
        <v>179</v>
      </c>
      <c r="L16" s="144">
        <v>2</v>
      </c>
      <c r="M16" s="144">
        <v>206</v>
      </c>
      <c r="N16" s="144">
        <v>118</v>
      </c>
      <c r="O16" s="144" t="s">
        <v>20</v>
      </c>
      <c r="P16" s="144">
        <v>158</v>
      </c>
      <c r="Q16" s="144">
        <v>113</v>
      </c>
      <c r="R16" s="144" t="s">
        <v>20</v>
      </c>
      <c r="S16" s="144">
        <v>133</v>
      </c>
      <c r="T16" s="144">
        <v>104</v>
      </c>
      <c r="U16" s="144" t="s">
        <v>20</v>
      </c>
      <c r="V16" s="144">
        <v>123</v>
      </c>
      <c r="W16" s="144">
        <v>110</v>
      </c>
      <c r="X16" s="144" t="s">
        <v>20</v>
      </c>
      <c r="Y16" s="144">
        <v>133</v>
      </c>
      <c r="Z16" s="140">
        <v>78</v>
      </c>
      <c r="AA16" s="140" t="s">
        <v>19</v>
      </c>
      <c r="AB16" s="140">
        <v>87</v>
      </c>
      <c r="AC16" s="53">
        <v>89</v>
      </c>
      <c r="AD16" s="53">
        <v>2</v>
      </c>
      <c r="AE16" s="53">
        <v>100</v>
      </c>
      <c r="AF16" s="53">
        <v>61</v>
      </c>
      <c r="AG16" s="53">
        <v>0</v>
      </c>
      <c r="AH16" s="53">
        <v>71</v>
      </c>
      <c r="AI16" s="53">
        <v>63</v>
      </c>
      <c r="AJ16" s="53">
        <v>0</v>
      </c>
      <c r="AK16" s="53">
        <v>73</v>
      </c>
      <c r="AL16" s="53">
        <v>52</v>
      </c>
      <c r="AM16" s="53">
        <v>0</v>
      </c>
      <c r="AN16" s="53">
        <v>62</v>
      </c>
      <c r="AO16" s="53">
        <v>54</v>
      </c>
      <c r="AP16" s="53">
        <v>0</v>
      </c>
      <c r="AQ16" s="53">
        <v>65</v>
      </c>
      <c r="AR16" s="176">
        <f t="shared" si="3"/>
        <v>2</v>
      </c>
    </row>
    <row r="17" spans="1:44" ht="27" customHeight="1">
      <c r="A17" s="125" t="s">
        <v>17</v>
      </c>
      <c r="B17" s="74">
        <v>242</v>
      </c>
      <c r="C17" s="63">
        <v>1</v>
      </c>
      <c r="D17" s="63">
        <v>296</v>
      </c>
      <c r="E17" s="63">
        <v>214</v>
      </c>
      <c r="F17" s="63">
        <v>1</v>
      </c>
      <c r="G17" s="63">
        <v>249</v>
      </c>
      <c r="H17" s="63">
        <v>192</v>
      </c>
      <c r="I17" s="63">
        <v>1</v>
      </c>
      <c r="J17" s="63">
        <v>223</v>
      </c>
      <c r="K17" s="63">
        <v>180</v>
      </c>
      <c r="L17" s="63" t="s">
        <v>19</v>
      </c>
      <c r="M17" s="63">
        <v>216</v>
      </c>
      <c r="N17" s="63">
        <v>161</v>
      </c>
      <c r="O17" s="63">
        <v>2</v>
      </c>
      <c r="P17" s="63">
        <v>199</v>
      </c>
      <c r="Q17" s="63">
        <v>123</v>
      </c>
      <c r="R17" s="63" t="s">
        <v>20</v>
      </c>
      <c r="S17" s="63">
        <v>150</v>
      </c>
      <c r="T17" s="63">
        <v>132</v>
      </c>
      <c r="U17" s="63">
        <v>1</v>
      </c>
      <c r="V17" s="63">
        <v>159</v>
      </c>
      <c r="W17" s="63">
        <v>86</v>
      </c>
      <c r="X17" s="63">
        <v>1</v>
      </c>
      <c r="Y17" s="63">
        <v>102</v>
      </c>
      <c r="Z17" s="9">
        <v>95</v>
      </c>
      <c r="AA17" s="9">
        <v>3</v>
      </c>
      <c r="AB17" s="9">
        <v>107</v>
      </c>
      <c r="AC17" s="55">
        <v>84</v>
      </c>
      <c r="AD17" s="55">
        <v>1</v>
      </c>
      <c r="AE17" s="55">
        <v>98</v>
      </c>
      <c r="AF17" s="55">
        <v>57</v>
      </c>
      <c r="AG17" s="55">
        <v>2</v>
      </c>
      <c r="AH17" s="55">
        <v>60</v>
      </c>
      <c r="AI17" s="55">
        <v>70</v>
      </c>
      <c r="AJ17" s="55">
        <v>0</v>
      </c>
      <c r="AK17" s="55">
        <v>86</v>
      </c>
      <c r="AL17" s="55">
        <v>52</v>
      </c>
      <c r="AM17" s="55">
        <v>0</v>
      </c>
      <c r="AN17" s="55">
        <v>66</v>
      </c>
      <c r="AO17" s="55">
        <v>69</v>
      </c>
      <c r="AP17" s="55">
        <v>1</v>
      </c>
      <c r="AQ17" s="55">
        <v>79</v>
      </c>
      <c r="AR17" s="177">
        <f t="shared" si="3"/>
        <v>17</v>
      </c>
    </row>
    <row r="18" spans="1:44" ht="20.100000000000001" customHeight="1">
      <c r="A18" s="5" t="s">
        <v>295</v>
      </c>
    </row>
    <row r="19" spans="1:44" ht="20.100000000000001" customHeight="1">
      <c r="A19" s="51" t="s">
        <v>288</v>
      </c>
    </row>
  </sheetData>
  <customSheetViews>
    <customSheetView guid="{35BD8D3A-C3F6-4E0E-B6B2-2143E8CF03D4}" scale="85" topLeftCell="X1">
      <selection activeCell="AK18" sqref="AK18"/>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AN10" sqref="AN10"/>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W1">
      <selection activeCell="AK1" sqref="AK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topLeftCell="X1">
      <selection activeCell="A2" sqref="A2"/>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AN10" sqref="AN10"/>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AN10" sqref="AN10"/>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Q1">
      <selection activeCell="AC5" sqref="AC5"/>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V1">
      <selection activeCell="Z1" sqref="Z1:AJ2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AN10" sqref="AN10"/>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AN10" sqref="AN10"/>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AN10" sqref="AN10"/>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Q1">
      <selection activeCell="AC5" sqref="AC5"/>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Q1">
      <selection activeCell="AC5" sqref="AC5"/>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V1">
      <selection activeCell="Z1" sqref="Z1:AJ2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V1">
      <selection activeCell="Z1" sqref="Z1:AJ2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AN10" sqref="AN10"/>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AN10" sqref="AN10"/>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AN10" sqref="AN10"/>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AN10" sqref="AN10"/>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topLeftCell="C1">
      <selection activeCell="AH1" sqref="AH1"/>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Q1">
      <selection activeCell="AC5" sqref="AC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AN10" sqref="AN10"/>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AN10" sqref="AN10"/>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AN10" sqref="AN10"/>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AN10" sqref="AN10"/>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AN10" sqref="AN10"/>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AN10" sqref="AN10"/>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AN10" sqref="AN10"/>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Q1">
      <selection activeCell="AC5" sqref="AC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Q1">
      <selection activeCell="AC5" sqref="AC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Q1">
      <selection activeCell="AC5" sqref="AC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Q1">
      <selection activeCell="AC5" sqref="AC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Q1">
      <selection activeCell="AC5" sqref="AC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Q1">
      <selection activeCell="AC5" sqref="AC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Q1">
      <selection activeCell="AC5" sqref="AC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Q1">
      <selection activeCell="AC5" sqref="AC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Q1">
      <selection activeCell="AC5" sqref="AC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Q1">
      <selection activeCell="AC5" sqref="AC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Q1">
      <selection activeCell="AC5" sqref="AC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Q1">
      <selection activeCell="AC5" sqref="AC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Q1">
      <selection activeCell="AC5" sqref="AC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Q1">
      <selection activeCell="AC5" sqref="AC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Q1">
      <selection activeCell="AC5" sqref="AC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Q1">
      <selection activeCell="AC5" sqref="AC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Q1">
      <selection activeCell="AC5" sqref="AC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Q1">
      <selection activeCell="AC5" sqref="AC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Q1">
      <selection activeCell="AC5" sqref="AC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Q1">
      <selection activeCell="AC5" sqref="AC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Q1">
      <selection activeCell="AC5" sqref="AC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Q1">
      <selection activeCell="AC5" sqref="AC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Q1">
      <selection activeCell="AC5" sqref="AC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Q1">
      <selection activeCell="AC5" sqref="AC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Q1">
      <selection activeCell="AC5" sqref="AC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AN10" sqref="AN10"/>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AN10" sqref="AN10"/>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AN10" sqref="AN10"/>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AN10" sqref="AN10"/>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AN10" sqref="AN10"/>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AN10" sqref="AN10"/>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Q1">
      <selection activeCell="AC5" sqref="AC5"/>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Q1">
      <selection activeCell="AC5" sqref="AC5"/>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Q1">
      <selection activeCell="AC5" sqref="AC5"/>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AN10" sqref="AN10"/>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V1">
      <selection activeCell="Z1" sqref="Z1:AJ2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AN10" sqref="AN10"/>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AN10" sqref="AN10"/>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V1">
      <selection activeCell="Z1" sqref="Z1:AJ2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Q1">
      <selection activeCell="AC5" sqref="AC5"/>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Q1">
      <selection activeCell="AC5" sqref="AC5"/>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Q1">
      <selection activeCell="AC5" sqref="AC5"/>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Q1">
      <selection activeCell="AC5" sqref="AC5"/>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AN10" sqref="AN10"/>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AN10" sqref="AN10"/>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AN10" sqref="AN10"/>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AN10" sqref="AN10"/>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AN10" sqref="AN10"/>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topLeftCell="X1">
      <selection activeCell="A2" sqref="A2"/>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topLeftCell="X1">
      <selection activeCell="A2" sqref="A2"/>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AN10" sqref="AN10"/>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AN10" sqref="AN10"/>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topLeftCell="X1">
      <selection activeCell="A2" sqref="A2"/>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X1">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16">
    <mergeCell ref="AR3:AR4"/>
    <mergeCell ref="T3:V3"/>
    <mergeCell ref="A3:A4"/>
    <mergeCell ref="H3:J3"/>
    <mergeCell ref="K3:M3"/>
    <mergeCell ref="N3:P3"/>
    <mergeCell ref="Q3:S3"/>
    <mergeCell ref="W3:Y3"/>
    <mergeCell ref="Z3:AB3"/>
    <mergeCell ref="AC3:AE3"/>
    <mergeCell ref="AF3:AH3"/>
    <mergeCell ref="AL3:AN3"/>
    <mergeCell ref="AO3:AQ3"/>
    <mergeCell ref="AI3:AK3"/>
    <mergeCell ref="B3:D3"/>
    <mergeCell ref="E3:G3"/>
  </mergeCells>
  <phoneticPr fontId="2"/>
  <hyperlinks>
    <hyperlink ref="AN1" location="目次!A1" display="目次へ戻る"/>
    <hyperlink ref="AT1" location="目次!A1" display="目次へ戻る"/>
    <hyperlink ref="AQ1" location="目次!A1" display="目次へ戻る"/>
    <hyperlink ref="AK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1"/>
  <sheetViews>
    <sheetView zoomScaleNormal="100" zoomScaleSheetLayoutView="85" workbookViewId="0">
      <selection activeCell="M25" sqref="M25"/>
    </sheetView>
  </sheetViews>
  <sheetFormatPr defaultColWidth="2.5" defaultRowHeight="15" customHeight="1"/>
  <cols>
    <col min="1" max="6" width="13.25" style="5" customWidth="1"/>
    <col min="7" max="7" width="2.5" style="5" customWidth="1"/>
    <col min="8" max="8" width="10.625" style="5" bestFit="1" customWidth="1"/>
    <col min="9" max="16384" width="2.5" style="5"/>
  </cols>
  <sheetData>
    <row r="1" spans="1:8" ht="22.5" customHeight="1">
      <c r="F1" s="4" t="s">
        <v>313</v>
      </c>
      <c r="H1" s="50" t="s">
        <v>27</v>
      </c>
    </row>
    <row r="2" spans="1:8" ht="22.5" customHeight="1">
      <c r="A2" s="6" t="s">
        <v>315</v>
      </c>
      <c r="B2" s="6"/>
      <c r="C2" s="6"/>
    </row>
    <row r="3" spans="1:8" s="33" customFormat="1" ht="22.5" customHeight="1">
      <c r="A3" s="11" t="s">
        <v>65</v>
      </c>
      <c r="B3" s="11"/>
      <c r="C3" s="11"/>
    </row>
    <row r="4" spans="1:8" ht="36" customHeight="1">
      <c r="A4" s="21" t="s">
        <v>66</v>
      </c>
      <c r="B4" s="24" t="s">
        <v>67</v>
      </c>
      <c r="C4" s="23" t="s">
        <v>2</v>
      </c>
      <c r="D4" s="23" t="s">
        <v>23</v>
      </c>
      <c r="E4" s="23" t="s">
        <v>68</v>
      </c>
      <c r="F4" s="20" t="s">
        <v>69</v>
      </c>
    </row>
    <row r="5" spans="1:8" s="10" customFormat="1" ht="41.25" customHeight="1">
      <c r="A5" s="14">
        <v>2009</v>
      </c>
      <c r="B5" s="66" t="s">
        <v>38</v>
      </c>
      <c r="C5" s="56">
        <v>7175900</v>
      </c>
      <c r="D5" s="30">
        <v>6284205</v>
      </c>
      <c r="E5" s="30">
        <v>769055</v>
      </c>
      <c r="F5" s="30">
        <v>122640</v>
      </c>
    </row>
    <row r="6" spans="1:8" s="10" customFormat="1" ht="41.25" customHeight="1">
      <c r="A6" s="14">
        <v>2010</v>
      </c>
      <c r="B6" s="66" t="s">
        <v>39</v>
      </c>
      <c r="C6" s="56">
        <v>6862365</v>
      </c>
      <c r="D6" s="30">
        <v>5992205</v>
      </c>
      <c r="E6" s="30">
        <v>761025</v>
      </c>
      <c r="F6" s="30">
        <v>109135</v>
      </c>
    </row>
    <row r="7" spans="1:8" s="10" customFormat="1" ht="41.25" customHeight="1">
      <c r="A7" s="14">
        <v>2011</v>
      </c>
      <c r="B7" s="66" t="s">
        <v>40</v>
      </c>
      <c r="C7" s="56">
        <v>6679866</v>
      </c>
      <c r="D7" s="30">
        <v>5820864</v>
      </c>
      <c r="E7" s="30">
        <v>748470</v>
      </c>
      <c r="F7" s="30">
        <v>110532</v>
      </c>
    </row>
    <row r="8" spans="1:8" s="10" customFormat="1" ht="41.25" customHeight="1">
      <c r="A8" s="14">
        <v>2012</v>
      </c>
      <c r="B8" s="66" t="s">
        <v>41</v>
      </c>
      <c r="C8" s="150">
        <v>7272625</v>
      </c>
      <c r="D8" s="149">
        <v>6344430</v>
      </c>
      <c r="E8" s="149">
        <v>818330</v>
      </c>
      <c r="F8" s="149">
        <v>109865</v>
      </c>
    </row>
    <row r="9" spans="1:8" s="10" customFormat="1" ht="41.25" customHeight="1">
      <c r="A9" s="14">
        <v>2013</v>
      </c>
      <c r="B9" s="66" t="s">
        <v>42</v>
      </c>
      <c r="C9" s="56">
        <v>7486880</v>
      </c>
      <c r="D9" s="30">
        <v>6544815</v>
      </c>
      <c r="E9" s="30">
        <v>831835</v>
      </c>
      <c r="F9" s="30">
        <v>110230</v>
      </c>
    </row>
    <row r="10" spans="1:8" s="10" customFormat="1" ht="41.25" customHeight="1">
      <c r="A10" s="14">
        <v>2014</v>
      </c>
      <c r="B10" s="66" t="s">
        <v>43</v>
      </c>
      <c r="C10" s="56">
        <v>7417895</v>
      </c>
      <c r="D10" s="30">
        <v>6477655</v>
      </c>
      <c r="E10" s="30">
        <v>836580</v>
      </c>
      <c r="F10" s="30">
        <v>103660</v>
      </c>
    </row>
    <row r="11" spans="1:8" ht="41.25" customHeight="1">
      <c r="A11" s="22">
        <v>2015</v>
      </c>
      <c r="B11" s="22" t="s">
        <v>44</v>
      </c>
      <c r="C11" s="52">
        <v>7591572</v>
      </c>
      <c r="D11" s="8">
        <v>6639972</v>
      </c>
      <c r="E11" s="8">
        <v>848754</v>
      </c>
      <c r="F11" s="8">
        <v>102846</v>
      </c>
    </row>
    <row r="12" spans="1:8" ht="41.25" customHeight="1">
      <c r="A12" s="22">
        <v>2016</v>
      </c>
      <c r="B12" s="22" t="s">
        <v>70</v>
      </c>
      <c r="C12" s="52">
        <v>7565720</v>
      </c>
      <c r="D12" s="8">
        <v>6610150</v>
      </c>
      <c r="E12" s="8">
        <v>859940</v>
      </c>
      <c r="F12" s="8">
        <v>95630</v>
      </c>
    </row>
    <row r="13" spans="1:8" ht="41.25" customHeight="1">
      <c r="A13" s="22">
        <v>2017</v>
      </c>
      <c r="B13" s="22" t="s">
        <v>71</v>
      </c>
      <c r="C13" s="52">
        <v>7568640</v>
      </c>
      <c r="D13" s="8">
        <v>6595915</v>
      </c>
      <c r="E13" s="8">
        <v>882570</v>
      </c>
      <c r="F13" s="8">
        <v>90155</v>
      </c>
    </row>
    <row r="14" spans="1:8" ht="41.25" customHeight="1">
      <c r="A14" s="22">
        <v>2018</v>
      </c>
      <c r="B14" s="22" t="s">
        <v>72</v>
      </c>
      <c r="C14" s="52">
        <v>7569735</v>
      </c>
      <c r="D14" s="8">
        <v>6573285</v>
      </c>
      <c r="E14" s="8">
        <v>903740</v>
      </c>
      <c r="F14" s="8">
        <v>92710</v>
      </c>
    </row>
    <row r="15" spans="1:8" ht="41.25" customHeight="1">
      <c r="A15" s="22">
        <v>2019</v>
      </c>
      <c r="B15" s="22" t="s">
        <v>48</v>
      </c>
      <c r="C15" s="57">
        <v>7397958</v>
      </c>
      <c r="D15" s="53">
        <v>6407928</v>
      </c>
      <c r="E15" s="53">
        <v>900726</v>
      </c>
      <c r="F15" s="53">
        <v>89304</v>
      </c>
    </row>
    <row r="16" spans="1:8" ht="41.25" customHeight="1">
      <c r="A16" s="151">
        <v>2020</v>
      </c>
      <c r="B16" s="151" t="s">
        <v>49</v>
      </c>
      <c r="C16" s="57">
        <v>4939910</v>
      </c>
      <c r="D16" s="53">
        <v>4174870</v>
      </c>
      <c r="E16" s="53">
        <v>704085</v>
      </c>
      <c r="F16" s="53">
        <v>60955</v>
      </c>
    </row>
    <row r="17" spans="1:6" ht="41.25" customHeight="1">
      <c r="A17" s="183">
        <v>2021</v>
      </c>
      <c r="B17" s="183" t="s">
        <v>308</v>
      </c>
      <c r="C17" s="57">
        <v>5379370</v>
      </c>
      <c r="D17" s="53">
        <v>4536585</v>
      </c>
      <c r="E17" s="53">
        <v>780005</v>
      </c>
      <c r="F17" s="53">
        <v>62780</v>
      </c>
    </row>
    <row r="18" spans="1:6" ht="41.25" customHeight="1">
      <c r="A18" s="170">
        <v>2022</v>
      </c>
      <c r="B18" s="170" t="s">
        <v>334</v>
      </c>
      <c r="C18" s="57">
        <v>6145505</v>
      </c>
      <c r="D18" s="53">
        <v>5223150</v>
      </c>
      <c r="E18" s="53">
        <v>849355</v>
      </c>
      <c r="F18" s="53">
        <v>73000</v>
      </c>
    </row>
    <row r="19" spans="1:6" ht="41.25" customHeight="1">
      <c r="A19" s="171">
        <v>2023</v>
      </c>
      <c r="B19" s="171" t="s">
        <v>338</v>
      </c>
      <c r="C19" s="58">
        <v>6835050</v>
      </c>
      <c r="D19" s="59">
        <v>5887842</v>
      </c>
      <c r="E19" s="59">
        <v>869616</v>
      </c>
      <c r="F19" s="59">
        <v>77592</v>
      </c>
    </row>
    <row r="20" spans="1:6" ht="20.100000000000001" customHeight="1">
      <c r="A20" s="5" t="s">
        <v>73</v>
      </c>
    </row>
    <row r="21" spans="1:6" ht="20.100000000000001" customHeight="1">
      <c r="A21" s="5" t="s">
        <v>74</v>
      </c>
    </row>
  </sheetData>
  <customSheetViews>
    <customSheetView guid="{35BD8D3A-C3F6-4E0E-B6B2-2143E8CF03D4}" scale="85" topLeftCell="A10">
      <selection activeCell="H18" sqref="H18"/>
      <pageMargins left="0.59055118110236227" right="0.59055118110236227" top="0.78740157480314965" bottom="0.78740157480314965" header="0.31496062992125984" footer="0.31496062992125984"/>
      <pageSetup paperSize="9" orientation="portrait" r:id="rId1"/>
    </customSheetView>
    <customSheetView guid="{62DAE75F-6EEA-49DA-9015-29B18CCD12D0}">
      <selection activeCell="H1" sqref="H1"/>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A13">
      <selection activeCell="A2" sqref="A2"/>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topLeftCell="A13">
      <selection activeCell="A2" sqref="A2"/>
      <pageMargins left="0.59055118110236227" right="0.59055118110236227" top="0.78740157480314965" bottom="0.78740157480314965" header="0.31496062992125984" footer="0.31496062992125984"/>
      <pageSetup paperSize="9" orientation="portrait" r:id="rId4"/>
    </customSheetView>
    <customSheetView guid="{24722943-D668-4B0A-A18B-250D1EAF22DF}">
      <selection activeCell="H1" sqref="H1"/>
      <pageMargins left="0.59055118110236227" right="0.59055118110236227" top="0.78740157480314965" bottom="0.78740157480314965" header="0.31496062992125984" footer="0.31496062992125984"/>
      <pageSetup paperSize="9" orientation="portrait" r:id="rId5"/>
    </customSheetView>
    <customSheetView guid="{F9A5D3E6-646D-417F-BBE8-7ECCE1B1890D}">
      <selection activeCell="H1" sqref="H1"/>
      <pageMargins left="0.59055118110236227" right="0.59055118110236227" top="0.78740157480314965" bottom="0.78740157480314965" header="0.31496062992125984" footer="0.31496062992125984"/>
      <pageSetup paperSize="9" orientation="portrait" r:id="rId6"/>
    </customSheetView>
    <customSheetView guid="{B49D56AA-3B6B-4E15-99C8-E193BF4F22A9}">
      <selection activeCell="H1" sqref="H1"/>
      <pageMargins left="0.59055118110236227" right="0.59055118110236227" top="0.78740157480314965" bottom="0.78740157480314965" header="0.31496062992125984" footer="0.31496062992125984"/>
      <pageSetup paperSize="9" orientation="portrait" r:id="rId7"/>
    </customSheetView>
    <customSheetView guid="{4BFB6A7F-AD02-4597-91ED-9E7C081BFF9C}">
      <selection activeCell="H1" sqref="H1"/>
      <pageMargins left="0.59055118110236227" right="0.59055118110236227" top="0.78740157480314965" bottom="0.78740157480314965" header="0.31496062992125984" footer="0.31496062992125984"/>
      <pageSetup paperSize="9" orientation="portrait" r:id="rId8"/>
    </customSheetView>
    <customSheetView guid="{CB77EDC4-1539-4750-BB10-178F70A60A1B}">
      <selection activeCell="H1" sqref="H1"/>
      <pageMargins left="0.59055118110236227" right="0.59055118110236227" top="0.78740157480314965" bottom="0.78740157480314965" header="0.31496062992125984" footer="0.31496062992125984"/>
      <pageSetup paperSize="9" orientation="portrait" r:id="rId9"/>
    </customSheetView>
    <customSheetView guid="{369012CD-4C1F-4D8C-8CE3-B02386BE13F9}">
      <selection activeCell="H1" sqref="H1"/>
      <pageMargins left="0.59055118110236227" right="0.59055118110236227" top="0.78740157480314965" bottom="0.78740157480314965" header="0.31496062992125984" footer="0.31496062992125984"/>
      <pageSetup paperSize="9" orientation="portrait" r:id="rId10"/>
    </customSheetView>
    <customSheetView guid="{564D171F-5A7F-4BA7-84E9-2748A0F2FCAC}">
      <selection activeCell="H1" sqref="H1"/>
      <pageMargins left="0.59055118110236227" right="0.59055118110236227" top="0.78740157480314965" bottom="0.78740157480314965" header="0.31496062992125984" footer="0.31496062992125984"/>
      <pageSetup paperSize="9" orientation="portrait" r:id="rId11"/>
    </customSheetView>
    <customSheetView guid="{57203996-1702-43B0-8CA7-C4D353FAC7EF}">
      <selection activeCell="H1" sqref="H1"/>
      <pageMargins left="0.59055118110236227" right="0.59055118110236227" top="0.78740157480314965" bottom="0.78740157480314965" header="0.31496062992125984" footer="0.31496062992125984"/>
      <pageSetup paperSize="9" orientation="portrait" r:id="rId12"/>
    </customSheetView>
    <customSheetView guid="{00CC1D44-80CA-4E4D-84E2-49AA889E672C}">
      <selection activeCell="H1" sqref="H1"/>
      <pageMargins left="0.59055118110236227" right="0.59055118110236227" top="0.78740157480314965" bottom="0.78740157480314965" header="0.31496062992125984" footer="0.31496062992125984"/>
      <pageSetup paperSize="9" orientation="portrait" r:id="rId13"/>
    </customSheetView>
    <customSheetView guid="{58711EF9-D1BA-4D52-9189-4F7861C6D30C}">
      <selection activeCell="H1" sqref="H1"/>
      <pageMargins left="0.59055118110236227" right="0.59055118110236227" top="0.78740157480314965" bottom="0.78740157480314965" header="0.31496062992125984" footer="0.31496062992125984"/>
      <pageSetup paperSize="9" orientation="portrait" r:id="rId14"/>
    </customSheetView>
    <customSheetView guid="{67EF8DD2-DD3D-4A4F-9A3B-29FC45742F40}">
      <selection activeCell="H1" sqref="H1"/>
      <pageMargins left="0.59055118110236227" right="0.59055118110236227" top="0.78740157480314965" bottom="0.78740157480314965" header="0.31496062992125984" footer="0.31496062992125984"/>
      <pageSetup paperSize="9" orientation="portrait" r:id="rId15"/>
    </customSheetView>
    <customSheetView guid="{3A63DEF1-E49A-408D-8D43-BE5779D6C7CA}">
      <selection activeCell="H1" sqref="H1"/>
      <pageMargins left="0.59055118110236227" right="0.59055118110236227" top="0.78740157480314965" bottom="0.78740157480314965" header="0.31496062992125984" footer="0.31496062992125984"/>
      <pageSetup paperSize="9" orientation="portrait" r:id="rId16"/>
    </customSheetView>
    <customSheetView guid="{71AD9FC9-48FC-499D-BB07-7480148E85D1}">
      <selection activeCell="H1" sqref="H1"/>
      <pageMargins left="0.59055118110236227" right="0.59055118110236227" top="0.78740157480314965" bottom="0.78740157480314965" header="0.31496062992125984" footer="0.31496062992125984"/>
      <pageSetup paperSize="9" orientation="portrait" r:id="rId17"/>
    </customSheetView>
    <customSheetView guid="{30058F98-6897-4D54-8BCF-6DCA7063FB8D}">
      <selection activeCell="H1" sqref="H1"/>
      <pageMargins left="0.59055118110236227" right="0.59055118110236227" top="0.78740157480314965" bottom="0.78740157480314965" header="0.31496062992125984" footer="0.31496062992125984"/>
      <pageSetup paperSize="9" orientation="portrait" r:id="rId18"/>
    </customSheetView>
    <customSheetView guid="{69EF12F7-33A4-4F77-BCCE-9A346C0C3A8F}">
      <selection activeCell="H1" sqref="H1"/>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H1" sqref="H1"/>
      <pageMargins left="0.59055118110236227" right="0.59055118110236227" top="0.78740157480314965" bottom="0.78740157480314965" header="0.31496062992125984" footer="0.31496062992125984"/>
      <pageSetup paperSize="9" orientation="portrait" r:id="rId20"/>
    </customSheetView>
    <customSheetView guid="{93FFEA2B-6C03-44F6-B130-FBAEBD1B563D}">
      <pageMargins left="0.59055118110236227" right="0.59055118110236227" top="0.78740157480314965" bottom="0.78740157480314965" header="0.31496062992125984" footer="0.31496062992125984"/>
      <pageSetup paperSize="9" orientation="portrait" r:id="rId21"/>
    </customSheetView>
    <customSheetView guid="{53BA018E-45F1-40AC-9517-B9A1EB91F7F3}">
      <pageMargins left="0.59055118110236227" right="0.59055118110236227" top="0.78740157480314965" bottom="0.78740157480314965" header="0.31496062992125984" footer="0.31496062992125984"/>
      <pageSetup paperSize="9" orientation="portrait" r:id="rId22"/>
    </customSheetView>
    <customSheetView guid="{1BFE2A91-9960-49FB-B512-A4FCD8C3EC61}">
      <pageMargins left="0.59055118110236227" right="0.59055118110236227" top="0.78740157480314965" bottom="0.78740157480314965" header="0.31496062992125984" footer="0.31496062992125984"/>
      <pageSetup paperSize="9" orientation="portrait" r:id="rId23"/>
    </customSheetView>
    <customSheetView guid="{B11D6758-BA5A-4F43-A11B-572A39E9790E}">
      <pageMargins left="0.59055118110236227" right="0.59055118110236227" top="0.78740157480314965" bottom="0.78740157480314965" header="0.31496062992125984" footer="0.31496062992125984"/>
      <pageSetup paperSize="9" orientation="portrait" r:id="rId24"/>
    </customSheetView>
    <customSheetView guid="{C5E0F698-3666-4B81-8EED-CC2781573207}">
      <pageMargins left="0.59055118110236227" right="0.59055118110236227" top="0.78740157480314965" bottom="0.78740157480314965" header="0.31496062992125984" footer="0.31496062992125984"/>
      <pageSetup paperSize="9" orientation="portrait" r:id="rId25"/>
    </customSheetView>
    <customSheetView guid="{898219FD-2AFB-47DD-A584-5E9CD05CCBB1}">
      <pageMargins left="0.59055118110236227" right="0.59055118110236227" top="0.78740157480314965" bottom="0.78740157480314965" header="0.31496062992125984" footer="0.31496062992125984"/>
      <pageSetup paperSize="9" orientation="portrait" r:id="rId26"/>
    </customSheetView>
    <customSheetView guid="{F9FD260D-0E13-42FA-B6DD-FA7196CADFBB}">
      <pageMargins left="0.59055118110236227" right="0.59055118110236227" top="0.78740157480314965" bottom="0.78740157480314965" header="0.31496062992125984" footer="0.31496062992125984"/>
      <pageSetup paperSize="9" orientation="portrait" r:id="rId27"/>
    </customSheetView>
    <customSheetView guid="{8F84476C-5D28-45F6-BFD4-9F4E2FD5B14D}">
      <pageMargins left="0.59055118110236227" right="0.59055118110236227" top="0.78740157480314965" bottom="0.78740157480314965" header="0.31496062992125984" footer="0.31496062992125984"/>
      <pageSetup paperSize="9" orientation="portrait" r:id="rId28"/>
    </customSheetView>
    <customSheetView guid="{7A262490-7FC2-4C8C-B289-2D8F9C2B72A0}">
      <pageMargins left="0.59055118110236227" right="0.59055118110236227" top="0.78740157480314965" bottom="0.78740157480314965" header="0.31496062992125984" footer="0.31496062992125984"/>
      <pageSetup paperSize="9" orientation="portrait" r:id="rId29"/>
    </customSheetView>
    <customSheetView guid="{BED141A3-5CB4-44D0-96C1-D3D2AD78F82E}">
      <pageMargins left="0.59055118110236227" right="0.59055118110236227" top="0.78740157480314965" bottom="0.78740157480314965" header="0.31496062992125984" footer="0.31496062992125984"/>
      <pageSetup paperSize="9" orientation="portrait" r:id="rId30"/>
    </customSheetView>
    <customSheetView guid="{1BCDFE0B-EB32-405E-A123-CA77677AA7BE}">
      <pageMargins left="0.59055118110236227" right="0.59055118110236227" top="0.78740157480314965" bottom="0.78740157480314965" header="0.31496062992125984" footer="0.31496062992125984"/>
      <pageSetup paperSize="9" orientation="portrait" r:id="rId31"/>
    </customSheetView>
    <customSheetView guid="{96390504-6689-4AFB-81A5-712B52EC1E83}">
      <pageMargins left="0.59055118110236227" right="0.59055118110236227" top="0.78740157480314965" bottom="0.78740157480314965" header="0.31496062992125984" footer="0.31496062992125984"/>
      <pageSetup paperSize="9" orientation="portrait" r:id="rId32"/>
    </customSheetView>
    <customSheetView guid="{3FF74EB8-03DE-4C43-9AE6-A2853E714384}">
      <pageMargins left="0.59055118110236227" right="0.59055118110236227" top="0.78740157480314965" bottom="0.78740157480314965" header="0.31496062992125984" footer="0.31496062992125984"/>
      <pageSetup paperSize="9" orientation="portrait" r:id="rId33"/>
    </customSheetView>
    <customSheetView guid="{2197E357-7CD0-4EA4-90A6-9555BC084B4F}">
      <pageMargins left="0.59055118110236227" right="0.59055118110236227" top="0.78740157480314965" bottom="0.78740157480314965" header="0.31496062992125984" footer="0.31496062992125984"/>
      <pageSetup paperSize="9" orientation="portrait" r:id="rId34"/>
    </customSheetView>
    <customSheetView guid="{FF7A9D04-94D4-4D15-AD2D-E1F8E0368AE5}">
      <pageMargins left="0.59055118110236227" right="0.59055118110236227" top="0.78740157480314965" bottom="0.78740157480314965" header="0.31496062992125984" footer="0.31496062992125984"/>
      <pageSetup paperSize="9" orientation="portrait" r:id="rId35"/>
    </customSheetView>
    <customSheetView guid="{8B65E8DB-C744-4D16-9819-6067CC1CCCAA}">
      <pageMargins left="0.59055118110236227" right="0.59055118110236227" top="0.78740157480314965" bottom="0.78740157480314965" header="0.31496062992125984" footer="0.31496062992125984"/>
      <pageSetup paperSize="9" orientation="portrait" r:id="rId36"/>
    </customSheetView>
    <customSheetView guid="{06DBC5AB-88C1-4E14-8C73-F7B0FEB3D7E4}">
      <pageMargins left="0.59055118110236227" right="0.59055118110236227" top="0.78740157480314965" bottom="0.78740157480314965" header="0.31496062992125984" footer="0.31496062992125984"/>
      <pageSetup paperSize="9" orientation="portrait" r:id="rId37"/>
    </customSheetView>
    <customSheetView guid="{43E09572-CE01-46DC-BF8D-61470785D9D8}">
      <pageMargins left="0.59055118110236227" right="0.59055118110236227" top="0.78740157480314965" bottom="0.78740157480314965" header="0.31496062992125984" footer="0.31496062992125984"/>
      <pageSetup paperSize="9" orientation="portrait" r:id="rId38"/>
    </customSheetView>
    <customSheetView guid="{9E53071F-6DC1-48B1-9C5A-9EEB537B3297}">
      <pageMargins left="0.59055118110236227" right="0.59055118110236227" top="0.78740157480314965" bottom="0.78740157480314965" header="0.31496062992125984" footer="0.31496062992125984"/>
      <pageSetup paperSize="9" orientation="portrait" r:id="rId39"/>
    </customSheetView>
    <customSheetView guid="{ED4482EE-7338-4CC5-85EA-72B3B193C360}">
      <pageMargins left="0.59055118110236227" right="0.59055118110236227" top="0.78740157480314965" bottom="0.78740157480314965" header="0.31496062992125984" footer="0.31496062992125984"/>
      <pageSetup paperSize="9" orientation="portrait" r:id="rId40"/>
    </customSheetView>
    <customSheetView guid="{189F6A79-E0AD-48C6-A87A-B88942B73FB0}">
      <pageMargins left="0.59055118110236227" right="0.59055118110236227" top="0.78740157480314965" bottom="0.78740157480314965" header="0.31496062992125984" footer="0.31496062992125984"/>
      <pageSetup paperSize="9" orientation="portrait" r:id="rId41"/>
    </customSheetView>
    <customSheetView guid="{4D74F358-5F93-45CB-B1B9-3325069D309B}">
      <pageMargins left="0.59055118110236227" right="0.59055118110236227" top="0.78740157480314965" bottom="0.78740157480314965" header="0.31496062992125984" footer="0.31496062992125984"/>
      <pageSetup paperSize="9" orientation="portrait" r:id="rId42"/>
    </customSheetView>
    <customSheetView guid="{1486AC6E-B9F3-4CC2-AE0E-9827E85F6890}">
      <pageMargins left="0.59055118110236227" right="0.59055118110236227" top="0.78740157480314965" bottom="0.78740157480314965" header="0.31496062992125984" footer="0.31496062992125984"/>
      <pageSetup paperSize="9" orientation="portrait" r:id="rId43"/>
    </customSheetView>
    <customSheetView guid="{94642DE4-2324-49BC-91D9-FAC00F585226}">
      <pageMargins left="0.59055118110236227" right="0.59055118110236227" top="0.78740157480314965" bottom="0.78740157480314965" header="0.31496062992125984" footer="0.31496062992125984"/>
      <pageSetup paperSize="9" orientation="portrait" r:id="rId44"/>
    </customSheetView>
    <customSheetView guid="{4D2D3CAB-7699-4DB8-8B65-64F720C5DB21}">
      <pageMargins left="0.59055118110236227" right="0.59055118110236227" top="0.78740157480314965" bottom="0.78740157480314965" header="0.31496062992125984" footer="0.31496062992125984"/>
      <pageSetup paperSize="9" orientation="portrait" r:id="rId45"/>
    </customSheetView>
    <customSheetView guid="{2EF88AF6-EE5B-4AC2-ACDB-9BB2BBF29173}">
      <pageMargins left="0.59055118110236227" right="0.59055118110236227" top="0.78740157480314965" bottom="0.78740157480314965" header="0.31496062992125984" footer="0.31496062992125984"/>
      <pageSetup paperSize="9" orientation="portrait" r:id="rId46"/>
    </customSheetView>
    <customSheetView guid="{D5CA87AE-EAFF-4FDC-ABC9-AEF5B5BEB72E}">
      <pageMargins left="0.59055118110236227" right="0.59055118110236227" top="0.78740157480314965" bottom="0.78740157480314965" header="0.31496062992125984" footer="0.31496062992125984"/>
      <pageSetup paperSize="9" orientation="portrait" r:id="rId47"/>
    </customSheetView>
    <customSheetView guid="{17AB8E9E-AF26-4EBF-9AA5-9A87DC9AD602}">
      <pageMargins left="0.59055118110236227" right="0.59055118110236227" top="0.78740157480314965" bottom="0.78740157480314965" header="0.31496062992125984" footer="0.31496062992125984"/>
      <pageSetup paperSize="9" orientation="portrait" r:id="rId48"/>
    </customSheetView>
    <customSheetView guid="{D040BA70-5565-48F1-BFA8-4D40C54F0F21}">
      <pageMargins left="0.59055118110236227" right="0.59055118110236227" top="0.78740157480314965" bottom="0.78740157480314965" header="0.31496062992125984" footer="0.31496062992125984"/>
      <pageSetup paperSize="9" orientation="portrait" r:id="rId49"/>
    </customSheetView>
    <customSheetView guid="{DDC9534C-6D09-4A16-B20C-329D6E1F671D}">
      <pageMargins left="0.59055118110236227" right="0.59055118110236227" top="0.78740157480314965" bottom="0.78740157480314965" header="0.31496062992125984" footer="0.31496062992125984"/>
      <pageSetup paperSize="9" orientation="portrait" r:id="rId50"/>
    </customSheetView>
    <customSheetView guid="{8B44375A-1636-4AEA-8BC9-06A6E5FB3552}">
      <pageMargins left="0.59055118110236227" right="0.59055118110236227" top="0.78740157480314965" bottom="0.78740157480314965" header="0.31496062992125984" footer="0.31496062992125984"/>
      <pageSetup paperSize="9" orientation="portrait" r:id="rId51"/>
    </customSheetView>
    <customSheetView guid="{BD934AF0-2C30-423F-A316-708B1B6405E5}">
      <pageMargins left="0.59055118110236227" right="0.59055118110236227" top="0.78740157480314965" bottom="0.78740157480314965" header="0.31496062992125984" footer="0.31496062992125984"/>
      <pageSetup paperSize="9" orientation="portrait" r:id="rId52"/>
    </customSheetView>
    <customSheetView guid="{1C2FAE53-A98F-435E-9AEF-4E7909BF1616}">
      <pageMargins left="0.59055118110236227" right="0.59055118110236227" top="0.78740157480314965" bottom="0.78740157480314965" header="0.31496062992125984" footer="0.31496062992125984"/>
      <pageSetup paperSize="9" orientation="portrait" r:id="rId53"/>
    </customSheetView>
    <customSheetView guid="{2269C0FD-B02E-4191-A436-AAEEA9894E11}">
      <pageMargins left="0.59055118110236227" right="0.59055118110236227" top="0.78740157480314965" bottom="0.78740157480314965" header="0.31496062992125984" footer="0.31496062992125984"/>
      <pageSetup paperSize="9" orientation="portrait" r:id="rId54"/>
    </customSheetView>
    <customSheetView guid="{7F32949A-5CAB-4A39-BA6F-2E21B6F67F41}">
      <pageMargins left="0.59055118110236227" right="0.59055118110236227" top="0.78740157480314965" bottom="0.78740157480314965" header="0.31496062992125984" footer="0.31496062992125984"/>
      <pageSetup paperSize="9" orientation="portrait" r:id="rId55"/>
    </customSheetView>
    <customSheetView guid="{96261999-39E9-4504-A3A1-B1430E0C0346}">
      <pageMargins left="0.59055118110236227" right="0.59055118110236227" top="0.78740157480314965" bottom="0.78740157480314965" header="0.31496062992125984" footer="0.31496062992125984"/>
      <pageSetup paperSize="9" orientation="portrait" r:id="rId56"/>
    </customSheetView>
    <customSheetView guid="{1184DE22-5901-485C-8050-F941E80B16ED}">
      <pageMargins left="0.59055118110236227" right="0.59055118110236227" top="0.78740157480314965" bottom="0.78740157480314965" header="0.31496062992125984" footer="0.31496062992125984"/>
      <pageSetup paperSize="9" orientation="portrait" r:id="rId57"/>
    </customSheetView>
    <customSheetView guid="{2B898D7F-EE90-4CFD-9F43-AB7414F89E77}">
      <selection activeCell="H1" sqref="H1"/>
      <pageMargins left="0.59055118110236227" right="0.59055118110236227" top="0.78740157480314965" bottom="0.78740157480314965" header="0.31496062992125984" footer="0.31496062992125984"/>
      <pageSetup paperSize="9" orientation="portrait" r:id="rId58"/>
    </customSheetView>
    <customSheetView guid="{C6AFBE28-E866-4D5D-ADBD-07D2847FD902}">
      <selection activeCell="H1" sqref="H1"/>
      <pageMargins left="0.59055118110236227" right="0.59055118110236227" top="0.78740157480314965" bottom="0.78740157480314965" header="0.31496062992125984" footer="0.31496062992125984"/>
      <pageSetup paperSize="9" orientation="portrait" r:id="rId59"/>
    </customSheetView>
    <customSheetView guid="{3735EA80-EB2D-4910-81F1-1AA74ECCBFE5}">
      <selection activeCell="A2" sqref="A2"/>
      <pageMargins left="0.59055118110236227" right="0.59055118110236227" top="0.78740157480314965" bottom="0.78740157480314965" header="0.31496062992125984" footer="0.31496062992125984"/>
      <pageSetup paperSize="9" orientation="portrait" r:id="rId60"/>
    </customSheetView>
    <customSheetView guid="{436E96B2-CC3D-4C3D-8B1C-266CE54627E3}">
      <selection activeCell="A2" sqref="A2"/>
      <pageMargins left="0.59055118110236227" right="0.59055118110236227" top="0.78740157480314965" bottom="0.78740157480314965" header="0.31496062992125984" footer="0.31496062992125984"/>
      <pageSetup paperSize="9" orientation="portrait" r:id="rId61"/>
    </customSheetView>
    <customSheetView guid="{5B441C35-8B1D-479D-A742-AF098D604223}">
      <selection activeCell="H1" sqref="H1"/>
      <pageMargins left="0.59055118110236227" right="0.59055118110236227" top="0.78740157480314965" bottom="0.78740157480314965" header="0.31496062992125984" footer="0.31496062992125984"/>
      <pageSetup paperSize="9" orientation="portrait" r:id="rId62"/>
    </customSheetView>
    <customSheetView guid="{E4062767-D090-45A6-BD60-B90D5BBF3894}">
      <selection activeCell="H1" sqref="H1"/>
      <pageMargins left="0.59055118110236227" right="0.59055118110236227" top="0.78740157480314965" bottom="0.78740157480314965" header="0.31496062992125984" footer="0.31496062992125984"/>
      <pageSetup paperSize="9" orientation="portrait" r:id="rId63"/>
    </customSheetView>
    <customSheetView guid="{1F973131-8A4E-4D06-BD72-AB7B2C989AC9}">
      <selection activeCell="H1" sqref="H1"/>
      <pageMargins left="0.59055118110236227" right="0.59055118110236227" top="0.78740157480314965" bottom="0.78740157480314965" header="0.31496062992125984" footer="0.31496062992125984"/>
      <pageSetup paperSize="9" orientation="portrait" r:id="rId64"/>
    </customSheetView>
    <customSheetView guid="{1FF3D99B-551E-43BF-80CF-4BE9881BF48D}">
      <selection activeCell="H1" sqref="H1"/>
      <pageMargins left="0.59055118110236227" right="0.59055118110236227" top="0.78740157480314965" bottom="0.78740157480314965" header="0.31496062992125984" footer="0.31496062992125984"/>
      <pageSetup paperSize="9" orientation="portrait" r:id="rId65"/>
    </customSheetView>
    <customSheetView guid="{240189DE-87D7-4094-9C55-239451DB35EE}">
      <selection activeCell="H1" sqref="H1"/>
      <pageMargins left="0.59055118110236227" right="0.59055118110236227" top="0.78740157480314965" bottom="0.78740157480314965" header="0.31496062992125984" footer="0.31496062992125984"/>
      <pageSetup paperSize="9" orientation="portrait" r:id="rId66"/>
    </customSheetView>
    <customSheetView guid="{3879FE5B-EDC4-4A46-BAD1-D4F44E5C755B}">
      <selection activeCell="H1" sqref="H1"/>
      <pageMargins left="0.59055118110236227" right="0.59055118110236227" top="0.78740157480314965" bottom="0.78740157480314965" header="0.31496062992125984" footer="0.31496062992125984"/>
      <pageSetup paperSize="9" orientation="portrait" r:id="rId67"/>
    </customSheetView>
    <customSheetView guid="{CFF65FEC-3D52-4BB3-8C14-3CC246A9956F}">
      <selection activeCell="H1" sqref="H1"/>
      <pageMargins left="0.59055118110236227" right="0.59055118110236227" top="0.78740157480314965" bottom="0.78740157480314965" header="0.31496062992125984" footer="0.31496062992125984"/>
      <pageSetup paperSize="9" orientation="portrait" r:id="rId68"/>
    </customSheetView>
    <customSheetView guid="{3548A65C-53E9-4D33-AABC-827B0C7E9C69}">
      <selection activeCell="H1" sqref="H1"/>
      <pageMargins left="0.59055118110236227" right="0.59055118110236227" top="0.78740157480314965" bottom="0.78740157480314965" header="0.31496062992125984" footer="0.31496062992125984"/>
      <pageSetup paperSize="9" orientation="portrait" r:id="rId69"/>
    </customSheetView>
    <customSheetView guid="{F086CED5-EBE2-44AF-B94E-B9989A6B9DCD}">
      <selection activeCell="H1" sqref="H1"/>
      <pageMargins left="0.59055118110236227" right="0.59055118110236227" top="0.78740157480314965" bottom="0.78740157480314965" header="0.31496062992125984" footer="0.31496062992125984"/>
      <pageSetup paperSize="9" orientation="portrait" r:id="rId70"/>
    </customSheetView>
    <customSheetView guid="{7AA915D7-EB0A-47D9-A8BE-7E77CDFF3F08}">
      <selection activeCell="H1" sqref="H1"/>
      <pageMargins left="0.59055118110236227" right="0.59055118110236227" top="0.78740157480314965" bottom="0.78740157480314965" header="0.31496062992125984" footer="0.31496062992125984"/>
      <pageSetup paperSize="9" orientation="portrait" r:id="rId71"/>
    </customSheetView>
    <customSheetView guid="{F3CC2422-C263-4ADA-B4A0-53719C6F4A1C}">
      <selection activeCell="H1" sqref="H1"/>
      <pageMargins left="0.59055118110236227" right="0.59055118110236227" top="0.78740157480314965" bottom="0.78740157480314965" header="0.31496062992125984" footer="0.31496062992125984"/>
      <pageSetup paperSize="9" orientation="portrait" r:id="rId72"/>
    </customSheetView>
    <customSheetView guid="{71042459-703D-4FF3-8D53-1213B54B1552}">
      <selection activeCell="H1" sqref="H1"/>
      <pageMargins left="0.59055118110236227" right="0.59055118110236227" top="0.78740157480314965" bottom="0.78740157480314965" header="0.31496062992125984" footer="0.31496062992125984"/>
      <pageSetup paperSize="9" orientation="portrait" r:id="rId73"/>
    </customSheetView>
    <customSheetView guid="{EE644B69-3942-4A0D-811D-C183FE0C8B84}">
      <selection activeCell="H1" sqref="H1"/>
      <pageMargins left="0.59055118110236227" right="0.59055118110236227" top="0.78740157480314965" bottom="0.78740157480314965" header="0.31496062992125984" footer="0.31496062992125984"/>
      <pageSetup paperSize="9" orientation="portrait" r:id="rId74"/>
    </customSheetView>
    <customSheetView guid="{AA17E97B-ABB2-4C8B-BAA8-63934B5B5DBA}">
      <selection activeCell="H1" sqref="H1"/>
      <pageMargins left="0.59055118110236227" right="0.59055118110236227" top="0.78740157480314965" bottom="0.78740157480314965" header="0.31496062992125984" footer="0.31496062992125984"/>
      <pageSetup paperSize="9" orientation="portrait" r:id="rId75"/>
    </customSheetView>
    <customSheetView guid="{723C59CB-A466-4479-8AA8-39674B010947}">
      <selection activeCell="H1" sqref="H1"/>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topLeftCell="A13">
      <selection activeCell="A2" sqref="A2"/>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topLeftCell="A13">
      <selection activeCell="A2" sqref="A2"/>
      <pageMargins left="0.59055118110236227" right="0.59055118110236227" top="0.78740157480314965" bottom="0.78740157480314965" header="0.31496062992125984" footer="0.31496062992125984"/>
      <pageSetup paperSize="9" orientation="portrait" r:id="rId78"/>
    </customSheetView>
    <customSheetView guid="{5513285A-7AFF-4B9F-AAF6-93131D585702}">
      <selection activeCell="H1" sqref="H1"/>
      <pageMargins left="0.59055118110236227" right="0.59055118110236227" top="0.78740157480314965" bottom="0.78740157480314965" header="0.31496062992125984" footer="0.31496062992125984"/>
      <pageSetup paperSize="9" orientation="portrait" r:id="rId79"/>
    </customSheetView>
    <customSheetView guid="{A0A5534D-42D8-415C-8AAF-DF16D93BD699}">
      <selection activeCell="H1" sqref="H1"/>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0">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5"/>
  <sheetViews>
    <sheetView zoomScaleNormal="100" zoomScaleSheetLayoutView="70" workbookViewId="0">
      <selection activeCell="M25" sqref="M25"/>
    </sheetView>
  </sheetViews>
  <sheetFormatPr defaultColWidth="2.5" defaultRowHeight="15" customHeight="1"/>
  <cols>
    <col min="1" max="16" width="13" style="5" customWidth="1"/>
    <col min="17" max="17" width="2.5" style="5"/>
    <col min="18" max="18" width="10.625" style="5" bestFit="1" customWidth="1"/>
    <col min="19" max="16384" width="2.5" style="5"/>
  </cols>
  <sheetData>
    <row r="1" spans="1:18" ht="22.5" customHeight="1">
      <c r="L1" s="4"/>
      <c r="N1" s="4"/>
      <c r="O1" s="4"/>
      <c r="P1" s="4" t="s">
        <v>313</v>
      </c>
      <c r="R1" s="50" t="s">
        <v>27</v>
      </c>
    </row>
    <row r="2" spans="1:18" ht="22.5" customHeight="1">
      <c r="A2" s="6" t="s">
        <v>316</v>
      </c>
    </row>
    <row r="3" spans="1:18" s="33" customFormat="1" ht="22.5" customHeight="1">
      <c r="A3" s="67" t="s">
        <v>75</v>
      </c>
      <c r="B3" s="48"/>
      <c r="C3" s="48"/>
      <c r="D3" s="48"/>
      <c r="E3" s="48"/>
      <c r="F3" s="48"/>
    </row>
    <row r="4" spans="1:18" ht="20.100000000000001" customHeight="1">
      <c r="A4" s="216" t="s">
        <v>76</v>
      </c>
      <c r="B4" s="211" t="s">
        <v>77</v>
      </c>
      <c r="C4" s="212"/>
      <c r="D4" s="212"/>
      <c r="E4" s="212"/>
      <c r="F4" s="212"/>
      <c r="G4" s="212"/>
      <c r="H4" s="212"/>
      <c r="I4" s="212"/>
      <c r="J4" s="212"/>
      <c r="K4" s="212"/>
      <c r="L4" s="212"/>
      <c r="M4" s="212"/>
      <c r="N4" s="182"/>
      <c r="O4" s="154"/>
      <c r="P4" s="169"/>
    </row>
    <row r="5" spans="1:18" ht="20.100000000000001" customHeight="1">
      <c r="A5" s="216"/>
      <c r="B5" s="68" t="s">
        <v>78</v>
      </c>
      <c r="C5" s="69" t="s">
        <v>79</v>
      </c>
      <c r="D5" s="69" t="s">
        <v>80</v>
      </c>
      <c r="E5" s="69" t="s">
        <v>81</v>
      </c>
      <c r="F5" s="69" t="s">
        <v>82</v>
      </c>
      <c r="G5" s="69" t="s">
        <v>83</v>
      </c>
      <c r="H5" s="70" t="s">
        <v>84</v>
      </c>
      <c r="I5" s="70" t="s">
        <v>85</v>
      </c>
      <c r="J5" s="70" t="s">
        <v>86</v>
      </c>
      <c r="K5" s="70" t="s">
        <v>87</v>
      </c>
      <c r="L5" s="71" t="s">
        <v>88</v>
      </c>
      <c r="M5" s="71" t="s">
        <v>89</v>
      </c>
      <c r="N5" s="121" t="s">
        <v>311</v>
      </c>
      <c r="O5" s="121" t="s">
        <v>336</v>
      </c>
      <c r="P5" s="121" t="s">
        <v>340</v>
      </c>
    </row>
    <row r="6" spans="1:18" ht="41.25" customHeight="1">
      <c r="A6" s="36" t="s">
        <v>37</v>
      </c>
      <c r="B6" s="72">
        <f t="shared" ref="B6:M6" si="0">SUM(B7:B8)</f>
        <v>253869</v>
      </c>
      <c r="C6" s="148">
        <f t="shared" si="0"/>
        <v>284903</v>
      </c>
      <c r="D6" s="148">
        <f t="shared" si="0"/>
        <v>207088</v>
      </c>
      <c r="E6" s="148">
        <f t="shared" si="0"/>
        <v>239152</v>
      </c>
      <c r="F6" s="148">
        <f t="shared" si="0"/>
        <v>274443</v>
      </c>
      <c r="G6" s="148">
        <f t="shared" si="0"/>
        <v>280983</v>
      </c>
      <c r="H6" s="148">
        <f t="shared" si="0"/>
        <v>258033</v>
      </c>
      <c r="I6" s="148">
        <f t="shared" si="0"/>
        <v>243747</v>
      </c>
      <c r="J6" s="148">
        <f t="shared" si="0"/>
        <v>257932</v>
      </c>
      <c r="K6" s="148">
        <f t="shared" si="0"/>
        <v>256187</v>
      </c>
      <c r="L6" s="148">
        <f t="shared" si="0"/>
        <v>249984</v>
      </c>
      <c r="M6" s="148">
        <f t="shared" si="0"/>
        <v>235910</v>
      </c>
      <c r="N6" s="166">
        <f>SUM(N7:N8)</f>
        <v>260471</v>
      </c>
      <c r="O6" s="166">
        <f>SUM(O7:O8)</f>
        <v>263984</v>
      </c>
      <c r="P6" s="166">
        <f>SUM(P7:P8)</f>
        <v>263273</v>
      </c>
    </row>
    <row r="7" spans="1:18" ht="41.25" customHeight="1">
      <c r="A7" s="162" t="s">
        <v>90</v>
      </c>
      <c r="B7" s="147">
        <v>199330</v>
      </c>
      <c r="C7" s="163">
        <v>228359</v>
      </c>
      <c r="D7" s="163">
        <v>146331</v>
      </c>
      <c r="E7" s="163">
        <v>176250</v>
      </c>
      <c r="F7" s="163">
        <v>210099</v>
      </c>
      <c r="G7" s="163">
        <v>219531</v>
      </c>
      <c r="H7" s="160">
        <v>196405</v>
      </c>
      <c r="I7" s="160">
        <v>180504</v>
      </c>
      <c r="J7" s="160">
        <v>192530</v>
      </c>
      <c r="K7" s="160">
        <v>191177</v>
      </c>
      <c r="L7" s="53">
        <v>186308</v>
      </c>
      <c r="M7" s="53">
        <v>173766</v>
      </c>
      <c r="N7" s="53">
        <v>199655</v>
      </c>
      <c r="O7" s="53">
        <v>204564</v>
      </c>
      <c r="P7" s="53">
        <v>204880</v>
      </c>
    </row>
    <row r="8" spans="1:18" ht="41.25" customHeight="1">
      <c r="A8" s="159" t="s">
        <v>91</v>
      </c>
      <c r="B8" s="74">
        <v>54539</v>
      </c>
      <c r="C8" s="63">
        <v>56544</v>
      </c>
      <c r="D8" s="63">
        <v>60757</v>
      </c>
      <c r="E8" s="63">
        <v>62902</v>
      </c>
      <c r="F8" s="63">
        <v>64344</v>
      </c>
      <c r="G8" s="63">
        <v>61452</v>
      </c>
      <c r="H8" s="9">
        <v>61628</v>
      </c>
      <c r="I8" s="9">
        <v>63243</v>
      </c>
      <c r="J8" s="9">
        <v>65402</v>
      </c>
      <c r="K8" s="9">
        <v>65010</v>
      </c>
      <c r="L8" s="55">
        <v>63676</v>
      </c>
      <c r="M8" s="55">
        <v>62144</v>
      </c>
      <c r="N8" s="55">
        <v>60816</v>
      </c>
      <c r="O8" s="55">
        <v>59420</v>
      </c>
      <c r="P8" s="55">
        <v>58393</v>
      </c>
    </row>
    <row r="9" spans="1:18" s="33" customFormat="1" ht="22.5" customHeight="1">
      <c r="A9" s="67" t="s">
        <v>75</v>
      </c>
      <c r="B9" s="48"/>
      <c r="C9" s="48"/>
      <c r="D9" s="48"/>
      <c r="E9" s="48"/>
      <c r="F9" s="48"/>
    </row>
    <row r="10" spans="1:18" s="10" customFormat="1" ht="20.100000000000001" customHeight="1">
      <c r="A10" s="227" t="s">
        <v>76</v>
      </c>
      <c r="B10" s="228" t="s">
        <v>92</v>
      </c>
      <c r="C10" s="229"/>
      <c r="D10" s="229"/>
      <c r="E10" s="229"/>
      <c r="F10" s="229"/>
      <c r="G10" s="229"/>
      <c r="H10" s="229"/>
      <c r="I10" s="229"/>
      <c r="J10" s="229"/>
      <c r="K10" s="229"/>
      <c r="L10" s="229"/>
      <c r="M10" s="229"/>
      <c r="N10" s="184"/>
      <c r="O10" s="161"/>
      <c r="P10" s="173"/>
    </row>
    <row r="11" spans="1:18" s="10" customFormat="1" ht="20.100000000000001" customHeight="1">
      <c r="A11" s="227"/>
      <c r="B11" s="68" t="s">
        <v>78</v>
      </c>
      <c r="C11" s="69" t="s">
        <v>79</v>
      </c>
      <c r="D11" s="69" t="s">
        <v>80</v>
      </c>
      <c r="E11" s="69" t="s">
        <v>81</v>
      </c>
      <c r="F11" s="69" t="s">
        <v>82</v>
      </c>
      <c r="G11" s="69" t="s">
        <v>83</v>
      </c>
      <c r="H11" s="69" t="s">
        <v>84</v>
      </c>
      <c r="I11" s="69" t="s">
        <v>85</v>
      </c>
      <c r="J11" s="69" t="s">
        <v>86</v>
      </c>
      <c r="K11" s="69" t="s">
        <v>87</v>
      </c>
      <c r="L11" s="75" t="s">
        <v>88</v>
      </c>
      <c r="M11" s="71" t="s">
        <v>89</v>
      </c>
      <c r="N11" s="121" t="s">
        <v>311</v>
      </c>
      <c r="O11" s="121" t="s">
        <v>336</v>
      </c>
      <c r="P11" s="121" t="s">
        <v>340</v>
      </c>
    </row>
    <row r="12" spans="1:18" s="10" customFormat="1" ht="41.25" customHeight="1">
      <c r="A12" s="76" t="s">
        <v>37</v>
      </c>
      <c r="B12" s="72">
        <f t="shared" ref="B12:O12" si="1">SUM(B13:B14)</f>
        <v>745529</v>
      </c>
      <c r="C12" s="148">
        <f t="shared" si="1"/>
        <v>771868</v>
      </c>
      <c r="D12" s="148">
        <f t="shared" si="1"/>
        <v>820596</v>
      </c>
      <c r="E12" s="148">
        <f t="shared" si="1"/>
        <v>836670</v>
      </c>
      <c r="F12" s="148">
        <f t="shared" si="1"/>
        <v>859890</v>
      </c>
      <c r="G12" s="148">
        <f t="shared" si="1"/>
        <v>832932</v>
      </c>
      <c r="H12" s="148">
        <f t="shared" si="1"/>
        <v>832278</v>
      </c>
      <c r="I12" s="148">
        <f t="shared" si="1"/>
        <v>841726</v>
      </c>
      <c r="J12" s="148">
        <f t="shared" si="1"/>
        <v>864966</v>
      </c>
      <c r="K12" s="148">
        <f t="shared" si="1"/>
        <v>869745</v>
      </c>
      <c r="L12" s="148">
        <f t="shared" si="1"/>
        <v>841080</v>
      </c>
      <c r="M12" s="148">
        <f t="shared" si="1"/>
        <v>811019</v>
      </c>
      <c r="N12" s="166">
        <f>SUM(N13:N14)</f>
        <v>809512</v>
      </c>
      <c r="O12" s="166">
        <f t="shared" si="1"/>
        <v>803228</v>
      </c>
      <c r="P12" s="166">
        <f>SUM(P13:P14)</f>
        <v>799122</v>
      </c>
    </row>
    <row r="13" spans="1:18" s="10" customFormat="1" ht="41.25" customHeight="1">
      <c r="A13" s="164" t="s">
        <v>90</v>
      </c>
      <c r="B13" s="147">
        <v>168135</v>
      </c>
      <c r="C13" s="163">
        <v>169754</v>
      </c>
      <c r="D13" s="163">
        <v>175735</v>
      </c>
      <c r="E13" s="163">
        <v>170353</v>
      </c>
      <c r="F13" s="163">
        <v>175931</v>
      </c>
      <c r="G13" s="163">
        <v>179536</v>
      </c>
      <c r="H13" s="163">
        <v>174880</v>
      </c>
      <c r="I13" s="163">
        <v>167950</v>
      </c>
      <c r="J13" s="163">
        <v>168796</v>
      </c>
      <c r="K13" s="163">
        <v>185619</v>
      </c>
      <c r="L13" s="163">
        <v>169448</v>
      </c>
      <c r="M13" s="163">
        <v>154991</v>
      </c>
      <c r="N13" s="149">
        <v>171166</v>
      </c>
      <c r="O13" s="149">
        <v>175802</v>
      </c>
      <c r="P13" s="149">
        <v>173856</v>
      </c>
    </row>
    <row r="14" spans="1:18" s="10" customFormat="1" ht="41.25" customHeight="1">
      <c r="A14" s="77" t="s">
        <v>91</v>
      </c>
      <c r="B14" s="74">
        <v>577394</v>
      </c>
      <c r="C14" s="63">
        <v>602114</v>
      </c>
      <c r="D14" s="63">
        <v>644861</v>
      </c>
      <c r="E14" s="63">
        <v>666317</v>
      </c>
      <c r="F14" s="63">
        <v>683959</v>
      </c>
      <c r="G14" s="63">
        <v>653396</v>
      </c>
      <c r="H14" s="63">
        <v>657398</v>
      </c>
      <c r="I14" s="63">
        <v>673776</v>
      </c>
      <c r="J14" s="63">
        <v>696170</v>
      </c>
      <c r="K14" s="63">
        <v>684126</v>
      </c>
      <c r="L14" s="63">
        <v>671632</v>
      </c>
      <c r="M14" s="63">
        <v>656028</v>
      </c>
      <c r="N14" s="167">
        <v>638346</v>
      </c>
      <c r="O14" s="167">
        <v>627426</v>
      </c>
      <c r="P14" s="167">
        <v>625266</v>
      </c>
    </row>
    <row r="15" spans="1:18" ht="15" customHeight="1">
      <c r="A15" s="5" t="s">
        <v>93</v>
      </c>
    </row>
  </sheetData>
  <customSheetViews>
    <customSheetView guid="{35BD8D3A-C3F6-4E0E-B6B2-2143E8CF03D4}" scale="85" topLeftCell="I1">
      <selection activeCell="R17" sqref="R17"/>
      <colBreaks count="1" manualBreakCount="1">
        <brk id="17" max="1048575"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printArea="1" topLeftCell="I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printArea="1" topLeftCell="I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0"/>
    </customSheetView>
    <customSheetView guid="{2B898D7F-EE90-4CFD-9F43-AB7414F89E77}"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1"/>
    </customSheetView>
    <customSheetView guid="{C6AFBE28-E866-4D5D-ADBD-07D2847FD902}"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2"/>
    </customSheetView>
    <customSheetView guid="{3735EA80-EB2D-4910-81F1-1AA74ECCBFE5}" scale="85" topLeftCell="I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23"/>
    </customSheetView>
    <customSheetView guid="{436E96B2-CC3D-4C3D-8B1C-266CE54627E3}" scale="85" topLeftCell="I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24"/>
    </customSheetView>
    <customSheetView guid="{5B441C35-8B1D-479D-A742-AF098D604223}"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5"/>
    </customSheetView>
    <customSheetView guid="{E4062767-D090-45A6-BD60-B90D5BBF3894}"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6"/>
    </customSheetView>
    <customSheetView guid="{1F973131-8A4E-4D06-BD72-AB7B2C989AC9}"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7"/>
    </customSheetView>
    <customSheetView guid="{1FF3D99B-551E-43BF-80CF-4BE9881BF48D}"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8"/>
    </customSheetView>
    <customSheetView guid="{240189DE-87D7-4094-9C55-239451DB35EE}"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29"/>
    </customSheetView>
    <customSheetView guid="{3879FE5B-EDC4-4A46-BAD1-D4F44E5C755B}"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0"/>
    </customSheetView>
    <customSheetView guid="{CFF65FEC-3D52-4BB3-8C14-3CC246A9956F}"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1"/>
    </customSheetView>
    <customSheetView guid="{3548A65C-53E9-4D33-AABC-827B0C7E9C69}"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2"/>
    </customSheetView>
    <customSheetView guid="{F086CED5-EBE2-44AF-B94E-B9989A6B9DCD}"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3"/>
    </customSheetView>
    <customSheetView guid="{7AA915D7-EB0A-47D9-A8BE-7E77CDFF3F08}"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4"/>
    </customSheetView>
    <customSheetView guid="{F3CC2422-C263-4ADA-B4A0-53719C6F4A1C}"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5"/>
    </customSheetView>
    <customSheetView guid="{71042459-703D-4FF3-8D53-1213B54B1552}"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6"/>
    </customSheetView>
    <customSheetView guid="{EE644B69-3942-4A0D-811D-C183FE0C8B84}"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7"/>
    </customSheetView>
    <customSheetView guid="{AA17E97B-ABB2-4C8B-BAA8-63934B5B5DBA}"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8"/>
    </customSheetView>
    <customSheetView guid="{723C59CB-A466-4479-8AA8-39674B010947}"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39"/>
    </customSheetView>
    <customSheetView guid="{9D1B7E56-0B3F-4392-BE9A-F57461B2AFB0}" scale="85" printArea="1" topLeftCell="I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40"/>
    </customSheetView>
    <customSheetView guid="{CD1FBD09-2D49-40A1-916B-5524EF5CA3FA}" scale="85">
      <colBreaks count="1" manualBreakCount="1">
        <brk id="16" max="1048575" man="1"/>
      </colBreaks>
      <pageMargins left="0.59055118110236227" right="0.59055118110236227" top="0.78740157480314965" bottom="0.78740157480314965" header="0.31496062992125984" footer="0.31496062992125984"/>
      <pageSetup paperSize="9" orientation="portrait" r:id="rId41"/>
    </customSheetView>
    <customSheetView guid="{5513285A-7AFF-4B9F-AAF6-93131D585702}" scale="85">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42"/>
    </customSheetView>
    <customSheetView guid="{A0A5534D-42D8-415C-8AAF-DF16D93BD699}" scale="85" printArea="1">
      <selection activeCell="P1" sqref="P1"/>
      <colBreaks count="1" manualBreakCount="1">
        <brk id="15" max="1048575" man="1"/>
      </colBreaks>
      <pageMargins left="0.59055118110236227" right="0.59055118110236227" top="0.78740157480314965" bottom="0.78740157480314965" header="0.31496062992125984" footer="0.31496062992125984"/>
      <pageSetup paperSize="9" orientation="portrait" r:id="rId43"/>
    </customSheetView>
    <customSheetView guid="{954601D5-9BC0-44CB-9222-E69A5143F9E9}" scale="85" printArea="1">
      <selection activeCell="O1" sqref="O1"/>
      <colBreaks count="1" manualBreakCount="1">
        <brk id="16" max="1048575" man="1"/>
      </colBreaks>
      <pageMargins left="0.59055118110236227" right="0.59055118110236227" top="0.78740157480314965" bottom="0.78740157480314965" header="0.31496062992125984" footer="0.31496062992125984"/>
      <pageSetup paperSize="9" orientation="portrait" r:id="rId44"/>
    </customSheetView>
    <customSheetView guid="{20ACD794-F4A7-4F34-995C-D04BD1C46A1C}" scale="85" topLeftCell="I1">
      <selection activeCell="G20" sqref="G20"/>
      <colBreaks count="1" manualBreakCount="1">
        <brk id="17" max="1048575" man="1"/>
      </colBreaks>
      <pageMargins left="0.59055118110236227" right="0.59055118110236227" top="0.78740157480314965" bottom="0.78740157480314965" header="0.31496062992125984" footer="0.31496062992125984"/>
      <pageSetup paperSize="9" orientation="portrait" r:id="rId45"/>
    </customSheetView>
  </customSheetViews>
  <mergeCells count="4">
    <mergeCell ref="A4:A5"/>
    <mergeCell ref="B4:M4"/>
    <mergeCell ref="A10:A11"/>
    <mergeCell ref="B10:M10"/>
  </mergeCells>
  <phoneticPr fontId="2"/>
  <hyperlinks>
    <hyperlink ref="R1" location="目次!A1" display="目次へ戻る"/>
  </hyperlinks>
  <pageMargins left="0.59055118110236227" right="0.59055118110236227" top="0.78740157480314965" bottom="0.78740157480314965" header="0.31496062992125984" footer="0.31496062992125984"/>
  <pageSetup paperSize="9" orientation="portrait" r:id="rId46"/>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21"/>
  <sheetViews>
    <sheetView zoomScaleNormal="100" zoomScaleSheetLayoutView="70" workbookViewId="0">
      <selection activeCell="M25" sqref="M25"/>
    </sheetView>
  </sheetViews>
  <sheetFormatPr defaultColWidth="2.5" defaultRowHeight="15" customHeight="1"/>
  <cols>
    <col min="1" max="3" width="11.75" style="5" customWidth="1"/>
    <col min="4" max="8" width="10.625" style="5" customWidth="1"/>
    <col min="9" max="13" width="10.625" style="10" customWidth="1"/>
    <col min="14" max="14" width="2.5" style="10" customWidth="1"/>
    <col min="15" max="15" width="11" style="5" bestFit="1" customWidth="1"/>
    <col min="16" max="16384" width="2.5" style="5"/>
  </cols>
  <sheetData>
    <row r="1" spans="1:15" ht="22.5" customHeight="1">
      <c r="M1" s="4" t="s">
        <v>313</v>
      </c>
      <c r="O1" s="50" t="s">
        <v>27</v>
      </c>
    </row>
    <row r="2" spans="1:15" ht="22.5" customHeight="1">
      <c r="A2" s="6" t="s">
        <v>317</v>
      </c>
      <c r="B2" s="6"/>
      <c r="C2" s="6"/>
    </row>
    <row r="3" spans="1:15" s="33" customFormat="1" ht="22.5" customHeight="1">
      <c r="I3" s="60"/>
      <c r="J3" s="60"/>
      <c r="K3" s="60"/>
      <c r="L3" s="60"/>
      <c r="M3" s="34" t="s">
        <v>94</v>
      </c>
      <c r="N3" s="60"/>
    </row>
    <row r="4" spans="1:15" ht="20.100000000000001" customHeight="1">
      <c r="A4" s="216" t="s">
        <v>66</v>
      </c>
      <c r="B4" s="218" t="s">
        <v>67</v>
      </c>
      <c r="C4" s="216" t="s">
        <v>2</v>
      </c>
      <c r="D4" s="215" t="s">
        <v>95</v>
      </c>
      <c r="E4" s="215"/>
      <c r="F4" s="215"/>
      <c r="G4" s="215"/>
      <c r="H4" s="227" t="s">
        <v>96</v>
      </c>
      <c r="I4" s="230"/>
      <c r="J4" s="230"/>
      <c r="K4" s="230"/>
      <c r="L4" s="230" t="s">
        <v>21</v>
      </c>
      <c r="M4" s="228"/>
      <c r="N4" s="5"/>
    </row>
    <row r="5" spans="1:15" ht="20.100000000000001" customHeight="1">
      <c r="A5" s="216"/>
      <c r="B5" s="216"/>
      <c r="C5" s="216"/>
      <c r="D5" s="215" t="s">
        <v>97</v>
      </c>
      <c r="E5" s="215"/>
      <c r="F5" s="215"/>
      <c r="G5" s="214" t="s">
        <v>98</v>
      </c>
      <c r="H5" s="227" t="s">
        <v>99</v>
      </c>
      <c r="I5" s="230"/>
      <c r="J5" s="230" t="s">
        <v>100</v>
      </c>
      <c r="K5" s="230" t="s">
        <v>101</v>
      </c>
      <c r="L5" s="230" t="s">
        <v>102</v>
      </c>
      <c r="M5" s="231" t="s">
        <v>103</v>
      </c>
      <c r="N5" s="5"/>
    </row>
    <row r="6" spans="1:15" ht="20.100000000000001" customHeight="1">
      <c r="A6" s="216"/>
      <c r="B6" s="216"/>
      <c r="C6" s="216"/>
      <c r="D6" s="23" t="s">
        <v>104</v>
      </c>
      <c r="E6" s="23" t="s">
        <v>105</v>
      </c>
      <c r="F6" s="23" t="s">
        <v>106</v>
      </c>
      <c r="G6" s="215"/>
      <c r="H6" s="61" t="s">
        <v>107</v>
      </c>
      <c r="I6" s="13" t="s">
        <v>108</v>
      </c>
      <c r="J6" s="230"/>
      <c r="K6" s="230"/>
      <c r="L6" s="230"/>
      <c r="M6" s="228"/>
      <c r="N6" s="5"/>
    </row>
    <row r="7" spans="1:15" s="10" customFormat="1" ht="41.25" customHeight="1">
      <c r="A7" s="208">
        <v>2010</v>
      </c>
      <c r="B7" s="208" t="s">
        <v>54</v>
      </c>
      <c r="C7" s="147">
        <f t="shared" ref="C7" si="0">SUM(D7:M7)</f>
        <v>249550</v>
      </c>
      <c r="D7" s="209">
        <v>8219</v>
      </c>
      <c r="E7" s="209">
        <v>15488</v>
      </c>
      <c r="F7" s="209">
        <v>181</v>
      </c>
      <c r="G7" s="209">
        <v>727</v>
      </c>
      <c r="H7" s="209">
        <v>51621</v>
      </c>
      <c r="I7" s="209">
        <v>81408</v>
      </c>
      <c r="J7" s="209">
        <v>4517</v>
      </c>
      <c r="K7" s="209">
        <v>491</v>
      </c>
      <c r="L7" s="209">
        <v>4013</v>
      </c>
      <c r="M7" s="209">
        <v>82885</v>
      </c>
    </row>
    <row r="8" spans="1:15" s="10" customFormat="1" ht="41.25" customHeight="1">
      <c r="A8" s="208">
        <v>2011</v>
      </c>
      <c r="B8" s="208" t="s">
        <v>55</v>
      </c>
      <c r="C8" s="147">
        <f t="shared" ref="C8" si="1">SUM(D8:M8)</f>
        <v>252285</v>
      </c>
      <c r="D8" s="209">
        <v>8461</v>
      </c>
      <c r="E8" s="209">
        <v>15607</v>
      </c>
      <c r="F8" s="209">
        <v>184</v>
      </c>
      <c r="G8" s="209">
        <v>736</v>
      </c>
      <c r="H8" s="209">
        <v>52689</v>
      </c>
      <c r="I8" s="209">
        <v>81149</v>
      </c>
      <c r="J8" s="209">
        <v>4506</v>
      </c>
      <c r="K8" s="209">
        <v>513</v>
      </c>
      <c r="L8" s="209">
        <v>4053</v>
      </c>
      <c r="M8" s="209">
        <v>84387</v>
      </c>
    </row>
    <row r="9" spans="1:15" s="10" customFormat="1" ht="41.25" customHeight="1">
      <c r="A9" s="16">
        <v>2012</v>
      </c>
      <c r="B9" s="16" t="s">
        <v>56</v>
      </c>
      <c r="C9" s="56">
        <f t="shared" ref="C9:C18" si="2">SUM(D9:M9)</f>
        <v>258078</v>
      </c>
      <c r="D9" s="30">
        <v>8744</v>
      </c>
      <c r="E9" s="30">
        <v>15818</v>
      </c>
      <c r="F9" s="30">
        <v>184</v>
      </c>
      <c r="G9" s="30">
        <v>718</v>
      </c>
      <c r="H9" s="30">
        <v>54578</v>
      </c>
      <c r="I9" s="30">
        <v>80859</v>
      </c>
      <c r="J9" s="30">
        <v>4601</v>
      </c>
      <c r="K9" s="30">
        <v>504</v>
      </c>
      <c r="L9" s="30">
        <v>4308</v>
      </c>
      <c r="M9" s="30">
        <v>87764</v>
      </c>
    </row>
    <row r="10" spans="1:15" s="10" customFormat="1" ht="41.25" customHeight="1">
      <c r="A10" s="16">
        <v>2013</v>
      </c>
      <c r="B10" s="16" t="s">
        <v>57</v>
      </c>
      <c r="C10" s="56">
        <f t="shared" si="2"/>
        <v>263714</v>
      </c>
      <c r="D10" s="30">
        <v>9007</v>
      </c>
      <c r="E10" s="30">
        <v>16158</v>
      </c>
      <c r="F10" s="30">
        <v>201</v>
      </c>
      <c r="G10" s="30">
        <v>717</v>
      </c>
      <c r="H10" s="30">
        <v>56743</v>
      </c>
      <c r="I10" s="30">
        <v>80096</v>
      </c>
      <c r="J10" s="30">
        <v>4666</v>
      </c>
      <c r="K10" s="30">
        <v>541</v>
      </c>
      <c r="L10" s="30">
        <v>4511</v>
      </c>
      <c r="M10" s="30">
        <v>91074</v>
      </c>
    </row>
    <row r="11" spans="1:15" s="10" customFormat="1" ht="41.25" customHeight="1">
      <c r="A11" s="16">
        <v>2014</v>
      </c>
      <c r="B11" s="16" t="s">
        <v>43</v>
      </c>
      <c r="C11" s="56">
        <f t="shared" si="2"/>
        <v>268023</v>
      </c>
      <c r="D11" s="30">
        <v>9113</v>
      </c>
      <c r="E11" s="30">
        <v>16359</v>
      </c>
      <c r="F11" s="30">
        <v>221</v>
      </c>
      <c r="G11" s="30">
        <v>746</v>
      </c>
      <c r="H11" s="30">
        <v>58604</v>
      </c>
      <c r="I11" s="30">
        <v>79353</v>
      </c>
      <c r="J11" s="30">
        <v>4625</v>
      </c>
      <c r="K11" s="30">
        <v>583</v>
      </c>
      <c r="L11" s="30">
        <v>4668</v>
      </c>
      <c r="M11" s="30">
        <v>93751</v>
      </c>
    </row>
    <row r="12" spans="1:15" ht="41.25" customHeight="1">
      <c r="A12" s="22">
        <v>2015</v>
      </c>
      <c r="B12" s="22" t="s">
        <v>44</v>
      </c>
      <c r="C12" s="56">
        <f t="shared" si="2"/>
        <v>271004</v>
      </c>
      <c r="D12" s="8">
        <v>9227</v>
      </c>
      <c r="E12" s="8">
        <v>16419</v>
      </c>
      <c r="F12" s="8">
        <v>223</v>
      </c>
      <c r="G12" s="8">
        <v>771</v>
      </c>
      <c r="H12" s="30">
        <v>60626</v>
      </c>
      <c r="I12" s="30">
        <v>78287</v>
      </c>
      <c r="J12" s="30">
        <v>4549</v>
      </c>
      <c r="K12" s="30">
        <v>607</v>
      </c>
      <c r="L12" s="30">
        <v>4877</v>
      </c>
      <c r="M12" s="30">
        <v>95418</v>
      </c>
      <c r="N12" s="5"/>
    </row>
    <row r="13" spans="1:15" ht="41.25" customHeight="1">
      <c r="A13" s="22">
        <v>2016</v>
      </c>
      <c r="B13" s="22" t="s">
        <v>70</v>
      </c>
      <c r="C13" s="56">
        <f t="shared" si="2"/>
        <v>273420</v>
      </c>
      <c r="D13" s="8">
        <v>9289</v>
      </c>
      <c r="E13" s="8">
        <v>16246</v>
      </c>
      <c r="F13" s="8">
        <v>238</v>
      </c>
      <c r="G13" s="8">
        <v>775</v>
      </c>
      <c r="H13" s="30">
        <v>63165</v>
      </c>
      <c r="I13" s="30">
        <v>77557</v>
      </c>
      <c r="J13" s="30">
        <v>4573</v>
      </c>
      <c r="K13" s="30">
        <v>615</v>
      </c>
      <c r="L13" s="30">
        <v>5000</v>
      </c>
      <c r="M13" s="30">
        <v>95962</v>
      </c>
      <c r="N13" s="5"/>
    </row>
    <row r="14" spans="1:15" ht="41.25" customHeight="1">
      <c r="A14" s="22">
        <v>2017</v>
      </c>
      <c r="B14" s="22" t="s">
        <v>71</v>
      </c>
      <c r="C14" s="56">
        <f t="shared" si="2"/>
        <v>274347</v>
      </c>
      <c r="D14" s="8">
        <v>9231</v>
      </c>
      <c r="E14" s="8">
        <v>15886</v>
      </c>
      <c r="F14" s="8">
        <v>236</v>
      </c>
      <c r="G14" s="8">
        <v>735</v>
      </c>
      <c r="H14" s="30">
        <v>64854</v>
      </c>
      <c r="I14" s="30">
        <v>76365</v>
      </c>
      <c r="J14" s="30">
        <v>4589</v>
      </c>
      <c r="K14" s="30">
        <v>621</v>
      </c>
      <c r="L14" s="30">
        <v>5067</v>
      </c>
      <c r="M14" s="30">
        <v>96763</v>
      </c>
      <c r="N14" s="5"/>
    </row>
    <row r="15" spans="1:15" ht="41.25" customHeight="1">
      <c r="A15" s="22">
        <v>2018</v>
      </c>
      <c r="B15" s="22" t="s">
        <v>72</v>
      </c>
      <c r="C15" s="56">
        <f t="shared" si="2"/>
        <v>275414</v>
      </c>
      <c r="D15" s="8">
        <v>9323</v>
      </c>
      <c r="E15" s="8">
        <v>15618</v>
      </c>
      <c r="F15" s="8">
        <v>240</v>
      </c>
      <c r="G15" s="8">
        <v>744</v>
      </c>
      <c r="H15" s="30">
        <v>66512</v>
      </c>
      <c r="I15" s="30">
        <v>74723</v>
      </c>
      <c r="J15" s="30">
        <v>4530</v>
      </c>
      <c r="K15" s="30">
        <v>613</v>
      </c>
      <c r="L15" s="30">
        <v>5139</v>
      </c>
      <c r="M15" s="30">
        <v>97972</v>
      </c>
      <c r="N15" s="5"/>
    </row>
    <row r="16" spans="1:15" ht="41.25" customHeight="1">
      <c r="A16" s="22">
        <v>2019</v>
      </c>
      <c r="B16" s="22" t="s">
        <v>48</v>
      </c>
      <c r="C16" s="56">
        <f t="shared" si="2"/>
        <v>270276</v>
      </c>
      <c r="D16" s="53">
        <v>9209</v>
      </c>
      <c r="E16" s="53">
        <v>15359</v>
      </c>
      <c r="F16" s="53">
        <v>252</v>
      </c>
      <c r="G16" s="53">
        <v>699</v>
      </c>
      <c r="H16" s="78">
        <v>67864</v>
      </c>
      <c r="I16" s="78">
        <v>73355</v>
      </c>
      <c r="J16" s="78">
        <v>4506</v>
      </c>
      <c r="K16" s="78">
        <v>629</v>
      </c>
      <c r="L16" s="78">
        <v>5089</v>
      </c>
      <c r="M16" s="78">
        <v>93314</v>
      </c>
      <c r="N16" s="5"/>
    </row>
    <row r="17" spans="1:14" ht="41.25" customHeight="1">
      <c r="A17" s="151">
        <v>2020</v>
      </c>
      <c r="B17" s="151" t="s">
        <v>49</v>
      </c>
      <c r="C17" s="147">
        <f t="shared" si="2"/>
        <v>271800</v>
      </c>
      <c r="D17" s="53">
        <v>9403</v>
      </c>
      <c r="E17" s="53">
        <v>15272</v>
      </c>
      <c r="F17" s="53">
        <v>261</v>
      </c>
      <c r="G17" s="53">
        <v>684</v>
      </c>
      <c r="H17" s="149">
        <v>69351</v>
      </c>
      <c r="I17" s="149">
        <v>71786</v>
      </c>
      <c r="J17" s="149">
        <v>4595</v>
      </c>
      <c r="K17" s="149">
        <v>637</v>
      </c>
      <c r="L17" s="149">
        <v>5240</v>
      </c>
      <c r="M17" s="149">
        <v>94571</v>
      </c>
      <c r="N17" s="5"/>
    </row>
    <row r="18" spans="1:14" ht="41.25" customHeight="1">
      <c r="A18" s="183">
        <v>2021</v>
      </c>
      <c r="B18" s="183" t="s">
        <v>308</v>
      </c>
      <c r="C18" s="147">
        <f t="shared" si="2"/>
        <v>272597</v>
      </c>
      <c r="D18" s="53">
        <v>9322</v>
      </c>
      <c r="E18" s="53">
        <v>15115</v>
      </c>
      <c r="F18" s="53">
        <v>270</v>
      </c>
      <c r="G18" s="53">
        <v>644</v>
      </c>
      <c r="H18" s="149">
        <v>70457</v>
      </c>
      <c r="I18" s="149">
        <v>70345</v>
      </c>
      <c r="J18" s="149">
        <v>4626</v>
      </c>
      <c r="K18" s="149">
        <v>654</v>
      </c>
      <c r="L18" s="149">
        <v>5501</v>
      </c>
      <c r="M18" s="149">
        <v>95663</v>
      </c>
      <c r="N18" s="5"/>
    </row>
    <row r="19" spans="1:14" ht="41.25" customHeight="1">
      <c r="A19" s="170">
        <v>2022</v>
      </c>
      <c r="B19" s="170" t="s">
        <v>334</v>
      </c>
      <c r="C19" s="147">
        <f>SUM(D19:M19)</f>
        <v>273616</v>
      </c>
      <c r="D19" s="53">
        <v>9180</v>
      </c>
      <c r="E19" s="53">
        <v>14996</v>
      </c>
      <c r="F19" s="53">
        <v>276</v>
      </c>
      <c r="G19" s="53">
        <v>633</v>
      </c>
      <c r="H19" s="149">
        <v>71550</v>
      </c>
      <c r="I19" s="149">
        <v>69122</v>
      </c>
      <c r="J19" s="149">
        <v>4651</v>
      </c>
      <c r="K19" s="149">
        <v>661</v>
      </c>
      <c r="L19" s="149">
        <v>5641</v>
      </c>
      <c r="M19" s="149">
        <v>96906</v>
      </c>
      <c r="N19" s="5"/>
    </row>
    <row r="20" spans="1:14" ht="41.25" customHeight="1">
      <c r="A20" s="171">
        <v>2023</v>
      </c>
      <c r="B20" s="171" t="s">
        <v>338</v>
      </c>
      <c r="C20" s="79">
        <f>SUM(D20:M20)</f>
        <v>274153</v>
      </c>
      <c r="D20" s="59">
        <v>9079</v>
      </c>
      <c r="E20" s="59">
        <v>14857</v>
      </c>
      <c r="F20" s="59">
        <v>280</v>
      </c>
      <c r="G20" s="59">
        <v>612</v>
      </c>
      <c r="H20" s="80">
        <v>72871</v>
      </c>
      <c r="I20" s="80">
        <v>67669</v>
      </c>
      <c r="J20" s="80">
        <v>4678</v>
      </c>
      <c r="K20" s="80">
        <v>655</v>
      </c>
      <c r="L20" s="80">
        <v>5754</v>
      </c>
      <c r="M20" s="80">
        <v>97698</v>
      </c>
      <c r="N20" s="5"/>
    </row>
    <row r="21" spans="1:14" ht="20.100000000000001" customHeight="1">
      <c r="A21" s="5" t="s">
        <v>109</v>
      </c>
    </row>
  </sheetData>
  <customSheetViews>
    <customSheetView guid="{35BD8D3A-C3F6-4E0E-B6B2-2143E8CF03D4}" scale="85" topLeftCell="A7">
      <selection activeCell="D22" sqref="D22"/>
      <pageMargins left="0.59055118110236227" right="0.59055118110236227" top="0.78740157480314965" bottom="0.78740157480314965" header="0.31496062992125984" footer="0.31496062992125984"/>
      <pageSetup paperSize="9" orientation="portrait" r:id="rId1"/>
    </customSheetView>
    <customSheetView guid="{62DAE75F-6EEA-49DA-9015-29B18CCD12D0}">
      <selection activeCell="O1" sqref="O1"/>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E1">
      <selection activeCell="O1" sqref="O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topLeftCell="E1">
      <selection activeCell="O1" sqref="O1"/>
      <pageMargins left="0.59055118110236227" right="0.59055118110236227" top="0.78740157480314965" bottom="0.78740157480314965" header="0.31496062992125984" footer="0.31496062992125984"/>
      <pageSetup paperSize="9" orientation="portrait" r:id="rId4"/>
    </customSheetView>
    <customSheetView guid="{24722943-D668-4B0A-A18B-250D1EAF22DF}">
      <selection activeCell="O1" sqref="O1"/>
      <pageMargins left="0.59055118110236227" right="0.59055118110236227" top="0.78740157480314965" bottom="0.78740157480314965" header="0.31496062992125984" footer="0.31496062992125984"/>
      <pageSetup paperSize="9" orientation="portrait" r:id="rId5"/>
    </customSheetView>
    <customSheetView guid="{F9A5D3E6-646D-417F-BBE8-7ECCE1B1890D}">
      <selection activeCell="O1" sqref="O1"/>
      <pageMargins left="0.59055118110236227" right="0.59055118110236227" top="0.78740157480314965" bottom="0.78740157480314965" header="0.31496062992125984" footer="0.31496062992125984"/>
      <pageSetup paperSize="9" orientation="portrait" r:id="rId6"/>
    </customSheetView>
    <customSheetView guid="{B49D56AA-3B6B-4E15-99C8-E193BF4F22A9}">
      <selection activeCell="O1" sqref="O1"/>
      <pageMargins left="0.59055118110236227" right="0.59055118110236227" top="0.78740157480314965" bottom="0.78740157480314965" header="0.31496062992125984" footer="0.31496062992125984"/>
      <pageSetup paperSize="9" orientation="portrait" r:id="rId7"/>
    </customSheetView>
    <customSheetView guid="{4BFB6A7F-AD02-4597-91ED-9E7C081BFF9C}">
      <selection activeCell="O1" sqref="O1"/>
      <pageMargins left="0.59055118110236227" right="0.59055118110236227" top="0.78740157480314965" bottom="0.78740157480314965" header="0.31496062992125984" footer="0.31496062992125984"/>
      <pageSetup paperSize="9" orientation="portrait" r:id="rId8"/>
    </customSheetView>
    <customSheetView guid="{CB77EDC4-1539-4750-BB10-178F70A60A1B}">
      <selection activeCell="O1" sqref="O1"/>
      <pageMargins left="0.59055118110236227" right="0.59055118110236227" top="0.78740157480314965" bottom="0.78740157480314965" header="0.31496062992125984" footer="0.31496062992125984"/>
      <pageSetup paperSize="9" orientation="portrait" r:id="rId9"/>
    </customSheetView>
    <customSheetView guid="{369012CD-4C1F-4D8C-8CE3-B02386BE13F9}">
      <selection activeCell="O1" sqref="O1"/>
      <pageMargins left="0.59055118110236227" right="0.59055118110236227" top="0.78740157480314965" bottom="0.78740157480314965" header="0.31496062992125984" footer="0.31496062992125984"/>
      <pageSetup paperSize="9" orientation="portrait" r:id="rId10"/>
    </customSheetView>
    <customSheetView guid="{564D171F-5A7F-4BA7-84E9-2748A0F2FCAC}">
      <selection activeCell="O1" sqref="O1"/>
      <pageMargins left="0.59055118110236227" right="0.59055118110236227" top="0.78740157480314965" bottom="0.78740157480314965" header="0.31496062992125984" footer="0.31496062992125984"/>
      <pageSetup paperSize="9" orientation="portrait" r:id="rId11"/>
    </customSheetView>
    <customSheetView guid="{57203996-1702-43B0-8CA7-C4D353FAC7EF}">
      <selection activeCell="O1" sqref="O1"/>
      <pageMargins left="0.59055118110236227" right="0.59055118110236227" top="0.78740157480314965" bottom="0.78740157480314965" header="0.31496062992125984" footer="0.31496062992125984"/>
      <pageSetup paperSize="9" orientation="portrait" r:id="rId12"/>
    </customSheetView>
    <customSheetView guid="{00CC1D44-80CA-4E4D-84E2-49AA889E672C}">
      <selection activeCell="O1" sqref="O1"/>
      <pageMargins left="0.59055118110236227" right="0.59055118110236227" top="0.78740157480314965" bottom="0.78740157480314965" header="0.31496062992125984" footer="0.31496062992125984"/>
      <pageSetup paperSize="9" orientation="portrait" r:id="rId13"/>
    </customSheetView>
    <customSheetView guid="{58711EF9-D1BA-4D52-9189-4F7861C6D30C}">
      <selection activeCell="O1" sqref="O1"/>
      <pageMargins left="0.59055118110236227" right="0.59055118110236227" top="0.78740157480314965" bottom="0.78740157480314965" header="0.31496062992125984" footer="0.31496062992125984"/>
      <pageSetup paperSize="9" orientation="portrait" r:id="rId14"/>
    </customSheetView>
    <customSheetView guid="{67EF8DD2-DD3D-4A4F-9A3B-29FC45742F40}">
      <selection activeCell="O1" sqref="O1"/>
      <pageMargins left="0.59055118110236227" right="0.59055118110236227" top="0.78740157480314965" bottom="0.78740157480314965" header="0.31496062992125984" footer="0.31496062992125984"/>
      <pageSetup paperSize="9" orientation="portrait" r:id="rId15"/>
    </customSheetView>
    <customSheetView guid="{3A63DEF1-E49A-408D-8D43-BE5779D6C7CA}">
      <selection activeCell="O1" sqref="O1"/>
      <pageMargins left="0.59055118110236227" right="0.59055118110236227" top="0.78740157480314965" bottom="0.78740157480314965" header="0.31496062992125984" footer="0.31496062992125984"/>
      <pageSetup paperSize="9" orientation="portrait" r:id="rId16"/>
    </customSheetView>
    <customSheetView guid="{71AD9FC9-48FC-499D-BB07-7480148E85D1}">
      <selection activeCell="O1" sqref="O1"/>
      <pageMargins left="0.59055118110236227" right="0.59055118110236227" top="0.78740157480314965" bottom="0.78740157480314965" header="0.31496062992125984" footer="0.31496062992125984"/>
      <pageSetup paperSize="9" orientation="portrait" r:id="rId17"/>
    </customSheetView>
    <customSheetView guid="{30058F98-6897-4D54-8BCF-6DCA7063FB8D}">
      <selection activeCell="O1" sqref="O1"/>
      <pageMargins left="0.59055118110236227" right="0.59055118110236227" top="0.78740157480314965" bottom="0.78740157480314965" header="0.31496062992125984" footer="0.31496062992125984"/>
      <pageSetup paperSize="9" orientation="portrait" r:id="rId18"/>
    </customSheetView>
    <customSheetView guid="{69EF12F7-33A4-4F77-BCCE-9A346C0C3A8F}">
      <selection activeCell="O1" sqref="O1"/>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O1" sqref="O1"/>
      <pageMargins left="0.59055118110236227" right="0.59055118110236227" top="0.78740157480314965" bottom="0.78740157480314965" header="0.31496062992125984" footer="0.31496062992125984"/>
      <pageSetup paperSize="9" orientation="portrait" r:id="rId20"/>
    </customSheetView>
    <customSheetView guid="{93FFEA2B-6C03-44F6-B130-FBAEBD1B563D}">
      <pageMargins left="0.59055118110236227" right="0.59055118110236227" top="0.78740157480314965" bottom="0.78740157480314965" header="0.31496062992125984" footer="0.31496062992125984"/>
      <pageSetup paperSize="9" orientation="portrait" r:id="rId21"/>
    </customSheetView>
    <customSheetView guid="{53BA018E-45F1-40AC-9517-B9A1EB91F7F3}">
      <pageMargins left="0.59055118110236227" right="0.59055118110236227" top="0.78740157480314965" bottom="0.78740157480314965" header="0.31496062992125984" footer="0.31496062992125984"/>
      <pageSetup paperSize="9" orientation="portrait" r:id="rId22"/>
    </customSheetView>
    <customSheetView guid="{1BFE2A91-9960-49FB-B512-A4FCD8C3EC61}">
      <pageMargins left="0.59055118110236227" right="0.59055118110236227" top="0.78740157480314965" bottom="0.78740157480314965" header="0.31496062992125984" footer="0.31496062992125984"/>
      <pageSetup paperSize="9" orientation="portrait" r:id="rId23"/>
    </customSheetView>
    <customSheetView guid="{B11D6758-BA5A-4F43-A11B-572A39E9790E}">
      <pageMargins left="0.59055118110236227" right="0.59055118110236227" top="0.78740157480314965" bottom="0.78740157480314965" header="0.31496062992125984" footer="0.31496062992125984"/>
      <pageSetup paperSize="9" orientation="portrait" r:id="rId24"/>
    </customSheetView>
    <customSheetView guid="{C5E0F698-3666-4B81-8EED-CC2781573207}">
      <pageMargins left="0.59055118110236227" right="0.59055118110236227" top="0.78740157480314965" bottom="0.78740157480314965" header="0.31496062992125984" footer="0.31496062992125984"/>
      <pageSetup paperSize="9" orientation="portrait" r:id="rId25"/>
    </customSheetView>
    <customSheetView guid="{898219FD-2AFB-47DD-A584-5E9CD05CCBB1}">
      <pageMargins left="0.59055118110236227" right="0.59055118110236227" top="0.78740157480314965" bottom="0.78740157480314965" header="0.31496062992125984" footer="0.31496062992125984"/>
      <pageSetup paperSize="9" orientation="portrait" r:id="rId26"/>
    </customSheetView>
    <customSheetView guid="{F9FD260D-0E13-42FA-B6DD-FA7196CADFBB}">
      <pageMargins left="0.59055118110236227" right="0.59055118110236227" top="0.78740157480314965" bottom="0.78740157480314965" header="0.31496062992125984" footer="0.31496062992125984"/>
      <pageSetup paperSize="9" orientation="portrait" r:id="rId27"/>
    </customSheetView>
    <customSheetView guid="{8F84476C-5D28-45F6-BFD4-9F4E2FD5B14D}">
      <pageMargins left="0.59055118110236227" right="0.59055118110236227" top="0.78740157480314965" bottom="0.78740157480314965" header="0.31496062992125984" footer="0.31496062992125984"/>
      <pageSetup paperSize="9" orientation="portrait" r:id="rId28"/>
    </customSheetView>
    <customSheetView guid="{7A262490-7FC2-4C8C-B289-2D8F9C2B72A0}">
      <pageMargins left="0.59055118110236227" right="0.59055118110236227" top="0.78740157480314965" bottom="0.78740157480314965" header="0.31496062992125984" footer="0.31496062992125984"/>
      <pageSetup paperSize="9" orientation="portrait" r:id="rId29"/>
    </customSheetView>
    <customSheetView guid="{BED141A3-5CB4-44D0-96C1-D3D2AD78F82E}">
      <pageMargins left="0.59055118110236227" right="0.59055118110236227" top="0.78740157480314965" bottom="0.78740157480314965" header="0.31496062992125984" footer="0.31496062992125984"/>
      <pageSetup paperSize="9" orientation="portrait" r:id="rId30"/>
    </customSheetView>
    <customSheetView guid="{1BCDFE0B-EB32-405E-A123-CA77677AA7BE}">
      <pageMargins left="0.59055118110236227" right="0.59055118110236227" top="0.78740157480314965" bottom="0.78740157480314965" header="0.31496062992125984" footer="0.31496062992125984"/>
      <pageSetup paperSize="9" orientation="portrait" r:id="rId31"/>
    </customSheetView>
    <customSheetView guid="{96390504-6689-4AFB-81A5-712B52EC1E83}">
      <pageMargins left="0.59055118110236227" right="0.59055118110236227" top="0.78740157480314965" bottom="0.78740157480314965" header="0.31496062992125984" footer="0.31496062992125984"/>
      <pageSetup paperSize="9" orientation="portrait" r:id="rId32"/>
    </customSheetView>
    <customSheetView guid="{3FF74EB8-03DE-4C43-9AE6-A2853E714384}">
      <pageMargins left="0.59055118110236227" right="0.59055118110236227" top="0.78740157480314965" bottom="0.78740157480314965" header="0.31496062992125984" footer="0.31496062992125984"/>
      <pageSetup paperSize="9" orientation="portrait" r:id="rId33"/>
    </customSheetView>
    <customSheetView guid="{2197E357-7CD0-4EA4-90A6-9555BC084B4F}">
      <pageMargins left="0.59055118110236227" right="0.59055118110236227" top="0.78740157480314965" bottom="0.78740157480314965" header="0.31496062992125984" footer="0.31496062992125984"/>
      <pageSetup paperSize="9" orientation="portrait" r:id="rId34"/>
    </customSheetView>
    <customSheetView guid="{FF7A9D04-94D4-4D15-AD2D-E1F8E0368AE5}">
      <pageMargins left="0.59055118110236227" right="0.59055118110236227" top="0.78740157480314965" bottom="0.78740157480314965" header="0.31496062992125984" footer="0.31496062992125984"/>
      <pageSetup paperSize="9" orientation="portrait" r:id="rId35"/>
    </customSheetView>
    <customSheetView guid="{8B65E8DB-C744-4D16-9819-6067CC1CCCAA}">
      <pageMargins left="0.59055118110236227" right="0.59055118110236227" top="0.78740157480314965" bottom="0.78740157480314965" header="0.31496062992125984" footer="0.31496062992125984"/>
      <pageSetup paperSize="9" orientation="portrait" r:id="rId36"/>
    </customSheetView>
    <customSheetView guid="{06DBC5AB-88C1-4E14-8C73-F7B0FEB3D7E4}">
      <pageMargins left="0.59055118110236227" right="0.59055118110236227" top="0.78740157480314965" bottom="0.78740157480314965" header="0.31496062992125984" footer="0.31496062992125984"/>
      <pageSetup paperSize="9" orientation="portrait" r:id="rId37"/>
    </customSheetView>
    <customSheetView guid="{43E09572-CE01-46DC-BF8D-61470785D9D8}">
      <pageMargins left="0.59055118110236227" right="0.59055118110236227" top="0.78740157480314965" bottom="0.78740157480314965" header="0.31496062992125984" footer="0.31496062992125984"/>
      <pageSetup paperSize="9" orientation="portrait" r:id="rId38"/>
    </customSheetView>
    <customSheetView guid="{9E53071F-6DC1-48B1-9C5A-9EEB537B3297}">
      <pageMargins left="0.59055118110236227" right="0.59055118110236227" top="0.78740157480314965" bottom="0.78740157480314965" header="0.31496062992125984" footer="0.31496062992125984"/>
      <pageSetup paperSize="9" orientation="portrait" r:id="rId39"/>
    </customSheetView>
    <customSheetView guid="{ED4482EE-7338-4CC5-85EA-72B3B193C360}">
      <pageMargins left="0.59055118110236227" right="0.59055118110236227" top="0.78740157480314965" bottom="0.78740157480314965" header="0.31496062992125984" footer="0.31496062992125984"/>
      <pageSetup paperSize="9" orientation="portrait" r:id="rId40"/>
    </customSheetView>
    <customSheetView guid="{189F6A79-E0AD-48C6-A87A-B88942B73FB0}">
      <pageMargins left="0.59055118110236227" right="0.59055118110236227" top="0.78740157480314965" bottom="0.78740157480314965" header="0.31496062992125984" footer="0.31496062992125984"/>
      <pageSetup paperSize="9" orientation="portrait" r:id="rId41"/>
    </customSheetView>
    <customSheetView guid="{4D74F358-5F93-45CB-B1B9-3325069D309B}">
      <pageMargins left="0.59055118110236227" right="0.59055118110236227" top="0.78740157480314965" bottom="0.78740157480314965" header="0.31496062992125984" footer="0.31496062992125984"/>
      <pageSetup paperSize="9" orientation="portrait" r:id="rId42"/>
    </customSheetView>
    <customSheetView guid="{1486AC6E-B9F3-4CC2-AE0E-9827E85F6890}">
      <pageMargins left="0.59055118110236227" right="0.59055118110236227" top="0.78740157480314965" bottom="0.78740157480314965" header="0.31496062992125984" footer="0.31496062992125984"/>
      <pageSetup paperSize="9" orientation="portrait" r:id="rId43"/>
    </customSheetView>
    <customSheetView guid="{94642DE4-2324-49BC-91D9-FAC00F585226}">
      <pageMargins left="0.59055118110236227" right="0.59055118110236227" top="0.78740157480314965" bottom="0.78740157480314965" header="0.31496062992125984" footer="0.31496062992125984"/>
      <pageSetup paperSize="9" orientation="portrait" r:id="rId44"/>
    </customSheetView>
    <customSheetView guid="{4D2D3CAB-7699-4DB8-8B65-64F720C5DB21}">
      <pageMargins left="0.59055118110236227" right="0.59055118110236227" top="0.78740157480314965" bottom="0.78740157480314965" header="0.31496062992125984" footer="0.31496062992125984"/>
      <pageSetup paperSize="9" orientation="portrait" r:id="rId45"/>
    </customSheetView>
    <customSheetView guid="{2EF88AF6-EE5B-4AC2-ACDB-9BB2BBF29173}">
      <pageMargins left="0.59055118110236227" right="0.59055118110236227" top="0.78740157480314965" bottom="0.78740157480314965" header="0.31496062992125984" footer="0.31496062992125984"/>
      <pageSetup paperSize="9" orientation="portrait" r:id="rId46"/>
    </customSheetView>
    <customSheetView guid="{D5CA87AE-EAFF-4FDC-ABC9-AEF5B5BEB72E}">
      <pageMargins left="0.59055118110236227" right="0.59055118110236227" top="0.78740157480314965" bottom="0.78740157480314965" header="0.31496062992125984" footer="0.31496062992125984"/>
      <pageSetup paperSize="9" orientation="portrait" r:id="rId47"/>
    </customSheetView>
    <customSheetView guid="{17AB8E9E-AF26-4EBF-9AA5-9A87DC9AD602}">
      <pageMargins left="0.59055118110236227" right="0.59055118110236227" top="0.78740157480314965" bottom="0.78740157480314965" header="0.31496062992125984" footer="0.31496062992125984"/>
      <pageSetup paperSize="9" orientation="portrait" r:id="rId48"/>
    </customSheetView>
    <customSheetView guid="{D040BA70-5565-48F1-BFA8-4D40C54F0F21}">
      <pageMargins left="0.59055118110236227" right="0.59055118110236227" top="0.78740157480314965" bottom="0.78740157480314965" header="0.31496062992125984" footer="0.31496062992125984"/>
      <pageSetup paperSize="9" orientation="portrait" r:id="rId49"/>
    </customSheetView>
    <customSheetView guid="{DDC9534C-6D09-4A16-B20C-329D6E1F671D}">
      <pageMargins left="0.59055118110236227" right="0.59055118110236227" top="0.78740157480314965" bottom="0.78740157480314965" header="0.31496062992125984" footer="0.31496062992125984"/>
      <pageSetup paperSize="9" orientation="portrait" r:id="rId50"/>
    </customSheetView>
    <customSheetView guid="{8B44375A-1636-4AEA-8BC9-06A6E5FB3552}">
      <pageMargins left="0.59055118110236227" right="0.59055118110236227" top="0.78740157480314965" bottom="0.78740157480314965" header="0.31496062992125984" footer="0.31496062992125984"/>
      <pageSetup paperSize="9" orientation="portrait" r:id="rId51"/>
    </customSheetView>
    <customSheetView guid="{BD934AF0-2C30-423F-A316-708B1B6405E5}">
      <pageMargins left="0.59055118110236227" right="0.59055118110236227" top="0.78740157480314965" bottom="0.78740157480314965" header="0.31496062992125984" footer="0.31496062992125984"/>
      <pageSetup paperSize="9" orientation="portrait" r:id="rId52"/>
    </customSheetView>
    <customSheetView guid="{1C2FAE53-A98F-435E-9AEF-4E7909BF1616}">
      <pageMargins left="0.59055118110236227" right="0.59055118110236227" top="0.78740157480314965" bottom="0.78740157480314965" header="0.31496062992125984" footer="0.31496062992125984"/>
      <pageSetup paperSize="9" orientation="portrait" r:id="rId53"/>
    </customSheetView>
    <customSheetView guid="{2269C0FD-B02E-4191-A436-AAEEA9894E11}">
      <pageMargins left="0.59055118110236227" right="0.59055118110236227" top="0.78740157480314965" bottom="0.78740157480314965" header="0.31496062992125984" footer="0.31496062992125984"/>
      <pageSetup paperSize="9" orientation="portrait" r:id="rId54"/>
    </customSheetView>
    <customSheetView guid="{7F32949A-5CAB-4A39-BA6F-2E21B6F67F41}">
      <pageMargins left="0.59055118110236227" right="0.59055118110236227" top="0.78740157480314965" bottom="0.78740157480314965" header="0.31496062992125984" footer="0.31496062992125984"/>
      <pageSetup paperSize="9" orientation="portrait" r:id="rId55"/>
    </customSheetView>
    <customSheetView guid="{96261999-39E9-4504-A3A1-B1430E0C0346}">
      <pageMargins left="0.59055118110236227" right="0.59055118110236227" top="0.78740157480314965" bottom="0.78740157480314965" header="0.31496062992125984" footer="0.31496062992125984"/>
      <pageSetup paperSize="9" orientation="portrait" r:id="rId56"/>
    </customSheetView>
    <customSheetView guid="{1184DE22-5901-485C-8050-F941E80B16ED}">
      <pageMargins left="0.59055118110236227" right="0.59055118110236227" top="0.78740157480314965" bottom="0.78740157480314965" header="0.31496062992125984" footer="0.31496062992125984"/>
      <pageSetup paperSize="9" orientation="portrait" r:id="rId57"/>
    </customSheetView>
    <customSheetView guid="{2B898D7F-EE90-4CFD-9F43-AB7414F89E77}">
      <selection activeCell="O1" sqref="O1"/>
      <pageMargins left="0.59055118110236227" right="0.59055118110236227" top="0.78740157480314965" bottom="0.78740157480314965" header="0.31496062992125984" footer="0.31496062992125984"/>
      <pageSetup paperSize="9" orientation="portrait" r:id="rId58"/>
    </customSheetView>
    <customSheetView guid="{C6AFBE28-E866-4D5D-ADBD-07D2847FD902}">
      <selection activeCell="O1" sqref="O1"/>
      <pageMargins left="0.59055118110236227" right="0.59055118110236227" top="0.78740157480314965" bottom="0.78740157480314965" header="0.31496062992125984" footer="0.31496062992125984"/>
      <pageSetup paperSize="9" orientation="portrait" r:id="rId59"/>
    </customSheetView>
    <customSheetView guid="{3735EA80-EB2D-4910-81F1-1AA74ECCBFE5}">
      <pageMargins left="0.59055118110236227" right="0.59055118110236227" top="0.78740157480314965" bottom="0.78740157480314965" header="0.31496062992125984" footer="0.31496062992125984"/>
      <pageSetup paperSize="9" orientation="portrait" r:id="rId60"/>
    </customSheetView>
    <customSheetView guid="{436E96B2-CC3D-4C3D-8B1C-266CE54627E3}">
      <pageMargins left="0.59055118110236227" right="0.59055118110236227" top="0.78740157480314965" bottom="0.78740157480314965" header="0.31496062992125984" footer="0.31496062992125984"/>
      <pageSetup paperSize="9" orientation="portrait" r:id="rId61"/>
    </customSheetView>
    <customSheetView guid="{5B441C35-8B1D-479D-A742-AF098D604223}">
      <selection activeCell="O1" sqref="O1"/>
      <pageMargins left="0.59055118110236227" right="0.59055118110236227" top="0.78740157480314965" bottom="0.78740157480314965" header="0.31496062992125984" footer="0.31496062992125984"/>
      <pageSetup paperSize="9" orientation="portrait" r:id="rId62"/>
    </customSheetView>
    <customSheetView guid="{E4062767-D090-45A6-BD60-B90D5BBF3894}">
      <selection activeCell="O1" sqref="O1"/>
      <pageMargins left="0.59055118110236227" right="0.59055118110236227" top="0.78740157480314965" bottom="0.78740157480314965" header="0.31496062992125984" footer="0.31496062992125984"/>
      <pageSetup paperSize="9" orientation="portrait" r:id="rId63"/>
    </customSheetView>
    <customSheetView guid="{1F973131-8A4E-4D06-BD72-AB7B2C989AC9}">
      <selection activeCell="O1" sqref="O1"/>
      <pageMargins left="0.59055118110236227" right="0.59055118110236227" top="0.78740157480314965" bottom="0.78740157480314965" header="0.31496062992125984" footer="0.31496062992125984"/>
      <pageSetup paperSize="9" orientation="portrait" r:id="rId64"/>
    </customSheetView>
    <customSheetView guid="{1FF3D99B-551E-43BF-80CF-4BE9881BF48D}">
      <selection activeCell="O1" sqref="O1"/>
      <pageMargins left="0.59055118110236227" right="0.59055118110236227" top="0.78740157480314965" bottom="0.78740157480314965" header="0.31496062992125984" footer="0.31496062992125984"/>
      <pageSetup paperSize="9" orientation="portrait" r:id="rId65"/>
    </customSheetView>
    <customSheetView guid="{240189DE-87D7-4094-9C55-239451DB35EE}">
      <selection activeCell="O1" sqref="O1"/>
      <pageMargins left="0.59055118110236227" right="0.59055118110236227" top="0.78740157480314965" bottom="0.78740157480314965" header="0.31496062992125984" footer="0.31496062992125984"/>
      <pageSetup paperSize="9" orientation="portrait" r:id="rId66"/>
    </customSheetView>
    <customSheetView guid="{3879FE5B-EDC4-4A46-BAD1-D4F44E5C755B}">
      <selection activeCell="O1" sqref="O1"/>
      <pageMargins left="0.59055118110236227" right="0.59055118110236227" top="0.78740157480314965" bottom="0.78740157480314965" header="0.31496062992125984" footer="0.31496062992125984"/>
      <pageSetup paperSize="9" orientation="portrait" r:id="rId67"/>
    </customSheetView>
    <customSheetView guid="{CFF65FEC-3D52-4BB3-8C14-3CC246A9956F}">
      <selection activeCell="O1" sqref="O1"/>
      <pageMargins left="0.59055118110236227" right="0.59055118110236227" top="0.78740157480314965" bottom="0.78740157480314965" header="0.31496062992125984" footer="0.31496062992125984"/>
      <pageSetup paperSize="9" orientation="portrait" r:id="rId68"/>
    </customSheetView>
    <customSheetView guid="{3548A65C-53E9-4D33-AABC-827B0C7E9C69}">
      <selection activeCell="O1" sqref="O1"/>
      <pageMargins left="0.59055118110236227" right="0.59055118110236227" top="0.78740157480314965" bottom="0.78740157480314965" header="0.31496062992125984" footer="0.31496062992125984"/>
      <pageSetup paperSize="9" orientation="portrait" r:id="rId69"/>
    </customSheetView>
    <customSheetView guid="{F086CED5-EBE2-44AF-B94E-B9989A6B9DCD}">
      <selection activeCell="O1" sqref="O1"/>
      <pageMargins left="0.59055118110236227" right="0.59055118110236227" top="0.78740157480314965" bottom="0.78740157480314965" header="0.31496062992125984" footer="0.31496062992125984"/>
      <pageSetup paperSize="9" orientation="portrait" r:id="rId70"/>
    </customSheetView>
    <customSheetView guid="{7AA915D7-EB0A-47D9-A8BE-7E77CDFF3F08}">
      <selection activeCell="O1" sqref="O1"/>
      <pageMargins left="0.59055118110236227" right="0.59055118110236227" top="0.78740157480314965" bottom="0.78740157480314965" header="0.31496062992125984" footer="0.31496062992125984"/>
      <pageSetup paperSize="9" orientation="portrait" r:id="rId71"/>
    </customSheetView>
    <customSheetView guid="{F3CC2422-C263-4ADA-B4A0-53719C6F4A1C}">
      <selection activeCell="O1" sqref="O1"/>
      <pageMargins left="0.59055118110236227" right="0.59055118110236227" top="0.78740157480314965" bottom="0.78740157480314965" header="0.31496062992125984" footer="0.31496062992125984"/>
      <pageSetup paperSize="9" orientation="portrait" r:id="rId72"/>
    </customSheetView>
    <customSheetView guid="{71042459-703D-4FF3-8D53-1213B54B1552}">
      <selection activeCell="O1" sqref="O1"/>
      <pageMargins left="0.59055118110236227" right="0.59055118110236227" top="0.78740157480314965" bottom="0.78740157480314965" header="0.31496062992125984" footer="0.31496062992125984"/>
      <pageSetup paperSize="9" orientation="portrait" r:id="rId73"/>
    </customSheetView>
    <customSheetView guid="{EE644B69-3942-4A0D-811D-C183FE0C8B84}">
      <selection activeCell="O1" sqref="O1"/>
      <pageMargins left="0.59055118110236227" right="0.59055118110236227" top="0.78740157480314965" bottom="0.78740157480314965" header="0.31496062992125984" footer="0.31496062992125984"/>
      <pageSetup paperSize="9" orientation="portrait" r:id="rId74"/>
    </customSheetView>
    <customSheetView guid="{AA17E97B-ABB2-4C8B-BAA8-63934B5B5DBA}">
      <selection activeCell="O1" sqref="O1"/>
      <pageMargins left="0.59055118110236227" right="0.59055118110236227" top="0.78740157480314965" bottom="0.78740157480314965" header="0.31496062992125984" footer="0.31496062992125984"/>
      <pageSetup paperSize="9" orientation="portrait" r:id="rId75"/>
    </customSheetView>
    <customSheetView guid="{723C59CB-A466-4479-8AA8-39674B010947}">
      <selection activeCell="O1" sqref="O1"/>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topLeftCell="E1">
      <selection activeCell="O1" sqref="O1"/>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topLeftCell="E1">
      <selection activeCell="O1" sqref="O1"/>
      <pageMargins left="0.59055118110236227" right="0.59055118110236227" top="0.78740157480314965" bottom="0.78740157480314965" header="0.31496062992125984" footer="0.31496062992125984"/>
      <pageSetup paperSize="9" orientation="portrait" r:id="rId78"/>
    </customSheetView>
    <customSheetView guid="{5513285A-7AFF-4B9F-AAF6-93131D585702}">
      <selection activeCell="O1" sqref="O1"/>
      <pageMargins left="0.59055118110236227" right="0.59055118110236227" top="0.78740157480314965" bottom="0.78740157480314965" header="0.31496062992125984" footer="0.31496062992125984"/>
      <pageSetup paperSize="9" orientation="portrait" r:id="rId79"/>
    </customSheetView>
    <customSheetView guid="{A0A5534D-42D8-415C-8AAF-DF16D93BD699}">
      <selection activeCell="O1" sqref="O1"/>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topLeftCell="E1">
      <selection activeCell="O1" sqref="O1"/>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13">
    <mergeCell ref="K5:K6"/>
    <mergeCell ref="L5:L6"/>
    <mergeCell ref="M5:M6"/>
    <mergeCell ref="A4:A6"/>
    <mergeCell ref="B4:B6"/>
    <mergeCell ref="C4:C6"/>
    <mergeCell ref="D4:G4"/>
    <mergeCell ref="H4:K4"/>
    <mergeCell ref="L4:M4"/>
    <mergeCell ref="D5:F5"/>
    <mergeCell ref="G5:G6"/>
    <mergeCell ref="H5:I5"/>
    <mergeCell ref="J5:J6"/>
  </mergeCells>
  <phoneticPr fontId="2"/>
  <hyperlinks>
    <hyperlink ref="O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4"/>
  <sheetViews>
    <sheetView zoomScaleNormal="100" zoomScaleSheetLayoutView="85" workbookViewId="0">
      <selection activeCell="M25" sqref="M25"/>
    </sheetView>
  </sheetViews>
  <sheetFormatPr defaultColWidth="2.5" defaultRowHeight="15" customHeight="1"/>
  <cols>
    <col min="1" max="2" width="11.75" style="5" customWidth="1"/>
    <col min="3" max="7" width="12" style="5" customWidth="1"/>
    <col min="8" max="10" width="12" style="81" customWidth="1"/>
    <col min="11" max="11" width="2.5" style="5" customWidth="1"/>
    <col min="12" max="12" width="10.625" style="5" bestFit="1" customWidth="1"/>
    <col min="13" max="16384" width="2.5" style="5"/>
  </cols>
  <sheetData>
    <row r="1" spans="1:12" ht="22.5" customHeight="1">
      <c r="J1" s="4" t="s">
        <v>313</v>
      </c>
      <c r="L1" s="50" t="s">
        <v>27</v>
      </c>
    </row>
    <row r="2" spans="1:12" ht="22.5" customHeight="1">
      <c r="A2" s="6" t="s">
        <v>318</v>
      </c>
      <c r="B2" s="6"/>
      <c r="C2" s="6"/>
    </row>
    <row r="3" spans="1:12" s="33" customFormat="1" ht="22.5" customHeight="1">
      <c r="H3" s="82"/>
      <c r="I3" s="82"/>
      <c r="J3" s="12" t="s">
        <v>94</v>
      </c>
    </row>
    <row r="4" spans="1:12" ht="20.100000000000001" customHeight="1">
      <c r="A4" s="212" t="s">
        <v>52</v>
      </c>
      <c r="B4" s="213" t="s">
        <v>53</v>
      </c>
      <c r="C4" s="214" t="s">
        <v>110</v>
      </c>
      <c r="D4" s="215" t="s">
        <v>36</v>
      </c>
      <c r="E4" s="214" t="s">
        <v>111</v>
      </c>
      <c r="F4" s="214" t="s">
        <v>112</v>
      </c>
      <c r="G4" s="232" t="s">
        <v>113</v>
      </c>
      <c r="H4" s="232"/>
      <c r="I4" s="232"/>
      <c r="J4" s="217" t="s">
        <v>114</v>
      </c>
    </row>
    <row r="5" spans="1:12" ht="20.100000000000001" customHeight="1">
      <c r="A5" s="212"/>
      <c r="B5" s="212"/>
      <c r="C5" s="215"/>
      <c r="D5" s="215"/>
      <c r="E5" s="215"/>
      <c r="F5" s="215"/>
      <c r="G5" s="141" t="s">
        <v>18</v>
      </c>
      <c r="H5" s="141" t="s">
        <v>115</v>
      </c>
      <c r="I5" s="141" t="s">
        <v>116</v>
      </c>
      <c r="J5" s="211"/>
    </row>
    <row r="6" spans="1:12" s="10" customFormat="1" ht="41.25" customHeight="1">
      <c r="A6" s="143">
        <v>2009</v>
      </c>
      <c r="B6" s="146" t="s">
        <v>38</v>
      </c>
      <c r="C6" s="83">
        <v>326.8</v>
      </c>
      <c r="D6" s="144">
        <v>84</v>
      </c>
      <c r="E6" s="144">
        <v>1284</v>
      </c>
      <c r="F6" s="144">
        <v>137</v>
      </c>
      <c r="G6" s="29">
        <f>SUM(H6:I6)</f>
        <v>5334728</v>
      </c>
      <c r="H6" s="64">
        <v>1908814</v>
      </c>
      <c r="I6" s="64">
        <v>3425914</v>
      </c>
      <c r="J6" s="144">
        <v>637</v>
      </c>
    </row>
    <row r="7" spans="1:12" s="10" customFormat="1" ht="41.25" customHeight="1">
      <c r="A7" s="143">
        <v>2010</v>
      </c>
      <c r="B7" s="145" t="s">
        <v>39</v>
      </c>
      <c r="C7" s="83">
        <v>333</v>
      </c>
      <c r="D7" s="144">
        <v>87</v>
      </c>
      <c r="E7" s="144">
        <v>1349</v>
      </c>
      <c r="F7" s="144">
        <v>139</v>
      </c>
      <c r="G7" s="29">
        <f>SUM(H7:I7)</f>
        <v>5636030</v>
      </c>
      <c r="H7" s="64">
        <v>1881092</v>
      </c>
      <c r="I7" s="64">
        <v>3754938</v>
      </c>
      <c r="J7" s="144">
        <v>649</v>
      </c>
    </row>
    <row r="8" spans="1:12" s="10" customFormat="1" ht="41.25" customHeight="1">
      <c r="A8" s="143">
        <v>2011</v>
      </c>
      <c r="B8" s="145" t="s">
        <v>40</v>
      </c>
      <c r="C8" s="83">
        <v>373.8</v>
      </c>
      <c r="D8" s="144">
        <v>88</v>
      </c>
      <c r="E8" s="144">
        <v>1408</v>
      </c>
      <c r="F8" s="144">
        <v>138</v>
      </c>
      <c r="G8" s="29">
        <f t="shared" ref="G8:G19" si="0">SUM(H8:I8)</f>
        <v>5528710</v>
      </c>
      <c r="H8" s="64">
        <v>1822331</v>
      </c>
      <c r="I8" s="64">
        <v>3706379</v>
      </c>
      <c r="J8" s="144">
        <v>695</v>
      </c>
    </row>
    <row r="9" spans="1:12" s="10" customFormat="1" ht="41.25" customHeight="1">
      <c r="A9" s="143">
        <v>2012</v>
      </c>
      <c r="B9" s="145" t="s">
        <v>41</v>
      </c>
      <c r="C9" s="83">
        <v>389.8</v>
      </c>
      <c r="D9" s="144">
        <v>97</v>
      </c>
      <c r="E9" s="144">
        <v>1360</v>
      </c>
      <c r="F9" s="144">
        <v>148</v>
      </c>
      <c r="G9" s="29">
        <f t="shared" si="0"/>
        <v>5856511</v>
      </c>
      <c r="H9" s="64">
        <v>2047412</v>
      </c>
      <c r="I9" s="64">
        <v>3809099</v>
      </c>
      <c r="J9" s="144">
        <v>697</v>
      </c>
    </row>
    <row r="10" spans="1:12" s="10" customFormat="1" ht="41.25" customHeight="1">
      <c r="A10" s="143">
        <v>2013</v>
      </c>
      <c r="B10" s="145" t="s">
        <v>42</v>
      </c>
      <c r="C10" s="83">
        <v>400.5</v>
      </c>
      <c r="D10" s="144">
        <v>102</v>
      </c>
      <c r="E10" s="144">
        <v>1332</v>
      </c>
      <c r="F10" s="144">
        <v>144</v>
      </c>
      <c r="G10" s="29">
        <f t="shared" si="0"/>
        <v>5675285</v>
      </c>
      <c r="H10" s="64">
        <v>1811252</v>
      </c>
      <c r="I10" s="64">
        <v>3864033</v>
      </c>
      <c r="J10" s="144">
        <v>698</v>
      </c>
    </row>
    <row r="11" spans="1:12" s="10" customFormat="1" ht="41.25" customHeight="1">
      <c r="A11" s="143">
        <v>2014</v>
      </c>
      <c r="B11" s="145" t="s">
        <v>43</v>
      </c>
      <c r="C11" s="83">
        <v>402.7</v>
      </c>
      <c r="D11" s="144">
        <v>106</v>
      </c>
      <c r="E11" s="144">
        <v>1341</v>
      </c>
      <c r="F11" s="144">
        <v>144</v>
      </c>
      <c r="G11" s="29">
        <f t="shared" si="0"/>
        <v>5453850</v>
      </c>
      <c r="H11" s="64">
        <v>1582034</v>
      </c>
      <c r="I11" s="64">
        <v>3871816</v>
      </c>
      <c r="J11" s="144">
        <v>700</v>
      </c>
    </row>
    <row r="12" spans="1:12" ht="41.25" customHeight="1">
      <c r="A12" s="135">
        <v>2015</v>
      </c>
      <c r="B12" s="135" t="s">
        <v>44</v>
      </c>
      <c r="C12" s="84">
        <v>402.9</v>
      </c>
      <c r="D12" s="140">
        <v>106</v>
      </c>
      <c r="E12" s="140">
        <v>1316</v>
      </c>
      <c r="F12" s="140">
        <v>143</v>
      </c>
      <c r="G12" s="29">
        <f t="shared" si="0"/>
        <v>5376536</v>
      </c>
      <c r="H12" s="28">
        <v>1515279</v>
      </c>
      <c r="I12" s="28">
        <v>3861257</v>
      </c>
      <c r="J12" s="140">
        <v>701</v>
      </c>
    </row>
    <row r="13" spans="1:12" ht="41.25" customHeight="1">
      <c r="A13" s="135">
        <v>2016</v>
      </c>
      <c r="B13" s="135" t="s">
        <v>70</v>
      </c>
      <c r="C13" s="84">
        <v>426.6</v>
      </c>
      <c r="D13" s="140">
        <v>109</v>
      </c>
      <c r="E13" s="140">
        <v>1308</v>
      </c>
      <c r="F13" s="140">
        <v>148</v>
      </c>
      <c r="G13" s="29">
        <f t="shared" si="0"/>
        <v>5430622</v>
      </c>
      <c r="H13" s="28">
        <v>1629383</v>
      </c>
      <c r="I13" s="28">
        <v>3801239</v>
      </c>
      <c r="J13" s="140">
        <v>708</v>
      </c>
    </row>
    <row r="14" spans="1:12" ht="41.25" customHeight="1">
      <c r="A14" s="135">
        <v>2017</v>
      </c>
      <c r="B14" s="135" t="s">
        <v>71</v>
      </c>
      <c r="C14" s="84">
        <v>426.6</v>
      </c>
      <c r="D14" s="140">
        <v>112</v>
      </c>
      <c r="E14" s="140">
        <v>1295</v>
      </c>
      <c r="F14" s="140">
        <v>148</v>
      </c>
      <c r="G14" s="29">
        <f t="shared" si="0"/>
        <v>4894518</v>
      </c>
      <c r="H14" s="28">
        <v>1581545</v>
      </c>
      <c r="I14" s="28">
        <v>3312973</v>
      </c>
      <c r="J14" s="140">
        <v>712</v>
      </c>
    </row>
    <row r="15" spans="1:12" ht="41.25" customHeight="1">
      <c r="A15" s="135">
        <v>2018</v>
      </c>
      <c r="B15" s="135" t="s">
        <v>72</v>
      </c>
      <c r="C15" s="84">
        <v>472.2</v>
      </c>
      <c r="D15" s="140">
        <v>114</v>
      </c>
      <c r="E15" s="140">
        <v>1297</v>
      </c>
      <c r="F15" s="140">
        <v>149</v>
      </c>
      <c r="G15" s="29">
        <f t="shared" si="0"/>
        <v>4886045</v>
      </c>
      <c r="H15" s="28">
        <v>1591922</v>
      </c>
      <c r="I15" s="28">
        <v>3294123</v>
      </c>
      <c r="J15" s="140">
        <v>713</v>
      </c>
    </row>
    <row r="16" spans="1:12" ht="41.25" customHeight="1">
      <c r="A16" s="135">
        <v>2019</v>
      </c>
      <c r="B16" s="135" t="s">
        <v>48</v>
      </c>
      <c r="C16" s="85">
        <v>410.7</v>
      </c>
      <c r="D16" s="53">
        <v>114</v>
      </c>
      <c r="E16" s="53">
        <v>1291</v>
      </c>
      <c r="F16" s="53">
        <v>140</v>
      </c>
      <c r="G16" s="29">
        <f t="shared" si="0"/>
        <v>4316841</v>
      </c>
      <c r="H16" s="65">
        <v>1479857</v>
      </c>
      <c r="I16" s="65">
        <v>2836984</v>
      </c>
      <c r="J16" s="53">
        <v>661</v>
      </c>
    </row>
    <row r="17" spans="1:10" ht="41.25" customHeight="1">
      <c r="A17" s="135">
        <v>2020</v>
      </c>
      <c r="B17" s="135" t="s">
        <v>49</v>
      </c>
      <c r="C17" s="85">
        <v>409.4</v>
      </c>
      <c r="D17" s="53">
        <v>111</v>
      </c>
      <c r="E17" s="53">
        <v>1092</v>
      </c>
      <c r="F17" s="53">
        <v>139</v>
      </c>
      <c r="G17" s="29">
        <f t="shared" si="0"/>
        <v>3190780</v>
      </c>
      <c r="H17" s="65">
        <v>944568</v>
      </c>
      <c r="I17" s="65">
        <v>2246212</v>
      </c>
      <c r="J17" s="53">
        <v>645</v>
      </c>
    </row>
    <row r="18" spans="1:10" ht="41.25" customHeight="1">
      <c r="A18" s="183">
        <v>2021</v>
      </c>
      <c r="B18" s="183" t="s">
        <v>308</v>
      </c>
      <c r="C18" s="85">
        <v>342.4</v>
      </c>
      <c r="D18" s="53">
        <v>110</v>
      </c>
      <c r="E18" s="53">
        <v>983</v>
      </c>
      <c r="F18" s="53">
        <v>138</v>
      </c>
      <c r="G18" s="29">
        <f>SUM(H18:I18)</f>
        <v>3372987</v>
      </c>
      <c r="H18" s="65">
        <v>1244438</v>
      </c>
      <c r="I18" s="65">
        <v>2128549</v>
      </c>
      <c r="J18" s="53">
        <v>564</v>
      </c>
    </row>
    <row r="19" spans="1:10" ht="41.25" customHeight="1">
      <c r="A19" s="170">
        <v>2022</v>
      </c>
      <c r="B19" s="170" t="s">
        <v>334</v>
      </c>
      <c r="C19" s="85">
        <v>339.7</v>
      </c>
      <c r="D19" s="53">
        <v>99</v>
      </c>
      <c r="E19" s="53">
        <v>947</v>
      </c>
      <c r="F19" s="53">
        <v>143</v>
      </c>
      <c r="G19" s="29">
        <f t="shared" si="0"/>
        <v>3889100</v>
      </c>
      <c r="H19" s="65">
        <v>1277749</v>
      </c>
      <c r="I19" s="65">
        <v>2611351</v>
      </c>
      <c r="J19" s="53">
        <v>511</v>
      </c>
    </row>
    <row r="20" spans="1:10" ht="41.25" customHeight="1">
      <c r="A20" s="171">
        <v>2023</v>
      </c>
      <c r="B20" s="171" t="s">
        <v>338</v>
      </c>
      <c r="C20" s="201">
        <v>341.3</v>
      </c>
      <c r="D20" s="59">
        <v>97</v>
      </c>
      <c r="E20" s="59">
        <v>941</v>
      </c>
      <c r="F20" s="59">
        <v>140</v>
      </c>
      <c r="G20" s="202">
        <f>SUM(H20:I20)</f>
        <v>4216236</v>
      </c>
      <c r="H20" s="203">
        <v>1370336</v>
      </c>
      <c r="I20" s="203">
        <v>2845900</v>
      </c>
      <c r="J20" s="59">
        <v>508</v>
      </c>
    </row>
    <row r="21" spans="1:10" ht="20.100000000000001" customHeight="1">
      <c r="A21" s="5" t="s">
        <v>117</v>
      </c>
    </row>
    <row r="22" spans="1:10" ht="20.100000000000001" customHeight="1">
      <c r="A22" s="5" t="s">
        <v>118</v>
      </c>
    </row>
    <row r="23" spans="1:10" ht="20.100000000000001" customHeight="1">
      <c r="A23" s="49" t="s">
        <v>306</v>
      </c>
    </row>
    <row r="24" spans="1:10" ht="20.100000000000001" customHeight="1">
      <c r="A24" s="5" t="s">
        <v>119</v>
      </c>
    </row>
  </sheetData>
  <customSheetViews>
    <customSheetView guid="{35BD8D3A-C3F6-4E0E-B6B2-2143E8CF03D4}" scale="85" topLeftCell="A13">
      <selection activeCell="E34" sqref="E34"/>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10">
      <selection activeCell="C18" sqref="C18"/>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C19" sqref="C19"/>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A19" sqref="A19"/>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A10">
      <selection activeCell="C18" sqref="C18"/>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C19" sqref="C19"/>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10">
      <selection activeCell="C18" sqref="C18"/>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10">
      <selection activeCell="C18" sqref="C18"/>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A10">
      <selection activeCell="C18" sqref="C18"/>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A10">
      <selection activeCell="C18" sqref="C18"/>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A10">
      <selection activeCell="C18" sqref="C18"/>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L16" sqref="L16"/>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L16" sqref="L16"/>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10">
      <selection activeCell="C18" sqref="C18"/>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10">
      <selection activeCell="C18" sqref="C18"/>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10">
      <selection activeCell="C18" sqref="C18"/>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C18" sqref="C18"/>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A10">
      <selection activeCell="C18" sqref="C18"/>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A10">
      <selection activeCell="C18" sqref="C18"/>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L1" sqref="L1"/>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L16" sqref="L16"/>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A10">
      <selection activeCell="C18" sqref="C18"/>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A10">
      <selection activeCell="C18" sqref="C18"/>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A10">
      <selection activeCell="C18" sqref="C18"/>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topLeftCell="A10">
      <selection activeCell="C18" sqref="C18"/>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A10">
      <selection activeCell="C18" sqref="C18"/>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A10">
      <selection activeCell="C18" sqref="C18"/>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10">
      <selection activeCell="C18" sqref="C18"/>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10">
      <selection activeCell="C18" sqref="C18"/>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10">
      <selection activeCell="C18" sqref="C18"/>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10">
      <selection activeCell="C18" sqref="C18"/>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10">
      <selection activeCell="C18" sqref="C18"/>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L16" sqref="L16"/>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L16" sqref="L16"/>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L16" sqref="L16"/>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A10">
      <selection activeCell="C18" sqref="C18"/>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L16" sqref="L16"/>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L16" sqref="L16"/>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L16" sqref="L16"/>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L16" sqref="L16"/>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L16" sqref="L16"/>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L16" sqref="L16"/>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L16" sqref="L16"/>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L16" sqref="L16"/>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L16" sqref="L16"/>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L16" sqref="L16"/>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L16" sqref="L16"/>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L16" sqref="L16"/>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10">
      <selection activeCell="C18" sqref="C18"/>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10">
      <selection activeCell="C18" sqref="C18"/>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10">
      <selection activeCell="C18" sqref="C18"/>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10">
      <selection activeCell="C18" sqref="C18"/>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10">
      <selection activeCell="C18" sqref="C18"/>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10">
      <selection activeCell="C18" sqref="C18"/>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A10">
      <selection activeCell="C18" sqref="C18"/>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A10">
      <selection activeCell="C18" sqref="C18"/>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A10">
      <selection activeCell="C18" sqref="C18"/>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A10">
      <selection activeCell="C18" sqref="C18"/>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A10">
      <selection activeCell="C18" sqref="C18"/>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10">
      <selection activeCell="C18" sqref="C18"/>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10">
      <selection activeCell="C18" sqref="C18"/>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L16" sqref="L16"/>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C18" sqref="C18"/>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10">
      <selection activeCell="C18" sqref="C18"/>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10">
      <selection activeCell="C18" sqref="C18"/>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A10">
      <selection activeCell="C18" sqref="C18"/>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10">
      <selection activeCell="C18" sqref="C18"/>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L16" sqref="L16"/>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10">
      <selection activeCell="C18" sqref="C18"/>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L16" sqref="L16"/>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L16" sqref="L16"/>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10">
      <selection activeCell="C18" sqref="C18"/>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C19" sqref="C19"/>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C19" sqref="C19"/>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C19" sqref="C19"/>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C19" sqref="C19"/>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A19" sqref="A19"/>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A19" sqref="A19"/>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C19" sqref="C19"/>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C19" sqref="C19"/>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A19" sqref="A19"/>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3">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8">
    <mergeCell ref="G4:I4"/>
    <mergeCell ref="J4:J5"/>
    <mergeCell ref="A4:A5"/>
    <mergeCell ref="B4:B5"/>
    <mergeCell ref="C4:C5"/>
    <mergeCell ref="D4:D5"/>
    <mergeCell ref="E4:E5"/>
    <mergeCell ref="F4:F5"/>
  </mergeCells>
  <phoneticPr fontId="2"/>
  <hyperlinks>
    <hyperlink ref="L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zoomScaleNormal="100" zoomScaleSheetLayoutView="85" workbookViewId="0">
      <selection activeCell="M25" sqref="M25"/>
    </sheetView>
  </sheetViews>
  <sheetFormatPr defaultColWidth="2.5" defaultRowHeight="15" customHeight="1"/>
  <cols>
    <col min="1" max="3" width="11.375" style="5" customWidth="1"/>
    <col min="4" max="11" width="10.125" style="5" customWidth="1"/>
    <col min="12" max="12" width="2.5" style="5" customWidth="1"/>
    <col min="13" max="13" width="10.625" style="5" bestFit="1" customWidth="1"/>
    <col min="14" max="16384" width="2.5" style="5"/>
  </cols>
  <sheetData>
    <row r="1" spans="1:13" ht="22.5" customHeight="1">
      <c r="K1" s="4" t="s">
        <v>313</v>
      </c>
      <c r="M1" s="50" t="s">
        <v>27</v>
      </c>
    </row>
    <row r="2" spans="1:13" ht="22.5" customHeight="1">
      <c r="A2" s="6" t="s">
        <v>319</v>
      </c>
      <c r="B2" s="6"/>
      <c r="C2" s="6"/>
    </row>
    <row r="3" spans="1:13" s="33" customFormat="1" ht="22.5" customHeight="1">
      <c r="K3" s="12" t="s">
        <v>120</v>
      </c>
    </row>
    <row r="4" spans="1:13" ht="27">
      <c r="A4" s="134" t="s">
        <v>121</v>
      </c>
      <c r="B4" s="136" t="s">
        <v>122</v>
      </c>
      <c r="C4" s="138" t="s">
        <v>29</v>
      </c>
      <c r="D4" s="137" t="s">
        <v>123</v>
      </c>
      <c r="E4" s="138" t="s">
        <v>124</v>
      </c>
      <c r="F4" s="138" t="s">
        <v>125</v>
      </c>
      <c r="G4" s="138" t="s">
        <v>126</v>
      </c>
      <c r="H4" s="138" t="s">
        <v>127</v>
      </c>
      <c r="I4" s="137" t="s">
        <v>128</v>
      </c>
      <c r="J4" s="138" t="s">
        <v>129</v>
      </c>
      <c r="K4" s="139" t="s">
        <v>130</v>
      </c>
    </row>
    <row r="5" spans="1:13" s="10" customFormat="1" ht="41.25" customHeight="1">
      <c r="A5" s="143">
        <v>2010</v>
      </c>
      <c r="B5" s="145" t="s">
        <v>131</v>
      </c>
      <c r="C5" s="56">
        <f t="shared" ref="C5:C17" si="0">SUM(D5:K5)</f>
        <v>101242</v>
      </c>
      <c r="D5" s="144">
        <v>3878</v>
      </c>
      <c r="E5" s="144">
        <v>50987</v>
      </c>
      <c r="F5" s="144">
        <v>22365</v>
      </c>
      <c r="G5" s="144" t="s">
        <v>19</v>
      </c>
      <c r="H5" s="144">
        <v>4059</v>
      </c>
      <c r="I5" s="144">
        <v>4471</v>
      </c>
      <c r="J5" s="144" t="s">
        <v>19</v>
      </c>
      <c r="K5" s="144">
        <v>15482</v>
      </c>
    </row>
    <row r="6" spans="1:13" s="10" customFormat="1" ht="41.25" customHeight="1">
      <c r="A6" s="143">
        <v>2011</v>
      </c>
      <c r="B6" s="145" t="s">
        <v>4</v>
      </c>
      <c r="C6" s="56">
        <f t="shared" si="0"/>
        <v>102229</v>
      </c>
      <c r="D6" s="144">
        <v>3897</v>
      </c>
      <c r="E6" s="144">
        <v>53071</v>
      </c>
      <c r="F6" s="144">
        <v>22139</v>
      </c>
      <c r="G6" s="144" t="s">
        <v>19</v>
      </c>
      <c r="H6" s="144">
        <v>4006</v>
      </c>
      <c r="I6" s="144">
        <v>4247</v>
      </c>
      <c r="J6" s="144" t="s">
        <v>19</v>
      </c>
      <c r="K6" s="144">
        <v>14869</v>
      </c>
    </row>
    <row r="7" spans="1:13" s="10" customFormat="1" ht="41.25" customHeight="1">
      <c r="A7" s="143">
        <v>2012</v>
      </c>
      <c r="B7" s="145" t="s">
        <v>132</v>
      </c>
      <c r="C7" s="56">
        <f t="shared" si="0"/>
        <v>103268</v>
      </c>
      <c r="D7" s="144">
        <v>3934</v>
      </c>
      <c r="E7" s="144">
        <v>54667</v>
      </c>
      <c r="F7" s="144">
        <v>22208</v>
      </c>
      <c r="G7" s="144" t="s">
        <v>19</v>
      </c>
      <c r="H7" s="144">
        <v>3960</v>
      </c>
      <c r="I7" s="144">
        <v>4121</v>
      </c>
      <c r="J7" s="144" t="s">
        <v>19</v>
      </c>
      <c r="K7" s="144">
        <v>14378</v>
      </c>
    </row>
    <row r="8" spans="1:13" s="10" customFormat="1" ht="41.25" customHeight="1">
      <c r="A8" s="143">
        <v>2013</v>
      </c>
      <c r="B8" s="145" t="s">
        <v>35</v>
      </c>
      <c r="C8" s="56">
        <f t="shared" si="0"/>
        <v>106182</v>
      </c>
      <c r="D8" s="144">
        <v>4166</v>
      </c>
      <c r="E8" s="144">
        <v>57617</v>
      </c>
      <c r="F8" s="144">
        <v>22237</v>
      </c>
      <c r="G8" s="144" t="s">
        <v>19</v>
      </c>
      <c r="H8" s="144">
        <v>4038</v>
      </c>
      <c r="I8" s="144">
        <v>4109</v>
      </c>
      <c r="J8" s="144" t="s">
        <v>19</v>
      </c>
      <c r="K8" s="144">
        <v>14015</v>
      </c>
    </row>
    <row r="9" spans="1:13" s="10" customFormat="1" ht="41.25" customHeight="1">
      <c r="A9" s="143">
        <v>2014</v>
      </c>
      <c r="B9" s="145" t="s">
        <v>32</v>
      </c>
      <c r="C9" s="56">
        <f t="shared" si="0"/>
        <v>109208</v>
      </c>
      <c r="D9" s="144">
        <v>4374</v>
      </c>
      <c r="E9" s="144">
        <v>60687</v>
      </c>
      <c r="F9" s="144">
        <v>22427</v>
      </c>
      <c r="G9" s="144">
        <v>2</v>
      </c>
      <c r="H9" s="144">
        <v>4064</v>
      </c>
      <c r="I9" s="144">
        <v>4200</v>
      </c>
      <c r="J9" s="144" t="s">
        <v>19</v>
      </c>
      <c r="K9" s="144">
        <v>13454</v>
      </c>
    </row>
    <row r="10" spans="1:13" s="10" customFormat="1" ht="41.25" customHeight="1">
      <c r="A10" s="143">
        <v>2015</v>
      </c>
      <c r="B10" s="145" t="s">
        <v>30</v>
      </c>
      <c r="C10" s="56">
        <f t="shared" si="0"/>
        <v>111636</v>
      </c>
      <c r="D10" s="144">
        <v>4508</v>
      </c>
      <c r="E10" s="144">
        <v>63460</v>
      </c>
      <c r="F10" s="144">
        <v>22291</v>
      </c>
      <c r="G10" s="144">
        <v>3</v>
      </c>
      <c r="H10" s="144">
        <v>4061</v>
      </c>
      <c r="I10" s="144">
        <v>4319</v>
      </c>
      <c r="J10" s="144" t="s">
        <v>19</v>
      </c>
      <c r="K10" s="144">
        <v>12994</v>
      </c>
    </row>
    <row r="11" spans="1:13" ht="41.25" customHeight="1">
      <c r="A11" s="135">
        <v>2016</v>
      </c>
      <c r="B11" s="145" t="s">
        <v>5</v>
      </c>
      <c r="C11" s="56">
        <f t="shared" si="0"/>
        <v>113148</v>
      </c>
      <c r="D11" s="140">
        <v>4716</v>
      </c>
      <c r="E11" s="140">
        <v>65327</v>
      </c>
      <c r="F11" s="140">
        <v>22129</v>
      </c>
      <c r="G11" s="140">
        <v>3</v>
      </c>
      <c r="H11" s="140">
        <v>4068</v>
      </c>
      <c r="I11" s="140">
        <v>4428</v>
      </c>
      <c r="J11" s="140" t="s">
        <v>19</v>
      </c>
      <c r="K11" s="140">
        <v>12477</v>
      </c>
    </row>
    <row r="12" spans="1:13" ht="41.25" customHeight="1">
      <c r="A12" s="135">
        <v>2017</v>
      </c>
      <c r="B12" s="145" t="s">
        <v>6</v>
      </c>
      <c r="C12" s="56">
        <f t="shared" si="0"/>
        <v>113378</v>
      </c>
      <c r="D12" s="140">
        <v>4852</v>
      </c>
      <c r="E12" s="140">
        <v>66540</v>
      </c>
      <c r="F12" s="140">
        <v>21690</v>
      </c>
      <c r="G12" s="140">
        <v>3</v>
      </c>
      <c r="H12" s="140">
        <v>4034</v>
      </c>
      <c r="I12" s="140">
        <v>4429</v>
      </c>
      <c r="J12" s="140" t="s">
        <v>19</v>
      </c>
      <c r="K12" s="140">
        <v>11830</v>
      </c>
    </row>
    <row r="13" spans="1:13" ht="41.25" customHeight="1">
      <c r="A13" s="135">
        <v>2018</v>
      </c>
      <c r="B13" s="145" t="s">
        <v>133</v>
      </c>
      <c r="C13" s="56">
        <f t="shared" si="0"/>
        <v>113539</v>
      </c>
      <c r="D13" s="140">
        <v>4922</v>
      </c>
      <c r="E13" s="140">
        <v>67603</v>
      </c>
      <c r="F13" s="140">
        <v>21275</v>
      </c>
      <c r="G13" s="140">
        <v>2</v>
      </c>
      <c r="H13" s="140">
        <v>4004</v>
      </c>
      <c r="I13" s="140">
        <v>4415</v>
      </c>
      <c r="J13" s="140" t="s">
        <v>19</v>
      </c>
      <c r="K13" s="140">
        <v>11318</v>
      </c>
    </row>
    <row r="14" spans="1:13" ht="41.25" customHeight="1">
      <c r="A14" s="135">
        <v>2019</v>
      </c>
      <c r="B14" s="135" t="s">
        <v>31</v>
      </c>
      <c r="C14" s="56">
        <f t="shared" si="0"/>
        <v>113825</v>
      </c>
      <c r="D14" s="140">
        <v>4978</v>
      </c>
      <c r="E14" s="140">
        <v>68608</v>
      </c>
      <c r="F14" s="140">
        <v>21051</v>
      </c>
      <c r="G14" s="140">
        <v>1</v>
      </c>
      <c r="H14" s="140">
        <v>4021</v>
      </c>
      <c r="I14" s="140">
        <v>4316</v>
      </c>
      <c r="J14" s="140">
        <v>1</v>
      </c>
      <c r="K14" s="140">
        <v>10849</v>
      </c>
    </row>
    <row r="15" spans="1:13" ht="41.25" customHeight="1">
      <c r="A15" s="135">
        <v>2020</v>
      </c>
      <c r="B15" s="135" t="s">
        <v>28</v>
      </c>
      <c r="C15" s="56">
        <f t="shared" si="0"/>
        <v>113939</v>
      </c>
      <c r="D15" s="53">
        <v>4930</v>
      </c>
      <c r="E15" s="53">
        <v>69433</v>
      </c>
      <c r="F15" s="53">
        <v>20804</v>
      </c>
      <c r="G15" s="53">
        <v>1</v>
      </c>
      <c r="H15" s="53">
        <v>4037</v>
      </c>
      <c r="I15" s="53">
        <v>4348</v>
      </c>
      <c r="J15" s="53">
        <v>1</v>
      </c>
      <c r="K15" s="53">
        <v>10385</v>
      </c>
    </row>
    <row r="16" spans="1:13" ht="41.25" customHeight="1">
      <c r="A16" s="135">
        <v>2021</v>
      </c>
      <c r="B16" s="135" t="s">
        <v>134</v>
      </c>
      <c r="C16" s="56">
        <f t="shared" si="0"/>
        <v>115595</v>
      </c>
      <c r="D16" s="53">
        <v>5087</v>
      </c>
      <c r="E16" s="53">
        <v>70713</v>
      </c>
      <c r="F16" s="53">
        <v>20782</v>
      </c>
      <c r="G16" s="53">
        <v>1</v>
      </c>
      <c r="H16" s="53">
        <v>4186</v>
      </c>
      <c r="I16" s="53">
        <v>4708</v>
      </c>
      <c r="J16" s="53">
        <v>1</v>
      </c>
      <c r="K16" s="53">
        <v>10117</v>
      </c>
    </row>
    <row r="17" spans="1:11" ht="41.25" customHeight="1">
      <c r="A17" s="183">
        <v>2022</v>
      </c>
      <c r="B17" s="183" t="s">
        <v>309</v>
      </c>
      <c r="C17" s="147">
        <f t="shared" si="0"/>
        <v>117570</v>
      </c>
      <c r="D17" s="53">
        <v>5347</v>
      </c>
      <c r="E17" s="53">
        <v>71859</v>
      </c>
      <c r="F17" s="53">
        <v>20742</v>
      </c>
      <c r="G17" s="53">
        <v>0</v>
      </c>
      <c r="H17" s="53">
        <v>4331</v>
      </c>
      <c r="I17" s="53">
        <v>5276</v>
      </c>
      <c r="J17" s="53">
        <v>1</v>
      </c>
      <c r="K17" s="53">
        <v>10014</v>
      </c>
    </row>
    <row r="18" spans="1:11" ht="41.25" customHeight="1">
      <c r="A18" s="170">
        <v>2023</v>
      </c>
      <c r="B18" s="170" t="s">
        <v>337</v>
      </c>
      <c r="C18" s="147">
        <f>SUM(D18:K18)</f>
        <v>118952</v>
      </c>
      <c r="D18" s="53">
        <v>5489</v>
      </c>
      <c r="E18" s="53">
        <v>72778</v>
      </c>
      <c r="F18" s="53">
        <v>21014</v>
      </c>
      <c r="G18" s="53">
        <v>0</v>
      </c>
      <c r="H18" s="53">
        <v>4420</v>
      </c>
      <c r="I18" s="53">
        <v>5370</v>
      </c>
      <c r="J18" s="53">
        <v>1</v>
      </c>
      <c r="K18" s="53">
        <v>9880</v>
      </c>
    </row>
    <row r="19" spans="1:11" ht="41.25" customHeight="1">
      <c r="A19" s="171">
        <v>2023</v>
      </c>
      <c r="B19" s="171" t="s">
        <v>337</v>
      </c>
      <c r="C19" s="79">
        <f>SUM(D19:K19)</f>
        <v>119894</v>
      </c>
      <c r="D19" s="59">
        <v>5594</v>
      </c>
      <c r="E19" s="59">
        <v>73464</v>
      </c>
      <c r="F19" s="59">
        <v>21118</v>
      </c>
      <c r="G19" s="59">
        <v>0</v>
      </c>
      <c r="H19" s="59">
        <v>4514</v>
      </c>
      <c r="I19" s="59">
        <v>5405</v>
      </c>
      <c r="J19" s="59">
        <v>1</v>
      </c>
      <c r="K19" s="59">
        <v>9798</v>
      </c>
    </row>
    <row r="20" spans="1:11" ht="20.100000000000001" customHeight="1">
      <c r="A20" s="5" t="s">
        <v>135</v>
      </c>
    </row>
    <row r="21" spans="1:11" ht="20.100000000000001" customHeight="1">
      <c r="A21" s="5" t="s">
        <v>136</v>
      </c>
    </row>
    <row r="22" spans="1:11" ht="20.100000000000001" customHeight="1">
      <c r="A22" s="5" t="s">
        <v>137</v>
      </c>
    </row>
    <row r="23" spans="1:11" ht="20.100000000000001" customHeight="1">
      <c r="A23" s="5" t="s">
        <v>138</v>
      </c>
    </row>
  </sheetData>
  <customSheetViews>
    <customSheetView guid="{35BD8D3A-C3F6-4E0E-B6B2-2143E8CF03D4}" scale="85" topLeftCell="A13">
      <selection activeCell="K33" sqref="K3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10">
      <selection activeCell="C17" sqref="C1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M1" sqref="M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BO2" sqref="BO2"/>
      <pageMargins left="0.59055118110236227" right="0.59055118110236227" top="0.78740157480314965" bottom="0.78740157480314965" header="0.31496062992125984" footer="0.31496062992125984"/>
      <pageSetup paperSize="9" orientation="portrait" r:id="rId4"/>
    </customSheetView>
    <customSheetView guid="{24722943-D668-4B0A-A18B-250D1EAF22DF}" topLeftCell="D2">
      <selection activeCell="BO2" sqref="BO2"/>
      <pageMargins left="0.59055118110236227" right="0.59055118110236227" top="0.78740157480314965" bottom="0.78740157480314965" header="0.31496062992125984" footer="0.31496062992125984"/>
      <pageSetup paperSize="9" orientation="portrait" r:id="rId5"/>
    </customSheetView>
    <customSheetView guid="{F9A5D3E6-646D-417F-BBE8-7ECCE1B1890D}" topLeftCell="D2">
      <selection activeCell="BO2" sqref="BO2"/>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10">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10">
      <selection activeCell="C17" sqref="C1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BO2" sqref="BO2"/>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BO2" sqref="BO2"/>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BO2" sqref="BO2"/>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10">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10">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10">
      <selection activeCell="C17" sqref="C1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10">
      <selection activeCell="C17" sqref="C1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10">
      <selection activeCell="C17" sqref="C17"/>
      <pageMargins left="0.59055118110236227" right="0.59055118110236227" top="0.78740157480314965" bottom="0.78740157480314965" header="0.31496062992125984" footer="0.31496062992125984"/>
      <pageSetup paperSize="9" orientation="portrait" r:id="rId16"/>
    </customSheetView>
    <customSheetView guid="{71AD9FC9-48FC-499D-BB07-7480148E85D1}" topLeftCell="A11">
      <selection activeCell="G16" sqref="G16"/>
      <pageMargins left="0.59055118110236227" right="0.59055118110236227" top="0.78740157480314965" bottom="0.78740157480314965" header="0.31496062992125984" footer="0.31496062992125984"/>
      <pageSetup paperSize="9" orientation="portrait" r:id="rId17"/>
    </customSheetView>
    <customSheetView guid="{30058F98-6897-4D54-8BCF-6DCA7063FB8D}" topLeftCell="D2">
      <selection activeCell="BO2" sqref="BO2"/>
      <pageMargins left="0.59055118110236227" right="0.59055118110236227" top="0.78740157480314965" bottom="0.78740157480314965" header="0.31496062992125984" footer="0.31496062992125984"/>
      <pageSetup paperSize="9" orientation="portrait" r:id="rId18"/>
    </customSheetView>
    <customSheetView guid="{69EF12F7-33A4-4F77-BCCE-9A346C0C3A8F}" topLeftCell="D2">
      <selection activeCell="BO2" sqref="BO2"/>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M1" sqref="M1"/>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A10">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topLeftCell="D2">
      <selection activeCell="BO2" sqref="BO2"/>
      <pageMargins left="0.59055118110236227" right="0.59055118110236227" top="0.78740157480314965" bottom="0.78740157480314965" header="0.31496062992125984" footer="0.31496062992125984"/>
      <pageSetup paperSize="9" orientation="portrait" r:id="rId22"/>
    </customSheetView>
    <customSheetView guid="{1BFE2A91-9960-49FB-B512-A4FCD8C3EC61}" topLeftCell="D2">
      <selection activeCell="BO2" sqref="BO2"/>
      <pageMargins left="0.59055118110236227" right="0.59055118110236227" top="0.78740157480314965" bottom="0.78740157480314965" header="0.31496062992125984" footer="0.31496062992125984"/>
      <pageSetup paperSize="9" orientation="portrait" r:id="rId23"/>
    </customSheetView>
    <customSheetView guid="{B11D6758-BA5A-4F43-A11B-572A39E9790E}" topLeftCell="D2">
      <selection activeCell="BO2" sqref="BO2"/>
      <pageMargins left="0.59055118110236227" right="0.59055118110236227" top="0.78740157480314965" bottom="0.78740157480314965" header="0.31496062992125984" footer="0.31496062992125984"/>
      <pageSetup paperSize="9" orientation="portrait" r:id="rId24"/>
    </customSheetView>
    <customSheetView guid="{C5E0F698-3666-4B81-8EED-CC2781573207}" topLeftCell="D2">
      <selection activeCell="BO2" sqref="BO2"/>
      <pageMargins left="0.59055118110236227" right="0.59055118110236227" top="0.78740157480314965" bottom="0.78740157480314965" header="0.31496062992125984" footer="0.31496062992125984"/>
      <pageSetup paperSize="9" orientation="portrait" r:id="rId25"/>
    </customSheetView>
    <customSheetView guid="{898219FD-2AFB-47DD-A584-5E9CD05CCBB1}" topLeftCell="D2">
      <selection activeCell="BO2" sqref="BO2"/>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A10">
      <selection activeCell="C17" sqref="C1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10">
      <selection activeCell="C17" sqref="C1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10">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10">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10">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10">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A10">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A10">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A10">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A10">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A10">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A10">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A10">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A10">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A10">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A10">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A10">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A10">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A10">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A10">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A10">
      <selection activeCell="C17" sqref="C17"/>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A10">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10">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10">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10">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10">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10">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10">
      <selection activeCell="C17" sqref="C17"/>
      <pageMargins left="0.59055118110236227" right="0.59055118110236227" top="0.78740157480314965" bottom="0.78740157480314965" header="0.31496062992125984" footer="0.31496062992125984"/>
      <pageSetup paperSize="9" orientation="portrait" r:id="rId54"/>
    </customSheetView>
    <customSheetView guid="{7F32949A-5CAB-4A39-BA6F-2E21B6F67F41}" topLeftCell="D2">
      <selection activeCell="BO2" sqref="BO2"/>
      <pageMargins left="0.59055118110236227" right="0.59055118110236227" top="0.78740157480314965" bottom="0.78740157480314965" header="0.31496062992125984" footer="0.31496062992125984"/>
      <pageSetup paperSize="9" orientation="portrait" r:id="rId55"/>
    </customSheetView>
    <customSheetView guid="{96261999-39E9-4504-A3A1-B1430E0C0346}" topLeftCell="D2">
      <selection activeCell="BO2" sqref="BO2"/>
      <pageMargins left="0.59055118110236227" right="0.59055118110236227" top="0.78740157480314965" bottom="0.78740157480314965" header="0.31496062992125984" footer="0.31496062992125984"/>
      <pageSetup paperSize="9" orientation="portrait" r:id="rId56"/>
    </customSheetView>
    <customSheetView guid="{1184DE22-5901-485C-8050-F941E80B16ED}" topLeftCell="D2">
      <selection activeCell="BO2" sqref="BO2"/>
      <pageMargins left="0.59055118110236227" right="0.59055118110236227" top="0.78740157480314965" bottom="0.78740157480314965" header="0.31496062992125984" footer="0.31496062992125984"/>
      <pageSetup paperSize="9" orientation="portrait" r:id="rId57"/>
    </customSheetView>
    <customSheetView guid="{2B898D7F-EE90-4CFD-9F43-AB7414F89E77}" topLeftCell="D2">
      <selection activeCell="BO2" sqref="BO2"/>
      <pageMargins left="0.59055118110236227" right="0.59055118110236227" top="0.78740157480314965" bottom="0.78740157480314965" header="0.31496062992125984" footer="0.31496062992125984"/>
      <pageSetup paperSize="9" orientation="portrait" r:id="rId58"/>
    </customSheetView>
    <customSheetView guid="{C6AFBE28-E866-4D5D-ADBD-07D2847FD902}" topLeftCell="D2">
      <selection activeCell="BO2" sqref="BO2"/>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10">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10">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A10">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election activeCell="G16" sqref="G16"/>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10">
      <selection activeCell="C17" sqref="C17"/>
      <pageMargins left="0.59055118110236227" right="0.59055118110236227" top="0.78740157480314965" bottom="0.78740157480314965" header="0.31496062992125984" footer="0.31496062992125984"/>
      <pageSetup paperSize="9" orientation="portrait" r:id="rId64"/>
    </customSheetView>
    <customSheetView guid="{1FF3D99B-551E-43BF-80CF-4BE9881BF48D}" topLeftCell="D2">
      <selection activeCell="BO2" sqref="BO2"/>
      <pageMargins left="0.59055118110236227" right="0.59055118110236227" top="0.78740157480314965" bottom="0.78740157480314965" header="0.31496062992125984" footer="0.31496062992125984"/>
      <pageSetup paperSize="9" orientation="portrait" r:id="rId65"/>
    </customSheetView>
    <customSheetView guid="{240189DE-87D7-4094-9C55-239451DB35EE}" topLeftCell="D2">
      <selection activeCell="BO2" sqref="BO2"/>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10">
      <selection activeCell="C17" sqref="C1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A10">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10">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A10">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A10">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topLeftCell="D2">
      <selection activeCell="BO2" sqref="BO2"/>
      <pageMargins left="0.59055118110236227" right="0.59055118110236227" top="0.78740157480314965" bottom="0.78740157480314965" header="0.31496062992125984" footer="0.31496062992125984"/>
      <pageSetup paperSize="9" orientation="portrait" r:id="rId72"/>
    </customSheetView>
    <customSheetView guid="{71042459-703D-4FF3-8D53-1213B54B1552}" topLeftCell="D2">
      <selection activeCell="BO2" sqref="BO2"/>
      <pageMargins left="0.59055118110236227" right="0.59055118110236227" top="0.78740157480314965" bottom="0.78740157480314965" header="0.31496062992125984" footer="0.31496062992125984"/>
      <pageSetup paperSize="9" orientation="portrait" r:id="rId73"/>
    </customSheetView>
    <customSheetView guid="{EE644B69-3942-4A0D-811D-C183FE0C8B84}" topLeftCell="D2">
      <selection activeCell="BO2" sqref="BO2"/>
      <pageMargins left="0.59055118110236227" right="0.59055118110236227" top="0.78740157480314965" bottom="0.78740157480314965" header="0.31496062992125984" footer="0.31496062992125984"/>
      <pageSetup paperSize="9" orientation="portrait" r:id="rId74"/>
    </customSheetView>
    <customSheetView guid="{AA17E97B-ABB2-4C8B-BAA8-63934B5B5DBA}" topLeftCell="D2">
      <selection activeCell="BO2" sqref="BO2"/>
      <pageMargins left="0.59055118110236227" right="0.59055118110236227" top="0.78740157480314965" bottom="0.78740157480314965" header="0.31496062992125984" footer="0.31496062992125984"/>
      <pageSetup paperSize="9" orientation="portrait" r:id="rId75"/>
    </customSheetView>
    <customSheetView guid="{723C59CB-A466-4479-8AA8-39674B010947}" topLeftCell="D2">
      <selection activeCell="BO2" sqref="BO2"/>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BO2" sqref="BO2"/>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BO2" sqref="BO2"/>
      <pageMargins left="0.59055118110236227" right="0.59055118110236227" top="0.78740157480314965" bottom="0.78740157480314965" header="0.31496062992125984" footer="0.31496062992125984"/>
      <pageSetup paperSize="9" orientation="portrait" r:id="rId78"/>
    </customSheetView>
    <customSheetView guid="{5513285A-7AFF-4B9F-AAF6-93131D585702}" topLeftCell="D2">
      <selection activeCell="BO2" sqref="BO2"/>
      <pageMargins left="0.59055118110236227" right="0.59055118110236227" top="0.78740157480314965" bottom="0.78740157480314965" header="0.31496062992125984" footer="0.31496062992125984"/>
      <pageSetup paperSize="9" orientation="portrait" r:id="rId79"/>
    </customSheetView>
    <customSheetView guid="{A0A5534D-42D8-415C-8AAF-DF16D93BD699}" topLeftCell="D2">
      <selection activeCell="BO2" sqref="BO2"/>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BO2" sqref="BO2"/>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3">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M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2"/>
  <sheetViews>
    <sheetView zoomScaleNormal="100" zoomScaleSheetLayoutView="85" workbookViewId="0">
      <selection activeCell="M25" sqref="M25"/>
    </sheetView>
  </sheetViews>
  <sheetFormatPr defaultColWidth="2.5" defaultRowHeight="15" customHeight="1"/>
  <cols>
    <col min="1" max="2" width="11.875" style="5" customWidth="1"/>
    <col min="3" max="3" width="12" style="5" customWidth="1"/>
    <col min="4" max="4" width="10" style="5" customWidth="1"/>
    <col min="5" max="5" width="12" style="5" customWidth="1"/>
    <col min="6" max="6" width="10" style="5" customWidth="1"/>
    <col min="7" max="8" width="12" style="5" customWidth="1"/>
    <col min="9" max="9" width="2.5" style="5" customWidth="1"/>
    <col min="10" max="10" width="10.625" style="5" bestFit="1" customWidth="1"/>
    <col min="11" max="16384" width="2.5" style="5"/>
  </cols>
  <sheetData>
    <row r="1" spans="1:10" ht="22.5" customHeight="1">
      <c r="H1" s="4" t="s">
        <v>313</v>
      </c>
      <c r="J1" s="50" t="s">
        <v>27</v>
      </c>
    </row>
    <row r="2" spans="1:10" ht="22.5" customHeight="1">
      <c r="A2" s="6" t="s">
        <v>320</v>
      </c>
      <c r="B2" s="6"/>
      <c r="C2" s="6"/>
    </row>
    <row r="3" spans="1:10" s="33" customFormat="1" ht="22.5" customHeight="1">
      <c r="A3" s="33" t="s">
        <v>139</v>
      </c>
      <c r="H3" s="34" t="s">
        <v>140</v>
      </c>
    </row>
    <row r="4" spans="1:10" ht="20.100000000000001" customHeight="1">
      <c r="A4" s="235" t="s">
        <v>121</v>
      </c>
      <c r="B4" s="236" t="s">
        <v>122</v>
      </c>
      <c r="C4" s="216" t="s">
        <v>141</v>
      </c>
      <c r="D4" s="215"/>
      <c r="E4" s="215" t="s">
        <v>22</v>
      </c>
      <c r="F4" s="211"/>
      <c r="G4" s="237" t="s">
        <v>142</v>
      </c>
      <c r="H4" s="233" t="s">
        <v>143</v>
      </c>
    </row>
    <row r="5" spans="1:10" ht="43.5" customHeight="1">
      <c r="A5" s="235"/>
      <c r="B5" s="235"/>
      <c r="C5" s="157" t="s">
        <v>144</v>
      </c>
      <c r="D5" s="155" t="s">
        <v>145</v>
      </c>
      <c r="E5" s="156" t="s">
        <v>144</v>
      </c>
      <c r="F5" s="158" t="s">
        <v>145</v>
      </c>
      <c r="G5" s="238"/>
      <c r="H5" s="234"/>
    </row>
    <row r="6" spans="1:10" s="10" customFormat="1" ht="33" customHeight="1">
      <c r="A6" s="86">
        <v>2009</v>
      </c>
      <c r="B6" s="15" t="s">
        <v>146</v>
      </c>
      <c r="C6" s="163">
        <v>217323</v>
      </c>
      <c r="D6" s="87">
        <f t="shared" ref="D6:D19" si="0">C6/G6*100</f>
        <v>64.157989673221522</v>
      </c>
      <c r="E6" s="163">
        <v>1321188</v>
      </c>
      <c r="F6" s="87">
        <f t="shared" ref="F6:F16" si="1">E6/H6*100</f>
        <v>64.674841003790846</v>
      </c>
      <c r="G6" s="163">
        <v>338731</v>
      </c>
      <c r="H6" s="163">
        <v>2042816</v>
      </c>
    </row>
    <row r="7" spans="1:10" s="10" customFormat="1" ht="33" customHeight="1">
      <c r="A7" s="86">
        <v>2010</v>
      </c>
      <c r="B7" s="15" t="s">
        <v>3</v>
      </c>
      <c r="C7" s="163">
        <v>218374</v>
      </c>
      <c r="D7" s="87">
        <f t="shared" si="0"/>
        <v>64.471881716620601</v>
      </c>
      <c r="E7" s="163">
        <v>1322334</v>
      </c>
      <c r="F7" s="87">
        <f t="shared" si="1"/>
        <v>65.169654579648551</v>
      </c>
      <c r="G7" s="163">
        <v>338712</v>
      </c>
      <c r="H7" s="163">
        <v>2029064</v>
      </c>
    </row>
    <row r="8" spans="1:10" s="10" customFormat="1" ht="33" customHeight="1">
      <c r="A8" s="86">
        <v>2011</v>
      </c>
      <c r="B8" s="15" t="s">
        <v>4</v>
      </c>
      <c r="C8" s="163">
        <v>217106</v>
      </c>
      <c r="D8" s="87">
        <f t="shared" si="0"/>
        <v>65.298572554303689</v>
      </c>
      <c r="E8" s="163">
        <v>1310410</v>
      </c>
      <c r="F8" s="87">
        <f t="shared" si="1"/>
        <v>65.88302132483993</v>
      </c>
      <c r="G8" s="163">
        <v>332482</v>
      </c>
      <c r="H8" s="163">
        <v>1988995</v>
      </c>
    </row>
    <row r="9" spans="1:10" s="10" customFormat="1" ht="33" customHeight="1">
      <c r="A9" s="86">
        <v>2012</v>
      </c>
      <c r="B9" s="15" t="s">
        <v>147</v>
      </c>
      <c r="C9" s="163">
        <v>216407</v>
      </c>
      <c r="D9" s="87">
        <f t="shared" si="0"/>
        <v>65.939949053591235</v>
      </c>
      <c r="E9" s="163">
        <v>1305412</v>
      </c>
      <c r="F9" s="87">
        <f t="shared" si="1"/>
        <v>66.523469767873252</v>
      </c>
      <c r="G9" s="163">
        <v>328188</v>
      </c>
      <c r="H9" s="163">
        <v>1962333</v>
      </c>
    </row>
    <row r="10" spans="1:10" s="10" customFormat="1" ht="33" customHeight="1">
      <c r="A10" s="86">
        <v>2013</v>
      </c>
      <c r="B10" s="15" t="s">
        <v>35</v>
      </c>
      <c r="C10" s="163">
        <v>217671</v>
      </c>
      <c r="D10" s="87">
        <f t="shared" si="0"/>
        <v>66.31539502065587</v>
      </c>
      <c r="E10" s="163">
        <v>1306025</v>
      </c>
      <c r="F10" s="87">
        <f t="shared" si="1"/>
        <v>67.058862793826179</v>
      </c>
      <c r="G10" s="163">
        <v>328236</v>
      </c>
      <c r="H10" s="163">
        <v>1947580</v>
      </c>
    </row>
    <row r="11" spans="1:10" s="10" customFormat="1" ht="33" customHeight="1">
      <c r="A11" s="86">
        <v>2014</v>
      </c>
      <c r="B11" s="15" t="s">
        <v>32</v>
      </c>
      <c r="C11" s="163">
        <v>219349</v>
      </c>
      <c r="D11" s="87">
        <f t="shared" si="0"/>
        <v>66.65076480847884</v>
      </c>
      <c r="E11" s="163">
        <v>1308015</v>
      </c>
      <c r="F11" s="87">
        <f t="shared" si="1"/>
        <v>67.540779601679205</v>
      </c>
      <c r="G11" s="163">
        <v>329102</v>
      </c>
      <c r="H11" s="163">
        <v>1936630</v>
      </c>
    </row>
    <row r="12" spans="1:10" ht="33" customHeight="1">
      <c r="A12" s="88">
        <v>2015</v>
      </c>
      <c r="B12" s="15" t="s">
        <v>148</v>
      </c>
      <c r="C12" s="160">
        <v>220961</v>
      </c>
      <c r="D12" s="87">
        <f t="shared" si="0"/>
        <v>65.87120353918985</v>
      </c>
      <c r="E12" s="160">
        <v>1308583</v>
      </c>
      <c r="F12" s="87">
        <f t="shared" si="1"/>
        <v>68.367624693122764</v>
      </c>
      <c r="G12" s="163">
        <v>335444</v>
      </c>
      <c r="H12" s="163">
        <v>1914039</v>
      </c>
    </row>
    <row r="13" spans="1:10" ht="33" customHeight="1">
      <c r="A13" s="88">
        <v>2016</v>
      </c>
      <c r="B13" s="15" t="s">
        <v>5</v>
      </c>
      <c r="C13" s="160">
        <v>221891</v>
      </c>
      <c r="D13" s="87">
        <f t="shared" si="0"/>
        <v>66.117108607491588</v>
      </c>
      <c r="E13" s="160">
        <v>1307658</v>
      </c>
      <c r="F13" s="87">
        <f t="shared" si="1"/>
        <v>68.814942010353349</v>
      </c>
      <c r="G13" s="163">
        <v>335603</v>
      </c>
      <c r="H13" s="163">
        <v>1900253</v>
      </c>
    </row>
    <row r="14" spans="1:10" ht="33" customHeight="1">
      <c r="A14" s="88">
        <v>2017</v>
      </c>
      <c r="B14" s="15" t="s">
        <v>6</v>
      </c>
      <c r="C14" s="160">
        <v>222102</v>
      </c>
      <c r="D14" s="87">
        <f t="shared" si="0"/>
        <v>66.348023766777303</v>
      </c>
      <c r="E14" s="160">
        <v>1303412</v>
      </c>
      <c r="F14" s="87">
        <f t="shared" si="1"/>
        <v>69.279497730923339</v>
      </c>
      <c r="G14" s="163">
        <v>334753</v>
      </c>
      <c r="H14" s="163">
        <v>1881382</v>
      </c>
    </row>
    <row r="15" spans="1:10" ht="33" customHeight="1">
      <c r="A15" s="88">
        <v>2018</v>
      </c>
      <c r="B15" s="15" t="s">
        <v>149</v>
      </c>
      <c r="C15" s="160">
        <v>222161</v>
      </c>
      <c r="D15" s="87">
        <f t="shared" si="0"/>
        <v>66.7144139842584</v>
      </c>
      <c r="E15" s="160">
        <v>1298162</v>
      </c>
      <c r="F15" s="87">
        <f t="shared" si="1"/>
        <v>69.692302323771074</v>
      </c>
      <c r="G15" s="163">
        <v>333003</v>
      </c>
      <c r="H15" s="163">
        <v>1862705</v>
      </c>
    </row>
    <row r="16" spans="1:10" ht="33" customHeight="1">
      <c r="A16" s="88">
        <v>2019</v>
      </c>
      <c r="B16" s="89" t="s">
        <v>31</v>
      </c>
      <c r="C16" s="53">
        <v>221901</v>
      </c>
      <c r="D16" s="87">
        <f t="shared" si="0"/>
        <v>66.832014167479841</v>
      </c>
      <c r="E16" s="53">
        <v>1289837</v>
      </c>
      <c r="F16" s="87">
        <f t="shared" si="1"/>
        <v>69.941214842642211</v>
      </c>
      <c r="G16" s="163">
        <v>332028</v>
      </c>
      <c r="H16" s="163">
        <v>1844173</v>
      </c>
    </row>
    <row r="17" spans="1:8" ht="33" customHeight="1">
      <c r="A17" s="88">
        <v>2020</v>
      </c>
      <c r="B17" s="27" t="s">
        <v>28</v>
      </c>
      <c r="C17" s="57">
        <v>221921</v>
      </c>
      <c r="D17" s="87">
        <f t="shared" si="0"/>
        <v>67.722434481159127</v>
      </c>
      <c r="E17" s="53">
        <v>1283186</v>
      </c>
      <c r="F17" s="87">
        <f>E17/H17*100</f>
        <v>69.998887162657539</v>
      </c>
      <c r="G17" s="163">
        <v>327692</v>
      </c>
      <c r="H17" s="163">
        <v>1833152</v>
      </c>
    </row>
    <row r="18" spans="1:8" ht="33" customHeight="1">
      <c r="A18" s="88">
        <v>2021</v>
      </c>
      <c r="B18" s="27" t="s">
        <v>134</v>
      </c>
      <c r="C18" s="57">
        <v>222099</v>
      </c>
      <c r="D18" s="87">
        <f>C18/G18*100</f>
        <v>68.097403334058967</v>
      </c>
      <c r="E18" s="53">
        <v>1277319</v>
      </c>
      <c r="F18" s="178">
        <f>E18/H18*100</f>
        <v>70.48984554051988</v>
      </c>
      <c r="G18" s="185">
        <v>326149</v>
      </c>
      <c r="H18" s="185">
        <v>1812061</v>
      </c>
    </row>
    <row r="19" spans="1:8" ht="33" customHeight="1">
      <c r="A19" s="88">
        <v>2022</v>
      </c>
      <c r="B19" s="27" t="s">
        <v>309</v>
      </c>
      <c r="C19" s="57">
        <v>221709</v>
      </c>
      <c r="D19" s="87">
        <f t="shared" si="0"/>
        <v>68.408645613168986</v>
      </c>
      <c r="E19" s="53">
        <v>1270111</v>
      </c>
      <c r="F19" s="178">
        <f>E19/H19*100</f>
        <v>70.941574944061585</v>
      </c>
      <c r="G19" s="174">
        <v>324095</v>
      </c>
      <c r="H19" s="174">
        <v>1790362</v>
      </c>
    </row>
    <row r="20" spans="1:8" ht="33" customHeight="1">
      <c r="A20" s="90">
        <v>2023</v>
      </c>
      <c r="B20" s="91" t="s">
        <v>337</v>
      </c>
      <c r="C20" s="58">
        <v>221686</v>
      </c>
      <c r="D20" s="168">
        <f>C20/G20*100</f>
        <v>68.902433338824338</v>
      </c>
      <c r="E20" s="59">
        <v>1263591</v>
      </c>
      <c r="F20" s="165">
        <f>E20/H20*100</f>
        <v>71.514087854969574</v>
      </c>
      <c r="G20" s="180">
        <v>321739</v>
      </c>
      <c r="H20" s="180">
        <v>1766912</v>
      </c>
    </row>
    <row r="21" spans="1:8" ht="20.100000000000001" customHeight="1">
      <c r="A21" s="5" t="s">
        <v>150</v>
      </c>
    </row>
    <row r="22" spans="1:8" ht="20.100000000000001" customHeight="1">
      <c r="A22" s="5" t="s">
        <v>151</v>
      </c>
    </row>
  </sheetData>
  <customSheetViews>
    <customSheetView guid="{35BD8D3A-C3F6-4E0E-B6B2-2143E8CF03D4}" scale="85" topLeftCell="A13">
      <selection activeCell="J36" sqref="J36"/>
      <colBreaks count="1" manualBreakCount="1">
        <brk id="9" max="1048575"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printArea="1">
      <selection activeCell="C21" sqref="C21"/>
      <colBreaks count="1" manualBreakCount="1">
        <brk id="9" max="1048575"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printArea="1">
      <selection activeCell="C21" sqref="C21"/>
      <colBreaks count="1" manualBreakCount="1">
        <brk id="9" max="1048575"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0"/>
    </customSheetView>
    <customSheetView guid="{2B898D7F-EE90-4CFD-9F43-AB7414F89E77}"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1"/>
    </customSheetView>
    <customSheetView guid="{C6AFBE28-E866-4D5D-ADBD-07D2847FD90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2"/>
    </customSheetView>
    <customSheetView guid="{3735EA80-EB2D-4910-81F1-1AA74ECCBFE5}" scale="85">
      <selection activeCell="C21" sqref="C21"/>
      <colBreaks count="1" manualBreakCount="1">
        <brk id="9" max="1048575" man="1"/>
      </colBreaks>
      <pageMargins left="0.59055118110236227" right="0.59055118110236227" top="0.78740157480314965" bottom="0.78740157480314965" header="0.31496062992125984" footer="0.31496062992125984"/>
      <pageSetup paperSize="9" orientation="portrait" r:id="rId23"/>
    </customSheetView>
    <customSheetView guid="{436E96B2-CC3D-4C3D-8B1C-266CE54627E3}" scale="85">
      <selection activeCell="C21" sqref="C21"/>
      <colBreaks count="1" manualBreakCount="1">
        <brk id="9" max="1048575" man="1"/>
      </colBreaks>
      <pageMargins left="0.59055118110236227" right="0.59055118110236227" top="0.78740157480314965" bottom="0.78740157480314965" header="0.31496062992125984" footer="0.31496062992125984"/>
      <pageSetup paperSize="9" orientation="portrait" r:id="rId24"/>
    </customSheetView>
    <customSheetView guid="{5B441C35-8B1D-479D-A742-AF098D604223}"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5"/>
    </customSheetView>
    <customSheetView guid="{E4062767-D090-45A6-BD60-B90D5BBF3894}"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6"/>
    </customSheetView>
    <customSheetView guid="{1F973131-8A4E-4D06-BD72-AB7B2C989AC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7"/>
    </customSheetView>
    <customSheetView guid="{1FF3D99B-551E-43BF-80CF-4BE9881BF48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8"/>
    </customSheetView>
    <customSheetView guid="{240189DE-87D7-4094-9C55-239451DB35EE}"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9"/>
    </customSheetView>
    <customSheetView guid="{3879FE5B-EDC4-4A46-BAD1-D4F44E5C755B}"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0"/>
    </customSheetView>
    <customSheetView guid="{CFF65FEC-3D52-4BB3-8C14-3CC246A9956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1"/>
    </customSheetView>
    <customSheetView guid="{3548A65C-53E9-4D33-AABC-827B0C7E9C6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2"/>
    </customSheetView>
    <customSheetView guid="{F086CED5-EBE2-44AF-B94E-B9989A6B9DCD}"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3"/>
    </customSheetView>
    <customSheetView guid="{7AA915D7-EB0A-47D9-A8BE-7E77CDFF3F08}"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4"/>
    </customSheetView>
    <customSheetView guid="{F3CC2422-C263-4ADA-B4A0-53719C6F4A1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5"/>
    </customSheetView>
    <customSheetView guid="{71042459-703D-4FF3-8D53-1213B54B155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6"/>
    </customSheetView>
    <customSheetView guid="{EE644B69-3942-4A0D-811D-C183FE0C8B84}"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7"/>
    </customSheetView>
    <customSheetView guid="{AA17E97B-ABB2-4C8B-BAA8-63934B5B5DBA}"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8"/>
    </customSheetView>
    <customSheetView guid="{723C59CB-A466-4479-8AA8-39674B010947}"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9"/>
    </customSheetView>
    <customSheetView guid="{9D1B7E56-0B3F-4392-BE9A-F57461B2AFB0}" scale="85" printArea="1">
      <selection activeCell="C21" sqref="C21"/>
      <colBreaks count="1" manualBreakCount="1">
        <brk id="9" max="1048575" man="1"/>
      </colBreaks>
      <pageMargins left="0.59055118110236227" right="0.59055118110236227" top="0.78740157480314965" bottom="0.78740157480314965" header="0.31496062992125984" footer="0.31496062992125984"/>
      <pageSetup paperSize="9" orientation="portrait" r:id="rId40"/>
    </customSheetView>
    <customSheetView guid="{CD1FBD09-2D49-40A1-916B-5524EF5CA3FA}"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1"/>
    </customSheetView>
    <customSheetView guid="{5513285A-7AFF-4B9F-AAF6-93131D58570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2"/>
    </customSheetView>
    <customSheetView guid="{A0A5534D-42D8-415C-8AAF-DF16D93BD699}"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3"/>
    </customSheetView>
    <customSheetView guid="{954601D5-9BC0-44CB-9222-E69A5143F9E9}"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4"/>
    </customSheetView>
    <customSheetView guid="{20ACD794-F4A7-4F34-995C-D04BD1C46A1C}" scale="85" topLeftCell="A13">
      <selection activeCell="G20" sqref="G20"/>
      <colBreaks count="1" manualBreakCount="1">
        <brk id="9" max="1048575" man="1"/>
      </colBreaks>
      <pageMargins left="0.59055118110236227" right="0.59055118110236227" top="0.78740157480314965" bottom="0.78740157480314965" header="0.31496062992125984" footer="0.31496062992125984"/>
      <pageSetup paperSize="9" orientation="portrait" r:id="rId45"/>
    </customSheetView>
  </customSheetViews>
  <mergeCells count="6">
    <mergeCell ref="H4:H5"/>
    <mergeCell ref="A4:A5"/>
    <mergeCell ref="B4:B5"/>
    <mergeCell ref="C4:D4"/>
    <mergeCell ref="E4:F4"/>
    <mergeCell ref="G4:G5"/>
  </mergeCells>
  <phoneticPr fontId="2"/>
  <hyperlinks>
    <hyperlink ref="J1" location="目次!A1" display="目次へ戻る"/>
  </hyperlinks>
  <pageMargins left="0.59055118110236227" right="0.59055118110236227" top="0.78740157480314965" bottom="0.78740157480314965" header="0.31496062992125984" footer="0.31496062992125984"/>
  <pageSetup paperSize="9" orientation="portrait" r:id="rId46"/>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34"/>
  <sheetViews>
    <sheetView zoomScaleNormal="100" zoomScaleSheetLayoutView="85" workbookViewId="0">
      <selection activeCell="M25" sqref="M25"/>
    </sheetView>
  </sheetViews>
  <sheetFormatPr defaultColWidth="2.5" defaultRowHeight="15" customHeight="1"/>
  <cols>
    <col min="1" max="7" width="13.875" style="5" customWidth="1"/>
    <col min="8" max="8" width="2.5" style="5" customWidth="1"/>
    <col min="9" max="9" width="10.625" style="5" bestFit="1" customWidth="1"/>
    <col min="10" max="16384" width="2.5" style="5"/>
  </cols>
  <sheetData>
    <row r="1" spans="1:9" ht="22.5" customHeight="1">
      <c r="F1" s="4"/>
      <c r="G1" s="4" t="s">
        <v>313</v>
      </c>
      <c r="I1" s="50"/>
    </row>
    <row r="2" spans="1:9" ht="22.5" customHeight="1">
      <c r="A2" s="6" t="s">
        <v>321</v>
      </c>
      <c r="B2" s="6"/>
      <c r="C2" s="6"/>
    </row>
    <row r="3" spans="1:9" s="33" customFormat="1" ht="22.5" customHeight="1">
      <c r="A3" s="11" t="s">
        <v>152</v>
      </c>
    </row>
    <row r="4" spans="1:9" ht="33.75" customHeight="1">
      <c r="A4" s="190" t="s">
        <v>153</v>
      </c>
      <c r="B4" s="190" t="s">
        <v>154</v>
      </c>
      <c r="C4" s="189" t="s">
        <v>155</v>
      </c>
      <c r="D4" s="189" t="s">
        <v>156</v>
      </c>
      <c r="E4" s="189" t="s">
        <v>157</v>
      </c>
      <c r="F4" s="191" t="s">
        <v>158</v>
      </c>
      <c r="G4" s="191" t="s">
        <v>341</v>
      </c>
    </row>
    <row r="5" spans="1:9" s="10" customFormat="1" ht="21.75" customHeight="1">
      <c r="A5" s="196">
        <v>2009</v>
      </c>
      <c r="B5" s="197" t="s">
        <v>38</v>
      </c>
      <c r="C5" s="147">
        <v>4691404</v>
      </c>
      <c r="D5" s="199">
        <v>1957593</v>
      </c>
      <c r="E5" s="199">
        <v>619012</v>
      </c>
      <c r="F5" s="199">
        <v>1043110</v>
      </c>
      <c r="G5" s="195" t="s">
        <v>342</v>
      </c>
    </row>
    <row r="6" spans="1:9" s="10" customFormat="1" ht="21.75" customHeight="1">
      <c r="A6" s="196">
        <v>2010</v>
      </c>
      <c r="B6" s="197" t="s">
        <v>54</v>
      </c>
      <c r="C6" s="147">
        <v>4654369</v>
      </c>
      <c r="D6" s="199">
        <v>1932368</v>
      </c>
      <c r="E6" s="199">
        <v>578826</v>
      </c>
      <c r="F6" s="199">
        <v>1119044</v>
      </c>
      <c r="G6" s="195" t="s">
        <v>342</v>
      </c>
    </row>
    <row r="7" spans="1:9" s="10" customFormat="1" ht="21.75" customHeight="1">
      <c r="A7" s="196">
        <v>2011</v>
      </c>
      <c r="B7" s="197" t="s">
        <v>40</v>
      </c>
      <c r="C7" s="147">
        <v>8026078</v>
      </c>
      <c r="D7" s="199">
        <v>3730807</v>
      </c>
      <c r="E7" s="199">
        <v>1110622</v>
      </c>
      <c r="F7" s="199">
        <v>2425426</v>
      </c>
      <c r="G7" s="195" t="s">
        <v>342</v>
      </c>
    </row>
    <row r="8" spans="1:9" s="10" customFormat="1" ht="21.75" customHeight="1">
      <c r="A8" s="196">
        <v>2012</v>
      </c>
      <c r="B8" s="197" t="s">
        <v>41</v>
      </c>
      <c r="C8" s="147">
        <v>5596898</v>
      </c>
      <c r="D8" s="199">
        <v>2386758</v>
      </c>
      <c r="E8" s="199">
        <v>753736</v>
      </c>
      <c r="F8" s="199">
        <v>1864514</v>
      </c>
      <c r="G8" s="195" t="s">
        <v>342</v>
      </c>
    </row>
    <row r="9" spans="1:9" s="10" customFormat="1" ht="21.75" customHeight="1">
      <c r="A9" s="196">
        <v>2013</v>
      </c>
      <c r="B9" s="197" t="s">
        <v>42</v>
      </c>
      <c r="C9" s="147">
        <v>5913281</v>
      </c>
      <c r="D9" s="199">
        <v>2497406</v>
      </c>
      <c r="E9" s="199">
        <v>747700</v>
      </c>
      <c r="F9" s="199">
        <v>1851189</v>
      </c>
      <c r="G9" s="195" t="s">
        <v>342</v>
      </c>
    </row>
    <row r="10" spans="1:9" s="10" customFormat="1" ht="21.75" customHeight="1">
      <c r="A10" s="196">
        <v>2014</v>
      </c>
      <c r="B10" s="197" t="s">
        <v>43</v>
      </c>
      <c r="C10" s="147">
        <v>5630008</v>
      </c>
      <c r="D10" s="199">
        <v>2346644</v>
      </c>
      <c r="E10" s="199">
        <v>708454</v>
      </c>
      <c r="F10" s="199">
        <v>1790383</v>
      </c>
      <c r="G10" s="195" t="s">
        <v>342</v>
      </c>
    </row>
    <row r="11" spans="1:9" ht="21.75" customHeight="1">
      <c r="A11" s="188">
        <v>2015</v>
      </c>
      <c r="B11" s="194" t="s">
        <v>44</v>
      </c>
      <c r="C11" s="198">
        <v>5682335</v>
      </c>
      <c r="D11" s="181">
        <v>2371967</v>
      </c>
      <c r="E11" s="181">
        <v>687231</v>
      </c>
      <c r="F11" s="181">
        <v>1808351</v>
      </c>
      <c r="G11" s="195" t="s">
        <v>342</v>
      </c>
    </row>
    <row r="12" spans="1:9" ht="21.75" customHeight="1">
      <c r="A12" s="188">
        <v>2016</v>
      </c>
      <c r="B12" s="194" t="s">
        <v>45</v>
      </c>
      <c r="C12" s="198">
        <v>5684832</v>
      </c>
      <c r="D12" s="181">
        <v>2342718</v>
      </c>
      <c r="E12" s="181">
        <v>659529</v>
      </c>
      <c r="F12" s="181">
        <v>1800790</v>
      </c>
      <c r="G12" s="195" t="s">
        <v>342</v>
      </c>
    </row>
    <row r="13" spans="1:9" ht="21.75" customHeight="1">
      <c r="A13" s="188">
        <v>2017</v>
      </c>
      <c r="B13" s="194" t="s">
        <v>46</v>
      </c>
      <c r="C13" s="198">
        <v>5535823</v>
      </c>
      <c r="D13" s="181">
        <v>2327012</v>
      </c>
      <c r="E13" s="181">
        <v>640745</v>
      </c>
      <c r="F13" s="181">
        <v>1850851</v>
      </c>
      <c r="G13" s="195" t="s">
        <v>342</v>
      </c>
    </row>
    <row r="14" spans="1:9" ht="21.75" customHeight="1">
      <c r="A14" s="188">
        <v>2018</v>
      </c>
      <c r="B14" s="194" t="s">
        <v>47</v>
      </c>
      <c r="C14" s="198">
        <v>5128568</v>
      </c>
      <c r="D14" s="181">
        <v>2154264</v>
      </c>
      <c r="E14" s="181">
        <v>606250</v>
      </c>
      <c r="F14" s="181">
        <v>1624890</v>
      </c>
      <c r="G14" s="181">
        <v>139934</v>
      </c>
    </row>
    <row r="15" spans="1:9" ht="21.75" customHeight="1">
      <c r="A15" s="188">
        <v>2019</v>
      </c>
      <c r="B15" s="194" t="s">
        <v>48</v>
      </c>
      <c r="C15" s="57">
        <v>4781413</v>
      </c>
      <c r="D15" s="53">
        <v>1993453</v>
      </c>
      <c r="E15" s="53">
        <v>577282</v>
      </c>
      <c r="F15" s="53">
        <v>1606874</v>
      </c>
      <c r="G15" s="53">
        <v>723915</v>
      </c>
    </row>
    <row r="16" spans="1:9" ht="21.75" customHeight="1">
      <c r="A16" s="188">
        <v>2020</v>
      </c>
      <c r="B16" s="194" t="s">
        <v>49</v>
      </c>
      <c r="C16" s="57">
        <v>3967397</v>
      </c>
      <c r="D16" s="53">
        <v>1672332</v>
      </c>
      <c r="E16" s="53">
        <v>474158</v>
      </c>
      <c r="F16" s="53">
        <v>1285319</v>
      </c>
      <c r="G16" s="53">
        <v>657170</v>
      </c>
    </row>
    <row r="17" spans="1:7" ht="21.75" customHeight="1">
      <c r="A17" s="188">
        <v>2021</v>
      </c>
      <c r="B17" s="194" t="s">
        <v>308</v>
      </c>
      <c r="C17" s="57">
        <v>4155033</v>
      </c>
      <c r="D17" s="53">
        <v>1753786</v>
      </c>
      <c r="E17" s="53">
        <v>483934</v>
      </c>
      <c r="F17" s="53">
        <v>1322796</v>
      </c>
      <c r="G17" s="53">
        <v>705793</v>
      </c>
    </row>
    <row r="18" spans="1:7" ht="21.75" customHeight="1">
      <c r="A18" s="188">
        <v>2022</v>
      </c>
      <c r="B18" s="194" t="s">
        <v>334</v>
      </c>
      <c r="C18" s="57">
        <v>4410394</v>
      </c>
      <c r="D18" s="53">
        <v>1850706</v>
      </c>
      <c r="E18" s="53">
        <v>533783</v>
      </c>
      <c r="F18" s="53">
        <v>1385845</v>
      </c>
      <c r="G18" s="53">
        <v>775529</v>
      </c>
    </row>
    <row r="19" spans="1:7" ht="21.75" customHeight="1">
      <c r="A19" s="187">
        <v>2023</v>
      </c>
      <c r="B19" s="93" t="s">
        <v>338</v>
      </c>
      <c r="C19" s="204">
        <f>SUM(C20:C31)</f>
        <v>4496755</v>
      </c>
      <c r="D19" s="54">
        <f t="shared" ref="D19:G19" si="0">SUM(D20:D31)</f>
        <v>1908731</v>
      </c>
      <c r="E19" s="54">
        <f t="shared" si="0"/>
        <v>534182</v>
      </c>
      <c r="F19" s="54">
        <f t="shared" si="0"/>
        <v>1429325</v>
      </c>
      <c r="G19" s="54">
        <f t="shared" si="0"/>
        <v>825384</v>
      </c>
    </row>
    <row r="20" spans="1:7" ht="21.75" customHeight="1">
      <c r="A20" s="94" t="s">
        <v>50</v>
      </c>
      <c r="B20" s="94" t="s">
        <v>50</v>
      </c>
      <c r="C20" s="57">
        <v>370798</v>
      </c>
      <c r="D20" s="53">
        <v>156776</v>
      </c>
      <c r="E20" s="53">
        <v>44168</v>
      </c>
      <c r="F20" s="53">
        <v>128833</v>
      </c>
      <c r="G20" s="53">
        <v>64474</v>
      </c>
    </row>
    <row r="21" spans="1:7" ht="21.75" customHeight="1">
      <c r="A21" s="94" t="s">
        <v>51</v>
      </c>
      <c r="B21" s="94" t="s">
        <v>51</v>
      </c>
      <c r="C21" s="57">
        <v>369485</v>
      </c>
      <c r="D21" s="53">
        <v>158875</v>
      </c>
      <c r="E21" s="53">
        <v>47903</v>
      </c>
      <c r="F21" s="53">
        <v>116102</v>
      </c>
      <c r="G21" s="53">
        <v>67138</v>
      </c>
    </row>
    <row r="22" spans="1:7" ht="21.75" customHeight="1">
      <c r="A22" s="94" t="s">
        <v>11</v>
      </c>
      <c r="B22" s="94" t="s">
        <v>11</v>
      </c>
      <c r="C22" s="57">
        <v>376275</v>
      </c>
      <c r="D22" s="53">
        <v>154586</v>
      </c>
      <c r="E22" s="53">
        <v>42961</v>
      </c>
      <c r="F22" s="53">
        <v>112821</v>
      </c>
      <c r="G22" s="53">
        <v>66037</v>
      </c>
    </row>
    <row r="23" spans="1:7" ht="21.75" customHeight="1">
      <c r="A23" s="94" t="s">
        <v>12</v>
      </c>
      <c r="B23" s="94" t="s">
        <v>12</v>
      </c>
      <c r="C23" s="57">
        <v>392220</v>
      </c>
      <c r="D23" s="53">
        <v>162084</v>
      </c>
      <c r="E23" s="53">
        <v>47403</v>
      </c>
      <c r="F23" s="53">
        <v>122521</v>
      </c>
      <c r="G23" s="53">
        <v>70976</v>
      </c>
    </row>
    <row r="24" spans="1:7" ht="21.75" customHeight="1">
      <c r="A24" s="94" t="s">
        <v>13</v>
      </c>
      <c r="B24" s="94" t="s">
        <v>13</v>
      </c>
      <c r="C24" s="57">
        <v>389142</v>
      </c>
      <c r="D24" s="53">
        <v>166829</v>
      </c>
      <c r="E24" s="53">
        <v>54761</v>
      </c>
      <c r="F24" s="53">
        <v>125657</v>
      </c>
      <c r="G24" s="53">
        <v>72748</v>
      </c>
    </row>
    <row r="25" spans="1:7" ht="21.75" customHeight="1">
      <c r="A25" s="94" t="s">
        <v>14</v>
      </c>
      <c r="B25" s="94" t="s">
        <v>14</v>
      </c>
      <c r="C25" s="57">
        <v>378685</v>
      </c>
      <c r="D25" s="53">
        <v>159856</v>
      </c>
      <c r="E25" s="53">
        <v>46958</v>
      </c>
      <c r="F25" s="53">
        <v>117856</v>
      </c>
      <c r="G25" s="53">
        <v>69882</v>
      </c>
    </row>
    <row r="26" spans="1:7" ht="21.75" customHeight="1">
      <c r="A26" s="94" t="s">
        <v>15</v>
      </c>
      <c r="B26" s="94" t="s">
        <v>15</v>
      </c>
      <c r="C26" s="57">
        <v>395395</v>
      </c>
      <c r="D26" s="53">
        <v>168936</v>
      </c>
      <c r="E26" s="53">
        <v>52032</v>
      </c>
      <c r="F26" s="53">
        <v>123898</v>
      </c>
      <c r="G26" s="53">
        <v>74134</v>
      </c>
    </row>
    <row r="27" spans="1:7" ht="21.75" customHeight="1">
      <c r="A27" s="94" t="s">
        <v>16</v>
      </c>
      <c r="B27" s="94" t="s">
        <v>16</v>
      </c>
      <c r="C27" s="57">
        <v>386149</v>
      </c>
      <c r="D27" s="53">
        <v>166866</v>
      </c>
      <c r="E27" s="53">
        <v>47149</v>
      </c>
      <c r="F27" s="53">
        <v>122848</v>
      </c>
      <c r="G27" s="53">
        <v>72021</v>
      </c>
    </row>
    <row r="28" spans="1:7" ht="21.75" customHeight="1">
      <c r="A28" s="94" t="s">
        <v>17</v>
      </c>
      <c r="B28" s="94" t="s">
        <v>17</v>
      </c>
      <c r="C28" s="57">
        <v>377570</v>
      </c>
      <c r="D28" s="53">
        <v>161333</v>
      </c>
      <c r="E28" s="53">
        <v>40111</v>
      </c>
      <c r="F28" s="53">
        <v>121970</v>
      </c>
      <c r="G28" s="53">
        <v>69952</v>
      </c>
    </row>
    <row r="29" spans="1:7" ht="21.75" customHeight="1">
      <c r="A29" s="94" t="s">
        <v>159</v>
      </c>
      <c r="B29" s="94" t="s">
        <v>159</v>
      </c>
      <c r="C29" s="57">
        <v>337215</v>
      </c>
      <c r="D29" s="53">
        <v>144112</v>
      </c>
      <c r="E29" s="53">
        <v>35799</v>
      </c>
      <c r="F29" s="53">
        <v>107443</v>
      </c>
      <c r="G29" s="53">
        <v>63031</v>
      </c>
    </row>
    <row r="30" spans="1:7" ht="21.75" customHeight="1">
      <c r="A30" s="94" t="s">
        <v>160</v>
      </c>
      <c r="B30" s="94" t="s">
        <v>160</v>
      </c>
      <c r="C30" s="57">
        <v>340804</v>
      </c>
      <c r="D30" s="53">
        <v>142187</v>
      </c>
      <c r="E30" s="53">
        <v>35602</v>
      </c>
      <c r="F30" s="53">
        <v>109097</v>
      </c>
      <c r="G30" s="53">
        <v>63407</v>
      </c>
    </row>
    <row r="31" spans="1:7" ht="21.75" customHeight="1">
      <c r="A31" s="95" t="s">
        <v>8</v>
      </c>
      <c r="B31" s="95" t="s">
        <v>8</v>
      </c>
      <c r="C31" s="200">
        <v>383017</v>
      </c>
      <c r="D31" s="55">
        <v>166291</v>
      </c>
      <c r="E31" s="55">
        <v>39335</v>
      </c>
      <c r="F31" s="55">
        <v>120279</v>
      </c>
      <c r="G31" s="55">
        <v>71584</v>
      </c>
    </row>
    <row r="32" spans="1:7" s="7" customFormat="1" ht="20.100000000000001" customHeight="1">
      <c r="A32" s="7" t="s">
        <v>161</v>
      </c>
    </row>
    <row r="33" spans="4:8" ht="15" customHeight="1">
      <c r="D33" s="192"/>
      <c r="E33" s="192"/>
      <c r="F33" s="192"/>
      <c r="G33" s="192"/>
      <c r="H33" s="239"/>
    </row>
    <row r="34" spans="4:8" ht="15" customHeight="1">
      <c r="D34" s="193"/>
      <c r="E34" s="193"/>
      <c r="F34" s="193"/>
      <c r="G34" s="193"/>
      <c r="H34" s="240"/>
    </row>
  </sheetData>
  <customSheetViews>
    <customSheetView guid="{35BD8D3A-C3F6-4E0E-B6B2-2143E8CF03D4}" scale="85" printArea="1" view="pageBreakPreview">
      <selection activeCell="K24" sqref="K24"/>
      <pageMargins left="0.59055118110236227" right="0.59055118110236227" top="0.59055118110236227" bottom="0.59055118110236227" header="0.31496062992125984" footer="0.31496062992125984"/>
      <printOptions horizontalCentered="1"/>
      <pageSetup paperSize="9" scale="83" orientation="portrait" r:id="rId1"/>
    </customSheetView>
    <customSheetView guid="{20ACD794-F4A7-4F34-995C-D04BD1C46A1C}" scale="85" printArea="1" view="pageBreakPreview">
      <selection activeCell="G20" sqref="G20"/>
      <pageMargins left="0.59055118110236227" right="0.59055118110236227" top="0.59055118110236227" bottom="0.59055118110236227" header="0.31496062992125984" footer="0.31496062992125984"/>
      <printOptions horizontalCentered="1"/>
      <pageSetup paperSize="9" scale="83" orientation="portrait" r:id="rId2"/>
    </customSheetView>
  </customSheetViews>
  <mergeCells count="1">
    <mergeCell ref="H33:H34"/>
  </mergeCells>
  <phoneticPr fontId="2"/>
  <printOptions horizontalCentered="1"/>
  <pageMargins left="0.59055118110236227" right="0.59055118110236227" top="0.59055118110236227" bottom="0.59055118110236227" header="0.31496062992125984"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目次</vt:lpstr>
      <vt:lpstr>8-1</vt:lpstr>
      <vt:lpstr>8-2</vt:lpstr>
      <vt:lpstr>8-3</vt:lpstr>
      <vt:lpstr>8-4</vt:lpstr>
      <vt:lpstr>8-5</vt:lpstr>
      <vt:lpstr>8-6</vt:lpstr>
      <vt:lpstr>8-7</vt:lpstr>
      <vt:lpstr>8-8</vt:lpstr>
      <vt:lpstr>8-9</vt:lpstr>
      <vt:lpstr>8-10</vt:lpstr>
      <vt:lpstr>'8-3'!Print_Area</vt:lpstr>
      <vt:lpstr>'8-7'!Print_Area</vt:lpstr>
      <vt:lpstr>'8-8'!Print_Area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2025-03-17T01:57:51Z</dcterms:modified>
</cp:coreProperties>
</file>