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10-1" sheetId="75" r:id="rId2"/>
    <sheet name="10-2" sheetId="76" r:id="rId3"/>
    <sheet name="10-3" sheetId="77" r:id="rId4"/>
    <sheet name="10-4" sheetId="78" r:id="rId5"/>
    <sheet name="10-5" sheetId="79" r:id="rId6"/>
    <sheet name="10-6" sheetId="85" r:id="rId7"/>
    <sheet name="10-7" sheetId="86" r:id="rId8"/>
    <sheet name="10-8" sheetId="87" r:id="rId9"/>
    <sheet name="10-9(1)" sheetId="88" r:id="rId10"/>
    <sheet name="10-9(2)" sheetId="89" r:id="rId11"/>
    <sheet name="10-10" sheetId="90" r:id="rId12"/>
  </sheets>
  <definedNames>
    <definedName name="_xlnm._FilterDatabase" localSheetId="5" hidden="1">'10-5'!$A$5:$J$5</definedName>
    <definedName name="_xlnm.Print_Area" localSheetId="5">#REF!</definedName>
    <definedName name="_xlnm.Print_Area" localSheetId="9">'10-9(1)'!$A$1:$I$32</definedName>
    <definedName name="_xlnm.Print_Area" localSheetId="10">'10-9(2)'!$A$1:$Q$30</definedName>
    <definedName name="_xlnm.Print_Area">#REF!</definedName>
    <definedName name="_xlnm.Print_Titles" localSheetId="5">'10-5'!$3:$5</definedName>
    <definedName name="_xlnm.Print_Titles" localSheetId="9">'10-9(1)'!$3:$4</definedName>
    <definedName name="_xlnm.Print_Titles" localSheetId="10">'10-9(2)'!$3:$5</definedName>
    <definedName name="Z_00CC1D44_80CA_4E4D_84E2_49AA889E672C_.wvu.FilterData" localSheetId="5" hidden="1">'10-5'!$A$5:$J$5</definedName>
    <definedName name="Z_00CC1D44_80CA_4E4D_84E2_49AA889E672C_.wvu.PrintArea" localSheetId="9" hidden="1">'10-9(1)'!$A$1:$I$32</definedName>
    <definedName name="Z_00CC1D44_80CA_4E4D_84E2_49AA889E672C_.wvu.PrintArea" localSheetId="10" hidden="1">'10-9(2)'!$A$1:$Q$30</definedName>
    <definedName name="Z_00CC1D44_80CA_4E4D_84E2_49AA889E672C_.wvu.PrintTitles" localSheetId="5" hidden="1">'10-5'!$3:$5</definedName>
    <definedName name="Z_00CC1D44_80CA_4E4D_84E2_49AA889E672C_.wvu.PrintTitles" localSheetId="9" hidden="1">'10-9(1)'!$3:$4</definedName>
    <definedName name="Z_00CC1D44_80CA_4E4D_84E2_49AA889E672C_.wvu.PrintTitles" localSheetId="10" hidden="1">'10-9(2)'!$3:$5</definedName>
    <definedName name="Z_06DBC5AB_88C1_4E14_8C73_F7B0FEB3D7E4_.wvu.PrintTitles" localSheetId="5" hidden="1">'10-5'!$3:$5</definedName>
    <definedName name="Z_1184DE22_5901_485C_8050_F941E80B16ED_.wvu.FilterData" localSheetId="5" hidden="1">'10-5'!$A$5:$J$5</definedName>
    <definedName name="Z_1184DE22_5901_485C_8050_F941E80B16ED_.wvu.PrintTitles" localSheetId="5" hidden="1">'10-5'!$3:$5</definedName>
    <definedName name="Z_1486AC6E_B9F3_4CC2_AE0E_9827E85F6890_.wvu.PrintTitles" localSheetId="5" hidden="1">'10-5'!$3:$5</definedName>
    <definedName name="Z_17AB8E9E_AF26_4EBF_9AA5_9A87DC9AD602_.wvu.PrintTitles" localSheetId="5" hidden="1">'10-5'!$3:$5</definedName>
    <definedName name="Z_189F6A79_E0AD_48C6_A87A_B88942B73FB0_.wvu.PrintTitles" localSheetId="5" hidden="1">'10-5'!$3:$5</definedName>
    <definedName name="Z_1BCDFE0B_EB32_405E_A123_CA77677AA7BE_.wvu.PrintTitles" localSheetId="5" hidden="1">'10-5'!$3:$5</definedName>
    <definedName name="Z_1BFE2A91_9960_49FB_B512_A4FCD8C3EC61_.wvu.FilterData" localSheetId="5" hidden="1">'10-5'!$A$5:$J$5</definedName>
    <definedName name="Z_1BFE2A91_9960_49FB_B512_A4FCD8C3EC61_.wvu.PrintTitles" localSheetId="5" hidden="1">'10-5'!$3:$5</definedName>
    <definedName name="Z_1C2FAE53_A98F_435E_9AEF_4E7909BF1616_.wvu.FilterData" localSheetId="5" hidden="1">'10-5'!$A$5:$J$5</definedName>
    <definedName name="Z_1C2FAE53_A98F_435E_9AEF_4E7909BF1616_.wvu.PrintTitles" localSheetId="5" hidden="1">'10-5'!$3:$5</definedName>
    <definedName name="Z_1F973131_8A4E_4D06_BD72_AB7B2C989AC9_.wvu.FilterData" localSheetId="5" hidden="1">'10-5'!$A$5:$J$5</definedName>
    <definedName name="Z_1F973131_8A4E_4D06_BD72_AB7B2C989AC9_.wvu.PrintArea" localSheetId="9" hidden="1">'10-9(1)'!$A$1:$I$32</definedName>
    <definedName name="Z_1F973131_8A4E_4D06_BD72_AB7B2C989AC9_.wvu.PrintArea" localSheetId="10" hidden="1">'10-9(2)'!$A$1:$Q$30</definedName>
    <definedName name="Z_1F973131_8A4E_4D06_BD72_AB7B2C989AC9_.wvu.PrintTitles" localSheetId="5" hidden="1">'10-5'!$3:$5</definedName>
    <definedName name="Z_1F973131_8A4E_4D06_BD72_AB7B2C989AC9_.wvu.PrintTitles" localSheetId="9" hidden="1">'10-9(1)'!$3:$4</definedName>
    <definedName name="Z_1F973131_8A4E_4D06_BD72_AB7B2C989AC9_.wvu.PrintTitles" localSheetId="10" hidden="1">'10-9(2)'!$3:$5</definedName>
    <definedName name="Z_1FF3D99B_551E_43BF_80CF_4BE9881BF48D_.wvu.FilterData" localSheetId="5" hidden="1">'10-5'!$A$5:$J$5</definedName>
    <definedName name="Z_1FF3D99B_551E_43BF_80CF_4BE9881BF48D_.wvu.PrintArea" localSheetId="9" hidden="1">'10-9(1)'!$A$1:$I$32</definedName>
    <definedName name="Z_1FF3D99B_551E_43BF_80CF_4BE9881BF48D_.wvu.PrintArea" localSheetId="10" hidden="1">'10-9(2)'!$A$1:$Q$30</definedName>
    <definedName name="Z_1FF3D99B_551E_43BF_80CF_4BE9881BF48D_.wvu.PrintTitles" localSheetId="5" hidden="1">'10-5'!$3:$5</definedName>
    <definedName name="Z_1FF3D99B_551E_43BF_80CF_4BE9881BF48D_.wvu.PrintTitles" localSheetId="9" hidden="1">'10-9(1)'!$3:$4</definedName>
    <definedName name="Z_1FF3D99B_551E_43BF_80CF_4BE9881BF48D_.wvu.PrintTitles" localSheetId="10" hidden="1">'10-9(2)'!$3:$5</definedName>
    <definedName name="Z_20ACD794_F4A7_4F34_995C_D04BD1C46A1C_.wvu.FilterData" localSheetId="5" hidden="1">'10-5'!$A$5:$J$5</definedName>
    <definedName name="Z_20ACD794_F4A7_4F34_995C_D04BD1C46A1C_.wvu.PrintArea" localSheetId="9" hidden="1">'10-9(1)'!$A$1:$I$32</definedName>
    <definedName name="Z_20ACD794_F4A7_4F34_995C_D04BD1C46A1C_.wvu.PrintArea" localSheetId="10" hidden="1">'10-9(2)'!$A$1:$Q$30</definedName>
    <definedName name="Z_20ACD794_F4A7_4F34_995C_D04BD1C46A1C_.wvu.PrintTitles" localSheetId="5" hidden="1">'10-5'!$3:$5</definedName>
    <definedName name="Z_20ACD794_F4A7_4F34_995C_D04BD1C46A1C_.wvu.PrintTitles" localSheetId="9" hidden="1">'10-9(1)'!$3:$4</definedName>
    <definedName name="Z_20ACD794_F4A7_4F34_995C_D04BD1C46A1C_.wvu.PrintTitles" localSheetId="10" hidden="1">'10-9(2)'!$3:$5</definedName>
    <definedName name="Z_2197E357_7CD0_4EA4_90A6_9555BC084B4F_.wvu.PrintTitles" localSheetId="5" hidden="1">'10-5'!$3:$5</definedName>
    <definedName name="Z_2269C0FD_B02E_4191_A436_AAEEA9894E11_.wvu.FilterData" localSheetId="5" hidden="1">'10-5'!$A$5:$J$5</definedName>
    <definedName name="Z_2269C0FD_B02E_4191_A436_AAEEA9894E11_.wvu.PrintTitles" localSheetId="5" hidden="1">'10-5'!$3:$5</definedName>
    <definedName name="Z_240189DE_87D7_4094_9C55_239451DB35EE_.wvu.FilterData" localSheetId="5" hidden="1">'10-5'!$A$5:$J$5</definedName>
    <definedName name="Z_240189DE_87D7_4094_9C55_239451DB35EE_.wvu.PrintArea" localSheetId="9" hidden="1">'10-9(1)'!$A$1:$I$32</definedName>
    <definedName name="Z_240189DE_87D7_4094_9C55_239451DB35EE_.wvu.PrintArea" localSheetId="10" hidden="1">'10-9(2)'!$A$1:$Q$30</definedName>
    <definedName name="Z_240189DE_87D7_4094_9C55_239451DB35EE_.wvu.PrintTitles" localSheetId="5" hidden="1">'10-5'!$3:$5</definedName>
    <definedName name="Z_240189DE_87D7_4094_9C55_239451DB35EE_.wvu.PrintTitles" localSheetId="9" hidden="1">'10-9(1)'!$3:$4</definedName>
    <definedName name="Z_240189DE_87D7_4094_9C55_239451DB35EE_.wvu.PrintTitles" localSheetId="10" hidden="1">'10-9(2)'!$3:$5</definedName>
    <definedName name="Z_24722943_D668_4B0A_A18B_250D1EAF22DF_.wvu.FilterData" localSheetId="5" hidden="1">'10-5'!$A$5:$J$5</definedName>
    <definedName name="Z_24722943_D668_4B0A_A18B_250D1EAF22DF_.wvu.PrintArea" localSheetId="9" hidden="1">'10-9(1)'!$A$1:$I$32</definedName>
    <definedName name="Z_24722943_D668_4B0A_A18B_250D1EAF22DF_.wvu.PrintArea" localSheetId="10" hidden="1">'10-9(2)'!$A$1:$Q$30</definedName>
    <definedName name="Z_24722943_D668_4B0A_A18B_250D1EAF22DF_.wvu.PrintTitles" localSheetId="5" hidden="1">'10-5'!$3:$5</definedName>
    <definedName name="Z_24722943_D668_4B0A_A18B_250D1EAF22DF_.wvu.PrintTitles" localSheetId="9" hidden="1">'10-9(1)'!$3:$4</definedName>
    <definedName name="Z_24722943_D668_4B0A_A18B_250D1EAF22DF_.wvu.PrintTitles" localSheetId="10" hidden="1">'10-9(2)'!$3:$5</definedName>
    <definedName name="Z_2B898D7F_EE90_4CFD_9F43_AB7414F89E77_.wvu.FilterData" localSheetId="5" hidden="1">'10-5'!$A$5:$J$5</definedName>
    <definedName name="Z_2B898D7F_EE90_4CFD_9F43_AB7414F89E77_.wvu.PrintArea" localSheetId="9" hidden="1">'10-9(1)'!$A$1:$I$32</definedName>
    <definedName name="Z_2B898D7F_EE90_4CFD_9F43_AB7414F89E77_.wvu.PrintArea" localSheetId="10" hidden="1">'10-9(2)'!$A$1:$Q$30</definedName>
    <definedName name="Z_2B898D7F_EE90_4CFD_9F43_AB7414F89E77_.wvu.PrintTitles" localSheetId="5" hidden="1">'10-5'!$3:$5</definedName>
    <definedName name="Z_2B898D7F_EE90_4CFD_9F43_AB7414F89E77_.wvu.PrintTitles" localSheetId="9" hidden="1">'10-9(1)'!$3:$4</definedName>
    <definedName name="Z_2B898D7F_EE90_4CFD_9F43_AB7414F89E77_.wvu.PrintTitles" localSheetId="10" hidden="1">'10-9(2)'!$3:$5</definedName>
    <definedName name="Z_2EA61839_294C_4932_B051_169222D4FEC6_.wvu.FilterData" localSheetId="5" hidden="1">'10-5'!$A$5:$J$5</definedName>
    <definedName name="Z_2EA61839_294C_4932_B051_169222D4FEC6_.wvu.PrintArea" localSheetId="9" hidden="1">'10-9(1)'!$A$1:$I$32</definedName>
    <definedName name="Z_2EA61839_294C_4932_B051_169222D4FEC6_.wvu.PrintArea" localSheetId="10" hidden="1">'10-9(2)'!$A$1:$Q$30</definedName>
    <definedName name="Z_2EA61839_294C_4932_B051_169222D4FEC6_.wvu.PrintTitles" localSheetId="5" hidden="1">'10-5'!$3:$5</definedName>
    <definedName name="Z_2EA61839_294C_4932_B051_169222D4FEC6_.wvu.PrintTitles" localSheetId="9" hidden="1">'10-9(1)'!$3:$4</definedName>
    <definedName name="Z_2EA61839_294C_4932_B051_169222D4FEC6_.wvu.PrintTitles" localSheetId="10" hidden="1">'10-9(2)'!$3:$5</definedName>
    <definedName name="Z_2EF88AF6_EE5B_4AC2_ACDB_9BB2BBF29173_.wvu.PrintTitles" localSheetId="5" hidden="1">'10-5'!$3:$5</definedName>
    <definedName name="Z_30058F98_6897_4D54_8BCF_6DCA7063FB8D_.wvu.FilterData" localSheetId="5" hidden="1">'10-5'!$A$5:$J$5</definedName>
    <definedName name="Z_30058F98_6897_4D54_8BCF_6DCA7063FB8D_.wvu.PrintArea" localSheetId="9" hidden="1">'10-9(1)'!$A$1:$I$32</definedName>
    <definedName name="Z_30058F98_6897_4D54_8BCF_6DCA7063FB8D_.wvu.PrintArea" localSheetId="10" hidden="1">'10-9(2)'!$A$1:$Q$30</definedName>
    <definedName name="Z_30058F98_6897_4D54_8BCF_6DCA7063FB8D_.wvu.PrintTitles" localSheetId="5" hidden="1">'10-5'!$3:$5</definedName>
    <definedName name="Z_30058F98_6897_4D54_8BCF_6DCA7063FB8D_.wvu.PrintTitles" localSheetId="9" hidden="1">'10-9(1)'!$3:$4</definedName>
    <definedName name="Z_30058F98_6897_4D54_8BCF_6DCA7063FB8D_.wvu.PrintTitles" localSheetId="10" hidden="1">'10-9(2)'!$3:$5</definedName>
    <definedName name="Z_3548A65C_53E9_4D33_AABC_827B0C7E9C69_.wvu.FilterData" localSheetId="5" hidden="1">'10-5'!$A$5:$J$5</definedName>
    <definedName name="Z_3548A65C_53E9_4D33_AABC_827B0C7E9C69_.wvu.PrintArea" localSheetId="9" hidden="1">'10-9(1)'!$A$1:$I$32</definedName>
    <definedName name="Z_3548A65C_53E9_4D33_AABC_827B0C7E9C69_.wvu.PrintArea" localSheetId="10" hidden="1">'10-9(2)'!$A$1:$Q$30</definedName>
    <definedName name="Z_3548A65C_53E9_4D33_AABC_827B0C7E9C69_.wvu.PrintTitles" localSheetId="5" hidden="1">'10-5'!$3:$5</definedName>
    <definedName name="Z_3548A65C_53E9_4D33_AABC_827B0C7E9C69_.wvu.PrintTitles" localSheetId="9" hidden="1">'10-9(1)'!$3:$4</definedName>
    <definedName name="Z_3548A65C_53E9_4D33_AABC_827B0C7E9C69_.wvu.PrintTitles" localSheetId="10" hidden="1">'10-9(2)'!$3:$5</definedName>
    <definedName name="Z_35BD8D3A_C3F6_4E0E_B6B2_2143E8CF03D4_.wvu.FilterData" localSheetId="5" hidden="1">'10-5'!$A$5:$J$5</definedName>
    <definedName name="Z_35BD8D3A_C3F6_4E0E_B6B2_2143E8CF03D4_.wvu.PrintArea" localSheetId="9" hidden="1">'10-9(1)'!$A$1:$I$32</definedName>
    <definedName name="Z_35BD8D3A_C3F6_4E0E_B6B2_2143E8CF03D4_.wvu.PrintArea" localSheetId="10" hidden="1">'10-9(2)'!$A$1:$Q$30</definedName>
    <definedName name="Z_35BD8D3A_C3F6_4E0E_B6B2_2143E8CF03D4_.wvu.PrintTitles" localSheetId="5" hidden="1">'10-5'!$3:$5</definedName>
    <definedName name="Z_35BD8D3A_C3F6_4E0E_B6B2_2143E8CF03D4_.wvu.PrintTitles" localSheetId="9" hidden="1">'10-9(1)'!$3:$4</definedName>
    <definedName name="Z_35BD8D3A_C3F6_4E0E_B6B2_2143E8CF03D4_.wvu.PrintTitles" localSheetId="10" hidden="1">'10-9(2)'!$3:$5</definedName>
    <definedName name="Z_369012CD_4C1F_4D8C_8CE3_B02386BE13F9_.wvu.FilterData" localSheetId="5" hidden="1">'10-5'!$A$5:$J$5</definedName>
    <definedName name="Z_369012CD_4C1F_4D8C_8CE3_B02386BE13F9_.wvu.PrintArea" localSheetId="9" hidden="1">'10-9(1)'!$A$1:$I$32</definedName>
    <definedName name="Z_369012CD_4C1F_4D8C_8CE3_B02386BE13F9_.wvu.PrintArea" localSheetId="10" hidden="1">'10-9(2)'!$A$1:$Q$30</definedName>
    <definedName name="Z_369012CD_4C1F_4D8C_8CE3_B02386BE13F9_.wvu.PrintTitles" localSheetId="5" hidden="1">'10-5'!$3:$5</definedName>
    <definedName name="Z_369012CD_4C1F_4D8C_8CE3_B02386BE13F9_.wvu.PrintTitles" localSheetId="9" hidden="1">'10-9(1)'!$3:$4</definedName>
    <definedName name="Z_369012CD_4C1F_4D8C_8CE3_B02386BE13F9_.wvu.PrintTitles" localSheetId="10" hidden="1">'10-9(2)'!$3:$5</definedName>
    <definedName name="Z_3735EA80_EB2D_4910_81F1_1AA74ECCBFE5_.wvu.FilterData" localSheetId="5" hidden="1">'10-5'!$A$5:$J$5</definedName>
    <definedName name="Z_3735EA80_EB2D_4910_81F1_1AA74ECCBFE5_.wvu.PrintArea" localSheetId="9" hidden="1">'10-9(1)'!$A$1:$I$32</definedName>
    <definedName name="Z_3735EA80_EB2D_4910_81F1_1AA74ECCBFE5_.wvu.PrintArea" localSheetId="10" hidden="1">'10-9(2)'!$A$1:$Q$30</definedName>
    <definedName name="Z_3735EA80_EB2D_4910_81F1_1AA74ECCBFE5_.wvu.PrintTitles" localSheetId="5" hidden="1">'10-5'!$3:$5</definedName>
    <definedName name="Z_3735EA80_EB2D_4910_81F1_1AA74ECCBFE5_.wvu.PrintTitles" localSheetId="9" hidden="1">'10-9(1)'!$3:$4</definedName>
    <definedName name="Z_3735EA80_EB2D_4910_81F1_1AA74ECCBFE5_.wvu.PrintTitles" localSheetId="10" hidden="1">'10-9(2)'!$3:$5</definedName>
    <definedName name="Z_3879FE5B_EDC4_4A46_BAD1_D4F44E5C755B_.wvu.FilterData" localSheetId="5" hidden="1">'10-5'!$A$5:$J$5</definedName>
    <definedName name="Z_3879FE5B_EDC4_4A46_BAD1_D4F44E5C755B_.wvu.PrintArea" localSheetId="9" hidden="1">'10-9(1)'!$A$1:$I$32</definedName>
    <definedName name="Z_3879FE5B_EDC4_4A46_BAD1_D4F44E5C755B_.wvu.PrintArea" localSheetId="10" hidden="1">'10-9(2)'!$A$1:$Q$30</definedName>
    <definedName name="Z_3879FE5B_EDC4_4A46_BAD1_D4F44E5C755B_.wvu.PrintTitles" localSheetId="5" hidden="1">'10-5'!$3:$5</definedName>
    <definedName name="Z_3879FE5B_EDC4_4A46_BAD1_D4F44E5C755B_.wvu.PrintTitles" localSheetId="9" hidden="1">'10-9(1)'!$3:$4</definedName>
    <definedName name="Z_3879FE5B_EDC4_4A46_BAD1_D4F44E5C755B_.wvu.PrintTitles" localSheetId="10" hidden="1">'10-9(2)'!$3:$5</definedName>
    <definedName name="Z_3A63DEF1_E49A_408D_8D43_BE5779D6C7CA_.wvu.FilterData" localSheetId="5" hidden="1">'10-5'!$A$5:$J$5</definedName>
    <definedName name="Z_3A63DEF1_E49A_408D_8D43_BE5779D6C7CA_.wvu.PrintArea" localSheetId="9" hidden="1">'10-9(1)'!$A$1:$I$32</definedName>
    <definedName name="Z_3A63DEF1_E49A_408D_8D43_BE5779D6C7CA_.wvu.PrintArea" localSheetId="10" hidden="1">'10-9(2)'!$A$1:$Q$30</definedName>
    <definedName name="Z_3A63DEF1_E49A_408D_8D43_BE5779D6C7CA_.wvu.PrintTitles" localSheetId="5" hidden="1">'10-5'!$3:$5</definedName>
    <definedName name="Z_3A63DEF1_E49A_408D_8D43_BE5779D6C7CA_.wvu.PrintTitles" localSheetId="9" hidden="1">'10-9(1)'!$3:$4</definedName>
    <definedName name="Z_3A63DEF1_E49A_408D_8D43_BE5779D6C7CA_.wvu.PrintTitles" localSheetId="10" hidden="1">'10-9(2)'!$3:$5</definedName>
    <definedName name="Z_3FF74EB8_03DE_4C43_9AE6_A2853E714384_.wvu.PrintTitles" localSheetId="5" hidden="1">'10-5'!$3:$5</definedName>
    <definedName name="Z_436E96B2_CC3D_4C3D_8B1C_266CE54627E3_.wvu.FilterData" localSheetId="5" hidden="1">'10-5'!$A$5:$J$5</definedName>
    <definedName name="Z_436E96B2_CC3D_4C3D_8B1C_266CE54627E3_.wvu.PrintArea" localSheetId="9" hidden="1">'10-9(1)'!$A$1:$I$32</definedName>
    <definedName name="Z_436E96B2_CC3D_4C3D_8B1C_266CE54627E3_.wvu.PrintArea" localSheetId="10" hidden="1">'10-9(2)'!$A$1:$Q$30</definedName>
    <definedName name="Z_436E96B2_CC3D_4C3D_8B1C_266CE54627E3_.wvu.PrintTitles" localSheetId="5" hidden="1">'10-5'!$3:$5</definedName>
    <definedName name="Z_436E96B2_CC3D_4C3D_8B1C_266CE54627E3_.wvu.PrintTitles" localSheetId="9" hidden="1">'10-9(1)'!$3:$4</definedName>
    <definedName name="Z_436E96B2_CC3D_4C3D_8B1C_266CE54627E3_.wvu.PrintTitles" localSheetId="10" hidden="1">'10-9(2)'!$3:$5</definedName>
    <definedName name="Z_43E09572_CE01_46DC_BF8D_61470785D9D8_.wvu.PrintTitles" localSheetId="5" hidden="1">'10-5'!$3:$5</definedName>
    <definedName name="Z_4BFB6A7F_AD02_4597_91ED_9E7C081BFF9C_.wvu.FilterData" localSheetId="5" hidden="1">'10-5'!$A$5:$J$5</definedName>
    <definedName name="Z_4BFB6A7F_AD02_4597_91ED_9E7C081BFF9C_.wvu.PrintArea" localSheetId="9" hidden="1">'10-9(1)'!$A$1:$I$32</definedName>
    <definedName name="Z_4BFB6A7F_AD02_4597_91ED_9E7C081BFF9C_.wvu.PrintArea" localSheetId="10" hidden="1">'10-9(2)'!$A$1:$Q$30</definedName>
    <definedName name="Z_4BFB6A7F_AD02_4597_91ED_9E7C081BFF9C_.wvu.PrintTitles" localSheetId="5" hidden="1">'10-5'!$3:$5</definedName>
    <definedName name="Z_4BFB6A7F_AD02_4597_91ED_9E7C081BFF9C_.wvu.PrintTitles" localSheetId="9" hidden="1">'10-9(1)'!$3:$4</definedName>
    <definedName name="Z_4BFB6A7F_AD02_4597_91ED_9E7C081BFF9C_.wvu.PrintTitles" localSheetId="10" hidden="1">'10-9(2)'!$3:$5</definedName>
    <definedName name="Z_4D2D3CAB_7699_4DB8_8B65_64F720C5DB21_.wvu.PrintTitles" localSheetId="5" hidden="1">'10-5'!$3:$5</definedName>
    <definedName name="Z_4D74F358_5F93_45CB_B1B9_3325069D309B_.wvu.PrintTitles" localSheetId="5" hidden="1">'10-5'!$3:$5</definedName>
    <definedName name="Z_4FBB7373_7AD5_46FB_9DE1_55BD4F50189C_.wvu.FilterData" localSheetId="5" hidden="1">'10-5'!$A$5:$J$5</definedName>
    <definedName name="Z_4FBB7373_7AD5_46FB_9DE1_55BD4F50189C_.wvu.PrintArea" localSheetId="9" hidden="1">'10-9(1)'!$A$1:$I$32</definedName>
    <definedName name="Z_4FBB7373_7AD5_46FB_9DE1_55BD4F50189C_.wvu.PrintArea" localSheetId="10" hidden="1">'10-9(2)'!$A$1:$Q$30</definedName>
    <definedName name="Z_4FBB7373_7AD5_46FB_9DE1_55BD4F50189C_.wvu.PrintTitles" localSheetId="5" hidden="1">'10-5'!$3:$5</definedName>
    <definedName name="Z_4FBB7373_7AD5_46FB_9DE1_55BD4F50189C_.wvu.PrintTitles" localSheetId="9" hidden="1">'10-9(1)'!$3:$4</definedName>
    <definedName name="Z_4FBB7373_7AD5_46FB_9DE1_55BD4F50189C_.wvu.PrintTitles" localSheetId="10" hidden="1">'10-9(2)'!$3:$5</definedName>
    <definedName name="Z_53BA018E_45F1_40AC_9517_B9A1EB91F7F3_.wvu.FilterData" localSheetId="5" hidden="1">'10-5'!$A$5:$J$5</definedName>
    <definedName name="Z_53BA018E_45F1_40AC_9517_B9A1EB91F7F3_.wvu.PrintTitles" localSheetId="5" hidden="1">'10-5'!$3:$5</definedName>
    <definedName name="Z_5513285A_7AFF_4B9F_AAF6_93131D585702_.wvu.FilterData" localSheetId="5" hidden="1">'10-5'!$A$5:$J$5</definedName>
    <definedName name="Z_5513285A_7AFF_4B9F_AAF6_93131D585702_.wvu.PrintArea" localSheetId="9" hidden="1">'10-9(1)'!$A$1:$I$32</definedName>
    <definedName name="Z_5513285A_7AFF_4B9F_AAF6_93131D585702_.wvu.PrintArea" localSheetId="10" hidden="1">'10-9(2)'!$A$1:$Q$30</definedName>
    <definedName name="Z_5513285A_7AFF_4B9F_AAF6_93131D585702_.wvu.PrintTitles" localSheetId="5" hidden="1">'10-5'!$3:$5</definedName>
    <definedName name="Z_5513285A_7AFF_4B9F_AAF6_93131D585702_.wvu.PrintTitles" localSheetId="9" hidden="1">'10-9(1)'!$3:$4</definedName>
    <definedName name="Z_5513285A_7AFF_4B9F_AAF6_93131D585702_.wvu.PrintTitles" localSheetId="10" hidden="1">'10-9(2)'!$3:$5</definedName>
    <definedName name="Z_564D171F_5A7F_4BA7_84E9_2748A0F2FCAC_.wvu.FilterData" localSheetId="5" hidden="1">'10-5'!$A$5:$J$5</definedName>
    <definedName name="Z_564D171F_5A7F_4BA7_84E9_2748A0F2FCAC_.wvu.PrintArea" localSheetId="9" hidden="1">'10-9(1)'!$A$1:$I$32</definedName>
    <definedName name="Z_564D171F_5A7F_4BA7_84E9_2748A0F2FCAC_.wvu.PrintArea" localSheetId="10" hidden="1">'10-9(2)'!$A$1:$Q$30</definedName>
    <definedName name="Z_564D171F_5A7F_4BA7_84E9_2748A0F2FCAC_.wvu.PrintTitles" localSheetId="5" hidden="1">'10-5'!$3:$5</definedName>
    <definedName name="Z_564D171F_5A7F_4BA7_84E9_2748A0F2FCAC_.wvu.PrintTitles" localSheetId="9" hidden="1">'10-9(1)'!$3:$4</definedName>
    <definedName name="Z_564D171F_5A7F_4BA7_84E9_2748A0F2FCAC_.wvu.PrintTitles" localSheetId="10" hidden="1">'10-9(2)'!$3:$5</definedName>
    <definedName name="Z_57203996_1702_43B0_8CA7_C4D353FAC7EF_.wvu.FilterData" localSheetId="5" hidden="1">'10-5'!$A$5:$J$5</definedName>
    <definedName name="Z_57203996_1702_43B0_8CA7_C4D353FAC7EF_.wvu.PrintArea" localSheetId="9" hidden="1">'10-9(1)'!$A$1:$I$32</definedName>
    <definedName name="Z_57203996_1702_43B0_8CA7_C4D353FAC7EF_.wvu.PrintArea" localSheetId="10" hidden="1">'10-9(2)'!$A$1:$Q$30</definedName>
    <definedName name="Z_57203996_1702_43B0_8CA7_C4D353FAC7EF_.wvu.PrintTitles" localSheetId="5" hidden="1">'10-5'!$3:$5</definedName>
    <definedName name="Z_57203996_1702_43B0_8CA7_C4D353FAC7EF_.wvu.PrintTitles" localSheetId="9" hidden="1">'10-9(1)'!$3:$4</definedName>
    <definedName name="Z_57203996_1702_43B0_8CA7_C4D353FAC7EF_.wvu.PrintTitles" localSheetId="10" hidden="1">'10-9(2)'!$3:$5</definedName>
    <definedName name="Z_58711EF9_D1BA_4D52_9189_4F7861C6D30C_.wvu.FilterData" localSheetId="5" hidden="1">'10-5'!$A$5:$J$5</definedName>
    <definedName name="Z_58711EF9_D1BA_4D52_9189_4F7861C6D30C_.wvu.PrintArea" localSheetId="9" hidden="1">'10-9(1)'!$A$1:$I$32</definedName>
    <definedName name="Z_58711EF9_D1BA_4D52_9189_4F7861C6D30C_.wvu.PrintArea" localSheetId="10" hidden="1">'10-9(2)'!$A$1:$Q$30</definedName>
    <definedName name="Z_58711EF9_D1BA_4D52_9189_4F7861C6D30C_.wvu.PrintTitles" localSheetId="5" hidden="1">'10-5'!$3:$5</definedName>
    <definedName name="Z_58711EF9_D1BA_4D52_9189_4F7861C6D30C_.wvu.PrintTitles" localSheetId="9" hidden="1">'10-9(1)'!$3:$4</definedName>
    <definedName name="Z_58711EF9_D1BA_4D52_9189_4F7861C6D30C_.wvu.PrintTitles" localSheetId="10" hidden="1">'10-9(2)'!$3:$5</definedName>
    <definedName name="Z_5B441C35_8B1D_479D_A742_AF098D604223_.wvu.FilterData" localSheetId="5" hidden="1">'10-5'!$A$5:$J$5</definedName>
    <definedName name="Z_5B441C35_8B1D_479D_A742_AF098D604223_.wvu.PrintArea" localSheetId="9" hidden="1">'10-9(1)'!$A$1:$I$32</definedName>
    <definedName name="Z_5B441C35_8B1D_479D_A742_AF098D604223_.wvu.PrintArea" localSheetId="10" hidden="1">'10-9(2)'!$A$1:$Q$30</definedName>
    <definedName name="Z_5B441C35_8B1D_479D_A742_AF098D604223_.wvu.PrintTitles" localSheetId="5" hidden="1">'10-5'!$3:$5</definedName>
    <definedName name="Z_5B441C35_8B1D_479D_A742_AF098D604223_.wvu.PrintTitles" localSheetId="9" hidden="1">'10-9(1)'!$3:$4</definedName>
    <definedName name="Z_5B441C35_8B1D_479D_A742_AF098D604223_.wvu.PrintTitles" localSheetId="10" hidden="1">'10-9(2)'!$3:$5</definedName>
    <definedName name="Z_62DAE75F_6EEA_49DA_9015_29B18CCD12D0_.wvu.FilterData" localSheetId="5" hidden="1">'10-5'!$A$5:$J$5</definedName>
    <definedName name="Z_62DAE75F_6EEA_49DA_9015_29B18CCD12D0_.wvu.PrintArea" localSheetId="9" hidden="1">'10-9(1)'!$A$1:$I$32</definedName>
    <definedName name="Z_62DAE75F_6EEA_49DA_9015_29B18CCD12D0_.wvu.PrintArea" localSheetId="10" hidden="1">'10-9(2)'!$A$1:$Q$30</definedName>
    <definedName name="Z_62DAE75F_6EEA_49DA_9015_29B18CCD12D0_.wvu.PrintTitles" localSheetId="5" hidden="1">'10-5'!$3:$5</definedName>
    <definedName name="Z_62DAE75F_6EEA_49DA_9015_29B18CCD12D0_.wvu.PrintTitles" localSheetId="9" hidden="1">'10-9(1)'!$3:$4</definedName>
    <definedName name="Z_62DAE75F_6EEA_49DA_9015_29B18CCD12D0_.wvu.PrintTitles" localSheetId="10" hidden="1">'10-9(2)'!$3:$5</definedName>
    <definedName name="Z_67EF8DD2_DD3D_4A4F_9A3B_29FC45742F40_.wvu.FilterData" localSheetId="5" hidden="1">'10-5'!$A$5:$J$5</definedName>
    <definedName name="Z_67EF8DD2_DD3D_4A4F_9A3B_29FC45742F40_.wvu.PrintArea" localSheetId="9" hidden="1">'10-9(1)'!$A$1:$I$32</definedName>
    <definedName name="Z_67EF8DD2_DD3D_4A4F_9A3B_29FC45742F40_.wvu.PrintArea" localSheetId="10" hidden="1">'10-9(2)'!$A$1:$Q$30</definedName>
    <definedName name="Z_67EF8DD2_DD3D_4A4F_9A3B_29FC45742F40_.wvu.PrintTitles" localSheetId="5" hidden="1">'10-5'!$3:$5</definedName>
    <definedName name="Z_67EF8DD2_DD3D_4A4F_9A3B_29FC45742F40_.wvu.PrintTitles" localSheetId="9" hidden="1">'10-9(1)'!$3:$4</definedName>
    <definedName name="Z_67EF8DD2_DD3D_4A4F_9A3B_29FC45742F40_.wvu.PrintTitles" localSheetId="10" hidden="1">'10-9(2)'!$3:$5</definedName>
    <definedName name="Z_69EF12F7_33A4_4F77_BCCE_9A346C0C3A8F_.wvu.FilterData" localSheetId="5" hidden="1">'10-5'!$A$5:$J$5</definedName>
    <definedName name="Z_69EF12F7_33A4_4F77_BCCE_9A346C0C3A8F_.wvu.PrintArea" localSheetId="9" hidden="1">'10-9(1)'!$A$1:$I$32</definedName>
    <definedName name="Z_69EF12F7_33A4_4F77_BCCE_9A346C0C3A8F_.wvu.PrintArea" localSheetId="10" hidden="1">'10-9(2)'!$A$1:$Q$30</definedName>
    <definedName name="Z_69EF12F7_33A4_4F77_BCCE_9A346C0C3A8F_.wvu.PrintTitles" localSheetId="5" hidden="1">'10-5'!$3:$5</definedName>
    <definedName name="Z_69EF12F7_33A4_4F77_BCCE_9A346C0C3A8F_.wvu.PrintTitles" localSheetId="9" hidden="1">'10-9(1)'!$3:$4</definedName>
    <definedName name="Z_69EF12F7_33A4_4F77_BCCE_9A346C0C3A8F_.wvu.PrintTitles" localSheetId="10" hidden="1">'10-9(2)'!$3:$5</definedName>
    <definedName name="Z_71042459_703D_4FF3_8D53_1213B54B1552_.wvu.FilterData" localSheetId="5" hidden="1">'10-5'!$A$5:$J$5</definedName>
    <definedName name="Z_71042459_703D_4FF3_8D53_1213B54B1552_.wvu.PrintArea" localSheetId="9" hidden="1">'10-9(1)'!$A$1:$I$32</definedName>
    <definedName name="Z_71042459_703D_4FF3_8D53_1213B54B1552_.wvu.PrintArea" localSheetId="10" hidden="1">'10-9(2)'!$A$1:$Q$30</definedName>
    <definedName name="Z_71042459_703D_4FF3_8D53_1213B54B1552_.wvu.PrintTitles" localSheetId="5" hidden="1">'10-5'!$3:$5</definedName>
    <definedName name="Z_71042459_703D_4FF3_8D53_1213B54B1552_.wvu.PrintTitles" localSheetId="9" hidden="1">'10-9(1)'!$3:$4</definedName>
    <definedName name="Z_71042459_703D_4FF3_8D53_1213B54B1552_.wvu.PrintTitles" localSheetId="10" hidden="1">'10-9(2)'!$3:$5</definedName>
    <definedName name="Z_71AD9FC9_48FC_499D_BB07_7480148E85D1_.wvu.FilterData" localSheetId="5" hidden="1">'10-5'!$A$5:$J$5</definedName>
    <definedName name="Z_71AD9FC9_48FC_499D_BB07_7480148E85D1_.wvu.PrintArea" localSheetId="9" hidden="1">'10-9(1)'!$A$1:$I$32</definedName>
    <definedName name="Z_71AD9FC9_48FC_499D_BB07_7480148E85D1_.wvu.PrintArea" localSheetId="10" hidden="1">'10-9(2)'!$A$1:$Q$30</definedName>
    <definedName name="Z_71AD9FC9_48FC_499D_BB07_7480148E85D1_.wvu.PrintTitles" localSheetId="5" hidden="1">'10-5'!$3:$5</definedName>
    <definedName name="Z_71AD9FC9_48FC_499D_BB07_7480148E85D1_.wvu.PrintTitles" localSheetId="9" hidden="1">'10-9(1)'!$3:$4</definedName>
    <definedName name="Z_71AD9FC9_48FC_499D_BB07_7480148E85D1_.wvu.PrintTitles" localSheetId="10" hidden="1">'10-9(2)'!$3:$5</definedName>
    <definedName name="Z_723C59CB_A466_4479_8AA8_39674B010947_.wvu.FilterData" localSheetId="5" hidden="1">'10-5'!$A$5:$J$5</definedName>
    <definedName name="Z_723C59CB_A466_4479_8AA8_39674B010947_.wvu.PrintArea" localSheetId="9" hidden="1">'10-9(1)'!$A$1:$I$32</definedName>
    <definedName name="Z_723C59CB_A466_4479_8AA8_39674B010947_.wvu.PrintArea" localSheetId="10" hidden="1">'10-9(2)'!$A$1:$Q$30</definedName>
    <definedName name="Z_723C59CB_A466_4479_8AA8_39674B010947_.wvu.PrintTitles" localSheetId="5" hidden="1">'10-5'!$3:$5</definedName>
    <definedName name="Z_723C59CB_A466_4479_8AA8_39674B010947_.wvu.PrintTitles" localSheetId="9" hidden="1">'10-9(1)'!$3:$4</definedName>
    <definedName name="Z_723C59CB_A466_4479_8AA8_39674B010947_.wvu.PrintTitles" localSheetId="10" hidden="1">'10-9(2)'!$3:$5</definedName>
    <definedName name="Z_7A262490_7FC2_4C8C_B289_2D8F9C2B72A0_.wvu.FilterData" localSheetId="5" hidden="1">'10-5'!$A$5:$J$5</definedName>
    <definedName name="Z_7A262490_7FC2_4C8C_B289_2D8F9C2B72A0_.wvu.PrintTitles" localSheetId="5" hidden="1">'10-5'!$3:$5</definedName>
    <definedName name="Z_7AA915D7_EB0A_47D9_A8BE_7E77CDFF3F08_.wvu.FilterData" localSheetId="5" hidden="1">'10-5'!$A$5:$J$5</definedName>
    <definedName name="Z_7AA915D7_EB0A_47D9_A8BE_7E77CDFF3F08_.wvu.PrintArea" localSheetId="9" hidden="1">'10-9(1)'!$A$1:$I$32</definedName>
    <definedName name="Z_7AA915D7_EB0A_47D9_A8BE_7E77CDFF3F08_.wvu.PrintArea" localSheetId="10" hidden="1">'10-9(2)'!$A$1:$Q$30</definedName>
    <definedName name="Z_7AA915D7_EB0A_47D9_A8BE_7E77CDFF3F08_.wvu.PrintTitles" localSheetId="5" hidden="1">'10-5'!$3:$5</definedName>
    <definedName name="Z_7AA915D7_EB0A_47D9_A8BE_7E77CDFF3F08_.wvu.PrintTitles" localSheetId="9" hidden="1">'10-9(1)'!$3:$4</definedName>
    <definedName name="Z_7AA915D7_EB0A_47D9_A8BE_7E77CDFF3F08_.wvu.PrintTitles" localSheetId="10" hidden="1">'10-9(2)'!$3:$5</definedName>
    <definedName name="Z_7F32949A_5CAB_4A39_BA6F_2E21B6F67F41_.wvu.FilterData" localSheetId="5" hidden="1">'10-5'!$A$5:$J$5</definedName>
    <definedName name="Z_7F32949A_5CAB_4A39_BA6F_2E21B6F67F41_.wvu.PrintTitles" localSheetId="5" hidden="1">'10-5'!$3:$5</definedName>
    <definedName name="Z_898219FD_2AFB_47DD_A584_5E9CD05CCBB1_.wvu.FilterData" localSheetId="5" hidden="1">'10-5'!$A$5:$J$5</definedName>
    <definedName name="Z_898219FD_2AFB_47DD_A584_5E9CD05CCBB1_.wvu.PrintTitles" localSheetId="5" hidden="1">'10-5'!$3:$5</definedName>
    <definedName name="Z_8B44375A_1636_4AEA_8BC9_06A6E5FB3552_.wvu.PrintTitles" localSheetId="5" hidden="1">'10-5'!$3:$5</definedName>
    <definedName name="Z_8B65E8DB_C744_4D16_9819_6067CC1CCCAA_.wvu.PrintTitles" localSheetId="5" hidden="1">'10-5'!$3:$5</definedName>
    <definedName name="Z_8F84476C_5D28_45F6_BFD4_9F4E2FD5B14D_.wvu.FilterData" localSheetId="5" hidden="1">'10-5'!$A$5:$J$5</definedName>
    <definedName name="Z_8F84476C_5D28_45F6_BFD4_9F4E2FD5B14D_.wvu.PrintTitles" localSheetId="5" hidden="1">'10-5'!$3:$5</definedName>
    <definedName name="Z_93FFEA2B_6C03_44F6_B130_FBAEBD1B563D_.wvu.FilterData" localSheetId="5" hidden="1">'10-5'!$A$5:$J$5</definedName>
    <definedName name="Z_93FFEA2B_6C03_44F6_B130_FBAEBD1B563D_.wvu.PrintTitles" localSheetId="5" hidden="1">'10-5'!$3:$5</definedName>
    <definedName name="Z_94642DE4_2324_49BC_91D9_FAC00F585226_.wvu.PrintTitles" localSheetId="5" hidden="1">'10-5'!$3:$5</definedName>
    <definedName name="Z_954601D5_9BC0_44CB_9222_E69A5143F9E9_.wvu.FilterData" localSheetId="5" hidden="1">'10-5'!$A$5:$J$5</definedName>
    <definedName name="Z_954601D5_9BC0_44CB_9222_E69A5143F9E9_.wvu.PrintArea" localSheetId="9" hidden="1">'10-9(1)'!$A$1:$I$32</definedName>
    <definedName name="Z_954601D5_9BC0_44CB_9222_E69A5143F9E9_.wvu.PrintArea" localSheetId="10" hidden="1">'10-9(2)'!$A$1:$Q$30</definedName>
    <definedName name="Z_954601D5_9BC0_44CB_9222_E69A5143F9E9_.wvu.PrintTitles" localSheetId="5" hidden="1">'10-5'!$3:$5</definedName>
    <definedName name="Z_954601D5_9BC0_44CB_9222_E69A5143F9E9_.wvu.PrintTitles" localSheetId="9" hidden="1">'10-9(1)'!$3:$4</definedName>
    <definedName name="Z_954601D5_9BC0_44CB_9222_E69A5143F9E9_.wvu.PrintTitles" localSheetId="10" hidden="1">'10-9(2)'!$3:$5</definedName>
    <definedName name="Z_96261999_39E9_4504_A3A1_B1430E0C0346_.wvu.FilterData" localSheetId="5" hidden="1">'10-5'!$A$5:$J$5</definedName>
    <definedName name="Z_96261999_39E9_4504_A3A1_B1430E0C0346_.wvu.PrintTitles" localSheetId="5" hidden="1">'10-5'!$3:$5</definedName>
    <definedName name="Z_96390504_6689_4AFB_81A5_712B52EC1E83_.wvu.PrintTitles" localSheetId="5" hidden="1">'10-5'!$3:$5</definedName>
    <definedName name="Z_9D1B7E56_0B3F_4392_BE9A_F57461B2AFB0_.wvu.FilterData" localSheetId="5" hidden="1">'10-5'!$A$5:$J$5</definedName>
    <definedName name="Z_9D1B7E56_0B3F_4392_BE9A_F57461B2AFB0_.wvu.PrintArea" localSheetId="9" hidden="1">'10-9(1)'!$A$1:$I$32</definedName>
    <definedName name="Z_9D1B7E56_0B3F_4392_BE9A_F57461B2AFB0_.wvu.PrintArea" localSheetId="10" hidden="1">'10-9(2)'!$A$1:$Q$30</definedName>
    <definedName name="Z_9D1B7E56_0B3F_4392_BE9A_F57461B2AFB0_.wvu.PrintTitles" localSheetId="5" hidden="1">'10-5'!$3:$5</definedName>
    <definedName name="Z_9D1B7E56_0B3F_4392_BE9A_F57461B2AFB0_.wvu.PrintTitles" localSheetId="9" hidden="1">'10-9(1)'!$3:$4</definedName>
    <definedName name="Z_9D1B7E56_0B3F_4392_BE9A_F57461B2AFB0_.wvu.PrintTitles" localSheetId="10" hidden="1">'10-9(2)'!$3:$5</definedName>
    <definedName name="Z_9E53071F_6DC1_48B1_9C5A_9EEB537B3297_.wvu.PrintTitles" localSheetId="5" hidden="1">'10-5'!$3:$5</definedName>
    <definedName name="Z_A0A5534D_42D8_415C_8AAF_DF16D93BD699_.wvu.FilterData" localSheetId="5" hidden="1">'10-5'!$A$5:$J$5</definedName>
    <definedName name="Z_A0A5534D_42D8_415C_8AAF_DF16D93BD699_.wvu.PrintArea" localSheetId="9" hidden="1">'10-9(1)'!$A$1:$I$32</definedName>
    <definedName name="Z_A0A5534D_42D8_415C_8AAF_DF16D93BD699_.wvu.PrintArea" localSheetId="10" hidden="1">'10-9(2)'!$A$1:$Q$30</definedName>
    <definedName name="Z_A0A5534D_42D8_415C_8AAF_DF16D93BD699_.wvu.PrintTitles" localSheetId="5" hidden="1">'10-5'!$3:$5</definedName>
    <definedName name="Z_A0A5534D_42D8_415C_8AAF_DF16D93BD699_.wvu.PrintTitles" localSheetId="9" hidden="1">'10-9(1)'!$3:$4</definedName>
    <definedName name="Z_A0A5534D_42D8_415C_8AAF_DF16D93BD699_.wvu.PrintTitles" localSheetId="10" hidden="1">'10-9(2)'!$3:$5</definedName>
    <definedName name="Z_AA17E97B_ABB2_4C8B_BAA8_63934B5B5DBA_.wvu.FilterData" localSheetId="5" hidden="1">'10-5'!$A$5:$J$5</definedName>
    <definedName name="Z_AA17E97B_ABB2_4C8B_BAA8_63934B5B5DBA_.wvu.PrintArea" localSheetId="9" hidden="1">'10-9(1)'!$A$1:$I$32</definedName>
    <definedName name="Z_AA17E97B_ABB2_4C8B_BAA8_63934B5B5DBA_.wvu.PrintArea" localSheetId="10" hidden="1">'10-9(2)'!$A$1:$Q$30</definedName>
    <definedName name="Z_AA17E97B_ABB2_4C8B_BAA8_63934B5B5DBA_.wvu.PrintTitles" localSheetId="5" hidden="1">'10-5'!$3:$5</definedName>
    <definedName name="Z_AA17E97B_ABB2_4C8B_BAA8_63934B5B5DBA_.wvu.PrintTitles" localSheetId="9" hidden="1">'10-9(1)'!$3:$4</definedName>
    <definedName name="Z_AA17E97B_ABB2_4C8B_BAA8_63934B5B5DBA_.wvu.PrintTitles" localSheetId="10" hidden="1">'10-9(2)'!$3:$5</definedName>
    <definedName name="Z_B11D6758_BA5A_4F43_A11B_572A39E9790E_.wvu.FilterData" localSheetId="5" hidden="1">'10-5'!$A$5:$J$5</definedName>
    <definedName name="Z_B11D6758_BA5A_4F43_A11B_572A39E9790E_.wvu.PrintTitles" localSheetId="5" hidden="1">'10-5'!$3:$5</definedName>
    <definedName name="Z_B49D56AA_3B6B_4E15_99C8_E193BF4F22A9_.wvu.FilterData" localSheetId="5" hidden="1">'10-5'!$A$5:$J$5</definedName>
    <definedName name="Z_B49D56AA_3B6B_4E15_99C8_E193BF4F22A9_.wvu.PrintArea" localSheetId="9" hidden="1">'10-9(1)'!$A$1:$I$32</definedName>
    <definedName name="Z_B49D56AA_3B6B_4E15_99C8_E193BF4F22A9_.wvu.PrintArea" localSheetId="10" hidden="1">'10-9(2)'!$A$1:$Q$30</definedName>
    <definedName name="Z_B49D56AA_3B6B_4E15_99C8_E193BF4F22A9_.wvu.PrintTitles" localSheetId="5" hidden="1">'10-5'!$3:$5</definedName>
    <definedName name="Z_B49D56AA_3B6B_4E15_99C8_E193BF4F22A9_.wvu.PrintTitles" localSheetId="9" hidden="1">'10-9(1)'!$3:$4</definedName>
    <definedName name="Z_B49D56AA_3B6B_4E15_99C8_E193BF4F22A9_.wvu.PrintTitles" localSheetId="10" hidden="1">'10-9(2)'!$3:$5</definedName>
    <definedName name="Z_B4CA18B5_BFDC_4B27_9B09_A8E981EC257E_.wvu.FilterData" localSheetId="5" hidden="1">'10-5'!$A$5:$J$5</definedName>
    <definedName name="Z_B4CA18B5_BFDC_4B27_9B09_A8E981EC257E_.wvu.PrintArea" localSheetId="9" hidden="1">'10-9(1)'!$A$1:$I$32</definedName>
    <definedName name="Z_B4CA18B5_BFDC_4B27_9B09_A8E981EC257E_.wvu.PrintArea" localSheetId="10" hidden="1">'10-9(2)'!$A$1:$Q$30</definedName>
    <definedName name="Z_B4CA18B5_BFDC_4B27_9B09_A8E981EC257E_.wvu.PrintTitles" localSheetId="5" hidden="1">'10-5'!$3:$5</definedName>
    <definedName name="Z_B4CA18B5_BFDC_4B27_9B09_A8E981EC257E_.wvu.PrintTitles" localSheetId="9" hidden="1">'10-9(1)'!$3:$4</definedName>
    <definedName name="Z_B4CA18B5_BFDC_4B27_9B09_A8E981EC257E_.wvu.PrintTitles" localSheetId="10" hidden="1">'10-9(2)'!$3:$5</definedName>
    <definedName name="Z_BCB18196_1080_4E59_B3ED_9DD3C10D3156_.wvu.PrintArea" localSheetId="1" hidden="1">'10-1'!$A$2:$N$16</definedName>
    <definedName name="Z_BCB18196_1080_4E59_B3ED_9DD3C10D3156_.wvu.PrintArea" localSheetId="2" hidden="1">'10-2'!$A$2:$U$17</definedName>
    <definedName name="Z_BCB18196_1080_4E59_B3ED_9DD3C10D3156_.wvu.PrintArea" localSheetId="3" hidden="1">'10-3'!$A$2:$P$18</definedName>
    <definedName name="Z_BCB18196_1080_4E59_B3ED_9DD3C10D3156_.wvu.PrintArea" localSheetId="4" hidden="1">'10-4'!$A$2:$J$21</definedName>
    <definedName name="Z_BCB18196_1080_4E59_B3ED_9DD3C10D3156_.wvu.PrintArea" localSheetId="5" hidden="1">'10-5'!$A$2:$H$136</definedName>
    <definedName name="Z_BCB18196_1080_4E59_B3ED_9DD3C10D3156_.wvu.PrintArea" localSheetId="6" hidden="1">'10-6'!$A$2:$K$20</definedName>
    <definedName name="Z_BCB18196_1080_4E59_B3ED_9DD3C10D3156_.wvu.PrintArea" localSheetId="7" hidden="1">'10-7'!$A$2:$G$19</definedName>
    <definedName name="Z_BCB18196_1080_4E59_B3ED_9DD3C10D3156_.wvu.PrintArea" localSheetId="8" hidden="1">'10-8'!$A$2:$S$19</definedName>
    <definedName name="Z_BCB18196_1080_4E59_B3ED_9DD3C10D3156_.wvu.PrintArea" localSheetId="9" hidden="1">'10-9(1)'!$A$2:$I$20</definedName>
    <definedName name="Z_BCB18196_1080_4E59_B3ED_9DD3C10D3156_.wvu.PrintArea" localSheetId="10" hidden="1">'10-9(2)'!$A$2:$Q$20</definedName>
    <definedName name="Z_BCB18196_1080_4E59_B3ED_9DD3C10D3156_.wvu.PrintTitles" localSheetId="5" hidden="1">'10-5'!$3:$5</definedName>
    <definedName name="Z_BCB18196_1080_4E59_B3ED_9DD3C10D3156_.wvu.PrintTitles" localSheetId="9" hidden="1">'10-9(1)'!$3:$4</definedName>
    <definedName name="Z_BCB18196_1080_4E59_B3ED_9DD3C10D3156_.wvu.PrintTitles" localSheetId="10" hidden="1">'10-9(2)'!$3:$5</definedName>
    <definedName name="Z_BD934AF0_2C30_423F_A316_708B1B6405E5_.wvu.FilterData" localSheetId="5" hidden="1">'10-5'!$A$5:$J$5</definedName>
    <definedName name="Z_BD934AF0_2C30_423F_A316_708B1B6405E5_.wvu.PrintTitles" localSheetId="5" hidden="1">'10-5'!$3:$5</definedName>
    <definedName name="Z_BED141A3_5CB4_44D0_96C1_D3D2AD78F82E_.wvu.FilterData" localSheetId="5" hidden="1">'10-5'!$A$5:$J$5</definedName>
    <definedName name="Z_BED141A3_5CB4_44D0_96C1_D3D2AD78F82E_.wvu.PrintTitles" localSheetId="5" hidden="1">'10-5'!$3:$5</definedName>
    <definedName name="Z_C5E0F698_3666_4B81_8EED_CC2781573207_.wvu.FilterData" localSheetId="5" hidden="1">'10-5'!$A$5:$J$5</definedName>
    <definedName name="Z_C5E0F698_3666_4B81_8EED_CC2781573207_.wvu.PrintTitles" localSheetId="5" hidden="1">'10-5'!$3:$5</definedName>
    <definedName name="Z_C6AFBE28_E866_4D5D_ADBD_07D2847FD902_.wvu.FilterData" localSheetId="5" hidden="1">'10-5'!$A$5:$J$5</definedName>
    <definedName name="Z_C6AFBE28_E866_4D5D_ADBD_07D2847FD902_.wvu.PrintArea" localSheetId="9" hidden="1">'10-9(1)'!$A$1:$I$32</definedName>
    <definedName name="Z_C6AFBE28_E866_4D5D_ADBD_07D2847FD902_.wvu.PrintArea" localSheetId="10" hidden="1">'10-9(2)'!$A$1:$Q$30</definedName>
    <definedName name="Z_C6AFBE28_E866_4D5D_ADBD_07D2847FD902_.wvu.PrintTitles" localSheetId="5" hidden="1">'10-5'!$3:$5</definedName>
    <definedName name="Z_C6AFBE28_E866_4D5D_ADBD_07D2847FD902_.wvu.PrintTitles" localSheetId="9" hidden="1">'10-9(1)'!$3:$4</definedName>
    <definedName name="Z_C6AFBE28_E866_4D5D_ADBD_07D2847FD902_.wvu.PrintTitles" localSheetId="10" hidden="1">'10-9(2)'!$3:$5</definedName>
    <definedName name="Z_CB77EDC4_1539_4750_BB10_178F70A60A1B_.wvu.FilterData" localSheetId="5" hidden="1">'10-5'!$A$5:$J$5</definedName>
    <definedName name="Z_CB77EDC4_1539_4750_BB10_178F70A60A1B_.wvu.PrintArea" localSheetId="9" hidden="1">'10-9(1)'!$A$1:$I$32</definedName>
    <definedName name="Z_CB77EDC4_1539_4750_BB10_178F70A60A1B_.wvu.PrintArea" localSheetId="10" hidden="1">'10-9(2)'!$A$1:$Q$30</definedName>
    <definedName name="Z_CB77EDC4_1539_4750_BB10_178F70A60A1B_.wvu.PrintTitles" localSheetId="5" hidden="1">'10-5'!$3:$5</definedName>
    <definedName name="Z_CB77EDC4_1539_4750_BB10_178F70A60A1B_.wvu.PrintTitles" localSheetId="9" hidden="1">'10-9(1)'!$3:$4</definedName>
    <definedName name="Z_CB77EDC4_1539_4750_BB10_178F70A60A1B_.wvu.PrintTitles" localSheetId="10" hidden="1">'10-9(2)'!$3:$5</definedName>
    <definedName name="Z_CD1FBD09_2D49_40A1_916B_5524EF5CA3FA_.wvu.FilterData" localSheetId="5" hidden="1">'10-5'!$A$5:$J$5</definedName>
    <definedName name="Z_CD1FBD09_2D49_40A1_916B_5524EF5CA3FA_.wvu.PrintArea" localSheetId="9" hidden="1">'10-9(1)'!$A$1:$I$32</definedName>
    <definedName name="Z_CD1FBD09_2D49_40A1_916B_5524EF5CA3FA_.wvu.PrintArea" localSheetId="10" hidden="1">'10-9(2)'!$A$1:$Q$30</definedName>
    <definedName name="Z_CD1FBD09_2D49_40A1_916B_5524EF5CA3FA_.wvu.PrintTitles" localSheetId="5" hidden="1">'10-5'!$3:$5</definedName>
    <definedName name="Z_CD1FBD09_2D49_40A1_916B_5524EF5CA3FA_.wvu.PrintTitles" localSheetId="9" hidden="1">'10-9(1)'!$3:$4</definedName>
    <definedName name="Z_CD1FBD09_2D49_40A1_916B_5524EF5CA3FA_.wvu.PrintTitles" localSheetId="10" hidden="1">'10-9(2)'!$3:$5</definedName>
    <definedName name="Z_CFF65FEC_3D52_4BB3_8C14_3CC246A9956F_.wvu.FilterData" localSheetId="5" hidden="1">'10-5'!$A$5:$J$5</definedName>
    <definedName name="Z_CFF65FEC_3D52_4BB3_8C14_3CC246A9956F_.wvu.PrintArea" localSheetId="9" hidden="1">'10-9(1)'!$A$1:$I$32</definedName>
    <definedName name="Z_CFF65FEC_3D52_4BB3_8C14_3CC246A9956F_.wvu.PrintArea" localSheetId="10" hidden="1">'10-9(2)'!$A$1:$Q$30</definedName>
    <definedName name="Z_CFF65FEC_3D52_4BB3_8C14_3CC246A9956F_.wvu.PrintTitles" localSheetId="5" hidden="1">'10-5'!$3:$5</definedName>
    <definedName name="Z_CFF65FEC_3D52_4BB3_8C14_3CC246A9956F_.wvu.PrintTitles" localSheetId="9" hidden="1">'10-9(1)'!$3:$4</definedName>
    <definedName name="Z_CFF65FEC_3D52_4BB3_8C14_3CC246A9956F_.wvu.PrintTitles" localSheetId="10" hidden="1">'10-9(2)'!$3:$5</definedName>
    <definedName name="Z_D040BA70_5565_48F1_BFA8_4D40C54F0F21_.wvu.PrintTitles" localSheetId="5" hidden="1">'10-5'!$3:$5</definedName>
    <definedName name="Z_D5CA87AE_EAFF_4FDC_ABC9_AEF5B5BEB72E_.wvu.PrintTitles" localSheetId="5" hidden="1">'10-5'!$3:$5</definedName>
    <definedName name="Z_DDC9534C_6D09_4A16_B20C_329D6E1F671D_.wvu.PrintTitles" localSheetId="5" hidden="1">'10-5'!$3:$5</definedName>
    <definedName name="Z_E4062767_D090_45A6_BD60_B90D5BBF3894_.wvu.FilterData" localSheetId="5" hidden="1">'10-5'!$A$5:$J$5</definedName>
    <definedName name="Z_E4062767_D090_45A6_BD60_B90D5BBF3894_.wvu.PrintArea" localSheetId="9" hidden="1">'10-9(1)'!$A$1:$I$32</definedName>
    <definedName name="Z_E4062767_D090_45A6_BD60_B90D5BBF3894_.wvu.PrintArea" localSheetId="10" hidden="1">'10-9(2)'!$A$1:$Q$30</definedName>
    <definedName name="Z_E4062767_D090_45A6_BD60_B90D5BBF3894_.wvu.PrintTitles" localSheetId="5" hidden="1">'10-5'!$3:$5</definedName>
    <definedName name="Z_E4062767_D090_45A6_BD60_B90D5BBF3894_.wvu.PrintTitles" localSheetId="9" hidden="1">'10-9(1)'!$3:$4</definedName>
    <definedName name="Z_E4062767_D090_45A6_BD60_B90D5BBF3894_.wvu.PrintTitles" localSheetId="10" hidden="1">'10-9(2)'!$3:$5</definedName>
    <definedName name="Z_ED4482EE_7338_4CC5_85EA_72B3B193C360_.wvu.PrintTitles" localSheetId="5" hidden="1">'10-5'!$3:$5</definedName>
    <definedName name="Z_EE644B69_3942_4A0D_811D_C183FE0C8B84_.wvu.FilterData" localSheetId="5" hidden="1">'10-5'!$A$5:$J$5</definedName>
    <definedName name="Z_EE644B69_3942_4A0D_811D_C183FE0C8B84_.wvu.PrintArea" localSheetId="9" hidden="1">'10-9(1)'!$A$1:$I$32</definedName>
    <definedName name="Z_EE644B69_3942_4A0D_811D_C183FE0C8B84_.wvu.PrintArea" localSheetId="10" hidden="1">'10-9(2)'!$A$1:$Q$30</definedName>
    <definedName name="Z_EE644B69_3942_4A0D_811D_C183FE0C8B84_.wvu.PrintTitles" localSheetId="5" hidden="1">'10-5'!$3:$5</definedName>
    <definedName name="Z_EE644B69_3942_4A0D_811D_C183FE0C8B84_.wvu.PrintTitles" localSheetId="9" hidden="1">'10-9(1)'!$3:$4</definedName>
    <definedName name="Z_EE644B69_3942_4A0D_811D_C183FE0C8B84_.wvu.PrintTitles" localSheetId="10" hidden="1">'10-9(2)'!$3:$5</definedName>
    <definedName name="Z_F086CED5_EBE2_44AF_B94E_B9989A6B9DCD_.wvu.FilterData" localSheetId="5" hidden="1">'10-5'!$A$5:$J$5</definedName>
    <definedName name="Z_F086CED5_EBE2_44AF_B94E_B9989A6B9DCD_.wvu.PrintArea" localSheetId="9" hidden="1">'10-9(1)'!$A$1:$I$32</definedName>
    <definedName name="Z_F086CED5_EBE2_44AF_B94E_B9989A6B9DCD_.wvu.PrintArea" localSheetId="10" hidden="1">'10-9(2)'!$A$1:$Q$30</definedName>
    <definedName name="Z_F086CED5_EBE2_44AF_B94E_B9989A6B9DCD_.wvu.PrintTitles" localSheetId="5" hidden="1">'10-5'!$3:$5</definedName>
    <definedName name="Z_F086CED5_EBE2_44AF_B94E_B9989A6B9DCD_.wvu.PrintTitles" localSheetId="9" hidden="1">'10-9(1)'!$3:$4</definedName>
    <definedName name="Z_F086CED5_EBE2_44AF_B94E_B9989A6B9DCD_.wvu.PrintTitles" localSheetId="10" hidden="1">'10-9(2)'!$3:$5</definedName>
    <definedName name="Z_F3CC2422_C263_4ADA_B4A0_53719C6F4A1C_.wvu.FilterData" localSheetId="5" hidden="1">'10-5'!$A$5:$J$5</definedName>
    <definedName name="Z_F3CC2422_C263_4ADA_B4A0_53719C6F4A1C_.wvu.PrintArea" localSheetId="9" hidden="1">'10-9(1)'!$A$1:$I$32</definedName>
    <definedName name="Z_F3CC2422_C263_4ADA_B4A0_53719C6F4A1C_.wvu.PrintArea" localSheetId="10" hidden="1">'10-9(2)'!$A$1:$Q$30</definedName>
    <definedName name="Z_F3CC2422_C263_4ADA_B4A0_53719C6F4A1C_.wvu.PrintTitles" localSheetId="5" hidden="1">'10-5'!$3:$5</definedName>
    <definedName name="Z_F3CC2422_C263_4ADA_B4A0_53719C6F4A1C_.wvu.PrintTitles" localSheetId="9" hidden="1">'10-9(1)'!$3:$4</definedName>
    <definedName name="Z_F3CC2422_C263_4ADA_B4A0_53719C6F4A1C_.wvu.PrintTitles" localSheetId="10" hidden="1">'10-9(2)'!$3:$5</definedName>
    <definedName name="Z_F9A5D3E6_646D_417F_BBE8_7ECCE1B1890D_.wvu.FilterData" localSheetId="5" hidden="1">'10-5'!$A$5:$J$5</definedName>
    <definedName name="Z_F9A5D3E6_646D_417F_BBE8_7ECCE1B1890D_.wvu.PrintArea" localSheetId="9" hidden="1">'10-9(1)'!$A$1:$I$32</definedName>
    <definedName name="Z_F9A5D3E6_646D_417F_BBE8_7ECCE1B1890D_.wvu.PrintArea" localSheetId="10" hidden="1">'10-9(2)'!$A$1:$Q$30</definedName>
    <definedName name="Z_F9A5D3E6_646D_417F_BBE8_7ECCE1B1890D_.wvu.PrintTitles" localSheetId="5" hidden="1">'10-5'!$3:$5</definedName>
    <definedName name="Z_F9A5D3E6_646D_417F_BBE8_7ECCE1B1890D_.wvu.PrintTitles" localSheetId="9" hidden="1">'10-9(1)'!$3:$4</definedName>
    <definedName name="Z_F9A5D3E6_646D_417F_BBE8_7ECCE1B1890D_.wvu.PrintTitles" localSheetId="10" hidden="1">'10-9(2)'!$3:$5</definedName>
    <definedName name="Z_F9FD260D_0E13_42FA_B6DD_FA7196CADFBB_.wvu.FilterData" localSheetId="5" hidden="1">'10-5'!$A$5:$J$5</definedName>
    <definedName name="Z_F9FD260D_0E13_42FA_B6DD_FA7196CADFBB_.wvu.PrintTitles" localSheetId="5" hidden="1">'10-5'!$3:$5</definedName>
    <definedName name="Z_FF7A9D04_94D4_4D15_AD2D_E1F8E0368AE5_.wvu.PrintTitles" localSheetId="5" hidden="1">'10-5'!$3:$5</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7" l="1"/>
  <c r="D21" i="77"/>
  <c r="C21" i="77" s="1"/>
  <c r="O20" i="76"/>
  <c r="I20" i="76"/>
  <c r="C20" i="76"/>
  <c r="D19" i="89" l="1"/>
  <c r="C19" i="89"/>
  <c r="D17" i="89"/>
  <c r="C17" i="89"/>
  <c r="C19" i="88"/>
  <c r="C17" i="88"/>
  <c r="G19" i="85"/>
  <c r="G17" i="85"/>
  <c r="E131" i="79"/>
  <c r="E130" i="79"/>
  <c r="E129" i="79"/>
  <c r="E128" i="79"/>
  <c r="E127" i="79"/>
  <c r="E104" i="79"/>
  <c r="E95" i="79"/>
  <c r="E94" i="79"/>
  <c r="E93" i="79"/>
  <c r="E92" i="79"/>
  <c r="E91" i="79"/>
  <c r="E90" i="79"/>
  <c r="E89" i="79"/>
  <c r="E88" i="79"/>
  <c r="E87" i="79"/>
  <c r="E86" i="79"/>
  <c r="E85" i="79"/>
  <c r="E84" i="79"/>
  <c r="E83" i="79"/>
  <c r="E82" i="79"/>
  <c r="E81" i="79"/>
  <c r="E80" i="79"/>
  <c r="E79" i="79"/>
  <c r="E78" i="79"/>
  <c r="E77" i="79"/>
  <c r="E76" i="79"/>
  <c r="E75" i="79"/>
  <c r="E74" i="79"/>
  <c r="E73" i="79"/>
  <c r="E72" i="79"/>
  <c r="E71" i="79"/>
  <c r="E70" i="79"/>
  <c r="E69" i="79"/>
  <c r="E68" i="79"/>
  <c r="E67" i="79"/>
  <c r="E66" i="79"/>
  <c r="E65" i="79"/>
  <c r="E64" i="79"/>
  <c r="E63" i="79"/>
  <c r="E62" i="79"/>
  <c r="E61" i="79"/>
  <c r="E60" i="79"/>
  <c r="E59" i="79"/>
  <c r="E58" i="79"/>
  <c r="E57" i="79"/>
  <c r="E56" i="79"/>
  <c r="E55" i="79"/>
  <c r="E54" i="79"/>
  <c r="E53" i="79"/>
  <c r="E52" i="79"/>
  <c r="E51" i="79"/>
  <c r="E50" i="79"/>
  <c r="E49" i="79"/>
  <c r="E48" i="79"/>
  <c r="E47" i="79"/>
  <c r="E46" i="79"/>
  <c r="E45" i="79"/>
  <c r="E44" i="79"/>
  <c r="E43" i="79"/>
  <c r="E42" i="79"/>
  <c r="E41" i="79"/>
  <c r="E40" i="79"/>
  <c r="E39" i="79"/>
  <c r="E38" i="79"/>
  <c r="E37" i="79"/>
  <c r="E36" i="79"/>
  <c r="E35" i="79"/>
  <c r="E34" i="79"/>
  <c r="E33" i="79"/>
  <c r="E32" i="79"/>
  <c r="E31" i="79"/>
  <c r="E30" i="79"/>
  <c r="E29" i="79"/>
  <c r="E28" i="79"/>
  <c r="E27" i="79"/>
  <c r="E26" i="79"/>
  <c r="E25" i="79"/>
  <c r="E24" i="79"/>
  <c r="E23" i="79"/>
  <c r="E22" i="79"/>
  <c r="E21" i="79"/>
  <c r="E20" i="79"/>
  <c r="E19" i="79"/>
  <c r="E18" i="79"/>
  <c r="E17" i="79"/>
  <c r="E16" i="79"/>
  <c r="E15" i="79"/>
  <c r="E14" i="79"/>
  <c r="E13" i="79"/>
  <c r="E12" i="79"/>
  <c r="E11" i="79"/>
  <c r="E10" i="79"/>
  <c r="E9" i="79"/>
  <c r="E8" i="79"/>
  <c r="E7" i="79"/>
  <c r="E6" i="79"/>
  <c r="F18" i="78"/>
  <c r="D20" i="77"/>
  <c r="J19" i="77"/>
  <c r="D19" i="77"/>
  <c r="O18" i="76"/>
  <c r="I18" i="76"/>
  <c r="C18" i="76"/>
  <c r="D44" i="75"/>
  <c r="D43" i="75"/>
  <c r="D40" i="75"/>
  <c r="D39" i="75"/>
  <c r="C19" i="77" l="1"/>
  <c r="D18" i="89"/>
  <c r="C18" i="89"/>
  <c r="D16" i="89"/>
  <c r="C16" i="89"/>
  <c r="D15" i="89"/>
  <c r="C15" i="89"/>
  <c r="D14" i="89"/>
  <c r="C14" i="89"/>
  <c r="C18" i="88"/>
  <c r="C16" i="88"/>
  <c r="C15" i="88"/>
  <c r="C14" i="88"/>
  <c r="C13" i="88"/>
  <c r="C12" i="88"/>
  <c r="C11" i="88"/>
  <c r="C10" i="88"/>
  <c r="C9" i="88"/>
  <c r="C8" i="88"/>
  <c r="C7" i="88"/>
  <c r="C6" i="88"/>
  <c r="C5" i="88"/>
  <c r="G18" i="85"/>
  <c r="G16" i="85"/>
  <c r="G15" i="85"/>
  <c r="G14" i="85"/>
  <c r="G13" i="85"/>
  <c r="G12" i="85"/>
  <c r="G11" i="85"/>
  <c r="G10" i="85"/>
  <c r="G9" i="85"/>
  <c r="G8" i="85"/>
  <c r="G7" i="85"/>
  <c r="G6" i="85"/>
  <c r="G5" i="85"/>
  <c r="F19" i="78"/>
  <c r="F17" i="78"/>
  <c r="F16" i="78"/>
  <c r="F15" i="78"/>
  <c r="F14" i="78"/>
  <c r="F13" i="78"/>
  <c r="F12" i="78"/>
  <c r="F11" i="78"/>
  <c r="F10" i="78"/>
  <c r="F9" i="78"/>
  <c r="F8" i="78"/>
  <c r="F7" i="78"/>
  <c r="F6" i="78"/>
  <c r="J20" i="77"/>
  <c r="C20" i="77" s="1"/>
  <c r="J18" i="77"/>
  <c r="D18" i="77"/>
  <c r="C18" i="77" s="1"/>
  <c r="J17" i="77"/>
  <c r="D17" i="77"/>
  <c r="C17" i="77" s="1"/>
  <c r="J16" i="77"/>
  <c r="D16" i="77"/>
  <c r="J15" i="77"/>
  <c r="C15" i="77" s="1"/>
  <c r="D15" i="77"/>
  <c r="J14" i="77"/>
  <c r="D14" i="77"/>
  <c r="J13" i="77"/>
  <c r="D13" i="77"/>
  <c r="J12" i="77"/>
  <c r="D12" i="77"/>
  <c r="J11" i="77"/>
  <c r="D11" i="77"/>
  <c r="J10" i="77"/>
  <c r="D10" i="77"/>
  <c r="J9" i="77"/>
  <c r="D9" i="77"/>
  <c r="J8" i="77"/>
  <c r="D8" i="77"/>
  <c r="J7" i="77"/>
  <c r="C7" i="77" s="1"/>
  <c r="D7" i="77"/>
  <c r="O19" i="76"/>
  <c r="I19" i="76"/>
  <c r="C19" i="76"/>
  <c r="O17" i="76"/>
  <c r="I17" i="76"/>
  <c r="C17" i="76"/>
  <c r="O16" i="76"/>
  <c r="I16" i="76"/>
  <c r="C16" i="76"/>
  <c r="O15" i="76"/>
  <c r="I15" i="76"/>
  <c r="C15" i="76"/>
  <c r="O14" i="76"/>
  <c r="I14" i="76"/>
  <c r="C14" i="76"/>
  <c r="O13" i="76"/>
  <c r="I13" i="76"/>
  <c r="C13" i="76"/>
  <c r="O12" i="76"/>
  <c r="I12" i="76"/>
  <c r="C12" i="76"/>
  <c r="O11" i="76"/>
  <c r="I11" i="76"/>
  <c r="C11" i="76"/>
  <c r="O10" i="76"/>
  <c r="I10" i="76"/>
  <c r="C10" i="76"/>
  <c r="O9" i="76"/>
  <c r="I9" i="76"/>
  <c r="C9" i="76"/>
  <c r="O8" i="76"/>
  <c r="I8" i="76"/>
  <c r="C8" i="76"/>
  <c r="O7" i="76"/>
  <c r="I7" i="76"/>
  <c r="C7" i="76"/>
  <c r="O6" i="76"/>
  <c r="I6" i="76"/>
  <c r="C6" i="76"/>
  <c r="D42" i="75"/>
  <c r="D41" i="75"/>
  <c r="D37" i="75"/>
  <c r="E36" i="75"/>
  <c r="D36" i="75" s="1"/>
  <c r="E35" i="75"/>
  <c r="D35" i="75" s="1"/>
  <c r="D34" i="75"/>
  <c r="D33" i="75"/>
  <c r="D32" i="75"/>
  <c r="D31" i="75"/>
  <c r="D30" i="75"/>
  <c r="D29" i="75"/>
  <c r="D28" i="75"/>
  <c r="D27" i="75"/>
  <c r="C9" i="77" l="1"/>
  <c r="C10" i="77"/>
  <c r="C11" i="77"/>
  <c r="C12" i="77"/>
  <c r="C14" i="77"/>
  <c r="C16" i="77"/>
  <c r="C13" i="77"/>
  <c r="C8" i="77"/>
</calcChain>
</file>

<file path=xl/sharedStrings.xml><?xml version="1.0" encoding="utf-8"?>
<sst xmlns="http://schemas.openxmlformats.org/spreadsheetml/2006/main" count="1146" uniqueCount="469">
  <si>
    <t>目次</t>
    <rPh sb="0" eb="2">
      <t>モクジ</t>
    </rPh>
    <phoneticPr fontId="4"/>
  </si>
  <si>
    <t>表番号</t>
    <phoneticPr fontId="4"/>
  </si>
  <si>
    <t>総数</t>
    <rPh sb="0" eb="2">
      <t>ソウスウ</t>
    </rPh>
    <phoneticPr fontId="4"/>
  </si>
  <si>
    <t>男</t>
    <rPh sb="0" eb="1">
      <t>オトコ</t>
    </rPh>
    <phoneticPr fontId="4"/>
  </si>
  <si>
    <t>女</t>
    <rPh sb="0" eb="1">
      <t>オンナ</t>
    </rPh>
    <phoneticPr fontId="4"/>
  </si>
  <si>
    <t>-</t>
  </si>
  <si>
    <t>-</t>
    <phoneticPr fontId="4"/>
  </si>
  <si>
    <t>その他</t>
    <rPh sb="2" eb="3">
      <t>ホカ</t>
    </rPh>
    <phoneticPr fontId="4"/>
  </si>
  <si>
    <t>-</t>
    <phoneticPr fontId="2"/>
  </si>
  <si>
    <t>目次へ戻る</t>
    <rPh sb="0" eb="2">
      <t>モクジ</t>
    </rPh>
    <rPh sb="3" eb="4">
      <t>モド</t>
    </rPh>
    <phoneticPr fontId="2"/>
  </si>
  <si>
    <t>総数</t>
    <rPh sb="0" eb="2">
      <t>ソウスウ</t>
    </rPh>
    <phoneticPr fontId="2"/>
  </si>
  <si>
    <t>計</t>
    <rPh sb="0" eb="1">
      <t>ケイ</t>
    </rPh>
    <phoneticPr fontId="4"/>
  </si>
  <si>
    <t>件数</t>
    <rPh sb="0" eb="2">
      <t>ケンスウ</t>
    </rPh>
    <phoneticPr fontId="4"/>
  </si>
  <si>
    <t>総額</t>
    <rPh sb="0" eb="2">
      <t>ソウガク</t>
    </rPh>
    <phoneticPr fontId="4"/>
  </si>
  <si>
    <t>種別</t>
    <rPh sb="0" eb="1">
      <t>シュ</t>
    </rPh>
    <rPh sb="1" eb="2">
      <t>ベツ</t>
    </rPh>
    <phoneticPr fontId="4"/>
  </si>
  <si>
    <t>平成21年度</t>
    <rPh sb="0" eb="2">
      <t>ヘイセイ</t>
    </rPh>
    <rPh sb="4" eb="6">
      <t>ネンド</t>
    </rPh>
    <phoneticPr fontId="4"/>
  </si>
  <si>
    <t>平成22年度</t>
    <rPh sb="0" eb="2">
      <t>ヘイセイ</t>
    </rPh>
    <phoneticPr fontId="4"/>
  </si>
  <si>
    <t>平成23年度</t>
    <rPh sb="0" eb="2">
      <t>ヘイセイ</t>
    </rPh>
    <phoneticPr fontId="4"/>
  </si>
  <si>
    <t>平成24年度</t>
    <rPh sb="0" eb="2">
      <t>ヘイセイ</t>
    </rPh>
    <phoneticPr fontId="4"/>
  </si>
  <si>
    <t>平成25年度</t>
    <rPh sb="0" eb="2">
      <t>ヘイセイ</t>
    </rPh>
    <phoneticPr fontId="4"/>
  </si>
  <si>
    <t>平成26年度</t>
    <rPh sb="0" eb="2">
      <t>ヘイセイ</t>
    </rPh>
    <phoneticPr fontId="4"/>
  </si>
  <si>
    <t>平成27年度</t>
    <rPh sb="0" eb="2">
      <t>ヘイセイ</t>
    </rPh>
    <phoneticPr fontId="4"/>
  </si>
  <si>
    <t>平成28年度</t>
    <rPh sb="0" eb="2">
      <t>ヘイセイ</t>
    </rPh>
    <phoneticPr fontId="4"/>
  </si>
  <si>
    <t>平成29年度</t>
    <rPh sb="0" eb="2">
      <t>ヘイセイ</t>
    </rPh>
    <phoneticPr fontId="4"/>
  </si>
  <si>
    <t>平成30年度</t>
    <rPh sb="0" eb="2">
      <t>ヘイセイ</t>
    </rPh>
    <phoneticPr fontId="4"/>
  </si>
  <si>
    <t>令和元年度</t>
    <rPh sb="0" eb="2">
      <t>レイワ</t>
    </rPh>
    <rPh sb="2" eb="3">
      <t>モト</t>
    </rPh>
    <phoneticPr fontId="4"/>
  </si>
  <si>
    <t>令和2年度</t>
    <rPh sb="0" eb="2">
      <t>レイワ</t>
    </rPh>
    <phoneticPr fontId="4"/>
  </si>
  <si>
    <t>年度</t>
    <rPh sb="0" eb="1">
      <t>トシ</t>
    </rPh>
    <rPh sb="1" eb="2">
      <t>ド</t>
    </rPh>
    <phoneticPr fontId="4"/>
  </si>
  <si>
    <t>年度
（和暦）</t>
    <rPh sb="0" eb="1">
      <t>トシ</t>
    </rPh>
    <rPh sb="1" eb="2">
      <t>ド</t>
    </rPh>
    <rPh sb="4" eb="6">
      <t>ワレキ</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</si>
  <si>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</si>
  <si>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</si>
  <si>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</si>
  <si>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</si>
  <si>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</si>
  <si>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</si>
  <si>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</si>
  <si>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</si>
  <si>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</si>
  <si>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3">
      <t>モト</t>
    </rPh>
    <rPh sb="3" eb="5">
      <t>ネンド</t>
    </rPh>
    <phoneticPr fontId="4"/>
  </si>
  <si>
    <t>令和2年度</t>
    <rPh sb="0" eb="2">
      <t>レイワ</t>
    </rPh>
    <rPh sb="3" eb="5">
      <t>ネンド</t>
    </rPh>
    <phoneticPr fontId="4"/>
  </si>
  <si>
    <t>年度</t>
    <rPh sb="0" eb="2">
      <t>ネンド</t>
    </rPh>
    <phoneticPr fontId="4"/>
  </si>
  <si>
    <t>年度
（和暦）</t>
    <rPh sb="0" eb="2">
      <t>ネンド</t>
    </rPh>
    <rPh sb="4" eb="6">
      <t>ワレキ</t>
    </rPh>
    <phoneticPr fontId="4"/>
  </si>
  <si>
    <t>各年度末日現在</t>
    <rPh sb="0" eb="1">
      <t>カク</t>
    </rPh>
    <rPh sb="1" eb="3">
      <t>ネンド</t>
    </rPh>
    <rPh sb="3" eb="5">
      <t>マツジツ</t>
    </rPh>
    <rPh sb="5" eb="7">
      <t>ゲンザイ</t>
    </rPh>
    <phoneticPr fontId="4"/>
  </si>
  <si>
    <t>年度</t>
    <rPh sb="0" eb="1">
      <t>ネン</t>
    </rPh>
    <rPh sb="1" eb="2">
      <t>ド</t>
    </rPh>
    <phoneticPr fontId="4"/>
  </si>
  <si>
    <t>年度
（和暦）</t>
    <rPh sb="0" eb="1">
      <t>ネン</t>
    </rPh>
    <rPh sb="1" eb="2">
      <t>ド</t>
    </rPh>
    <rPh sb="4" eb="6">
      <t>ワレキ</t>
    </rPh>
    <phoneticPr fontId="4"/>
  </si>
  <si>
    <t xml:space="preserve">１０．社会保障 </t>
    <phoneticPr fontId="4"/>
  </si>
  <si>
    <t>世帯状況</t>
    <rPh sb="0" eb="2">
      <t>セタイ</t>
    </rPh>
    <rPh sb="2" eb="4">
      <t>ジョウキョウ</t>
    </rPh>
    <phoneticPr fontId="2"/>
  </si>
  <si>
    <t>各４月１日現在</t>
    <phoneticPr fontId="2"/>
  </si>
  <si>
    <t>保護給付別</t>
    <rPh sb="0" eb="2">
      <t>ホゴ</t>
    </rPh>
    <rPh sb="2" eb="4">
      <t>キュウフ</t>
    </rPh>
    <rPh sb="4" eb="5">
      <t>ベツ</t>
    </rPh>
    <phoneticPr fontId="2"/>
  </si>
  <si>
    <r>
      <t>被保護被支援</t>
    </r>
    <r>
      <rPr>
        <sz val="11"/>
        <color indexed="8"/>
        <rFont val="ＭＳ Ｐ明朝"/>
        <family val="1"/>
        <charset val="128"/>
      </rPr>
      <t>世帯数</t>
    </r>
    <rPh sb="0" eb="1">
      <t>ヒ</t>
    </rPh>
    <rPh sb="1" eb="3">
      <t>ホゴ</t>
    </rPh>
    <rPh sb="3" eb="4">
      <t>ヒ</t>
    </rPh>
    <rPh sb="4" eb="6">
      <t>シエン</t>
    </rPh>
    <rPh sb="6" eb="9">
      <t>セタイスウ</t>
    </rPh>
    <phoneticPr fontId="4"/>
  </si>
  <si>
    <t>種類別被保護・被支援世帯</t>
    <rPh sb="0" eb="1">
      <t>タネ</t>
    </rPh>
    <rPh sb="1" eb="2">
      <t>タグイ</t>
    </rPh>
    <rPh sb="2" eb="3">
      <t>ベツ</t>
    </rPh>
    <rPh sb="3" eb="4">
      <t>ヒ</t>
    </rPh>
    <rPh sb="4" eb="5">
      <t>ホ</t>
    </rPh>
    <rPh sb="5" eb="6">
      <t>ユズル</t>
    </rPh>
    <rPh sb="7" eb="8">
      <t>ヒ</t>
    </rPh>
    <rPh sb="8" eb="9">
      <t>ササ</t>
    </rPh>
    <rPh sb="9" eb="10">
      <t>エン</t>
    </rPh>
    <rPh sb="10" eb="11">
      <t>ヨ</t>
    </rPh>
    <rPh sb="11" eb="12">
      <t>オビ</t>
    </rPh>
    <phoneticPr fontId="4"/>
  </si>
  <si>
    <t>総数（停止を除く）</t>
    <rPh sb="0" eb="1">
      <t>フサ</t>
    </rPh>
    <rPh sb="1" eb="2">
      <t>カズ</t>
    </rPh>
    <rPh sb="3" eb="5">
      <t>テイシ</t>
    </rPh>
    <rPh sb="6" eb="7">
      <t>ノゾ</t>
    </rPh>
    <phoneticPr fontId="4"/>
  </si>
  <si>
    <t>高齢者単身</t>
    <rPh sb="0" eb="3">
      <t>コウレイシャ</t>
    </rPh>
    <rPh sb="3" eb="5">
      <t>タンシン</t>
    </rPh>
    <phoneticPr fontId="4"/>
  </si>
  <si>
    <t>高齢者複数</t>
    <rPh sb="0" eb="3">
      <t>コウレイシャ</t>
    </rPh>
    <rPh sb="3" eb="5">
      <t>フクスウ</t>
    </rPh>
    <phoneticPr fontId="4"/>
  </si>
  <si>
    <t>母子</t>
    <rPh sb="0" eb="2">
      <t>ボシ</t>
    </rPh>
    <phoneticPr fontId="4"/>
  </si>
  <si>
    <t>障害単身</t>
    <rPh sb="0" eb="2">
      <t>ショウガイ</t>
    </rPh>
    <rPh sb="2" eb="4">
      <t>タンシン</t>
    </rPh>
    <phoneticPr fontId="4"/>
  </si>
  <si>
    <t>障害複数</t>
    <rPh sb="0" eb="2">
      <t>ショウガイ</t>
    </rPh>
    <rPh sb="2" eb="4">
      <t>フクスウ</t>
    </rPh>
    <phoneticPr fontId="4"/>
  </si>
  <si>
    <t>傷病単身</t>
    <rPh sb="0" eb="2">
      <t>ショウビョウ</t>
    </rPh>
    <rPh sb="2" eb="4">
      <t>タンシン</t>
    </rPh>
    <phoneticPr fontId="4"/>
  </si>
  <si>
    <t>傷病複数</t>
    <rPh sb="0" eb="2">
      <t>ショウビョウ</t>
    </rPh>
    <rPh sb="2" eb="4">
      <t>フクスウ</t>
    </rPh>
    <phoneticPr fontId="4"/>
  </si>
  <si>
    <t>その他</t>
    <rPh sb="2" eb="3">
      <t>タ</t>
    </rPh>
    <phoneticPr fontId="4"/>
  </si>
  <si>
    <t>生活保護</t>
    <rPh sb="0" eb="2">
      <t>セイカツ</t>
    </rPh>
    <rPh sb="2" eb="4">
      <t>ホゴ</t>
    </rPh>
    <phoneticPr fontId="4"/>
  </si>
  <si>
    <t>支援給付</t>
    <rPh sb="0" eb="2">
      <t>シエン</t>
    </rPh>
    <rPh sb="2" eb="4">
      <t>キュウフ</t>
    </rPh>
    <phoneticPr fontId="4"/>
  </si>
  <si>
    <t>生活保護費・支援給付費状況</t>
    <rPh sb="0" eb="2">
      <t>セイカツ</t>
    </rPh>
    <rPh sb="2" eb="4">
      <t>ホゴ</t>
    </rPh>
    <rPh sb="4" eb="5">
      <t>ヒ</t>
    </rPh>
    <rPh sb="6" eb="8">
      <t>シエン</t>
    </rPh>
    <rPh sb="8" eb="10">
      <t>キュウフ</t>
    </rPh>
    <rPh sb="10" eb="11">
      <t>ヒ</t>
    </rPh>
    <rPh sb="11" eb="13">
      <t>ジョウキョウ</t>
    </rPh>
    <phoneticPr fontId="2"/>
  </si>
  <si>
    <t>種類別被保護費・支援給付費(千円)</t>
    <rPh sb="0" eb="1">
      <t>タネ</t>
    </rPh>
    <rPh sb="1" eb="2">
      <t>タグイ</t>
    </rPh>
    <rPh sb="2" eb="3">
      <t>ベツ</t>
    </rPh>
    <rPh sb="3" eb="4">
      <t>ヒ</t>
    </rPh>
    <rPh sb="4" eb="5">
      <t>ホ</t>
    </rPh>
    <rPh sb="5" eb="6">
      <t>ユズル</t>
    </rPh>
    <rPh sb="6" eb="7">
      <t>ヒ</t>
    </rPh>
    <rPh sb="8" eb="9">
      <t>ササ</t>
    </rPh>
    <rPh sb="9" eb="10">
      <t>エン</t>
    </rPh>
    <rPh sb="10" eb="11">
      <t>キュウ</t>
    </rPh>
    <rPh sb="11" eb="12">
      <t>ヅケ</t>
    </rPh>
    <rPh sb="12" eb="13">
      <t>ヒ</t>
    </rPh>
    <rPh sb="14" eb="16">
      <t>センエン</t>
    </rPh>
    <phoneticPr fontId="4"/>
  </si>
  <si>
    <t>総額</t>
    <rPh sb="0" eb="1">
      <t>フサ</t>
    </rPh>
    <rPh sb="1" eb="2">
      <t>ガク</t>
    </rPh>
    <phoneticPr fontId="4"/>
  </si>
  <si>
    <t>生活</t>
    <rPh sb="0" eb="1">
      <t>ショウ</t>
    </rPh>
    <rPh sb="1" eb="2">
      <t>カツ</t>
    </rPh>
    <phoneticPr fontId="4"/>
  </si>
  <si>
    <t>住宅</t>
    <rPh sb="0" eb="1">
      <t>ジュウ</t>
    </rPh>
    <rPh sb="1" eb="2">
      <t>タク</t>
    </rPh>
    <phoneticPr fontId="4"/>
  </si>
  <si>
    <t>教育</t>
    <rPh sb="0" eb="1">
      <t>キョウ</t>
    </rPh>
    <rPh sb="1" eb="2">
      <t>イク</t>
    </rPh>
    <phoneticPr fontId="4"/>
  </si>
  <si>
    <t>介護</t>
    <rPh sb="0" eb="1">
      <t>スケ</t>
    </rPh>
    <rPh sb="1" eb="2">
      <t>ユズル</t>
    </rPh>
    <phoneticPr fontId="4"/>
  </si>
  <si>
    <t>医療</t>
    <rPh sb="0" eb="1">
      <t>イ</t>
    </rPh>
    <rPh sb="1" eb="2">
      <t>リョウ</t>
    </rPh>
    <phoneticPr fontId="4"/>
  </si>
  <si>
    <t>出産</t>
    <rPh sb="0" eb="1">
      <t>デ</t>
    </rPh>
    <rPh sb="1" eb="2">
      <t>サン</t>
    </rPh>
    <phoneticPr fontId="4"/>
  </si>
  <si>
    <t>生業</t>
    <rPh sb="0" eb="1">
      <t>ショウ</t>
    </rPh>
    <rPh sb="1" eb="2">
      <t>ギョウ</t>
    </rPh>
    <phoneticPr fontId="4"/>
  </si>
  <si>
    <t>葬祭</t>
    <rPh sb="0" eb="1">
      <t>ソウ</t>
    </rPh>
    <rPh sb="1" eb="2">
      <t>サイ</t>
    </rPh>
    <phoneticPr fontId="4"/>
  </si>
  <si>
    <t>施設事務費</t>
    <rPh sb="0" eb="2">
      <t>シセツ</t>
    </rPh>
    <rPh sb="2" eb="4">
      <t>ジム</t>
    </rPh>
    <rPh sb="4" eb="5">
      <t>ヒ</t>
    </rPh>
    <phoneticPr fontId="4"/>
  </si>
  <si>
    <t>資料：生活支援課</t>
    <phoneticPr fontId="2"/>
  </si>
  <si>
    <t>（単位＝人）</t>
    <rPh sb="1" eb="3">
      <t>タンイ</t>
    </rPh>
    <rPh sb="4" eb="5">
      <t>ヒト</t>
    </rPh>
    <phoneticPr fontId="4"/>
  </si>
  <si>
    <t>寿楽荘</t>
    <rPh sb="0" eb="1">
      <t>コトブキ</t>
    </rPh>
    <rPh sb="1" eb="2">
      <t>ラク</t>
    </rPh>
    <rPh sb="2" eb="3">
      <t>ソウ</t>
    </rPh>
    <phoneticPr fontId="4"/>
  </si>
  <si>
    <t>中央老人福祉センター</t>
    <rPh sb="0" eb="2">
      <t>チュウオウ</t>
    </rPh>
    <rPh sb="2" eb="4">
      <t>ロウジン</t>
    </rPh>
    <phoneticPr fontId="4"/>
  </si>
  <si>
    <t>サニー・ランド湖南</t>
    <rPh sb="7" eb="9">
      <t>コナン</t>
    </rPh>
    <phoneticPr fontId="4"/>
  </si>
  <si>
    <t>老人</t>
    <rPh sb="0" eb="2">
      <t>ロウジン</t>
    </rPh>
    <phoneticPr fontId="4"/>
  </si>
  <si>
    <t>大人</t>
    <rPh sb="0" eb="2">
      <t>オトナ</t>
    </rPh>
    <phoneticPr fontId="4"/>
  </si>
  <si>
    <t>子供</t>
    <rPh sb="0" eb="2">
      <t>コドモ</t>
    </rPh>
    <phoneticPr fontId="4"/>
  </si>
  <si>
    <t>障がい者</t>
    <rPh sb="0" eb="1">
      <t>ショウ</t>
    </rPh>
    <rPh sb="3" eb="4">
      <t>シャ</t>
    </rPh>
    <phoneticPr fontId="4"/>
  </si>
  <si>
    <t>介護者</t>
    <rPh sb="0" eb="3">
      <t>カイゴシャ</t>
    </rPh>
    <phoneticPr fontId="4"/>
  </si>
  <si>
    <t>平成21年度</t>
    <rPh sb="4" eb="6">
      <t>ネンド</t>
    </rPh>
    <phoneticPr fontId="4"/>
  </si>
  <si>
    <t>令和元年度</t>
    <rPh sb="0" eb="2">
      <t>レイワ</t>
    </rPh>
    <rPh sb="2" eb="3">
      <t>モト</t>
    </rPh>
    <phoneticPr fontId="2"/>
  </si>
  <si>
    <t>令和2年度</t>
    <rPh sb="0" eb="2">
      <t>レイワ</t>
    </rPh>
    <phoneticPr fontId="2"/>
  </si>
  <si>
    <t>資料：健康長寿課</t>
    <phoneticPr fontId="2"/>
  </si>
  <si>
    <r>
      <rPr>
        <sz val="11"/>
        <color indexed="8"/>
        <rFont val="ＭＳ Ｐ明朝"/>
        <family val="1"/>
        <charset val="128"/>
      </rPr>
      <t>逢瀬荘</t>
    </r>
    <rPh sb="0" eb="2">
      <t>オウセ</t>
    </rPh>
    <rPh sb="2" eb="3">
      <t>ソウ</t>
    </rPh>
    <phoneticPr fontId="4"/>
  </si>
  <si>
    <t>宿泊人員</t>
    <rPh sb="0" eb="2">
      <t>シュクハク</t>
    </rPh>
    <rPh sb="2" eb="4">
      <t>ジンイン</t>
    </rPh>
    <phoneticPr fontId="4"/>
  </si>
  <si>
    <t>日帰り</t>
    <rPh sb="0" eb="2">
      <t>ヒガエ</t>
    </rPh>
    <phoneticPr fontId="4"/>
  </si>
  <si>
    <t>資料：健康長寿課</t>
    <rPh sb="0" eb="2">
      <t>シリョウ</t>
    </rPh>
    <phoneticPr fontId="4"/>
  </si>
  <si>
    <t>被保険者数
(人)</t>
    <rPh sb="0" eb="1">
      <t>ヒ</t>
    </rPh>
    <rPh sb="1" eb="4">
      <t>ホケンシャ</t>
    </rPh>
    <rPh sb="4" eb="5">
      <t>スウ</t>
    </rPh>
    <rPh sb="7" eb="8">
      <t>ヒト</t>
    </rPh>
    <phoneticPr fontId="4"/>
  </si>
  <si>
    <t>保険料
(千円)</t>
    <rPh sb="0" eb="1">
      <t>タモツ</t>
    </rPh>
    <rPh sb="1" eb="2">
      <t>ケン</t>
    </rPh>
    <rPh sb="2" eb="3">
      <t>リョウ</t>
    </rPh>
    <rPh sb="5" eb="7">
      <t>センエン</t>
    </rPh>
    <phoneticPr fontId="4"/>
  </si>
  <si>
    <t>要介護(要支援)認定者数</t>
    <rPh sb="0" eb="1">
      <t>ヨウ</t>
    </rPh>
    <rPh sb="1" eb="2">
      <t>スケ</t>
    </rPh>
    <rPh sb="2" eb="3">
      <t>ユズル</t>
    </rPh>
    <rPh sb="4" eb="5">
      <t>ヨウ</t>
    </rPh>
    <rPh sb="5" eb="7">
      <t>シエン</t>
    </rPh>
    <rPh sb="8" eb="11">
      <t>ニンテイシャ</t>
    </rPh>
    <rPh sb="11" eb="12">
      <t>スウ</t>
    </rPh>
    <phoneticPr fontId="4"/>
  </si>
  <si>
    <t>保険給付費(千円)</t>
    <rPh sb="0" eb="1">
      <t>タモツ</t>
    </rPh>
    <rPh sb="1" eb="2">
      <t>ケン</t>
    </rPh>
    <rPh sb="2" eb="3">
      <t>キュウ</t>
    </rPh>
    <rPh sb="3" eb="4">
      <t>ヅケ</t>
    </rPh>
    <rPh sb="4" eb="5">
      <t>ヒ</t>
    </rPh>
    <rPh sb="6" eb="8">
      <t>センエン</t>
    </rPh>
    <phoneticPr fontId="4"/>
  </si>
  <si>
    <t>総額</t>
    <rPh sb="0" eb="1">
      <t>ソウ</t>
    </rPh>
    <rPh sb="1" eb="2">
      <t>ガク</t>
    </rPh>
    <phoneticPr fontId="4"/>
  </si>
  <si>
    <t>居宅介護サービス費</t>
    <rPh sb="0" eb="2">
      <t>キョタク</t>
    </rPh>
    <rPh sb="2" eb="4">
      <t>カイゴ</t>
    </rPh>
    <rPh sb="8" eb="9">
      <t>ヒ</t>
    </rPh>
    <phoneticPr fontId="4"/>
  </si>
  <si>
    <t>施設介護サービス費</t>
    <rPh sb="0" eb="2">
      <t>シセツ</t>
    </rPh>
    <rPh sb="2" eb="4">
      <t>カイゴ</t>
    </rPh>
    <rPh sb="8" eb="9">
      <t>ヒ</t>
    </rPh>
    <phoneticPr fontId="4"/>
  </si>
  <si>
    <t>（注）被保険者数は、第１号被保険者＋要介護（要支援）認定を受けている第２号被保険者の数である。</t>
    <phoneticPr fontId="2"/>
  </si>
  <si>
    <t>保険料は、現年賦課分（特別徴収＋普通徴収）である。</t>
    <phoneticPr fontId="2"/>
  </si>
  <si>
    <t>資料：介護保険課</t>
    <rPh sb="0" eb="2">
      <t>シリョウ</t>
    </rPh>
    <phoneticPr fontId="4"/>
  </si>
  <si>
    <t>施設名</t>
    <rPh sb="0" eb="2">
      <t>シセツ</t>
    </rPh>
    <rPh sb="2" eb="3">
      <t>メイ</t>
    </rPh>
    <phoneticPr fontId="4"/>
  </si>
  <si>
    <t>定員</t>
    <rPh sb="0" eb="2">
      <t>テイイン</t>
    </rPh>
    <phoneticPr fontId="4"/>
  </si>
  <si>
    <t>在籍人数</t>
    <rPh sb="0" eb="2">
      <t>ザイセキ</t>
    </rPh>
    <rPh sb="2" eb="4">
      <t>ニンズウ</t>
    </rPh>
    <phoneticPr fontId="4"/>
  </si>
  <si>
    <t>開設年月日</t>
    <rPh sb="0" eb="2">
      <t>カイセツ</t>
    </rPh>
    <rPh sb="2" eb="5">
      <t>ネンガッピ</t>
    </rPh>
    <phoneticPr fontId="4"/>
  </si>
  <si>
    <t>保育所</t>
    <rPh sb="0" eb="2">
      <t>ホイク</t>
    </rPh>
    <rPh sb="2" eb="3">
      <t>ショ</t>
    </rPh>
    <phoneticPr fontId="4"/>
  </si>
  <si>
    <t>郡山市立</t>
    <rPh sb="0" eb="2">
      <t>コオリヤマ</t>
    </rPh>
    <rPh sb="2" eb="4">
      <t>シリツ</t>
    </rPh>
    <phoneticPr fontId="4"/>
  </si>
  <si>
    <t>芳賀保育所</t>
    <rPh sb="0" eb="1">
      <t>ヨシ</t>
    </rPh>
    <rPh sb="1" eb="2">
      <t>ガ</t>
    </rPh>
    <rPh sb="2" eb="3">
      <t>タモツ</t>
    </rPh>
    <rPh sb="3" eb="4">
      <t>イク</t>
    </rPh>
    <rPh sb="4" eb="5">
      <t>ジョ</t>
    </rPh>
    <phoneticPr fontId="4"/>
  </si>
  <si>
    <t>大槻保育所</t>
    <rPh sb="0" eb="1">
      <t>オオ</t>
    </rPh>
    <rPh sb="1" eb="2">
      <t>ツキ</t>
    </rPh>
    <rPh sb="2" eb="3">
      <t>タモツ</t>
    </rPh>
    <rPh sb="3" eb="4">
      <t>イク</t>
    </rPh>
    <rPh sb="4" eb="5">
      <t>ジョ</t>
    </rPh>
    <phoneticPr fontId="4"/>
  </si>
  <si>
    <t>1960(昭和35).  5.  1</t>
    <rPh sb="5" eb="7">
      <t>ショウワ</t>
    </rPh>
    <phoneticPr fontId="4"/>
  </si>
  <si>
    <t>開成保育所</t>
    <rPh sb="0" eb="1">
      <t>カイ</t>
    </rPh>
    <rPh sb="1" eb="2">
      <t>シゲル</t>
    </rPh>
    <rPh sb="2" eb="3">
      <t>タモツ</t>
    </rPh>
    <rPh sb="3" eb="4">
      <t>イク</t>
    </rPh>
    <rPh sb="4" eb="5">
      <t>ジョ</t>
    </rPh>
    <phoneticPr fontId="4"/>
  </si>
  <si>
    <t>1962(昭和37).  5.  1</t>
    <rPh sb="5" eb="7">
      <t>ショウワ</t>
    </rPh>
    <phoneticPr fontId="4"/>
  </si>
  <si>
    <t>香久池保育所</t>
    <rPh sb="0" eb="3">
      <t>カグイケ</t>
    </rPh>
    <rPh sb="3" eb="4">
      <t>タモツ</t>
    </rPh>
    <rPh sb="4" eb="5">
      <t>イク</t>
    </rPh>
    <rPh sb="5" eb="6">
      <t>ジョ</t>
    </rPh>
    <phoneticPr fontId="4"/>
  </si>
  <si>
    <t>1985(昭和60).  4.  1</t>
    <rPh sb="5" eb="7">
      <t>ショウワ</t>
    </rPh>
    <phoneticPr fontId="4"/>
  </si>
  <si>
    <t>桃見台保育所</t>
    <rPh sb="0" eb="3">
      <t>モモミダイ</t>
    </rPh>
    <rPh sb="3" eb="4">
      <t>タモツ</t>
    </rPh>
    <rPh sb="4" eb="5">
      <t>イク</t>
    </rPh>
    <rPh sb="5" eb="6">
      <t>ジョ</t>
    </rPh>
    <phoneticPr fontId="4"/>
  </si>
  <si>
    <t>1971(昭和46).  4.  1</t>
    <phoneticPr fontId="4"/>
  </si>
  <si>
    <t>久保田保育所</t>
    <rPh sb="0" eb="3">
      <t>クボタ</t>
    </rPh>
    <rPh sb="3" eb="4">
      <t>タモツ</t>
    </rPh>
    <rPh sb="4" eb="5">
      <t>イク</t>
    </rPh>
    <rPh sb="5" eb="6">
      <t>ジョ</t>
    </rPh>
    <phoneticPr fontId="4"/>
  </si>
  <si>
    <t>2015(平成27).  4.  1</t>
    <phoneticPr fontId="4"/>
  </si>
  <si>
    <t>針生保育所</t>
    <rPh sb="0" eb="1">
      <t>ハリ</t>
    </rPh>
    <rPh sb="1" eb="2">
      <t>イキル</t>
    </rPh>
    <rPh sb="2" eb="3">
      <t>タモツ</t>
    </rPh>
    <rPh sb="3" eb="4">
      <t>イク</t>
    </rPh>
    <rPh sb="4" eb="5">
      <t>ジョ</t>
    </rPh>
    <phoneticPr fontId="4"/>
  </si>
  <si>
    <t>1973(昭和48).  4.  1</t>
    <phoneticPr fontId="4"/>
  </si>
  <si>
    <t>鶴見坦保育所</t>
    <rPh sb="0" eb="3">
      <t>ツルミダン</t>
    </rPh>
    <rPh sb="3" eb="4">
      <t>タモツ</t>
    </rPh>
    <rPh sb="4" eb="5">
      <t>イク</t>
    </rPh>
    <rPh sb="5" eb="6">
      <t>ジョ</t>
    </rPh>
    <phoneticPr fontId="4"/>
  </si>
  <si>
    <t>1974(昭和49).  4.  1</t>
    <phoneticPr fontId="4"/>
  </si>
  <si>
    <t>安積保育所</t>
    <rPh sb="0" eb="1">
      <t>アン</t>
    </rPh>
    <rPh sb="1" eb="2">
      <t>セキ</t>
    </rPh>
    <rPh sb="2" eb="3">
      <t>タモツ</t>
    </rPh>
    <rPh sb="3" eb="4">
      <t>イク</t>
    </rPh>
    <rPh sb="4" eb="5">
      <t>ジョ</t>
    </rPh>
    <phoneticPr fontId="4"/>
  </si>
  <si>
    <t>1952(昭和27).  4.  1</t>
    <phoneticPr fontId="4"/>
  </si>
  <si>
    <t>永盛保育所</t>
    <rPh sb="0" eb="1">
      <t>ナガ</t>
    </rPh>
    <rPh sb="1" eb="2">
      <t>モリ</t>
    </rPh>
    <rPh sb="2" eb="3">
      <t>タモツ</t>
    </rPh>
    <rPh sb="3" eb="4">
      <t>イク</t>
    </rPh>
    <rPh sb="4" eb="5">
      <t>ジョ</t>
    </rPh>
    <phoneticPr fontId="4"/>
  </si>
  <si>
    <t>1949(昭和24).  4.  1</t>
    <phoneticPr fontId="4"/>
  </si>
  <si>
    <t>成田保育所</t>
    <rPh sb="0" eb="1">
      <t>シゲル</t>
    </rPh>
    <rPh sb="1" eb="2">
      <t>タ</t>
    </rPh>
    <rPh sb="2" eb="3">
      <t>タモツ</t>
    </rPh>
    <rPh sb="3" eb="4">
      <t>イク</t>
    </rPh>
    <rPh sb="4" eb="5">
      <t>ジョ</t>
    </rPh>
    <phoneticPr fontId="4"/>
  </si>
  <si>
    <t>1966(昭和41).  4.  1</t>
    <phoneticPr fontId="4"/>
  </si>
  <si>
    <t>富久山保育所</t>
    <rPh sb="0" eb="2">
      <t>トミヒサ</t>
    </rPh>
    <rPh sb="2" eb="3">
      <t>サン</t>
    </rPh>
    <rPh sb="3" eb="4">
      <t>タモツ</t>
    </rPh>
    <rPh sb="4" eb="5">
      <t>イク</t>
    </rPh>
    <rPh sb="5" eb="6">
      <t>ジョ</t>
    </rPh>
    <phoneticPr fontId="4"/>
  </si>
  <si>
    <t>1956(昭和31).  4.  1</t>
    <phoneticPr fontId="4"/>
  </si>
  <si>
    <t>喜久田保育所</t>
    <rPh sb="0" eb="3">
      <t>キクタ</t>
    </rPh>
    <rPh sb="3" eb="4">
      <t>タモツ</t>
    </rPh>
    <rPh sb="4" eb="5">
      <t>イク</t>
    </rPh>
    <rPh sb="5" eb="6">
      <t>ジョ</t>
    </rPh>
    <phoneticPr fontId="4"/>
  </si>
  <si>
    <t>1962(昭和37).  4.  1</t>
    <phoneticPr fontId="4"/>
  </si>
  <si>
    <t>中野保育所</t>
    <rPh sb="0" eb="1">
      <t>ナカ</t>
    </rPh>
    <rPh sb="1" eb="2">
      <t>ノ</t>
    </rPh>
    <rPh sb="2" eb="3">
      <t>タモツ</t>
    </rPh>
    <rPh sb="3" eb="4">
      <t>イク</t>
    </rPh>
    <rPh sb="4" eb="5">
      <t>ジョ</t>
    </rPh>
    <phoneticPr fontId="4"/>
  </si>
  <si>
    <t>1963(昭和38).  4.  1</t>
    <phoneticPr fontId="4"/>
  </si>
  <si>
    <t>熱海保育所</t>
    <rPh sb="0" eb="2">
      <t>アタミ</t>
    </rPh>
    <rPh sb="2" eb="4">
      <t>ホイク</t>
    </rPh>
    <rPh sb="4" eb="5">
      <t>ジョ</t>
    </rPh>
    <phoneticPr fontId="4"/>
  </si>
  <si>
    <t>2005(平成17).  4.  1</t>
    <rPh sb="5" eb="7">
      <t>ヘイセイ</t>
    </rPh>
    <phoneticPr fontId="4"/>
  </si>
  <si>
    <t>柳橋保育所</t>
    <rPh sb="0" eb="1">
      <t>ヤナギ</t>
    </rPh>
    <rPh sb="1" eb="2">
      <t>バシ</t>
    </rPh>
    <rPh sb="2" eb="3">
      <t>タモツ</t>
    </rPh>
    <rPh sb="3" eb="4">
      <t>イク</t>
    </rPh>
    <rPh sb="4" eb="5">
      <t>ジョ</t>
    </rPh>
    <phoneticPr fontId="4"/>
  </si>
  <si>
    <t>西田保育所</t>
    <rPh sb="0" eb="1">
      <t>ニシ</t>
    </rPh>
    <rPh sb="1" eb="2">
      <t>タ</t>
    </rPh>
    <rPh sb="2" eb="3">
      <t>タモツ</t>
    </rPh>
    <rPh sb="3" eb="4">
      <t>イク</t>
    </rPh>
    <rPh sb="4" eb="5">
      <t>ジョ</t>
    </rPh>
    <phoneticPr fontId="4"/>
  </si>
  <si>
    <t>1969(昭和44).  4.  1</t>
    <phoneticPr fontId="4"/>
  </si>
  <si>
    <t>日和田保育所</t>
    <rPh sb="0" eb="3">
      <t>ヒワダ</t>
    </rPh>
    <rPh sb="3" eb="4">
      <t>タモツ</t>
    </rPh>
    <rPh sb="4" eb="5">
      <t>イク</t>
    </rPh>
    <rPh sb="5" eb="6">
      <t>ジョ</t>
    </rPh>
    <phoneticPr fontId="4"/>
  </si>
  <si>
    <t>1970(昭和45).  4.  1</t>
    <phoneticPr fontId="4"/>
  </si>
  <si>
    <t>田村保育所</t>
    <rPh sb="0" eb="1">
      <t>タ</t>
    </rPh>
    <rPh sb="1" eb="2">
      <t>ムラ</t>
    </rPh>
    <rPh sb="2" eb="3">
      <t>タモツ</t>
    </rPh>
    <rPh sb="3" eb="4">
      <t>イク</t>
    </rPh>
    <rPh sb="4" eb="5">
      <t>ジョ</t>
    </rPh>
    <phoneticPr fontId="4"/>
  </si>
  <si>
    <t>御代田保育所</t>
    <rPh sb="0" eb="3">
      <t>ミヨダ</t>
    </rPh>
    <rPh sb="3" eb="4">
      <t>タモツ</t>
    </rPh>
    <rPh sb="4" eb="5">
      <t>イク</t>
    </rPh>
    <rPh sb="5" eb="6">
      <t>ジョ</t>
    </rPh>
    <phoneticPr fontId="4"/>
  </si>
  <si>
    <t>桑野保育所</t>
    <rPh sb="0" eb="1">
      <t>クワ</t>
    </rPh>
    <rPh sb="1" eb="2">
      <t>ノ</t>
    </rPh>
    <rPh sb="2" eb="3">
      <t>タモツ</t>
    </rPh>
    <rPh sb="3" eb="4">
      <t>イク</t>
    </rPh>
    <rPh sb="4" eb="5">
      <t>ジョ</t>
    </rPh>
    <phoneticPr fontId="4"/>
  </si>
  <si>
    <t>1975(昭和50).  4.  1</t>
    <phoneticPr fontId="4"/>
  </si>
  <si>
    <t>柴宮保育所</t>
    <rPh sb="0" eb="1">
      <t>シバ</t>
    </rPh>
    <rPh sb="1" eb="2">
      <t>ミヤ</t>
    </rPh>
    <rPh sb="2" eb="3">
      <t>タモツ</t>
    </rPh>
    <rPh sb="3" eb="4">
      <t>イク</t>
    </rPh>
    <rPh sb="4" eb="5">
      <t>ジョ</t>
    </rPh>
    <phoneticPr fontId="4"/>
  </si>
  <si>
    <t>1976(昭和51).  4.  1</t>
    <phoneticPr fontId="4"/>
  </si>
  <si>
    <t>うねめ保育所</t>
    <rPh sb="3" eb="4">
      <t>タモツ</t>
    </rPh>
    <rPh sb="4" eb="5">
      <t>イク</t>
    </rPh>
    <rPh sb="5" eb="6">
      <t>ジョ</t>
    </rPh>
    <phoneticPr fontId="4"/>
  </si>
  <si>
    <t>1978(昭和53).  4.  1</t>
    <phoneticPr fontId="4"/>
  </si>
  <si>
    <t>富田保育所</t>
    <rPh sb="0" eb="1">
      <t>トミ</t>
    </rPh>
    <rPh sb="1" eb="2">
      <t>タ</t>
    </rPh>
    <rPh sb="2" eb="3">
      <t>タモツ</t>
    </rPh>
    <rPh sb="3" eb="4">
      <t>イク</t>
    </rPh>
    <rPh sb="4" eb="5">
      <t>ジョ</t>
    </rPh>
    <phoneticPr fontId="4"/>
  </si>
  <si>
    <t>1979(昭和54).  4.  1</t>
    <phoneticPr fontId="4"/>
  </si>
  <si>
    <t>大成保育所</t>
    <rPh sb="0" eb="1">
      <t>オオ</t>
    </rPh>
    <rPh sb="1" eb="2">
      <t>シゲル</t>
    </rPh>
    <rPh sb="2" eb="3">
      <t>タモツ</t>
    </rPh>
    <rPh sb="3" eb="4">
      <t>イク</t>
    </rPh>
    <rPh sb="4" eb="5">
      <t>ジョ</t>
    </rPh>
    <phoneticPr fontId="4"/>
  </si>
  <si>
    <t>1981(昭和56).  4.  1</t>
    <phoneticPr fontId="4"/>
  </si>
  <si>
    <t>民間認可</t>
    <rPh sb="0" eb="2">
      <t>ミンカン</t>
    </rPh>
    <rPh sb="2" eb="4">
      <t>ニンカ</t>
    </rPh>
    <phoneticPr fontId="4"/>
  </si>
  <si>
    <t>郡山婦人会保育所</t>
    <rPh sb="0" eb="2">
      <t>コオリヤマ</t>
    </rPh>
    <rPh sb="2" eb="5">
      <t>フジンカイ</t>
    </rPh>
    <rPh sb="5" eb="7">
      <t>ホイク</t>
    </rPh>
    <rPh sb="7" eb="8">
      <t>ショ</t>
    </rPh>
    <phoneticPr fontId="4"/>
  </si>
  <si>
    <t>1948(昭和23).  5.  1</t>
    <phoneticPr fontId="4"/>
  </si>
  <si>
    <t>赤木保育所</t>
    <rPh sb="0" eb="1">
      <t>セキ</t>
    </rPh>
    <rPh sb="1" eb="2">
      <t>キ</t>
    </rPh>
    <rPh sb="2" eb="3">
      <t>タモツ</t>
    </rPh>
    <rPh sb="3" eb="4">
      <t>イク</t>
    </rPh>
    <rPh sb="4" eb="5">
      <t>ジョ</t>
    </rPh>
    <phoneticPr fontId="4"/>
  </si>
  <si>
    <t>1949(昭和24).  2.  1</t>
    <phoneticPr fontId="4"/>
  </si>
  <si>
    <t>希望ケ丘保育所</t>
    <rPh sb="0" eb="4">
      <t>キボウガオカ</t>
    </rPh>
    <rPh sb="4" eb="5">
      <t>タモツ</t>
    </rPh>
    <rPh sb="5" eb="6">
      <t>イク</t>
    </rPh>
    <rPh sb="6" eb="7">
      <t>ジョ</t>
    </rPh>
    <phoneticPr fontId="4"/>
  </si>
  <si>
    <t>1948(昭和23).  1.  1</t>
    <phoneticPr fontId="4"/>
  </si>
  <si>
    <t>鉄道弘済会郡山保育所</t>
    <rPh sb="0" eb="2">
      <t>テツドウ</t>
    </rPh>
    <rPh sb="2" eb="5">
      <t>コウサイカイ</t>
    </rPh>
    <rPh sb="5" eb="7">
      <t>コオリヤマ</t>
    </rPh>
    <rPh sb="7" eb="9">
      <t>ホイク</t>
    </rPh>
    <rPh sb="9" eb="10">
      <t>ジョ</t>
    </rPh>
    <phoneticPr fontId="4"/>
  </si>
  <si>
    <t>1956(昭和31). 10.  1</t>
    <phoneticPr fontId="4"/>
  </si>
  <si>
    <t>ひまわり保育園</t>
    <rPh sb="4" eb="7">
      <t>ホイクエン</t>
    </rPh>
    <phoneticPr fontId="4"/>
  </si>
  <si>
    <t>2002(平成14).  4.  1</t>
    <rPh sb="5" eb="7">
      <t>ヘイセイ</t>
    </rPh>
    <phoneticPr fontId="4"/>
  </si>
  <si>
    <t>はなさと保育園</t>
    <rPh sb="4" eb="7">
      <t>ホイクエン</t>
    </rPh>
    <phoneticPr fontId="4"/>
  </si>
  <si>
    <t>梅の木保育園</t>
    <rPh sb="0" eb="1">
      <t>ウメ</t>
    </rPh>
    <rPh sb="2" eb="3">
      <t>キ</t>
    </rPh>
    <rPh sb="3" eb="6">
      <t>ホイクエン</t>
    </rPh>
    <phoneticPr fontId="4"/>
  </si>
  <si>
    <t>2003(平成15).  8.  1</t>
    <rPh sb="5" eb="7">
      <t>ヘイセイ</t>
    </rPh>
    <phoneticPr fontId="4"/>
  </si>
  <si>
    <t>緑ケ丘保育園</t>
    <rPh sb="0" eb="3">
      <t>ミドリガオカ</t>
    </rPh>
    <rPh sb="3" eb="6">
      <t>ホイクエン</t>
    </rPh>
    <phoneticPr fontId="4"/>
  </si>
  <si>
    <t>2004(平成16).  4.  1</t>
    <phoneticPr fontId="4"/>
  </si>
  <si>
    <t>スギナ保育園</t>
    <rPh sb="3" eb="6">
      <t>ホイクエン</t>
    </rPh>
    <phoneticPr fontId="4"/>
  </si>
  <si>
    <t>エムポリアム並木保育園</t>
    <rPh sb="6" eb="8">
      <t>ナミキ</t>
    </rPh>
    <rPh sb="8" eb="11">
      <t>ホイクエン</t>
    </rPh>
    <phoneticPr fontId="4"/>
  </si>
  <si>
    <t>2005(平成17).  4.  1</t>
    <phoneticPr fontId="4"/>
  </si>
  <si>
    <t>あさひがおか保育園</t>
    <rPh sb="6" eb="9">
      <t>ホイクエン</t>
    </rPh>
    <phoneticPr fontId="4"/>
  </si>
  <si>
    <t>2006(平成18). 10.  1</t>
    <phoneticPr fontId="4"/>
  </si>
  <si>
    <t>ユーパロ室ノ木保育園</t>
    <rPh sb="4" eb="5">
      <t>ムロ</t>
    </rPh>
    <rPh sb="6" eb="7">
      <t>キ</t>
    </rPh>
    <rPh sb="7" eb="10">
      <t>ホイクエン</t>
    </rPh>
    <phoneticPr fontId="4"/>
  </si>
  <si>
    <t>八山田保育園</t>
    <rPh sb="0" eb="3">
      <t>ヤツヤマダ</t>
    </rPh>
    <rPh sb="3" eb="6">
      <t>ホイクエン</t>
    </rPh>
    <phoneticPr fontId="4"/>
  </si>
  <si>
    <t>はなさと保育園大町分園</t>
    <rPh sb="4" eb="7">
      <t>ホイクエン</t>
    </rPh>
    <rPh sb="7" eb="8">
      <t>オオ</t>
    </rPh>
    <rPh sb="8" eb="9">
      <t>マチ</t>
    </rPh>
    <rPh sb="9" eb="10">
      <t>ブン</t>
    </rPh>
    <rPh sb="10" eb="11">
      <t>エン</t>
    </rPh>
    <phoneticPr fontId="4"/>
  </si>
  <si>
    <t>2010(平成22).  4.  1</t>
    <phoneticPr fontId="4"/>
  </si>
  <si>
    <t>笑風にこにこ保育園</t>
    <rPh sb="0" eb="1">
      <t>ワラ</t>
    </rPh>
    <rPh sb="1" eb="2">
      <t>カゼ</t>
    </rPh>
    <rPh sb="6" eb="9">
      <t>ホイクエン</t>
    </rPh>
    <phoneticPr fontId="4"/>
  </si>
  <si>
    <t>2014(平成26). 10.  1</t>
    <phoneticPr fontId="4"/>
  </si>
  <si>
    <t>八山田保育園ひだまり分園</t>
  </si>
  <si>
    <t>2015(平成27). 10.  1</t>
    <phoneticPr fontId="17"/>
  </si>
  <si>
    <t>ドレミの保育園</t>
  </si>
  <si>
    <t>2016(平成28).  4.  1</t>
    <phoneticPr fontId="17"/>
  </si>
  <si>
    <t>のびのび学園</t>
  </si>
  <si>
    <t>あさひがおか保育園あさひがおか乳児分園</t>
    <rPh sb="6" eb="9">
      <t>ホイクエン</t>
    </rPh>
    <phoneticPr fontId="4"/>
  </si>
  <si>
    <t>アスク八山田保育園</t>
    <rPh sb="3" eb="4">
      <t>ヤツ</t>
    </rPh>
    <rPh sb="4" eb="6">
      <t>ヤマダ</t>
    </rPh>
    <rPh sb="6" eb="9">
      <t>ホイクエン</t>
    </rPh>
    <phoneticPr fontId="2"/>
  </si>
  <si>
    <t>2016(平成28). 10.  1</t>
    <phoneticPr fontId="2"/>
  </si>
  <si>
    <t>岡ノ城保育園</t>
    <rPh sb="0" eb="1">
      <t>オカ</t>
    </rPh>
    <rPh sb="2" eb="3">
      <t>シロ</t>
    </rPh>
    <rPh sb="3" eb="6">
      <t>ホイクエン</t>
    </rPh>
    <phoneticPr fontId="2"/>
  </si>
  <si>
    <t>2017(平成29).  1.  1</t>
    <phoneticPr fontId="2"/>
  </si>
  <si>
    <t>だいこん畑の保育園</t>
    <rPh sb="4" eb="5">
      <t>ハタケ</t>
    </rPh>
    <rPh sb="6" eb="9">
      <t>ホイクエン</t>
    </rPh>
    <phoneticPr fontId="2"/>
  </si>
  <si>
    <t>2017(平成29).  4.  1</t>
    <phoneticPr fontId="2"/>
  </si>
  <si>
    <t>ユーパロ室ノ木保育園ユーパロつつみ分園</t>
    <rPh sb="4" eb="5">
      <t>ムロ</t>
    </rPh>
    <rPh sb="6" eb="7">
      <t>キ</t>
    </rPh>
    <rPh sb="7" eb="10">
      <t>ホイクエン</t>
    </rPh>
    <rPh sb="17" eb="19">
      <t>ワケゾノ</t>
    </rPh>
    <phoneticPr fontId="4"/>
  </si>
  <si>
    <t>ナーサリールームまんまぴあ本園</t>
    <rPh sb="13" eb="15">
      <t>モトゾノ</t>
    </rPh>
    <phoneticPr fontId="2"/>
  </si>
  <si>
    <t>2018(平成30).  4.  1</t>
    <phoneticPr fontId="2"/>
  </si>
  <si>
    <t>郡山どろんこ保育園</t>
    <rPh sb="0" eb="2">
      <t>コオリヤマ</t>
    </rPh>
    <rPh sb="6" eb="9">
      <t>ホイクエン</t>
    </rPh>
    <phoneticPr fontId="2"/>
  </si>
  <si>
    <t>あい・サポ保育園</t>
    <rPh sb="5" eb="8">
      <t>ホイクエン</t>
    </rPh>
    <phoneticPr fontId="2"/>
  </si>
  <si>
    <t>2019(平成31).  4.  1</t>
    <phoneticPr fontId="2"/>
  </si>
  <si>
    <t>ニチイキッズ郡山あさか保育園</t>
    <rPh sb="6" eb="8">
      <t>コオリヤマ</t>
    </rPh>
    <rPh sb="11" eb="14">
      <t>ホイクエン</t>
    </rPh>
    <phoneticPr fontId="2"/>
  </si>
  <si>
    <t>2019(平成31).  4.  1</t>
    <phoneticPr fontId="17"/>
  </si>
  <si>
    <t>ケヤキッズかなや保育園</t>
    <rPh sb="8" eb="11">
      <t>ホイクエン</t>
    </rPh>
    <phoneticPr fontId="2"/>
  </si>
  <si>
    <t>ヒューマニティー保育園</t>
    <rPh sb="8" eb="11">
      <t>ホイクエン</t>
    </rPh>
    <phoneticPr fontId="2"/>
  </si>
  <si>
    <t>もりのなかま保育園郡山安積園</t>
    <rPh sb="6" eb="9">
      <t>ホイクエン</t>
    </rPh>
    <rPh sb="9" eb="11">
      <t>コオリヤマ</t>
    </rPh>
    <rPh sb="11" eb="13">
      <t>アヅミ</t>
    </rPh>
    <rPh sb="13" eb="14">
      <t>エン</t>
    </rPh>
    <phoneticPr fontId="2"/>
  </si>
  <si>
    <t>　　2020(令和 2).  4.  1</t>
    <rPh sb="7" eb="9">
      <t>レイワ</t>
    </rPh>
    <phoneticPr fontId="2"/>
  </si>
  <si>
    <t>2021(令和 3).  4.  1</t>
    <rPh sb="5" eb="7">
      <t>レイワ</t>
    </rPh>
    <phoneticPr fontId="2"/>
  </si>
  <si>
    <t>八山田どろんこ保育園</t>
  </si>
  <si>
    <t>ニチイキッズ八山田西保育園</t>
  </si>
  <si>
    <t>わかくさ保育園</t>
  </si>
  <si>
    <t>民間認可小規模</t>
    <rPh sb="0" eb="2">
      <t>ミンカン</t>
    </rPh>
    <rPh sb="2" eb="4">
      <t>ニンカ</t>
    </rPh>
    <rPh sb="4" eb="7">
      <t>ショウキボ</t>
    </rPh>
    <phoneticPr fontId="4"/>
  </si>
  <si>
    <t>中町はなさと保育園</t>
  </si>
  <si>
    <t>2015(平成27).　6.  1</t>
    <rPh sb="5" eb="7">
      <t>ヘイセイ</t>
    </rPh>
    <phoneticPr fontId="17"/>
  </si>
  <si>
    <t>ココカラ開成</t>
  </si>
  <si>
    <t>2015(平成27). 12.  1</t>
    <phoneticPr fontId="17"/>
  </si>
  <si>
    <t>ナーサリールームまんまぴあ</t>
  </si>
  <si>
    <t>Ｌ - ｋ ｉ ｄ ｓ保育園</t>
  </si>
  <si>
    <t>プティ保育園</t>
    <rPh sb="3" eb="6">
      <t>ホイクエン</t>
    </rPh>
    <phoneticPr fontId="2"/>
  </si>
  <si>
    <t>こばと保育園</t>
    <rPh sb="3" eb="6">
      <t>ホイクエン</t>
    </rPh>
    <phoneticPr fontId="2"/>
  </si>
  <si>
    <t>2017(平成29).  2.  1</t>
    <phoneticPr fontId="2"/>
  </si>
  <si>
    <t>ニチイキッズ郡山エスパル保育園</t>
    <rPh sb="6" eb="8">
      <t>コオリヤマ</t>
    </rPh>
    <rPh sb="12" eb="15">
      <t>ホイクエン</t>
    </rPh>
    <phoneticPr fontId="2"/>
  </si>
  <si>
    <t>つばさ保育園</t>
    <rPh sb="3" eb="6">
      <t>ホイクエン</t>
    </rPh>
    <phoneticPr fontId="2"/>
  </si>
  <si>
    <t>あい・サポ文助保育園</t>
    <rPh sb="5" eb="6">
      <t>ブン</t>
    </rPh>
    <rPh sb="6" eb="7">
      <t>スケ</t>
    </rPh>
    <rPh sb="7" eb="10">
      <t>ホイクエン</t>
    </rPh>
    <phoneticPr fontId="2"/>
  </si>
  <si>
    <t>たんぽぽ保育園</t>
    <rPh sb="4" eb="7">
      <t>ホイクエン</t>
    </rPh>
    <phoneticPr fontId="2"/>
  </si>
  <si>
    <t>ひかり保育園</t>
    <rPh sb="3" eb="6">
      <t>ホイクエン</t>
    </rPh>
    <phoneticPr fontId="2"/>
  </si>
  <si>
    <t>チャイルドハウスとみた</t>
    <phoneticPr fontId="2"/>
  </si>
  <si>
    <t>2017(平成29). 10.  1</t>
    <rPh sb="5" eb="7">
      <t>ヘイセイ</t>
    </rPh>
    <phoneticPr fontId="2"/>
  </si>
  <si>
    <t>きらきらげんき保育園</t>
    <rPh sb="7" eb="10">
      <t>ホイクエン</t>
    </rPh>
    <phoneticPr fontId="2"/>
  </si>
  <si>
    <t>ココカラ虎丸</t>
    <rPh sb="4" eb="5">
      <t>トラ</t>
    </rPh>
    <rPh sb="5" eb="6">
      <t>マル</t>
    </rPh>
    <phoneticPr fontId="2"/>
  </si>
  <si>
    <t>ココカラ安積</t>
    <rPh sb="4" eb="5">
      <t>ヤス</t>
    </rPh>
    <rPh sb="5" eb="6">
      <t>ツ</t>
    </rPh>
    <phoneticPr fontId="2"/>
  </si>
  <si>
    <t>なごみ保育園</t>
    <rPh sb="3" eb="6">
      <t>ホイクエン</t>
    </rPh>
    <phoneticPr fontId="2"/>
  </si>
  <si>
    <t>事業所内保育</t>
    <rPh sb="0" eb="3">
      <t>ジギョウショ</t>
    </rPh>
    <rPh sb="3" eb="4">
      <t>ナイ</t>
    </rPh>
    <rPh sb="4" eb="6">
      <t>ホイク</t>
    </rPh>
    <phoneticPr fontId="2"/>
  </si>
  <si>
    <t>ほしのこ保育園</t>
    <rPh sb="4" eb="7">
      <t>ホイクエン</t>
    </rPh>
    <phoneticPr fontId="2"/>
  </si>
  <si>
    <t>110(23)</t>
    <phoneticPr fontId="4"/>
  </si>
  <si>
    <t>2015(平成27). 12.  1</t>
    <phoneticPr fontId="2"/>
  </si>
  <si>
    <t>星ヶ丘保育園</t>
    <rPh sb="0" eb="3">
      <t>ホシガオカ</t>
    </rPh>
    <rPh sb="3" eb="6">
      <t>ホイクエン</t>
    </rPh>
    <phoneticPr fontId="2"/>
  </si>
  <si>
    <t>60(15)</t>
    <phoneticPr fontId="4"/>
  </si>
  <si>
    <t>2016(平成28). 12.  1</t>
    <phoneticPr fontId="2"/>
  </si>
  <si>
    <t>認定こども園</t>
    <rPh sb="0" eb="2">
      <t>ニンテイ</t>
    </rPh>
    <rPh sb="5" eb="6">
      <t>エン</t>
    </rPh>
    <phoneticPr fontId="2"/>
  </si>
  <si>
    <t>希望ヶ丘こども園</t>
    <rPh sb="0" eb="4">
      <t>キボウガオカ</t>
    </rPh>
    <rPh sb="7" eb="8">
      <t>エン</t>
    </rPh>
    <phoneticPr fontId="2"/>
  </si>
  <si>
    <t>2017(平成29).  9.  1</t>
    <phoneticPr fontId="2"/>
  </si>
  <si>
    <t>菜根こども園</t>
    <rPh sb="0" eb="1">
      <t>サイ</t>
    </rPh>
    <rPh sb="1" eb="2">
      <t>コン</t>
    </rPh>
    <rPh sb="5" eb="6">
      <t>エン</t>
    </rPh>
    <phoneticPr fontId="2"/>
  </si>
  <si>
    <t>2017(平成29). 10.  1</t>
    <phoneticPr fontId="2"/>
  </si>
  <si>
    <t>エムポリアムこども園</t>
    <rPh sb="9" eb="10">
      <t>エン</t>
    </rPh>
    <phoneticPr fontId="2"/>
  </si>
  <si>
    <t>こはらだ幼稚園</t>
    <rPh sb="4" eb="7">
      <t>ヨウチエン</t>
    </rPh>
    <phoneticPr fontId="2"/>
  </si>
  <si>
    <t>2020(令和 2).  4.  1</t>
    <rPh sb="5" eb="7">
      <t>レイワ</t>
    </rPh>
    <phoneticPr fontId="2"/>
  </si>
  <si>
    <t>わかば幼稚園</t>
    <rPh sb="3" eb="6">
      <t>ヨウチエン</t>
    </rPh>
    <phoneticPr fontId="2"/>
  </si>
  <si>
    <t>八山田こども園</t>
    <rPh sb="6" eb="7">
      <t>エン</t>
    </rPh>
    <phoneticPr fontId="2"/>
  </si>
  <si>
    <t>ことりやまこども園</t>
    <rPh sb="8" eb="9">
      <t>エン</t>
    </rPh>
    <phoneticPr fontId="2"/>
  </si>
  <si>
    <t>母子生活支援施設</t>
    <rPh sb="0" eb="2">
      <t>ボシ</t>
    </rPh>
    <rPh sb="2" eb="4">
      <t>セイカツ</t>
    </rPh>
    <rPh sb="4" eb="6">
      <t>シエン</t>
    </rPh>
    <rPh sb="6" eb="8">
      <t>シセツ</t>
    </rPh>
    <phoneticPr fontId="4"/>
  </si>
  <si>
    <t>ひまわり荘</t>
    <rPh sb="4" eb="5">
      <t>ソウ</t>
    </rPh>
    <phoneticPr fontId="4"/>
  </si>
  <si>
    <t>1948(昭和23).  5.  1</t>
    <rPh sb="5" eb="7">
      <t>ショウワ</t>
    </rPh>
    <phoneticPr fontId="4"/>
  </si>
  <si>
    <t>児童発達支援センター</t>
    <rPh sb="0" eb="2">
      <t>ジドウ</t>
    </rPh>
    <rPh sb="2" eb="4">
      <t>ハッタツ</t>
    </rPh>
    <rPh sb="4" eb="6">
      <t>シエン</t>
    </rPh>
    <phoneticPr fontId="4"/>
  </si>
  <si>
    <t>希望ケ丘学園</t>
    <rPh sb="0" eb="4">
      <t>キボウガオカ</t>
    </rPh>
    <rPh sb="4" eb="6">
      <t>ガクエン</t>
    </rPh>
    <phoneticPr fontId="4"/>
  </si>
  <si>
    <t>1959(昭和34).  4. 15</t>
    <phoneticPr fontId="4"/>
  </si>
  <si>
    <t>障害福祉サービス事業所（生活介護）</t>
    <rPh sb="0" eb="2">
      <t>ショウガイ</t>
    </rPh>
    <rPh sb="2" eb="4">
      <t>フクシ</t>
    </rPh>
    <rPh sb="8" eb="11">
      <t>ジギョウショ</t>
    </rPh>
    <rPh sb="12" eb="14">
      <t>セイカツ</t>
    </rPh>
    <rPh sb="14" eb="16">
      <t>カイゴ</t>
    </rPh>
    <phoneticPr fontId="4"/>
  </si>
  <si>
    <t>更生園</t>
    <rPh sb="0" eb="1">
      <t>コウ</t>
    </rPh>
    <rPh sb="1" eb="2">
      <t>イキル</t>
    </rPh>
    <rPh sb="2" eb="3">
      <t>エン</t>
    </rPh>
    <phoneticPr fontId="4"/>
  </si>
  <si>
    <t>障害福祉サービス事業所（就労継続支援Ｂ型）</t>
    <rPh sb="0" eb="2">
      <t>ショウガイ</t>
    </rPh>
    <rPh sb="2" eb="4">
      <t>フクシ</t>
    </rPh>
    <rPh sb="8" eb="11">
      <t>ジギョウショ</t>
    </rPh>
    <rPh sb="12" eb="14">
      <t>シュウロウ</t>
    </rPh>
    <rPh sb="14" eb="16">
      <t>ケイゾク</t>
    </rPh>
    <rPh sb="16" eb="18">
      <t>シエン</t>
    </rPh>
    <rPh sb="19" eb="20">
      <t>ガタ</t>
    </rPh>
    <phoneticPr fontId="4"/>
  </si>
  <si>
    <t>緑豊園</t>
    <rPh sb="0" eb="1">
      <t>リョク</t>
    </rPh>
    <rPh sb="1" eb="2">
      <t>ホウ</t>
    </rPh>
    <rPh sb="2" eb="3">
      <t>エン</t>
    </rPh>
    <phoneticPr fontId="4"/>
  </si>
  <si>
    <t>1987(昭和62).  4.  1</t>
    <phoneticPr fontId="4"/>
  </si>
  <si>
    <t>障害児入所施設</t>
    <rPh sb="0" eb="3">
      <t>ショウガイジ</t>
    </rPh>
    <rPh sb="3" eb="5">
      <t>ニュウショ</t>
    </rPh>
    <rPh sb="5" eb="7">
      <t>シセツ</t>
    </rPh>
    <phoneticPr fontId="4"/>
  </si>
  <si>
    <t>入所支援事業所アルバ</t>
    <rPh sb="0" eb="2">
      <t>ニュウショ</t>
    </rPh>
    <rPh sb="2" eb="4">
      <t>シエン</t>
    </rPh>
    <rPh sb="4" eb="7">
      <t>ジギョウショ</t>
    </rPh>
    <phoneticPr fontId="4"/>
  </si>
  <si>
    <t>1967(昭和42).  6.  1</t>
    <phoneticPr fontId="4"/>
  </si>
  <si>
    <t>福島県総合療育センター</t>
    <rPh sb="0" eb="3">
      <t>フクシマケン</t>
    </rPh>
    <rPh sb="3" eb="5">
      <t>ソウゴウ</t>
    </rPh>
    <rPh sb="5" eb="7">
      <t>リョウイク</t>
    </rPh>
    <phoneticPr fontId="4"/>
  </si>
  <si>
    <t>1963(昭和38).  1.  1</t>
    <phoneticPr fontId="4"/>
  </si>
  <si>
    <t>障害者支援施設
（施設入所支援）</t>
    <rPh sb="0" eb="3">
      <t>ショウガイシャ</t>
    </rPh>
    <rPh sb="3" eb="5">
      <t>シエン</t>
    </rPh>
    <rPh sb="5" eb="7">
      <t>シセツ</t>
    </rPh>
    <rPh sb="9" eb="11">
      <t>シセツ</t>
    </rPh>
    <rPh sb="11" eb="13">
      <t>ニュウショ</t>
    </rPh>
    <rPh sb="13" eb="15">
      <t>シエン</t>
    </rPh>
    <phoneticPr fontId="4"/>
  </si>
  <si>
    <t>花かつみ豊心園</t>
    <rPh sb="0" eb="1">
      <t>ハナ</t>
    </rPh>
    <rPh sb="4" eb="5">
      <t>ホウ</t>
    </rPh>
    <rPh sb="5" eb="6">
      <t>シン</t>
    </rPh>
    <rPh sb="6" eb="7">
      <t>エン</t>
    </rPh>
    <phoneticPr fontId="4"/>
  </si>
  <si>
    <t>1991(平成 3).  5.  1</t>
    <phoneticPr fontId="4"/>
  </si>
  <si>
    <t>障害者支援施設あさかあすなろ荘</t>
    <rPh sb="0" eb="3">
      <t>ショウガイシャ</t>
    </rPh>
    <rPh sb="3" eb="5">
      <t>シエン</t>
    </rPh>
    <rPh sb="5" eb="7">
      <t>シセツ</t>
    </rPh>
    <rPh sb="14" eb="15">
      <t>ソウ</t>
    </rPh>
    <phoneticPr fontId="4"/>
  </si>
  <si>
    <t>1997(平成 9).  4.  1</t>
    <phoneticPr fontId="4"/>
  </si>
  <si>
    <t>障がい者支援施設南東北さくら館</t>
    <rPh sb="0" eb="1">
      <t>ショウ</t>
    </rPh>
    <rPh sb="3" eb="4">
      <t>シャ</t>
    </rPh>
    <rPh sb="4" eb="6">
      <t>シエン</t>
    </rPh>
    <rPh sb="6" eb="8">
      <t>シセツ</t>
    </rPh>
    <rPh sb="8" eb="9">
      <t>ミナミ</t>
    </rPh>
    <rPh sb="9" eb="11">
      <t>トウホク</t>
    </rPh>
    <rPh sb="14" eb="15">
      <t>カン</t>
    </rPh>
    <phoneticPr fontId="4"/>
  </si>
  <si>
    <t>1999(平成11).  4.  1</t>
    <phoneticPr fontId="4"/>
  </si>
  <si>
    <t>養護老人ホーム</t>
    <rPh sb="0" eb="2">
      <t>ヨウゴ</t>
    </rPh>
    <rPh sb="2" eb="4">
      <t>ロウジン</t>
    </rPh>
    <phoneticPr fontId="5"/>
  </si>
  <si>
    <t>希望ケ丘ホーム</t>
    <rPh sb="0" eb="4">
      <t>キボウガオカ</t>
    </rPh>
    <phoneticPr fontId="5"/>
  </si>
  <si>
    <t>1950(昭和25).  3. 31</t>
    <rPh sb="5" eb="7">
      <t>ショウワ</t>
    </rPh>
    <phoneticPr fontId="5"/>
  </si>
  <si>
    <t>特別養護老人ホーム</t>
    <rPh sb="0" eb="2">
      <t>トクベツ</t>
    </rPh>
    <rPh sb="2" eb="4">
      <t>ヨウゴ</t>
    </rPh>
    <rPh sb="4" eb="6">
      <t>ロウジン</t>
    </rPh>
    <phoneticPr fontId="4"/>
  </si>
  <si>
    <t>カーサ・ミッレ</t>
    <phoneticPr fontId="4"/>
  </si>
  <si>
    <t>1978(昭和53).  5.  1</t>
    <rPh sb="5" eb="7">
      <t>ショウワ</t>
    </rPh>
    <phoneticPr fontId="4"/>
  </si>
  <si>
    <t>玉川ホーム</t>
    <rPh sb="0" eb="1">
      <t>タマ</t>
    </rPh>
    <rPh sb="1" eb="2">
      <t>カワ</t>
    </rPh>
    <phoneticPr fontId="4"/>
  </si>
  <si>
    <t>1978(昭和53). 11.  1</t>
    <phoneticPr fontId="4"/>
  </si>
  <si>
    <t>あたみホーム</t>
    <phoneticPr fontId="4"/>
  </si>
  <si>
    <t>1985(昭和60).  4.  1</t>
    <phoneticPr fontId="4"/>
  </si>
  <si>
    <t>星ヶ丘ホーム</t>
    <rPh sb="0" eb="1">
      <t>ホシ</t>
    </rPh>
    <rPh sb="2" eb="3">
      <t>オカ</t>
    </rPh>
    <phoneticPr fontId="4"/>
  </si>
  <si>
    <t>1988(昭和63).  4.  1</t>
    <phoneticPr fontId="4"/>
  </si>
  <si>
    <t>南東北ロイヤルライフ館</t>
    <rPh sb="0" eb="1">
      <t>ミナミ</t>
    </rPh>
    <rPh sb="1" eb="3">
      <t>トウホク</t>
    </rPh>
    <rPh sb="10" eb="11">
      <t>カン</t>
    </rPh>
    <phoneticPr fontId="4"/>
  </si>
  <si>
    <t>1999(平成11).  4.  1</t>
    <rPh sb="5" eb="6">
      <t>タイラ</t>
    </rPh>
    <rPh sb="6" eb="7">
      <t>シゲル</t>
    </rPh>
    <phoneticPr fontId="4"/>
  </si>
  <si>
    <t>おおつき</t>
    <phoneticPr fontId="4"/>
  </si>
  <si>
    <t>1999(平成11). 10.  1</t>
    <rPh sb="5" eb="7">
      <t>ヘイセイ</t>
    </rPh>
    <phoneticPr fontId="4"/>
  </si>
  <si>
    <t>スプリングガーデンあさか</t>
    <phoneticPr fontId="4"/>
  </si>
  <si>
    <t>2000(平成12).  4.  1</t>
    <rPh sb="5" eb="7">
      <t>ヘイセイ</t>
    </rPh>
    <phoneticPr fontId="4"/>
  </si>
  <si>
    <t>うねめの里</t>
    <rPh sb="4" eb="5">
      <t>サト</t>
    </rPh>
    <phoneticPr fontId="4"/>
  </si>
  <si>
    <t>2003(平成15).  6. 20</t>
    <phoneticPr fontId="4"/>
  </si>
  <si>
    <t>みほた</t>
    <phoneticPr fontId="4"/>
  </si>
  <si>
    <t>2004(平成16). 10.  1</t>
    <phoneticPr fontId="4"/>
  </si>
  <si>
    <t>光の森の丘</t>
    <rPh sb="0" eb="1">
      <t>ヒカリ</t>
    </rPh>
    <rPh sb="2" eb="3">
      <t>モリ</t>
    </rPh>
    <rPh sb="4" eb="5">
      <t>オカ</t>
    </rPh>
    <phoneticPr fontId="4"/>
  </si>
  <si>
    <t>2005(平成17).  9.  2</t>
    <phoneticPr fontId="4"/>
  </si>
  <si>
    <t>ハーモニーみどりヶ丘</t>
    <rPh sb="9" eb="10">
      <t>オカ</t>
    </rPh>
    <phoneticPr fontId="4"/>
  </si>
  <si>
    <t>笑風苑</t>
    <rPh sb="0" eb="1">
      <t>ワラ</t>
    </rPh>
    <rPh sb="1" eb="2">
      <t>カゼ</t>
    </rPh>
    <rPh sb="2" eb="3">
      <t>エン</t>
    </rPh>
    <phoneticPr fontId="4"/>
  </si>
  <si>
    <t>2007(平成19).  9.  1</t>
    <phoneticPr fontId="4"/>
  </si>
  <si>
    <t>さくら</t>
    <phoneticPr fontId="4"/>
  </si>
  <si>
    <t>2009(平成21).  1. 28</t>
    <phoneticPr fontId="4"/>
  </si>
  <si>
    <t>下亀田紀行</t>
    <rPh sb="0" eb="1">
      <t>シモ</t>
    </rPh>
    <rPh sb="1" eb="3">
      <t>カメダ</t>
    </rPh>
    <rPh sb="3" eb="5">
      <t>キコウ</t>
    </rPh>
    <phoneticPr fontId="4"/>
  </si>
  <si>
    <t>2011(平成23). 10.  1</t>
    <phoneticPr fontId="4"/>
  </si>
  <si>
    <t>南東北グランプラス八山田</t>
    <rPh sb="0" eb="1">
      <t>ミナミ</t>
    </rPh>
    <rPh sb="1" eb="3">
      <t>トウホク</t>
    </rPh>
    <rPh sb="9" eb="12">
      <t>ヤツヤマダ</t>
    </rPh>
    <phoneticPr fontId="4"/>
  </si>
  <si>
    <t>2014(平成26). 11.  1</t>
    <phoneticPr fontId="4"/>
  </si>
  <si>
    <t>イル・ヴィラージュ</t>
    <phoneticPr fontId="4"/>
  </si>
  <si>
    <t>2018(平成30).  3. 20</t>
    <phoneticPr fontId="4"/>
  </si>
  <si>
    <t>第二笑風苑</t>
    <rPh sb="0" eb="2">
      <t>ダイニ</t>
    </rPh>
    <rPh sb="2" eb="3">
      <t>ワラ</t>
    </rPh>
    <rPh sb="3" eb="4">
      <t>カゼ</t>
    </rPh>
    <rPh sb="4" eb="5">
      <t>エン</t>
    </rPh>
    <phoneticPr fontId="4"/>
  </si>
  <si>
    <t>2011(平成23).  4.  1</t>
    <phoneticPr fontId="4"/>
  </si>
  <si>
    <t>なりた</t>
    <phoneticPr fontId="4"/>
  </si>
  <si>
    <t>2012(平成24).  9.  1</t>
    <phoneticPr fontId="4"/>
  </si>
  <si>
    <t>ハーモニーみどりヶ丘ヴェール</t>
    <phoneticPr fontId="4"/>
  </si>
  <si>
    <t>2013(平成25). 11.  1</t>
    <phoneticPr fontId="4"/>
  </si>
  <si>
    <t>うねめの里はるひめ</t>
    <rPh sb="4" eb="5">
      <t>サト</t>
    </rPh>
    <phoneticPr fontId="4"/>
  </si>
  <si>
    <t>逢瀬町ただの紀行</t>
    <rPh sb="0" eb="1">
      <t>ア</t>
    </rPh>
    <rPh sb="1" eb="2">
      <t>セ</t>
    </rPh>
    <rPh sb="2" eb="3">
      <t>マチ</t>
    </rPh>
    <rPh sb="6" eb="8">
      <t>キコウ</t>
    </rPh>
    <phoneticPr fontId="4"/>
  </si>
  <si>
    <t>2018(平成30). 11. 15</t>
    <phoneticPr fontId="4"/>
  </si>
  <si>
    <t>軽費老人ホームＡ型</t>
    <rPh sb="8" eb="9">
      <t>ガタ</t>
    </rPh>
    <phoneticPr fontId="5"/>
  </si>
  <si>
    <t>采女の里やすらぎ</t>
    <rPh sb="0" eb="1">
      <t>サイ</t>
    </rPh>
    <rPh sb="1" eb="2">
      <t>オンナ</t>
    </rPh>
    <rPh sb="3" eb="4">
      <t>サト</t>
    </rPh>
    <phoneticPr fontId="5"/>
  </si>
  <si>
    <t>1990(平成 2).  4.  1</t>
  </si>
  <si>
    <t>ケアハウス</t>
  </si>
  <si>
    <t>光の森の家</t>
    <rPh sb="0" eb="1">
      <t>ヒカリ</t>
    </rPh>
    <rPh sb="2" eb="3">
      <t>モリ</t>
    </rPh>
    <rPh sb="4" eb="5">
      <t>イエ</t>
    </rPh>
    <phoneticPr fontId="5"/>
  </si>
  <si>
    <t>1997(平成 9).  9.  1</t>
  </si>
  <si>
    <t>南東北ライフケア館</t>
    <rPh sb="0" eb="1">
      <t>ミナミ</t>
    </rPh>
    <rPh sb="1" eb="3">
      <t>トウホク</t>
    </rPh>
    <rPh sb="8" eb="9">
      <t>カン</t>
    </rPh>
    <phoneticPr fontId="5"/>
  </si>
  <si>
    <t>1999(平成11).  4.  1</t>
  </si>
  <si>
    <t>はやま</t>
  </si>
  <si>
    <t>1999(平成11). 10.  1</t>
  </si>
  <si>
    <t>グリーンライフ小磯</t>
    <rPh sb="7" eb="8">
      <t>ショウ</t>
    </rPh>
    <rPh sb="8" eb="9">
      <t>イソ</t>
    </rPh>
    <phoneticPr fontId="5"/>
  </si>
  <si>
    <t>2001(平成13).  5.  1</t>
  </si>
  <si>
    <t>救護施設</t>
    <rPh sb="0" eb="1">
      <t>キュウ</t>
    </rPh>
    <rPh sb="1" eb="2">
      <t>ユズル</t>
    </rPh>
    <rPh sb="2" eb="3">
      <t>シ</t>
    </rPh>
    <rPh sb="3" eb="4">
      <t>セツ</t>
    </rPh>
    <phoneticPr fontId="5"/>
  </si>
  <si>
    <t>郡山せいわ園</t>
    <rPh sb="0" eb="1">
      <t>グン</t>
    </rPh>
    <rPh sb="1" eb="2">
      <t>サン</t>
    </rPh>
    <rPh sb="5" eb="6">
      <t>エン</t>
    </rPh>
    <phoneticPr fontId="5"/>
  </si>
  <si>
    <t>1946(昭和21). 12.  1</t>
    <rPh sb="5" eb="7">
      <t>ショウワ</t>
    </rPh>
    <phoneticPr fontId="5"/>
  </si>
  <si>
    <t>資料：保育課</t>
    <rPh sb="0" eb="2">
      <t>シリョウ</t>
    </rPh>
    <phoneticPr fontId="4"/>
  </si>
  <si>
    <t>※民間認可（　）内は広域受託者数。</t>
    <rPh sb="1" eb="3">
      <t>ミンカン</t>
    </rPh>
    <rPh sb="3" eb="5">
      <t>ニンカ</t>
    </rPh>
    <rPh sb="8" eb="9">
      <t>ナイ</t>
    </rPh>
    <rPh sb="10" eb="12">
      <t>コウイキ</t>
    </rPh>
    <rPh sb="12" eb="14">
      <t>ジュタク</t>
    </rPh>
    <rPh sb="14" eb="15">
      <t>シャ</t>
    </rPh>
    <rPh sb="15" eb="16">
      <t>スウ</t>
    </rPh>
    <phoneticPr fontId="4"/>
  </si>
  <si>
    <t>※事業所内保育は従業員枠人数を含む。事業所内保育の定員の（　）内は地域枠人数。</t>
    <rPh sb="1" eb="4">
      <t>ジギョウショ</t>
    </rPh>
    <rPh sb="4" eb="5">
      <t>ナイ</t>
    </rPh>
    <rPh sb="5" eb="7">
      <t>ホイク</t>
    </rPh>
    <rPh sb="8" eb="11">
      <t>ジュウギョウイン</t>
    </rPh>
    <rPh sb="11" eb="12">
      <t>ワク</t>
    </rPh>
    <rPh sb="12" eb="14">
      <t>ニンズウ</t>
    </rPh>
    <rPh sb="15" eb="16">
      <t>フク</t>
    </rPh>
    <rPh sb="18" eb="21">
      <t>ジギョウショ</t>
    </rPh>
    <rPh sb="21" eb="22">
      <t>ナイ</t>
    </rPh>
    <rPh sb="22" eb="24">
      <t>ホイク</t>
    </rPh>
    <rPh sb="25" eb="27">
      <t>テイイン</t>
    </rPh>
    <rPh sb="31" eb="32">
      <t>ナイ</t>
    </rPh>
    <rPh sb="33" eb="35">
      <t>チイキ</t>
    </rPh>
    <rPh sb="35" eb="36">
      <t>ワク</t>
    </rPh>
    <rPh sb="36" eb="38">
      <t>ニンズウ</t>
    </rPh>
    <phoneticPr fontId="4"/>
  </si>
  <si>
    <t>被保険者</t>
    <rPh sb="0" eb="1">
      <t>ヒ</t>
    </rPh>
    <rPh sb="1" eb="3">
      <t>ホケン</t>
    </rPh>
    <rPh sb="3" eb="4">
      <t>シャ</t>
    </rPh>
    <phoneticPr fontId="4"/>
  </si>
  <si>
    <t>保険税</t>
    <rPh sb="0" eb="2">
      <t>ホケン</t>
    </rPh>
    <rPh sb="2" eb="3">
      <t>ゼイ</t>
    </rPh>
    <phoneticPr fontId="4"/>
  </si>
  <si>
    <t>給付額（千円）</t>
    <rPh sb="0" eb="2">
      <t>キュウフ</t>
    </rPh>
    <rPh sb="2" eb="3">
      <t>ガク</t>
    </rPh>
    <rPh sb="4" eb="6">
      <t>センエン</t>
    </rPh>
    <phoneticPr fontId="4"/>
  </si>
  <si>
    <t>世帯</t>
    <rPh sb="0" eb="2">
      <t>セタイ</t>
    </rPh>
    <phoneticPr fontId="4"/>
  </si>
  <si>
    <t>人数</t>
    <rPh sb="0" eb="2">
      <t>ニンズウ</t>
    </rPh>
    <phoneticPr fontId="4"/>
  </si>
  <si>
    <t>調定額
（千円）</t>
    <rPh sb="0" eb="1">
      <t>チョウ</t>
    </rPh>
    <rPh sb="1" eb="2">
      <t>サダム</t>
    </rPh>
    <rPh sb="2" eb="3">
      <t>ガク</t>
    </rPh>
    <rPh sb="5" eb="7">
      <t>センエン</t>
    </rPh>
    <phoneticPr fontId="4"/>
  </si>
  <si>
    <t>被保険者１人当り額（円）</t>
    <rPh sb="0" eb="1">
      <t>ヒ</t>
    </rPh>
    <rPh sb="1" eb="4">
      <t>ホケンシャ</t>
    </rPh>
    <rPh sb="5" eb="6">
      <t>ニン</t>
    </rPh>
    <rPh sb="6" eb="7">
      <t>ア</t>
    </rPh>
    <rPh sb="8" eb="9">
      <t>ガク</t>
    </rPh>
    <rPh sb="10" eb="11">
      <t>エン</t>
    </rPh>
    <phoneticPr fontId="4"/>
  </si>
  <si>
    <t>療養の給付</t>
    <rPh sb="0" eb="2">
      <t>リョウヨウ</t>
    </rPh>
    <rPh sb="3" eb="5">
      <t>キュウフ</t>
    </rPh>
    <phoneticPr fontId="4"/>
  </si>
  <si>
    <t>療養費</t>
    <rPh sb="0" eb="2">
      <t>リョウヨウ</t>
    </rPh>
    <rPh sb="2" eb="3">
      <t>ヒ</t>
    </rPh>
    <phoneticPr fontId="4"/>
  </si>
  <si>
    <t>（注）被保険者の世帯及び人数は事業年報による年度平均である。保険税調定額は現年課税分（一般＋退職）である。</t>
    <phoneticPr fontId="2"/>
  </si>
  <si>
    <t>給付額は事業年報の支払義務額による。</t>
    <phoneticPr fontId="2"/>
  </si>
  <si>
    <t>資料：国民健康保険課</t>
    <phoneticPr fontId="2"/>
  </si>
  <si>
    <t>被保険者（人）</t>
    <rPh sb="0" eb="1">
      <t>ヒ</t>
    </rPh>
    <rPh sb="1" eb="4">
      <t>ホケンシャ</t>
    </rPh>
    <rPh sb="5" eb="6">
      <t>ヒト</t>
    </rPh>
    <phoneticPr fontId="4"/>
  </si>
  <si>
    <t>保険料調定額（千円）</t>
    <rPh sb="0" eb="3">
      <t>ホケンリョウ</t>
    </rPh>
    <rPh sb="3" eb="4">
      <t>チョウ</t>
    </rPh>
    <rPh sb="4" eb="6">
      <t>テイガク</t>
    </rPh>
    <rPh sb="7" eb="9">
      <t>センエン</t>
    </rPh>
    <phoneticPr fontId="4"/>
  </si>
  <si>
    <t>保険料率等</t>
    <rPh sb="0" eb="3">
      <t>ホケンリョウ</t>
    </rPh>
    <rPh sb="3" eb="4">
      <t>リツ</t>
    </rPh>
    <rPh sb="4" eb="5">
      <t>トウ</t>
    </rPh>
    <phoneticPr fontId="4"/>
  </si>
  <si>
    <t>均等割額</t>
    <rPh sb="0" eb="2">
      <t>キントウ</t>
    </rPh>
    <rPh sb="2" eb="3">
      <t>ワ</t>
    </rPh>
    <rPh sb="3" eb="4">
      <t>ガク</t>
    </rPh>
    <phoneticPr fontId="4"/>
  </si>
  <si>
    <t>所得割率</t>
    <rPh sb="0" eb="2">
      <t>ショトク</t>
    </rPh>
    <rPh sb="2" eb="3">
      <t>ワリ</t>
    </rPh>
    <rPh sb="3" eb="4">
      <t>リツ</t>
    </rPh>
    <phoneticPr fontId="4"/>
  </si>
  <si>
    <t>41,700円</t>
    <rPh sb="6" eb="7">
      <t>エン</t>
    </rPh>
    <phoneticPr fontId="4"/>
  </si>
  <si>
    <t>（注）後期高齢者医療制度は平成20年度から導入。被保険者数は年度平均である。</t>
    <phoneticPr fontId="2"/>
  </si>
  <si>
    <t>保険料調定額は現年賦課分である。</t>
    <phoneticPr fontId="2"/>
  </si>
  <si>
    <t>加入者数</t>
    <rPh sb="0" eb="3">
      <t>カニュウシャ</t>
    </rPh>
    <rPh sb="3" eb="4">
      <t>スウ</t>
    </rPh>
    <phoneticPr fontId="4"/>
  </si>
  <si>
    <t>人口(４月１日現在)に対する加入率(％)</t>
    <rPh sb="0" eb="1">
      <t>ヒト</t>
    </rPh>
    <rPh sb="1" eb="2">
      <t>クチ</t>
    </rPh>
    <rPh sb="4" eb="5">
      <t>ガツ</t>
    </rPh>
    <rPh sb="6" eb="7">
      <t>ニチ</t>
    </rPh>
    <rPh sb="7" eb="9">
      <t>ゲンザイ</t>
    </rPh>
    <rPh sb="11" eb="12">
      <t>タイ</t>
    </rPh>
    <rPh sb="14" eb="16">
      <t>カニュウ</t>
    </rPh>
    <rPh sb="16" eb="17">
      <t>リツ</t>
    </rPh>
    <phoneticPr fontId="4"/>
  </si>
  <si>
    <t>掛金</t>
    <rPh sb="0" eb="1">
      <t>カ</t>
    </rPh>
    <rPh sb="1" eb="2">
      <t>キン</t>
    </rPh>
    <phoneticPr fontId="4"/>
  </si>
  <si>
    <t>給付状況</t>
    <rPh sb="0" eb="1">
      <t>キュウ</t>
    </rPh>
    <rPh sb="1" eb="2">
      <t>ツキ</t>
    </rPh>
    <rPh sb="2" eb="3">
      <t>ジョウ</t>
    </rPh>
    <rPh sb="3" eb="4">
      <t>キョウ</t>
    </rPh>
    <phoneticPr fontId="4"/>
  </si>
  <si>
    <t>内訳件数</t>
    <rPh sb="0" eb="1">
      <t>ウチ</t>
    </rPh>
    <rPh sb="1" eb="2">
      <t>ワケ</t>
    </rPh>
    <rPh sb="2" eb="3">
      <t>ケン</t>
    </rPh>
    <rPh sb="3" eb="4">
      <t>スウ</t>
    </rPh>
    <phoneticPr fontId="4"/>
  </si>
  <si>
    <t>金額(千円)</t>
    <rPh sb="0" eb="2">
      <t>キンガク</t>
    </rPh>
    <rPh sb="3" eb="5">
      <t>センエン</t>
    </rPh>
    <phoneticPr fontId="4"/>
  </si>
  <si>
    <t>１等級</t>
    <rPh sb="1" eb="2">
      <t>トウ</t>
    </rPh>
    <rPh sb="2" eb="3">
      <t>キュウ</t>
    </rPh>
    <phoneticPr fontId="4"/>
  </si>
  <si>
    <t>２等級</t>
    <rPh sb="1" eb="2">
      <t>トウ</t>
    </rPh>
    <rPh sb="2" eb="3">
      <t>キュウ</t>
    </rPh>
    <phoneticPr fontId="4"/>
  </si>
  <si>
    <t>３等級</t>
    <rPh sb="1" eb="2">
      <t>トウ</t>
    </rPh>
    <rPh sb="2" eb="3">
      <t>キュウ</t>
    </rPh>
    <phoneticPr fontId="4"/>
  </si>
  <si>
    <t>４等級</t>
    <rPh sb="1" eb="2">
      <t>トウ</t>
    </rPh>
    <rPh sb="2" eb="3">
      <t>キュウ</t>
    </rPh>
    <phoneticPr fontId="4"/>
  </si>
  <si>
    <t>５等級</t>
    <rPh sb="1" eb="2">
      <t>トウ</t>
    </rPh>
    <rPh sb="2" eb="3">
      <t>キュウ</t>
    </rPh>
    <phoneticPr fontId="4"/>
  </si>
  <si>
    <t>６等級</t>
    <rPh sb="1" eb="2">
      <t>トウ</t>
    </rPh>
    <rPh sb="2" eb="3">
      <t>キュウ</t>
    </rPh>
    <phoneticPr fontId="4"/>
  </si>
  <si>
    <t>７等級</t>
    <rPh sb="1" eb="2">
      <t>トウ</t>
    </rPh>
    <rPh sb="2" eb="3">
      <t>キュウ</t>
    </rPh>
    <phoneticPr fontId="4"/>
  </si>
  <si>
    <t>８等級</t>
    <rPh sb="1" eb="2">
      <t>トウ</t>
    </rPh>
    <rPh sb="2" eb="3">
      <t>キュウ</t>
    </rPh>
    <phoneticPr fontId="4"/>
  </si>
  <si>
    <t>９等級</t>
    <rPh sb="1" eb="2">
      <t>トウ</t>
    </rPh>
    <rPh sb="2" eb="3">
      <t>キュウ</t>
    </rPh>
    <phoneticPr fontId="4"/>
  </si>
  <si>
    <t>10等級</t>
    <rPh sb="2" eb="3">
      <t>トウ</t>
    </rPh>
    <rPh sb="3" eb="4">
      <t>キュウ</t>
    </rPh>
    <phoneticPr fontId="4"/>
  </si>
  <si>
    <t>重度障害</t>
    <rPh sb="0" eb="2">
      <t>ジュウド</t>
    </rPh>
    <rPh sb="2" eb="4">
      <t>ショウガイ</t>
    </rPh>
    <phoneticPr fontId="4"/>
  </si>
  <si>
    <t>（注）内訳件数は等級変更による重複があり、総数（件数）と一致しない場合がある。</t>
    <phoneticPr fontId="2"/>
  </si>
  <si>
    <t>資料：セーフコミュニティ課</t>
    <rPh sb="0" eb="2">
      <t>シリョウ</t>
    </rPh>
    <phoneticPr fontId="4"/>
  </si>
  <si>
    <t>被保険者</t>
    <rPh sb="0" eb="4">
      <t>ヒホケンシャ</t>
    </rPh>
    <phoneticPr fontId="2"/>
  </si>
  <si>
    <t>保険料免除者数</t>
    <rPh sb="0" eb="3">
      <t>ホケンリョウ</t>
    </rPh>
    <rPh sb="3" eb="5">
      <t>メンジョ</t>
    </rPh>
    <rPh sb="5" eb="6">
      <t>シャ</t>
    </rPh>
    <rPh sb="6" eb="7">
      <t>スウ</t>
    </rPh>
    <phoneticPr fontId="4"/>
  </si>
  <si>
    <t>保険料納付額（千円）</t>
    <rPh sb="0" eb="3">
      <t>ホケンリョウ</t>
    </rPh>
    <rPh sb="3" eb="5">
      <t>ノウフ</t>
    </rPh>
    <rPh sb="5" eb="6">
      <t>ガク</t>
    </rPh>
    <phoneticPr fontId="4"/>
  </si>
  <si>
    <t>１号</t>
    <rPh sb="1" eb="2">
      <t>ゴウ</t>
    </rPh>
    <phoneticPr fontId="2"/>
  </si>
  <si>
    <t>うち任意加入者数</t>
  </si>
  <si>
    <t>３号</t>
    <rPh sb="1" eb="2">
      <t>ゴウ</t>
    </rPh>
    <phoneticPr fontId="2"/>
  </si>
  <si>
    <t>資料：日本年金機構郡山年金事務所</t>
    <phoneticPr fontId="2"/>
  </si>
  <si>
    <t>拠出年金額</t>
    <rPh sb="0" eb="2">
      <t>キョシュツ</t>
    </rPh>
    <rPh sb="2" eb="4">
      <t>ネンキン</t>
    </rPh>
    <rPh sb="4" eb="5">
      <t>ガク</t>
    </rPh>
    <phoneticPr fontId="4"/>
  </si>
  <si>
    <t>福祉年金</t>
    <rPh sb="0" eb="2">
      <t>フクシ</t>
    </rPh>
    <rPh sb="2" eb="4">
      <t>ネンキン</t>
    </rPh>
    <phoneticPr fontId="4"/>
  </si>
  <si>
    <t>老齢</t>
    <rPh sb="0" eb="2">
      <t>ロウレイ</t>
    </rPh>
    <phoneticPr fontId="2"/>
  </si>
  <si>
    <t>障害</t>
    <rPh sb="0" eb="2">
      <t>ショウガイ</t>
    </rPh>
    <phoneticPr fontId="2"/>
  </si>
  <si>
    <t>遺族</t>
    <rPh sb="0" eb="2">
      <t>イゾク</t>
    </rPh>
    <phoneticPr fontId="2"/>
  </si>
  <si>
    <t>寡婦</t>
    <rPh sb="0" eb="2">
      <t>カフ</t>
    </rPh>
    <phoneticPr fontId="2"/>
  </si>
  <si>
    <t>その他</t>
    <rPh sb="2" eb="3">
      <t>タ</t>
    </rPh>
    <phoneticPr fontId="2"/>
  </si>
  <si>
    <t>受給件数</t>
    <rPh sb="0" eb="2">
      <t>ジュキュウ</t>
    </rPh>
    <rPh sb="2" eb="4">
      <t>ケンスウ</t>
    </rPh>
    <phoneticPr fontId="4"/>
  </si>
  <si>
    <t>年金額(千円)</t>
    <rPh sb="0" eb="2">
      <t>ネンキン</t>
    </rPh>
    <rPh sb="4" eb="6">
      <t>センエン</t>
    </rPh>
    <phoneticPr fontId="4"/>
  </si>
  <si>
    <t>年金支給額(千円)</t>
    <rPh sb="0" eb="2">
      <t>ネンキン</t>
    </rPh>
    <rPh sb="2" eb="5">
      <t>シキュウガク</t>
    </rPh>
    <rPh sb="6" eb="8">
      <t>センエン</t>
    </rPh>
    <phoneticPr fontId="4"/>
  </si>
  <si>
    <t>年度</t>
    <rPh sb="0" eb="2">
      <t>ネンド</t>
    </rPh>
    <phoneticPr fontId="2"/>
  </si>
  <si>
    <t>年度（和暦）</t>
    <rPh sb="0" eb="2">
      <t>ネンド</t>
    </rPh>
    <rPh sb="3" eb="5">
      <t>ワレキ</t>
    </rPh>
    <phoneticPr fontId="2"/>
  </si>
  <si>
    <t>身体障がい者</t>
    <rPh sb="0" eb="2">
      <t>シンタイ</t>
    </rPh>
    <rPh sb="2" eb="3">
      <t>ショウ</t>
    </rPh>
    <rPh sb="5" eb="6">
      <t>シャ</t>
    </rPh>
    <phoneticPr fontId="4"/>
  </si>
  <si>
    <t>知的障がい者</t>
    <rPh sb="0" eb="2">
      <t>チテキ</t>
    </rPh>
    <rPh sb="2" eb="3">
      <t>ショウ</t>
    </rPh>
    <rPh sb="5" eb="6">
      <t>シャ</t>
    </rPh>
    <phoneticPr fontId="4"/>
  </si>
  <si>
    <t>精神障がい者</t>
    <rPh sb="0" eb="2">
      <t>セイシン</t>
    </rPh>
    <rPh sb="2" eb="3">
      <t>ショウ</t>
    </rPh>
    <rPh sb="5" eb="6">
      <t>シャ</t>
    </rPh>
    <phoneticPr fontId="4"/>
  </si>
  <si>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</si>
  <si>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</si>
  <si>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</si>
  <si>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</si>
  <si>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</si>
  <si>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</si>
  <si>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</si>
  <si>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</si>
  <si>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</si>
  <si>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2">
      <t>レイワ</t>
    </rPh>
    <rPh sb="2" eb="3">
      <t>モト</t>
    </rPh>
    <rPh sb="3" eb="5">
      <t>ネンド</t>
    </rPh>
    <phoneticPr fontId="2"/>
  </si>
  <si>
    <t>令和2年度</t>
    <rPh sb="0" eb="2">
      <t>レイワ</t>
    </rPh>
    <rPh sb="3" eb="5">
      <t>ネンド</t>
    </rPh>
    <phoneticPr fontId="2"/>
  </si>
  <si>
    <t>資料：障がい福祉課、保健所保健・感染症課</t>
    <rPh sb="0" eb="2">
      <t>シリョウ</t>
    </rPh>
    <rPh sb="3" eb="4">
      <t>ショウ</t>
    </rPh>
    <rPh sb="6" eb="9">
      <t>フクシカ</t>
    </rPh>
    <rPh sb="10" eb="13">
      <t>ホケンジョ</t>
    </rPh>
    <phoneticPr fontId="2"/>
  </si>
  <si>
    <t>10-1</t>
  </si>
  <si>
    <t>10-2</t>
  </si>
  <si>
    <t>10-3</t>
  </si>
  <si>
    <t>10-4</t>
  </si>
  <si>
    <t>10-5</t>
  </si>
  <si>
    <t>10-6</t>
  </si>
  <si>
    <t>10-7</t>
  </si>
  <si>
    <t>10-8</t>
  </si>
  <si>
    <t>10-9</t>
  </si>
  <si>
    <t>生活保護状況及び中国残留邦人等支援給付状況</t>
    <phoneticPr fontId="4"/>
  </si>
  <si>
    <t>福祉センター利用状況</t>
    <phoneticPr fontId="4"/>
  </si>
  <si>
    <t>高齢者文化休養センター利用状況</t>
    <phoneticPr fontId="4"/>
  </si>
  <si>
    <t xml:space="preserve">介護保険の概況 </t>
    <phoneticPr fontId="4"/>
  </si>
  <si>
    <t>社会福祉施設</t>
    <phoneticPr fontId="4"/>
  </si>
  <si>
    <t xml:space="preserve">国民健康保険の概況 </t>
    <phoneticPr fontId="4"/>
  </si>
  <si>
    <t>後期高齢者医療制度の概況</t>
    <phoneticPr fontId="4"/>
  </si>
  <si>
    <t>市民交通災害共済の概況</t>
    <phoneticPr fontId="4"/>
  </si>
  <si>
    <t>国民年金の概況</t>
    <phoneticPr fontId="4"/>
  </si>
  <si>
    <t>障がい者手帳所持者数</t>
    <phoneticPr fontId="2"/>
  </si>
  <si>
    <t>10-10</t>
    <phoneticPr fontId="2"/>
  </si>
  <si>
    <t xml:space="preserve">１０．社会保障 </t>
  </si>
  <si>
    <t>10-1 生活保護状況及び中国残留邦人等支援給付状況</t>
  </si>
  <si>
    <t>10-10 障がい者手帳所持者数</t>
  </si>
  <si>
    <t>10-9 国民年金の概況</t>
  </si>
  <si>
    <t>10-8 市民交通災害共済の概況</t>
  </si>
  <si>
    <t>10-7 後期高齢者医療制度の概況</t>
  </si>
  <si>
    <t xml:space="preserve">10-6 国民健康保険の概況 </t>
  </si>
  <si>
    <t>10-5 社会福祉施設</t>
  </si>
  <si>
    <t xml:space="preserve">10-4 介護保険の概況 </t>
  </si>
  <si>
    <t>10-3 高齢者文化休養センター利用状況</t>
  </si>
  <si>
    <t>10-2 福祉センター利用状況</t>
  </si>
  <si>
    <t>（※項目をクリックすると、該当シートへ移動します。）</t>
    <phoneticPr fontId="2"/>
  </si>
  <si>
    <t>令和3年度</t>
    <rPh sb="0" eb="2">
      <t>レイワ</t>
    </rPh>
    <phoneticPr fontId="4"/>
  </si>
  <si>
    <t>令和3年度</t>
    <rPh sb="0" eb="2">
      <t>レイワ</t>
    </rPh>
    <rPh sb="3" eb="5">
      <t>ネンド</t>
    </rPh>
    <phoneticPr fontId="4"/>
  </si>
  <si>
    <t>令和3年度</t>
    <rPh sb="0" eb="2">
      <t>レイワ</t>
    </rPh>
    <phoneticPr fontId="2"/>
  </si>
  <si>
    <t>令和3年度</t>
    <rPh sb="0" eb="2">
      <t>レイワ</t>
    </rPh>
    <rPh sb="3" eb="5">
      <t>ネンド</t>
    </rPh>
    <phoneticPr fontId="2"/>
  </si>
  <si>
    <t>小春日和</t>
    <rPh sb="0" eb="2">
      <t>コハル</t>
    </rPh>
    <rPh sb="2" eb="4">
      <t>ビヨリ</t>
    </rPh>
    <phoneticPr fontId="2"/>
  </si>
  <si>
    <t>2021(令和3). 7. 1</t>
    <rPh sb="5" eb="7">
      <t>レイワ</t>
    </rPh>
    <phoneticPr fontId="2"/>
  </si>
  <si>
    <t>キッズルームパオ</t>
    <phoneticPr fontId="2"/>
  </si>
  <si>
    <t>カンガルー保育園</t>
    <rPh sb="5" eb="8">
      <t>ホイクエン</t>
    </rPh>
    <phoneticPr fontId="2"/>
  </si>
  <si>
    <t>2022(令和4).  4.  1</t>
    <rPh sb="5" eb="7">
      <t>レイワ</t>
    </rPh>
    <phoneticPr fontId="2"/>
  </si>
  <si>
    <t>1955(昭和30).  5.  1</t>
    <phoneticPr fontId="4"/>
  </si>
  <si>
    <t>-</t>
    <phoneticPr fontId="2"/>
  </si>
  <si>
    <t>…</t>
  </si>
  <si>
    <t>…</t>
    <phoneticPr fontId="2"/>
  </si>
  <si>
    <t>アイグラン保育園郡山東原</t>
    <phoneticPr fontId="2"/>
  </si>
  <si>
    <t>令和4年度</t>
    <rPh sb="0" eb="2">
      <t>レイワ</t>
    </rPh>
    <phoneticPr fontId="4"/>
  </si>
  <si>
    <t>令和4年度</t>
    <rPh sb="0" eb="2">
      <t>レイワ</t>
    </rPh>
    <rPh sb="3" eb="5">
      <t>ネンド</t>
    </rPh>
    <phoneticPr fontId="4"/>
  </si>
  <si>
    <t>令和4年度</t>
    <rPh sb="0" eb="2">
      <t>レイワ</t>
    </rPh>
    <phoneticPr fontId="2"/>
  </si>
  <si>
    <t>令和4年度</t>
    <rPh sb="0" eb="2">
      <t>レイワ</t>
    </rPh>
    <rPh sb="3" eb="5">
      <t>ネンド</t>
    </rPh>
    <phoneticPr fontId="2"/>
  </si>
  <si>
    <t>各年度3月31日現在</t>
    <rPh sb="0" eb="2">
      <t>カクネン</t>
    </rPh>
    <rPh sb="2" eb="3">
      <t>ド</t>
    </rPh>
    <rPh sb="4" eb="5">
      <t>ガツ</t>
    </rPh>
    <rPh sb="7" eb="8">
      <t>ニチ</t>
    </rPh>
    <rPh sb="8" eb="10">
      <t>ゲンザイ</t>
    </rPh>
    <phoneticPr fontId="2"/>
  </si>
  <si>
    <t>2023(令和5).  4.  1</t>
    <rPh sb="5" eb="7">
      <t>レイワ</t>
    </rPh>
    <phoneticPr fontId="2"/>
  </si>
  <si>
    <t>かぐいけ坂の保育園</t>
    <rPh sb="4" eb="5">
      <t>サカ</t>
    </rPh>
    <rPh sb="6" eb="9">
      <t>ホイクエン</t>
    </rPh>
    <phoneticPr fontId="2"/>
  </si>
  <si>
    <t>30(15)</t>
    <phoneticPr fontId="4"/>
  </si>
  <si>
    <t>かたひらこども園</t>
    <rPh sb="7" eb="8">
      <t>エン</t>
    </rPh>
    <phoneticPr fontId="2"/>
  </si>
  <si>
    <t>2007(平成19).  5.  1</t>
    <phoneticPr fontId="4"/>
  </si>
  <si>
    <t>キッズ東都学園保育園</t>
    <rPh sb="3" eb="5">
      <t>トウト</t>
    </rPh>
    <rPh sb="5" eb="7">
      <t>ガクエン</t>
    </rPh>
    <rPh sb="7" eb="9">
      <t>ホイク</t>
    </rPh>
    <rPh sb="9" eb="10">
      <t>エン</t>
    </rPh>
    <phoneticPr fontId="2"/>
  </si>
  <si>
    <t>令和5年度</t>
    <rPh sb="0" eb="2">
      <t>レイワ</t>
    </rPh>
    <phoneticPr fontId="4"/>
  </si>
  <si>
    <t>令和5年度</t>
    <rPh sb="0" eb="2">
      <t>レイワ</t>
    </rPh>
    <rPh sb="3" eb="5">
      <t>ネンド</t>
    </rPh>
    <phoneticPr fontId="4"/>
  </si>
  <si>
    <t>令和5年度</t>
    <rPh sb="0" eb="2">
      <t>レイワ</t>
    </rPh>
    <phoneticPr fontId="2"/>
  </si>
  <si>
    <t>2024(令和6)年4月1日現在</t>
    <rPh sb="5" eb="7">
      <t>レイワ</t>
    </rPh>
    <rPh sb="9" eb="10">
      <t>ネン</t>
    </rPh>
    <rPh sb="11" eb="12">
      <t>ガツ</t>
    </rPh>
    <rPh sb="13" eb="14">
      <t>ニチ</t>
    </rPh>
    <rPh sb="14" eb="16">
      <t>ゲンザイ</t>
    </rPh>
    <phoneticPr fontId="4"/>
  </si>
  <si>
    <t>令和5年度</t>
    <rPh sb="0" eb="2">
      <t>レイワ</t>
    </rPh>
    <rPh sb="3" eb="5">
      <t>ネンド</t>
    </rPh>
    <phoneticPr fontId="2"/>
  </si>
  <si>
    <t>資料：生活支援課、障がい福祉課、健康長寿課、介護保険課、こども家庭課</t>
    <rPh sb="31" eb="33">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</si>
</sst>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quot;△ &quot;#,##0"/>
    <numFmt numFmtId="181" formatCode="#,##0.0;&quot;△ &quot;#,##0.0"/>
    <numFmt numFmtId="200" formatCode="&quot;平成&quot;####&quot;年度&quot;"/>
    <numFmt numFmtId="201" formatCode="####&quot;年度&quot;"/>
    <numFmt numFmtId="202" formatCode="#,###&quot;円&quot;"/>
    <numFmt numFmtId="203" formatCode="\(@\)"/>
    <numFmt numFmtId="204" formatCode="\(0\)"/>
  </numFmts>
  <fonts count="2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color indexed="8"/>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1"/>
      <color theme="1"/>
      <name val="ＭＳ Ｐゴシック"/>
      <family val="2"/>
      <charset val="128"/>
      <scheme val="minor"/>
    </font>
    <font>
      <sz val="10"/>
      <name val="ＭＳ Ｐゴシック"/>
      <family val="3"/>
      <charset val="128"/>
    </font>
    <font>
      <b/>
      <sz val="11"/>
      <name val="ＭＳ Ｐ明朝"/>
      <family val="1"/>
      <charset val="128"/>
    </font>
    <font>
      <sz val="6"/>
      <name val="ＭＳ Ｐゴシック"/>
      <family val="3"/>
      <charset val="128"/>
      <scheme val="minor"/>
    </font>
    <font>
      <sz val="10"/>
      <color theme="1"/>
      <name val="ＭＳ 明朝"/>
      <family val="1"/>
      <charset val="128"/>
    </font>
    <font>
      <sz val="11"/>
      <color rgb="FFFF0000"/>
      <name val="ＭＳ Ｐ明朝"/>
      <family val="1"/>
      <charset val="128"/>
    </font>
    <font>
      <sz val="10"/>
      <name val="細明朝体"/>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4">
    <xf numFmtId="0" fontId="0" fillId="0" borderId="0">
      <alignment vertical="center"/>
    </xf>
    <xf numFmtId="0" fontId="6" fillId="0" borderId="0">
      <alignment vertical="center"/>
    </xf>
    <xf numFmtId="0" fontId="9" fillId="0" borderId="0"/>
    <xf numFmtId="0" fontId="10"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5"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xf numFmtId="0" fontId="9" fillId="0" borderId="0"/>
    <xf numFmtId="38" fontId="9"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38" fontId="9" fillId="0" borderId="0" applyFont="0" applyFill="0" applyBorder="0" applyAlignment="0" applyProtection="0">
      <alignment vertical="center"/>
    </xf>
  </cellStyleXfs>
  <cellXfs count="270">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0" fontId="3" fillId="0" borderId="0" xfId="0" applyFont="1" applyFill="1">
      <alignment vertical="center"/>
    </xf>
    <xf numFmtId="0" fontId="3" fillId="0" borderId="0" xfId="1" applyFont="1" applyFill="1" applyBorder="1" applyAlignment="1">
      <alignment horizontal="right"/>
    </xf>
    <xf numFmtId="0" fontId="3" fillId="0" borderId="0" xfId="1" applyFont="1" applyFill="1" applyAlignment="1">
      <alignment horizontal="left"/>
    </xf>
    <xf numFmtId="0" fontId="3" fillId="0" borderId="0" xfId="1" applyFont="1" applyFill="1" applyAlignment="1">
      <alignment horizontal="right"/>
    </xf>
    <xf numFmtId="0" fontId="11" fillId="0" borderId="0" xfId="0" applyFont="1" applyAlignment="1"/>
    <xf numFmtId="0" fontId="12" fillId="0" borderId="0" xfId="0" applyFont="1">
      <alignment vertical="center"/>
    </xf>
    <xf numFmtId="0" fontId="11" fillId="0" borderId="0" xfId="0" applyFont="1" applyAlignment="1">
      <alignment horizontal="left"/>
    </xf>
    <xf numFmtId="177" fontId="3" fillId="0" borderId="4" xfId="1" applyNumberFormat="1" applyFont="1" applyFill="1" applyBorder="1" applyAlignment="1">
      <alignment horizontal="right" vertical="center" shrinkToFit="1"/>
    </xf>
    <xf numFmtId="177" fontId="3" fillId="0" borderId="0" xfId="1" applyNumberFormat="1" applyFont="1" applyFill="1" applyBorder="1" applyAlignment="1">
      <alignment horizontal="right" vertical="center" shrinkToFit="1"/>
    </xf>
    <xf numFmtId="0" fontId="3" fillId="0" borderId="0" xfId="1" applyFont="1" applyFill="1" applyAlignment="1"/>
    <xf numFmtId="177" fontId="7" fillId="0" borderId="5" xfId="1" applyNumberFormat="1" applyFont="1" applyFill="1" applyBorder="1" applyAlignment="1">
      <alignment horizontal="right" vertical="center"/>
    </xf>
    <xf numFmtId="0" fontId="7" fillId="0" borderId="0" xfId="1" applyFont="1" applyFill="1" applyBorder="1" applyAlignment="1">
      <alignment horizontal="center" vertical="center"/>
    </xf>
    <xf numFmtId="0" fontId="1" fillId="0" borderId="0" xfId="2" applyFont="1" applyFill="1" applyBorder="1" applyAlignment="1">
      <alignment vertical="center" shrinkToFit="1"/>
    </xf>
    <xf numFmtId="177" fontId="1" fillId="0" borderId="8" xfId="2" applyNumberFormat="1" applyFont="1" applyFill="1" applyBorder="1" applyAlignment="1">
      <alignment horizontal="right" vertical="center"/>
    </xf>
    <xf numFmtId="177" fontId="1" fillId="0" borderId="0" xfId="2" applyNumberFormat="1" applyFont="1" applyFill="1" applyBorder="1" applyAlignment="1">
      <alignment horizontal="right" vertical="center" shrinkToFit="1"/>
    </xf>
    <xf numFmtId="0" fontId="3" fillId="0" borderId="0" xfId="1" applyFont="1" applyFill="1" applyBorder="1" applyAlignment="1"/>
    <xf numFmtId="49" fontId="3" fillId="0" borderId="0" xfId="1" applyNumberFormat="1" applyFont="1" applyFill="1" applyBorder="1" applyAlignment="1"/>
    <xf numFmtId="0" fontId="1" fillId="0" borderId="0" xfId="1" applyFont="1" applyFill="1">
      <alignment vertical="center"/>
    </xf>
    <xf numFmtId="177" fontId="7" fillId="0" borderId="6" xfId="1" applyNumberFormat="1" applyFont="1" applyFill="1" applyBorder="1" applyAlignment="1">
      <alignment horizontal="right" vertical="center" shrinkToFit="1"/>
    </xf>
    <xf numFmtId="177" fontId="7" fillId="0" borderId="5" xfId="1" applyNumberFormat="1" applyFont="1" applyFill="1" applyBorder="1" applyAlignment="1">
      <alignment horizontal="right" vertical="center" shrinkToFit="1"/>
    </xf>
    <xf numFmtId="0" fontId="10" fillId="0" borderId="0" xfId="3" applyFill="1">
      <alignment vertical="center"/>
    </xf>
    <xf numFmtId="0" fontId="1" fillId="0" borderId="0" xfId="1" applyFont="1" applyFill="1" applyBorder="1">
      <alignment vertical="center"/>
    </xf>
    <xf numFmtId="0" fontId="1" fillId="0" borderId="0" xfId="1" applyFont="1" applyFill="1" applyBorder="1" applyAlignment="1">
      <alignment vertical="center" shrinkToFit="1"/>
    </xf>
    <xf numFmtId="177" fontId="3" fillId="0" borderId="4" xfId="1" applyNumberFormat="1" applyFont="1" applyFill="1" applyBorder="1" applyAlignment="1">
      <alignment horizontal="right" vertical="center"/>
    </xf>
    <xf numFmtId="177" fontId="1" fillId="0" borderId="0" xfId="1" applyNumberFormat="1" applyFont="1" applyFill="1" applyBorder="1" applyAlignment="1">
      <alignment horizontal="right" vertical="center"/>
    </xf>
    <xf numFmtId="0" fontId="19" fillId="0" borderId="0" xfId="1" applyFont="1" applyFill="1">
      <alignment vertical="center"/>
    </xf>
    <xf numFmtId="177" fontId="3" fillId="0" borderId="4" xfId="0" applyNumberFormat="1" applyFont="1" applyFill="1" applyBorder="1" applyAlignment="1">
      <alignment horizontal="right" vertical="center"/>
    </xf>
    <xf numFmtId="177" fontId="1" fillId="0" borderId="4" xfId="1" applyNumberFormat="1" applyFont="1" applyFill="1" applyBorder="1" applyAlignment="1">
      <alignment horizontal="right" vertical="center"/>
    </xf>
    <xf numFmtId="177" fontId="16" fillId="0" borderId="6" xfId="1" applyNumberFormat="1" applyFont="1" applyFill="1" applyBorder="1" applyAlignment="1">
      <alignment horizontal="right" vertical="center"/>
    </xf>
    <xf numFmtId="177" fontId="16" fillId="0" borderId="5" xfId="1" applyNumberFormat="1" applyFont="1" applyFill="1" applyBorder="1" applyAlignment="1">
      <alignment horizontal="right" vertical="center"/>
    </xf>
    <xf numFmtId="177" fontId="3" fillId="0" borderId="4" xfId="0" applyNumberFormat="1" applyFont="1" applyFill="1" applyBorder="1" applyAlignment="1">
      <alignment horizontal="right" vertical="center" shrinkToFit="1"/>
    </xf>
    <xf numFmtId="177" fontId="3" fillId="0" borderId="0" xfId="0" applyNumberFormat="1" applyFont="1" applyFill="1" applyBorder="1" applyAlignment="1">
      <alignment horizontal="right" vertical="center" shrinkToFit="1"/>
    </xf>
    <xf numFmtId="177" fontId="1" fillId="0" borderId="0" xfId="1" applyNumberFormat="1" applyFont="1" applyFill="1" applyBorder="1" applyAlignment="1">
      <alignment horizontal="right" vertical="center" shrinkToFit="1"/>
    </xf>
    <xf numFmtId="177" fontId="7" fillId="0" borderId="6" xfId="0" applyNumberFormat="1" applyFont="1" applyFill="1" applyBorder="1" applyAlignment="1">
      <alignment horizontal="right" vertical="center"/>
    </xf>
    <xf numFmtId="181" fontId="3" fillId="0" borderId="0" xfId="0" applyNumberFormat="1" applyFont="1" applyFill="1" applyBorder="1" applyAlignment="1">
      <alignment horizontal="right" vertical="center"/>
    </xf>
    <xf numFmtId="177" fontId="3" fillId="0" borderId="7" xfId="1" applyNumberFormat="1" applyFont="1" applyFill="1" applyBorder="1" applyAlignment="1">
      <alignment horizontal="right" vertical="center"/>
    </xf>
    <xf numFmtId="177" fontId="3" fillId="0" borderId="8" xfId="1" applyNumberFormat="1" applyFont="1" applyFill="1" applyBorder="1" applyAlignment="1">
      <alignment horizontal="right" vertical="center"/>
    </xf>
    <xf numFmtId="0" fontId="3" fillId="0" borderId="0" xfId="1" applyFont="1" applyFill="1" applyBorder="1" applyAlignment="1">
      <alignment horizontal="center" vertical="center" shrinkToFit="1"/>
    </xf>
    <xf numFmtId="177" fontId="1" fillId="0" borderId="4" xfId="12" applyNumberFormat="1" applyFont="1" applyFill="1" applyBorder="1" applyAlignment="1">
      <alignment horizontal="right" vertical="center" shrinkToFit="1"/>
    </xf>
    <xf numFmtId="177" fontId="1" fillId="0" borderId="0" xfId="12" applyNumberFormat="1" applyFont="1" applyFill="1" applyBorder="1" applyAlignment="1">
      <alignment horizontal="right" vertical="center" shrinkToFit="1"/>
    </xf>
    <xf numFmtId="0" fontId="7" fillId="0" borderId="0" xfId="1" applyFont="1" applyFill="1" applyBorder="1" applyAlignment="1">
      <alignment horizontal="center" vertical="center" shrinkToFit="1"/>
    </xf>
    <xf numFmtId="177" fontId="16" fillId="0" borderId="0" xfId="12" applyNumberFormat="1" applyFont="1" applyFill="1" applyBorder="1" applyAlignment="1">
      <alignment horizontal="right" vertical="center" shrinkToFit="1"/>
    </xf>
    <xf numFmtId="0" fontId="7" fillId="0" borderId="5" xfId="1" applyFont="1" applyFill="1" applyBorder="1" applyAlignment="1">
      <alignment horizontal="center" vertical="center" shrinkToFit="1"/>
    </xf>
    <xf numFmtId="0" fontId="3" fillId="0" borderId="0" xfId="1" applyNumberFormat="1" applyFont="1" applyFill="1" applyBorder="1" applyAlignment="1">
      <alignment horizontal="left"/>
    </xf>
    <xf numFmtId="201" fontId="3" fillId="0" borderId="0" xfId="0" applyNumberFormat="1" applyFont="1" applyFill="1" applyBorder="1" applyAlignment="1">
      <alignment horizontal="center" vertical="center" wrapText="1"/>
    </xf>
    <xf numFmtId="201" fontId="3" fillId="0" borderId="0" xfId="1" applyNumberFormat="1" applyFont="1" applyFill="1" applyBorder="1" applyAlignment="1">
      <alignment horizontal="center" vertical="center" wrapText="1"/>
    </xf>
    <xf numFmtId="0" fontId="3" fillId="0" borderId="0" xfId="12" applyNumberFormat="1" applyFont="1" applyFill="1" applyBorder="1" applyAlignment="1">
      <alignment horizontal="center" vertical="center" wrapText="1"/>
    </xf>
    <xf numFmtId="0" fontId="3" fillId="0" borderId="0" xfId="12" applyFont="1" applyFill="1" applyBorder="1" applyAlignment="1">
      <alignment horizontal="center" vertical="center" wrapText="1"/>
    </xf>
    <xf numFmtId="0" fontId="7" fillId="0" borderId="5" xfId="12" applyNumberFormat="1" applyFont="1" applyFill="1" applyBorder="1" applyAlignment="1">
      <alignment horizontal="center" vertical="center" wrapText="1"/>
    </xf>
    <xf numFmtId="0" fontId="7" fillId="0" borderId="5" xfId="12" applyFont="1" applyFill="1" applyBorder="1" applyAlignment="1">
      <alignment horizontal="center" vertical="center" wrapText="1"/>
    </xf>
    <xf numFmtId="0" fontId="3" fillId="0" borderId="0" xfId="12" applyFont="1" applyFill="1">
      <alignment vertical="center"/>
    </xf>
    <xf numFmtId="0" fontId="3" fillId="0" borderId="0" xfId="12" applyFont="1" applyFill="1" applyAlignment="1">
      <alignment horizontal="right" vertical="center"/>
    </xf>
    <xf numFmtId="0" fontId="3" fillId="0" borderId="0" xfId="12" applyFont="1" applyFill="1" applyAlignment="1"/>
    <xf numFmtId="0" fontId="1" fillId="0" borderId="8" xfId="12" applyFont="1" applyFill="1" applyBorder="1" applyAlignment="1">
      <alignment vertical="center"/>
    </xf>
    <xf numFmtId="0" fontId="1" fillId="0" borderId="8" xfId="12" applyFont="1" applyFill="1" applyBorder="1" applyAlignment="1">
      <alignment horizontal="right" vertical="center"/>
    </xf>
    <xf numFmtId="0" fontId="1" fillId="0" borderId="0" xfId="12" applyFont="1" applyFill="1">
      <alignment vertical="center"/>
    </xf>
    <xf numFmtId="0" fontId="1" fillId="0" borderId="0" xfId="12" applyFont="1" applyFill="1" applyBorder="1" applyAlignment="1">
      <alignment vertical="center"/>
    </xf>
    <xf numFmtId="0" fontId="1" fillId="0" borderId="0" xfId="12" applyFont="1" applyFill="1" applyBorder="1" applyAlignment="1">
      <alignment horizontal="right" vertical="center"/>
    </xf>
    <xf numFmtId="3" fontId="1" fillId="0" borderId="0" xfId="12" applyNumberFormat="1" applyFont="1" applyFill="1" applyBorder="1" applyAlignment="1">
      <alignment vertical="center"/>
    </xf>
    <xf numFmtId="3" fontId="1" fillId="0" borderId="0" xfId="2" applyNumberFormat="1" applyFont="1" applyFill="1" applyBorder="1" applyAlignment="1">
      <alignment horizontal="right" vertical="center"/>
    </xf>
    <xf numFmtId="3" fontId="1" fillId="0" borderId="0" xfId="12" applyNumberFormat="1" applyFont="1" applyFill="1" applyBorder="1" applyAlignment="1">
      <alignment horizontal="right" vertical="center"/>
    </xf>
    <xf numFmtId="0" fontId="1" fillId="0" borderId="0" xfId="2" applyFont="1" applyFill="1" applyBorder="1" applyAlignment="1">
      <alignment vertical="distributed"/>
    </xf>
    <xf numFmtId="0" fontId="1" fillId="0" borderId="0" xfId="12" applyFont="1" applyFill="1" applyBorder="1" applyAlignment="1">
      <alignment vertical="center" shrinkToFit="1"/>
    </xf>
    <xf numFmtId="0" fontId="1" fillId="0" borderId="0" xfId="12" applyFont="1" applyFill="1" applyBorder="1" applyAlignment="1">
      <alignment horizontal="right" vertical="center" shrinkToFit="1"/>
    </xf>
    <xf numFmtId="0" fontId="3" fillId="0" borderId="0" xfId="12" applyFont="1" applyFill="1" applyBorder="1">
      <alignment vertical="center"/>
    </xf>
    <xf numFmtId="0" fontId="1" fillId="0" borderId="0" xfId="12" applyFont="1" applyFill="1" applyBorder="1">
      <alignment vertical="center"/>
    </xf>
    <xf numFmtId="0" fontId="3" fillId="0" borderId="2" xfId="1" applyNumberFormat="1" applyFont="1" applyFill="1" applyBorder="1" applyAlignment="1">
      <alignment horizontal="center" vertical="center" wrapText="1"/>
    </xf>
    <xf numFmtId="202" fontId="3" fillId="0" borderId="0" xfId="0" applyNumberFormat="1" applyFont="1" applyFill="1" applyBorder="1" applyAlignment="1">
      <alignment horizontal="right" vertical="center"/>
    </xf>
    <xf numFmtId="10" fontId="3" fillId="0" borderId="0" xfId="0" applyNumberFormat="1" applyFont="1" applyFill="1" applyBorder="1" applyAlignment="1">
      <alignment horizontal="right" vertical="center"/>
    </xf>
    <xf numFmtId="202" fontId="3" fillId="0" borderId="0" xfId="1" applyNumberFormat="1" applyFont="1" applyFill="1" applyBorder="1" applyAlignment="1">
      <alignment horizontal="right" vertical="center"/>
    </xf>
    <xf numFmtId="10" fontId="3" fillId="0" borderId="0" xfId="1" applyNumberFormat="1" applyFont="1" applyFill="1" applyBorder="1" applyAlignment="1">
      <alignment horizontal="right" vertical="center"/>
    </xf>
    <xf numFmtId="177" fontId="7" fillId="0" borderId="6" xfId="1" applyNumberFormat="1" applyFont="1" applyFill="1" applyBorder="1" applyAlignment="1">
      <alignment horizontal="right" vertical="center"/>
    </xf>
    <xf numFmtId="181" fontId="7" fillId="0" borderId="5" xfId="1" applyNumberFormat="1" applyFont="1" applyFill="1" applyBorder="1" applyAlignment="1">
      <alignment horizontal="right" vertical="center"/>
    </xf>
    <xf numFmtId="203" fontId="3" fillId="0" borderId="16" xfId="1" applyNumberFormat="1" applyFont="1" applyFill="1" applyBorder="1" applyAlignment="1">
      <alignment horizontal="center" vertical="center" wrapText="1"/>
    </xf>
    <xf numFmtId="201" fontId="3" fillId="0" borderId="8" xfId="1" applyNumberFormat="1" applyFont="1" applyFill="1" applyBorder="1" applyAlignment="1">
      <alignment horizontal="center" vertical="center" wrapText="1"/>
    </xf>
    <xf numFmtId="204" fontId="3" fillId="0" borderId="8" xfId="1" applyNumberFormat="1" applyFont="1" applyFill="1" applyBorder="1" applyAlignment="1">
      <alignment horizontal="right" vertical="center"/>
    </xf>
    <xf numFmtId="177" fontId="3" fillId="0" borderId="8" xfId="1" applyNumberFormat="1" applyFont="1" applyFill="1" applyBorder="1">
      <alignment vertical="center"/>
    </xf>
    <xf numFmtId="204" fontId="3" fillId="0" borderId="0" xfId="1" applyNumberFormat="1" applyFont="1" applyFill="1" applyBorder="1" applyAlignment="1">
      <alignment horizontal="right" vertical="center"/>
    </xf>
    <xf numFmtId="177" fontId="3" fillId="0" borderId="0" xfId="1" applyNumberFormat="1" applyFont="1" applyFill="1" applyBorder="1">
      <alignment vertical="center"/>
    </xf>
    <xf numFmtId="177" fontId="3" fillId="0" borderId="4" xfId="1" applyNumberFormat="1" applyFont="1" applyFill="1" applyBorder="1">
      <alignment vertical="center"/>
    </xf>
    <xf numFmtId="49" fontId="7" fillId="0" borderId="0" xfId="0" applyNumberFormat="1" applyFont="1">
      <alignment vertical="center"/>
    </xf>
    <xf numFmtId="0" fontId="3" fillId="0" borderId="0" xfId="12" applyFont="1" applyFill="1" applyAlignment="1">
      <alignment horizontal="left"/>
    </xf>
    <xf numFmtId="0" fontId="3" fillId="0" borderId="0" xfId="0" applyFont="1" applyAlignment="1"/>
    <xf numFmtId="0" fontId="1" fillId="0" borderId="0" xfId="0" applyFont="1" applyAlignment="1">
      <alignment horizontal="right"/>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lignment horizontal="center" vertical="center" shrinkToFit="1"/>
    </xf>
    <xf numFmtId="0" fontId="1" fillId="0" borderId="0" xfId="0" applyFont="1">
      <alignment vertical="center"/>
    </xf>
    <xf numFmtId="0" fontId="3" fillId="0" borderId="0" xfId="0" applyFont="1" applyAlignment="1">
      <alignment vertical="center" wrapText="1"/>
    </xf>
    <xf numFmtId="177" fontId="1" fillId="0" borderId="0" xfId="0" applyNumberFormat="1" applyFont="1" applyFill="1" applyBorder="1" applyAlignment="1">
      <alignment horizontal="right" vertical="center" shrinkToFit="1"/>
    </xf>
    <xf numFmtId="177" fontId="1" fillId="0" borderId="4" xfId="1" applyNumberFormat="1" applyFont="1" applyFill="1" applyBorder="1" applyAlignment="1">
      <alignment horizontal="right" vertical="center" shrinkToFit="1"/>
    </xf>
    <xf numFmtId="0" fontId="3" fillId="0" borderId="17" xfId="1" applyFont="1" applyFill="1" applyBorder="1" applyAlignment="1">
      <alignment horizontal="center" vertical="center" shrinkToFit="1"/>
    </xf>
    <xf numFmtId="0" fontId="3" fillId="0" borderId="16" xfId="1" applyFont="1" applyFill="1" applyBorder="1" applyAlignment="1">
      <alignment horizontal="center" vertical="center" shrinkToFit="1"/>
    </xf>
    <xf numFmtId="0" fontId="12" fillId="0" borderId="0" xfId="0" applyFont="1" applyAlignment="1">
      <alignment horizontal="left"/>
    </xf>
    <xf numFmtId="0" fontId="13" fillId="0" borderId="0" xfId="3" applyFont="1" applyFill="1" applyBorder="1" applyAlignment="1"/>
    <xf numFmtId="49" fontId="13" fillId="0" borderId="0" xfId="3" applyNumberFormat="1" applyFont="1" applyFill="1" applyBorder="1" applyAlignment="1"/>
    <xf numFmtId="0" fontId="12" fillId="0" borderId="0" xfId="0" applyNumberFormat="1" applyFont="1">
      <alignment vertical="center"/>
    </xf>
    <xf numFmtId="49" fontId="12" fillId="0" borderId="0" xfId="0" applyNumberFormat="1" applyFont="1" applyAlignment="1">
      <alignment horizontal="right"/>
    </xf>
    <xf numFmtId="0" fontId="11" fillId="0" borderId="0" xfId="0" applyNumberFormat="1" applyFont="1" applyAlignment="1">
      <alignment horizontal="right"/>
    </xf>
    <xf numFmtId="49" fontId="13" fillId="0" borderId="0" xfId="3" applyNumberFormat="1" applyFont="1" applyAlignment="1">
      <alignment horizontal="right"/>
    </xf>
    <xf numFmtId="0" fontId="5" fillId="0" borderId="0" xfId="0" applyFont="1" applyAlignment="1">
      <alignment horizontal="left" vertical="center"/>
    </xf>
    <xf numFmtId="0" fontId="12" fillId="0" borderId="0" xfId="0" applyFont="1" applyAlignment="1"/>
    <xf numFmtId="0" fontId="3" fillId="0" borderId="3"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3"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3" fillId="0" borderId="2" xfId="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3" xfId="1" applyFont="1" applyFill="1" applyBorder="1" applyAlignment="1">
      <alignment horizontal="center" vertical="center" wrapText="1" shrinkToFit="1"/>
    </xf>
    <xf numFmtId="0" fontId="3" fillId="0" borderId="7" xfId="0" applyFont="1" applyBorder="1" applyAlignment="1">
      <alignment horizontal="center" vertical="center"/>
    </xf>
    <xf numFmtId="38" fontId="1" fillId="0" borderId="7" xfId="13" applyFont="1" applyFill="1" applyBorder="1">
      <alignment vertical="center"/>
    </xf>
    <xf numFmtId="38" fontId="1" fillId="0" borderId="8" xfId="13" applyFont="1" applyFill="1" applyBorder="1">
      <alignment vertical="center"/>
    </xf>
    <xf numFmtId="38" fontId="1" fillId="0" borderId="14" xfId="13" applyFont="1" applyFill="1" applyBorder="1">
      <alignment vertical="center"/>
    </xf>
    <xf numFmtId="0" fontId="3" fillId="0" borderId="4" xfId="0" applyFont="1" applyBorder="1" applyAlignment="1">
      <alignment horizontal="center" vertical="center"/>
    </xf>
    <xf numFmtId="38" fontId="1" fillId="0" borderId="4" xfId="13" applyFont="1" applyFill="1" applyBorder="1">
      <alignment vertical="center"/>
    </xf>
    <xf numFmtId="38" fontId="1" fillId="0" borderId="0" xfId="13" applyFont="1" applyFill="1" applyBorder="1">
      <alignment vertical="center"/>
    </xf>
    <xf numFmtId="38" fontId="1" fillId="0" borderId="9" xfId="13" applyFont="1" applyFill="1" applyBorder="1">
      <alignment vertical="center"/>
    </xf>
    <xf numFmtId="38" fontId="3" fillId="0" borderId="4" xfId="13" applyFont="1" applyFill="1" applyBorder="1">
      <alignment vertical="center"/>
    </xf>
    <xf numFmtId="38" fontId="3" fillId="0" borderId="0" xfId="13" applyFont="1" applyFill="1" applyBorder="1">
      <alignment vertical="center"/>
    </xf>
    <xf numFmtId="38" fontId="3" fillId="0" borderId="9" xfId="13" applyFont="1" applyFill="1" applyBorder="1">
      <alignment vertical="center"/>
    </xf>
    <xf numFmtId="3" fontId="3" fillId="0" borderId="4" xfId="0" applyNumberFormat="1" applyFont="1" applyBorder="1">
      <alignment vertical="center"/>
    </xf>
    <xf numFmtId="3" fontId="3" fillId="0" borderId="0" xfId="0" applyNumberFormat="1" applyFont="1" applyBorder="1">
      <alignment vertical="center"/>
    </xf>
    <xf numFmtId="38" fontId="3" fillId="0" borderId="9" xfId="4" applyFont="1" applyBorder="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177" fontId="3" fillId="0" borderId="4" xfId="0" applyNumberFormat="1" applyFont="1" applyFill="1" applyBorder="1" applyAlignment="1">
      <alignment horizontal="right" vertical="center"/>
    </xf>
    <xf numFmtId="0" fontId="19" fillId="0" borderId="0" xfId="1" applyFont="1" applyFill="1" applyBorder="1">
      <alignment vertical="center"/>
    </xf>
    <xf numFmtId="3" fontId="1" fillId="0" borderId="0" xfId="12" applyNumberFormat="1" applyFont="1" applyFill="1" applyBorder="1" applyAlignment="1">
      <alignment vertical="center" shrinkToFit="1"/>
    </xf>
    <xf numFmtId="3" fontId="1" fillId="0" borderId="0" xfId="2" applyNumberFormat="1" applyFont="1" applyFill="1" applyBorder="1" applyAlignment="1">
      <alignment vertical="center"/>
    </xf>
    <xf numFmtId="3" fontId="1" fillId="0" borderId="0" xfId="2" applyNumberFormat="1" applyFont="1" applyFill="1" applyBorder="1" applyAlignment="1">
      <alignment vertical="center" shrinkToFit="1"/>
    </xf>
    <xf numFmtId="0" fontId="3" fillId="0" borderId="8" xfId="0" applyFont="1" applyBorder="1" applyAlignment="1">
      <alignment horizontal="center" vertical="center"/>
    </xf>
    <xf numFmtId="0" fontId="3" fillId="0" borderId="0" xfId="0" applyFont="1" applyBorder="1" applyAlignment="1">
      <alignment horizontal="center" vertical="center"/>
    </xf>
    <xf numFmtId="3" fontId="16" fillId="0" borderId="6" xfId="0" applyNumberFormat="1" applyFont="1" applyBorder="1">
      <alignment vertical="center"/>
    </xf>
    <xf numFmtId="3" fontId="16" fillId="0" borderId="5" xfId="0" applyNumberFormat="1" applyFont="1" applyBorder="1">
      <alignment vertical="center"/>
    </xf>
    <xf numFmtId="38" fontId="16" fillId="0" borderId="10" xfId="4" applyFont="1" applyBorder="1">
      <alignment vertical="center"/>
    </xf>
    <xf numFmtId="0" fontId="3" fillId="0" borderId="3"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8"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3"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1" fillId="2" borderId="0" xfId="12" applyFont="1" applyFill="1" applyBorder="1" applyAlignment="1">
      <alignment vertical="center" shrinkToFit="1"/>
    </xf>
    <xf numFmtId="0" fontId="1" fillId="2" borderId="0" xfId="12" applyFont="1" applyFill="1" applyBorder="1" applyAlignment="1">
      <alignment vertical="center"/>
    </xf>
    <xf numFmtId="38" fontId="3" fillId="0" borderId="0" xfId="1" applyNumberFormat="1" applyFont="1" applyFill="1">
      <alignment vertical="center"/>
    </xf>
    <xf numFmtId="0" fontId="1" fillId="0" borderId="0" xfId="12" applyFont="1" applyFill="1" applyAlignment="1">
      <alignment horizontal="center" vertical="center"/>
    </xf>
    <xf numFmtId="0" fontId="1" fillId="0" borderId="0" xfId="12" applyFont="1" applyFill="1" applyAlignment="1">
      <alignment horizontal="right" vertical="center"/>
    </xf>
    <xf numFmtId="0" fontId="16" fillId="0" borderId="0" xfId="12" applyFont="1" applyFill="1" applyAlignment="1">
      <alignment vertical="center"/>
    </xf>
    <xf numFmtId="0" fontId="1" fillId="0" borderId="0" xfId="12" applyFont="1" applyFill="1" applyAlignment="1">
      <alignment horizontal="center"/>
    </xf>
    <xf numFmtId="0" fontId="1" fillId="0" borderId="0" xfId="12" applyFont="1" applyFill="1" applyAlignment="1"/>
    <xf numFmtId="177" fontId="3" fillId="0" borderId="0" xfId="1"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0" fontId="3" fillId="0" borderId="0"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204" fontId="1" fillId="0" borderId="0" xfId="1" applyNumberFormat="1" applyFont="1" applyFill="1" applyBorder="1" applyAlignment="1">
      <alignment horizontal="right" vertical="center"/>
    </xf>
    <xf numFmtId="177" fontId="1" fillId="0" borderId="0" xfId="1" applyNumberFormat="1" applyFont="1" applyFill="1" applyBorder="1">
      <alignment vertical="center"/>
    </xf>
    <xf numFmtId="177" fontId="1" fillId="0" borderId="4" xfId="1" applyNumberFormat="1" applyFont="1" applyFill="1" applyBorder="1">
      <alignment vertical="center"/>
    </xf>
    <xf numFmtId="3" fontId="1" fillId="0" borderId="4" xfId="0" applyNumberFormat="1" applyFont="1" applyBorder="1">
      <alignment vertical="center"/>
    </xf>
    <xf numFmtId="3" fontId="1" fillId="0" borderId="0" xfId="0" applyNumberFormat="1" applyFont="1" applyBorder="1">
      <alignment vertical="center"/>
    </xf>
    <xf numFmtId="38" fontId="1" fillId="0" borderId="9" xfId="4" applyFont="1" applyBorder="1">
      <alignment vertical="center"/>
    </xf>
    <xf numFmtId="177" fontId="3" fillId="0" borderId="0" xfId="1" applyNumberFormat="1" applyFont="1" applyFill="1" applyBorder="1" applyAlignment="1">
      <alignment horizontal="right" vertical="center"/>
    </xf>
    <xf numFmtId="0" fontId="3" fillId="0" borderId="0" xfId="1" applyNumberFormat="1" applyFont="1" applyFill="1" applyBorder="1" applyAlignment="1">
      <alignment horizontal="center" vertical="center" wrapText="1"/>
    </xf>
    <xf numFmtId="0" fontId="1" fillId="0" borderId="0" xfId="2" applyFont="1" applyFill="1" applyBorder="1" applyAlignment="1">
      <alignment horizontal="right" vertical="center"/>
    </xf>
    <xf numFmtId="177" fontId="1" fillId="0" borderId="0" xfId="2" applyNumberFormat="1" applyFont="1" applyFill="1" applyBorder="1" applyAlignment="1">
      <alignment horizontal="right" vertical="center"/>
    </xf>
    <xf numFmtId="177" fontId="3" fillId="0" borderId="4"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wrapText="1"/>
    </xf>
    <xf numFmtId="0" fontId="1" fillId="0" borderId="12" xfId="12" applyFont="1" applyFill="1" applyBorder="1" applyAlignment="1">
      <alignment horizontal="center" vertical="center"/>
    </xf>
    <xf numFmtId="0" fontId="1" fillId="0" borderId="0" xfId="2" applyFont="1" applyFill="1" applyBorder="1" applyAlignment="1">
      <alignment vertical="center"/>
    </xf>
    <xf numFmtId="0" fontId="1" fillId="0" borderId="0" xfId="2" applyFont="1" applyFill="1" applyAlignment="1">
      <alignment vertical="center"/>
    </xf>
    <xf numFmtId="177" fontId="3" fillId="0" borderId="0" xfId="0" applyNumberFormat="1" applyFont="1" applyFill="1" applyBorder="1" applyAlignment="1">
      <alignment horizontal="right" vertical="center"/>
    </xf>
    <xf numFmtId="177" fontId="1" fillId="0" borderId="0" xfId="2" applyNumberFormat="1" applyFont="1" applyFill="1" applyBorder="1" applyAlignment="1">
      <alignment horizontal="right" vertical="center"/>
    </xf>
    <xf numFmtId="0" fontId="1" fillId="0" borderId="0" xfId="1" applyFont="1" applyFill="1" applyBorder="1" applyAlignment="1">
      <alignment vertical="center"/>
    </xf>
    <xf numFmtId="177" fontId="16" fillId="0" borderId="5" xfId="1" applyNumberFormat="1" applyFont="1" applyFill="1" applyBorder="1" applyAlignment="1">
      <alignment horizontal="right" vertical="center" shrinkToFit="1"/>
    </xf>
    <xf numFmtId="177" fontId="16" fillId="0" borderId="4" xfId="12" applyNumberFormat="1" applyFont="1" applyFill="1" applyBorder="1" applyAlignment="1">
      <alignment horizontal="right" vertical="center" shrinkToFit="1"/>
    </xf>
    <xf numFmtId="177" fontId="16" fillId="0" borderId="6" xfId="12" applyNumberFormat="1" applyFont="1" applyFill="1" applyBorder="1" applyAlignment="1">
      <alignment horizontal="right" vertical="center" shrinkToFit="1"/>
    </xf>
    <xf numFmtId="177" fontId="16" fillId="0" borderId="5" xfId="12" applyNumberFormat="1" applyFont="1" applyFill="1" applyBorder="1" applyAlignment="1">
      <alignment horizontal="right" vertical="center" shrinkToFit="1"/>
    </xf>
    <xf numFmtId="177" fontId="16" fillId="0" borderId="4" xfId="1" applyNumberFormat="1" applyFont="1" applyFill="1" applyBorder="1" applyAlignment="1">
      <alignment horizontal="right" vertical="center" shrinkToFit="1"/>
    </xf>
    <xf numFmtId="177" fontId="16" fillId="0" borderId="6" xfId="1" applyNumberFormat="1" applyFont="1" applyFill="1" applyBorder="1" applyAlignment="1">
      <alignment horizontal="right" vertical="center" shrinkToFit="1"/>
    </xf>
    <xf numFmtId="177" fontId="7" fillId="0" borderId="5" xfId="0" applyNumberFormat="1" applyFont="1" applyFill="1" applyBorder="1" applyAlignment="1">
      <alignment horizontal="right" vertical="center" shrinkToFit="1"/>
    </xf>
    <xf numFmtId="202" fontId="7" fillId="0" borderId="5" xfId="1" applyNumberFormat="1" applyFont="1" applyFill="1" applyBorder="1" applyAlignment="1">
      <alignment horizontal="right" vertical="center"/>
    </xf>
    <xf numFmtId="10" fontId="7" fillId="0"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177" fontId="16" fillId="0" borderId="5" xfId="1" applyNumberFormat="1" applyFont="1" applyFill="1" applyBorder="1">
      <alignment vertical="center"/>
    </xf>
    <xf numFmtId="177" fontId="16" fillId="0" borderId="6" xfId="1" applyNumberFormat="1" applyFont="1" applyFill="1" applyBorder="1">
      <alignment vertical="center"/>
    </xf>
    <xf numFmtId="177" fontId="16" fillId="0" borderId="5" xfId="0" applyNumberFormat="1" applyFont="1" applyFill="1" applyBorder="1" applyAlignment="1">
      <alignment horizontal="right" vertical="center" shrinkToFit="1"/>
    </xf>
    <xf numFmtId="177" fontId="7" fillId="0" borderId="5" xfId="0" applyNumberFormat="1" applyFont="1" applyFill="1" applyBorder="1" applyAlignment="1">
      <alignment horizontal="right" vertical="center"/>
    </xf>
    <xf numFmtId="0" fontId="1" fillId="0" borderId="0" xfId="12" applyFont="1" applyFill="1" applyAlignment="1">
      <alignment horizontal="right"/>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1" xfId="1" applyFont="1" applyFill="1" applyBorder="1" applyAlignment="1">
      <alignment horizontal="center" vertical="center"/>
    </xf>
    <xf numFmtId="0" fontId="7" fillId="0" borderId="0" xfId="1"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8"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7"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0" xfId="1" applyNumberFormat="1" applyFont="1" applyFill="1" applyBorder="1" applyAlignment="1">
      <alignment horizontal="center" vertical="center"/>
    </xf>
    <xf numFmtId="0" fontId="3" fillId="0" borderId="0" xfId="1" applyFont="1" applyFill="1" applyBorder="1" applyAlignment="1">
      <alignment horizontal="center" vertical="center" wrapText="1"/>
    </xf>
    <xf numFmtId="200" fontId="3" fillId="0" borderId="0"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7" fillId="0" borderId="5" xfId="1" applyNumberFormat="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5" xfId="1" applyFont="1" applyFill="1" applyBorder="1" applyAlignment="1">
      <alignment horizontal="center" vertical="center"/>
    </xf>
    <xf numFmtId="0" fontId="3" fillId="0" borderId="13" xfId="1" applyFont="1" applyFill="1" applyBorder="1" applyAlignment="1">
      <alignment horizontal="center" vertical="center"/>
    </xf>
    <xf numFmtId="0" fontId="1" fillId="0" borderId="1" xfId="12" applyFont="1" applyFill="1" applyBorder="1" applyAlignment="1">
      <alignment horizontal="center" vertical="center"/>
    </xf>
    <xf numFmtId="0" fontId="1" fillId="0" borderId="8" xfId="12" applyFont="1" applyFill="1" applyBorder="1" applyAlignment="1">
      <alignment horizontal="center" vertical="center"/>
    </xf>
    <xf numFmtId="0" fontId="1" fillId="0" borderId="11" xfId="12" applyFont="1" applyFill="1" applyBorder="1" applyAlignment="1">
      <alignment horizontal="center" vertical="center"/>
    </xf>
    <xf numFmtId="0" fontId="1" fillId="0" borderId="2" xfId="12" applyFont="1" applyFill="1" applyBorder="1" applyAlignment="1">
      <alignment horizontal="center" vertical="center"/>
    </xf>
    <xf numFmtId="0" fontId="1" fillId="0" borderId="14" xfId="12" applyFont="1" applyFill="1" applyBorder="1" applyAlignment="1">
      <alignment horizontal="center" vertical="center"/>
    </xf>
    <xf numFmtId="0" fontId="1" fillId="0" borderId="12" xfId="12" applyFont="1" applyFill="1" applyBorder="1" applyAlignment="1">
      <alignment horizontal="center" vertical="center"/>
    </xf>
    <xf numFmtId="0" fontId="1" fillId="0" borderId="3" xfId="12" applyFont="1" applyFill="1" applyBorder="1" applyAlignment="1">
      <alignment horizontal="center" vertical="center"/>
    </xf>
    <xf numFmtId="0" fontId="1" fillId="0" borderId="7" xfId="12" applyFont="1" applyFill="1" applyBorder="1" applyAlignment="1">
      <alignment horizontal="center" vertical="center"/>
    </xf>
    <xf numFmtId="0" fontId="3" fillId="0"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0" fontId="3" fillId="0" borderId="12" xfId="1" applyFont="1" applyFill="1" applyBorder="1" applyAlignment="1">
      <alignment horizontal="center" vertical="center"/>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5" xfId="1" applyFont="1" applyFill="1" applyBorder="1" applyAlignment="1">
      <alignment horizontal="center" vertical="center"/>
    </xf>
    <xf numFmtId="0" fontId="3" fillId="0" borderId="15" xfId="1" applyFont="1" applyFill="1" applyBorder="1" applyAlignment="1">
      <alignment horizontal="center" vertical="center" wrapText="1"/>
    </xf>
    <xf numFmtId="0" fontId="3" fillId="0" borderId="8" xfId="1" applyFont="1" applyFill="1" applyBorder="1" applyAlignment="1">
      <alignment horizontal="center" vertical="center" shrinkToFit="1"/>
    </xf>
    <xf numFmtId="0" fontId="3" fillId="0" borderId="5" xfId="1" applyFont="1" applyFill="1" applyBorder="1" applyAlignment="1">
      <alignment horizontal="center" vertical="center" shrinkToFit="1"/>
    </xf>
  </cellXfs>
  <cellStyles count="14">
    <cellStyle name="ハイパーリンク" xfId="3" builtinId="8"/>
    <cellStyle name="桁区切り" xfId="4" builtinId="6"/>
    <cellStyle name="桁区切り 2" xfId="6"/>
    <cellStyle name="桁区切り 2 2" xfId="9"/>
    <cellStyle name="桁区切り 3" xfId="7"/>
    <cellStyle name="桁区切り 4" xfId="13"/>
    <cellStyle name="標準" xfId="0" builtinId="0"/>
    <cellStyle name="標準 2" xfId="1"/>
    <cellStyle name="標準 2 2" xfId="2"/>
    <cellStyle name="標準 2 2 2" xfId="11"/>
    <cellStyle name="標準 2 3" xfId="5"/>
    <cellStyle name="標準 2 3 2" xfId="12"/>
    <cellStyle name="標準 3" xfId="8"/>
    <cellStyle name="標準 3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1258611" y="452538367"/>
    <xdr:ext cx="5451595" cy="942587"/>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5400-000002000000}"/>
                </a:ext>
              </a:extLst>
            </xdr:cNvPr>
            <xdr:cNvSpPr txBox="1"/>
          </xdr:nvSpPr>
          <xdr:spPr>
            <a:xfrm>
              <a:off x="11258611" y="452538367"/>
              <a:ext cx="5451595" cy="942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投資的経費比率</a:t>
              </a:r>
              <a:endParaRPr kumimoji="1" lang="en-US" altLang="ja-JP" sz="800"/>
            </a:p>
            <a:p>
              <a:r>
                <a:rPr kumimoji="1" lang="ja-JP" altLang="en-US" sz="800"/>
                <a:t>　歳出総額に占める投資的経費の割合。普通建設事業や災害復旧事業などにどのくらい支出されたかを示す。</a:t>
              </a:r>
              <a:endParaRPr kumimoji="1" lang="en-US" altLang="ja-JP" sz="800"/>
            </a:p>
            <a:p>
              <a:endParaRPr kumimoji="1" lang="en-US" altLang="ja-JP" sz="800"/>
            </a:p>
            <a:p>
              <a:r>
                <a:rPr kumimoji="1" lang="ja-JP" altLang="en-US" sz="800"/>
                <a:t>　投資的経費比率　＝　</a:t>
              </a:r>
              <a14:m>
                <m:oMath xmlns:m="http://schemas.openxmlformats.org/officeDocument/2006/math">
                  <m:f>
                    <m:fPr>
                      <m:ctrlPr>
                        <a:rPr kumimoji="1" lang="en-US" altLang="ja-JP" sz="800" i="1">
                          <a:latin typeface="Cambria Math" panose="02040503050406030204" pitchFamily="18" charset="0"/>
                        </a:rPr>
                      </m:ctrlPr>
                    </m:fPr>
                    <m:num>
                      <m:r>
                        <a:rPr kumimoji="1" lang="ja-JP" altLang="en-US" sz="800" i="1">
                          <a:latin typeface="Cambria Math" panose="02040503050406030204" pitchFamily="18" charset="0"/>
                        </a:rPr>
                        <m:t>投資的経費（普通建設事業費＋災害復旧事業費＋失業対策事業費）</m:t>
                      </m:r>
                    </m:num>
                    <m:den>
                      <m:r>
                        <a:rPr kumimoji="1" lang="ja-JP" altLang="en-US" sz="800" i="1">
                          <a:latin typeface="Cambria Math" panose="02040503050406030204" pitchFamily="18" charset="0"/>
                        </a:rPr>
                        <m:t>歳出総額</m:t>
                      </m:r>
                    </m:den>
                  </m:f>
                  <m:r>
                    <a:rPr kumimoji="1" lang="ja-JP" altLang="en-US" sz="800" i="1">
                      <a:latin typeface="Cambria Math" panose="02040503050406030204" pitchFamily="18" charset="0"/>
                    </a:rPr>
                    <m:t>　</m:t>
                  </m:r>
                </m:oMath>
              </a14:m>
              <a:r>
                <a:rPr kumimoji="1" lang="en-US" altLang="ja-JP" sz="800"/>
                <a:t>×100</a:t>
              </a:r>
              <a:endParaRPr kumimoji="1" lang="ja-JP" altLang="en-US" sz="800"/>
            </a:p>
          </xdr:txBody>
        </xdr:sp>
      </mc:Choice>
      <mc:Fallback xmlns="">
        <xdr:sp macro="" textlink="">
          <xdr:nvSpPr>
            <xdr:cNvPr id="2" name="テキスト ボックス 1"/>
            <xdr:cNvSpPr txBox="1"/>
          </xdr:nvSpPr>
          <xdr:spPr>
            <a:xfrm>
              <a:off x="11258611" y="452538367"/>
              <a:ext cx="5451595" cy="942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投資的経費比率</a:t>
              </a:r>
              <a:endParaRPr kumimoji="1" lang="en-US" altLang="ja-JP" sz="800"/>
            </a:p>
            <a:p>
              <a:r>
                <a:rPr kumimoji="1" lang="ja-JP" altLang="en-US" sz="800"/>
                <a:t>　歳出総額に占める投資的経費の割合。普通建設事業や災害復旧事業などにどのくらい支出されたかを示す。</a:t>
              </a:r>
              <a:endParaRPr kumimoji="1" lang="en-US" altLang="ja-JP" sz="800"/>
            </a:p>
            <a:p>
              <a:endParaRPr kumimoji="1" lang="en-US" altLang="ja-JP" sz="800"/>
            </a:p>
            <a:p>
              <a:r>
                <a:rPr kumimoji="1" lang="ja-JP" altLang="en-US" sz="800"/>
                <a:t>　投資的経費比率　＝　</a:t>
              </a:r>
              <a:r>
                <a:rPr kumimoji="1" lang="en-US" altLang="ja-JP" sz="800" i="0">
                  <a:latin typeface="Cambria Math" panose="02040503050406030204" pitchFamily="18" charset="0"/>
                </a:rPr>
                <a:t>(</a:t>
              </a:r>
              <a:r>
                <a:rPr kumimoji="1" lang="ja-JP" altLang="en-US" sz="800" i="0">
                  <a:latin typeface="Cambria Math" panose="02040503050406030204" pitchFamily="18" charset="0"/>
                </a:rPr>
                <a:t>投資的経費（普通建設事業費＋災害復旧事業費＋失業対策事業費）</a:t>
              </a:r>
              <a:r>
                <a:rPr kumimoji="1" lang="en-US" altLang="ja-JP" sz="800" i="0">
                  <a:latin typeface="Cambria Math" panose="02040503050406030204" pitchFamily="18" charset="0"/>
                </a:rPr>
                <a:t>)/</a:t>
              </a:r>
              <a:r>
                <a:rPr kumimoji="1" lang="ja-JP" altLang="en-US" sz="800" i="0">
                  <a:latin typeface="Cambria Math" panose="02040503050406030204" pitchFamily="18" charset="0"/>
                </a:rPr>
                <a:t>歳出総額　</a:t>
              </a:r>
              <a:r>
                <a:rPr kumimoji="1" lang="en-US" altLang="ja-JP" sz="800"/>
                <a:t>×100</a:t>
              </a:r>
              <a:endParaRPr kumimoji="1" lang="ja-JP" altLang="en-US" sz="800"/>
            </a:p>
          </xdr:txBody>
        </xdr:sp>
      </mc:Fallback>
    </mc:AlternateContent>
    <xdr:clientData/>
  </xdr:absoluteAnchor>
  <xdr:absoluteAnchor>
    <xdr:pos x="5200650" y="443987767"/>
    <xdr:ext cx="4015129" cy="781174"/>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5400-000003000000}"/>
                </a:ext>
              </a:extLst>
            </xdr:cNvPr>
            <xdr:cNvSpPr txBox="1"/>
          </xdr:nvSpPr>
          <xdr:spPr>
            <a:xfrm>
              <a:off x="5200650" y="443987767"/>
              <a:ext cx="4015129" cy="78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経常収支比率＝　</a:t>
              </a:r>
              <a14:m>
                <m:oMath xmlns:m="http://schemas.openxmlformats.org/officeDocument/2006/math">
                  <m:f>
                    <m:fPr>
                      <m:ctrlPr>
                        <a:rPr kumimoji="1" lang="en-US" altLang="ja-JP" sz="800" i="1">
                          <a:latin typeface="Cambria Math" panose="02040503050406030204" pitchFamily="18" charset="0"/>
                        </a:rPr>
                      </m:ctrlPr>
                    </m:fPr>
                    <m:num>
                      <m:r>
                        <a:rPr kumimoji="1" lang="ja-JP" altLang="en-US" sz="800" i="1">
                          <a:latin typeface="Cambria Math" panose="02040503050406030204" pitchFamily="18" charset="0"/>
                        </a:rPr>
                        <m:t>経常経費充当一般財源</m:t>
                      </m:r>
                    </m:num>
                    <m:den>
                      <m:r>
                        <a:rPr kumimoji="1" lang="ja-JP" altLang="en-US" sz="800" i="1">
                          <a:latin typeface="Cambria Math" panose="02040503050406030204" pitchFamily="18" charset="0"/>
                        </a:rPr>
                        <m:t>経常一般財源</m:t>
                      </m:r>
                    </m:den>
                  </m:f>
                </m:oMath>
              </a14:m>
              <a:r>
                <a:rPr kumimoji="1" lang="ja-JP" altLang="en-US" sz="800"/>
                <a:t>　</a:t>
              </a:r>
              <a:r>
                <a:rPr kumimoji="1" lang="en-US" altLang="ja-JP" sz="800"/>
                <a:t>×100</a:t>
              </a:r>
            </a:p>
            <a:p>
              <a:pPr algn="l"/>
              <a:r>
                <a:rPr kumimoji="1" lang="ja-JP" altLang="en-US" sz="800"/>
                <a:t>　　　　　　　　　　　　</a:t>
              </a:r>
            </a:p>
          </xdr:txBody>
        </xdr:sp>
      </mc:Choice>
      <mc:Fallback xmlns="">
        <xdr:sp macro="" textlink="">
          <xdr:nvSpPr>
            <xdr:cNvPr id="3" name="テキスト ボックス 2"/>
            <xdr:cNvSpPr txBox="1"/>
          </xdr:nvSpPr>
          <xdr:spPr>
            <a:xfrm>
              <a:off x="5200650" y="443987767"/>
              <a:ext cx="4015129" cy="78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経常収支比率＝　</a:t>
              </a:r>
              <a:r>
                <a:rPr kumimoji="1" lang="ja-JP" altLang="en-US" sz="800" i="0">
                  <a:latin typeface="Cambria Math" panose="02040503050406030204" pitchFamily="18" charset="0"/>
                </a:rPr>
                <a:t>経常経費充当一般財源</a:t>
              </a:r>
              <a:r>
                <a:rPr kumimoji="1" lang="en-US" altLang="ja-JP" sz="800" i="0">
                  <a:latin typeface="Cambria Math" panose="02040503050406030204" pitchFamily="18" charset="0"/>
                </a:rPr>
                <a:t>/</a:t>
              </a:r>
              <a:r>
                <a:rPr kumimoji="1" lang="ja-JP" altLang="en-US" sz="800" i="0">
                  <a:latin typeface="Cambria Math" panose="02040503050406030204" pitchFamily="18" charset="0"/>
                </a:rPr>
                <a:t>経常一般財源</a:t>
              </a:r>
              <a:r>
                <a:rPr kumimoji="1" lang="ja-JP" altLang="en-US" sz="800"/>
                <a:t>　</a:t>
              </a:r>
              <a:r>
                <a:rPr kumimoji="1" lang="en-US" altLang="ja-JP" sz="800"/>
                <a:t>×100</a:t>
              </a:r>
            </a:p>
            <a:p>
              <a:pPr algn="l"/>
              <a:r>
                <a:rPr kumimoji="1" lang="ja-JP" altLang="en-US" sz="800"/>
                <a:t>　　　　　　　　　　　　</a:t>
              </a:r>
            </a:p>
          </xdr:txBody>
        </xdr:sp>
      </mc:Fallback>
    </mc:AlternateContent>
    <xdr:clientData/>
  </xdr:absoluteAnchor>
  <xdr:absoluteAnchor>
    <xdr:pos x="5391150" y="448694238"/>
    <xdr:ext cx="4015129" cy="781174"/>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id="{00000000-0008-0000-5400-000004000000}"/>
                </a:ext>
              </a:extLst>
            </xdr:cNvPr>
            <xdr:cNvSpPr txBox="1"/>
          </xdr:nvSpPr>
          <xdr:spPr>
            <a:xfrm>
              <a:off x="5391150" y="448694238"/>
              <a:ext cx="4015129" cy="78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公債費負担比率＝　</a:t>
              </a:r>
              <a14:m>
                <m:oMath xmlns:m="http://schemas.openxmlformats.org/officeDocument/2006/math">
                  <m:f>
                    <m:fPr>
                      <m:ctrlPr>
                        <a:rPr kumimoji="1" lang="en-US" altLang="ja-JP" sz="800" i="1">
                          <a:latin typeface="Cambria Math" panose="02040503050406030204" pitchFamily="18" charset="0"/>
                        </a:rPr>
                      </m:ctrlPr>
                    </m:fPr>
                    <m:num>
                      <m:r>
                        <a:rPr kumimoji="1" lang="ja-JP" altLang="en-US" sz="800" i="1">
                          <a:latin typeface="Cambria Math" panose="02040503050406030204" pitchFamily="18" charset="0"/>
                        </a:rPr>
                        <m:t>公債費充当一般財源</m:t>
                      </m:r>
                    </m:num>
                    <m:den>
                      <m:r>
                        <a:rPr kumimoji="1" lang="ja-JP" altLang="en-US" sz="800" i="1">
                          <a:latin typeface="Cambria Math" panose="02040503050406030204" pitchFamily="18" charset="0"/>
                        </a:rPr>
                        <m:t>一般財源総額</m:t>
                      </m:r>
                    </m:den>
                  </m:f>
                </m:oMath>
              </a14:m>
              <a:r>
                <a:rPr kumimoji="1" lang="ja-JP" altLang="en-US" sz="800"/>
                <a:t>　</a:t>
              </a:r>
              <a:r>
                <a:rPr kumimoji="1" lang="en-US" altLang="ja-JP" sz="800"/>
                <a:t>×100</a:t>
              </a:r>
            </a:p>
            <a:p>
              <a:pPr algn="l"/>
              <a:endParaRPr kumimoji="1" lang="ja-JP" altLang="en-US" sz="800"/>
            </a:p>
          </xdr:txBody>
        </xdr:sp>
      </mc:Choice>
      <mc:Fallback xmlns="">
        <xdr:sp macro="" textlink="">
          <xdr:nvSpPr>
            <xdr:cNvPr id="4" name="テキスト ボックス 3"/>
            <xdr:cNvSpPr txBox="1"/>
          </xdr:nvSpPr>
          <xdr:spPr>
            <a:xfrm>
              <a:off x="5391150" y="448694238"/>
              <a:ext cx="4015129" cy="78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公債費負担比率＝　</a:t>
              </a:r>
              <a:r>
                <a:rPr kumimoji="1" lang="ja-JP" altLang="en-US" sz="800" i="0">
                  <a:latin typeface="Cambria Math" panose="02040503050406030204" pitchFamily="18" charset="0"/>
                </a:rPr>
                <a:t>公債費充当一般財源</a:t>
              </a:r>
              <a:r>
                <a:rPr kumimoji="1" lang="en-US" altLang="ja-JP" sz="800" i="0">
                  <a:latin typeface="Cambria Math" panose="02040503050406030204" pitchFamily="18" charset="0"/>
                </a:rPr>
                <a:t>/</a:t>
              </a:r>
              <a:r>
                <a:rPr kumimoji="1" lang="ja-JP" altLang="en-US" sz="800" i="0">
                  <a:latin typeface="Cambria Math" panose="02040503050406030204" pitchFamily="18" charset="0"/>
                </a:rPr>
                <a:t>一般財源総額</a:t>
              </a:r>
              <a:r>
                <a:rPr kumimoji="1" lang="ja-JP" altLang="en-US" sz="800"/>
                <a:t>　</a:t>
              </a:r>
              <a:r>
                <a:rPr kumimoji="1" lang="en-US" altLang="ja-JP" sz="800"/>
                <a:t>×100</a:t>
              </a:r>
            </a:p>
            <a:p>
              <a:pPr algn="l"/>
              <a:endParaRPr kumimoji="1" lang="ja-JP" altLang="en-US" sz="800"/>
            </a:p>
          </xdr:txBody>
        </xdr:sp>
      </mc:Fallback>
    </mc:AlternateContent>
    <xdr:clientData/>
  </xdr:absoluteAnchor>
  <xdr:absoluteAnchor>
    <xdr:pos x="4762499" y="453116203"/>
    <xdr:ext cx="5056717" cy="788769"/>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00000000-0008-0000-5400-000005000000}"/>
                </a:ext>
              </a:extLst>
            </xdr:cNvPr>
            <xdr:cNvSpPr txBox="1"/>
          </xdr:nvSpPr>
          <xdr:spPr>
            <a:xfrm>
              <a:off x="4762499" y="453116203"/>
              <a:ext cx="5056717" cy="788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投資的経費比率＝　</a:t>
              </a:r>
              <a14:m>
                <m:oMath xmlns:m="http://schemas.openxmlformats.org/officeDocument/2006/math">
                  <m:f>
                    <m:fPr>
                      <m:ctrlPr>
                        <a:rPr kumimoji="1" lang="en-US" altLang="ja-JP" sz="800" i="1">
                          <a:latin typeface="Cambria Math" panose="02040503050406030204" pitchFamily="18" charset="0"/>
                        </a:rPr>
                      </m:ctrlPr>
                    </m:fPr>
                    <m:num>
                      <m:r>
                        <a:rPr kumimoji="1" lang="ja-JP" altLang="en-US" sz="800" i="1">
                          <a:latin typeface="Cambria Math" panose="02040503050406030204" pitchFamily="18" charset="0"/>
                        </a:rPr>
                        <m:t>投資的経費（普通建設事業費＋災害復旧事業費＋失業対策事業費）</m:t>
                      </m:r>
                    </m:num>
                    <m:den>
                      <m:r>
                        <a:rPr kumimoji="1" lang="ja-JP" altLang="en-US" sz="800" i="1">
                          <a:latin typeface="Cambria Math" panose="02040503050406030204" pitchFamily="18" charset="0"/>
                        </a:rPr>
                        <m:t>歳出総額</m:t>
                      </m:r>
                    </m:den>
                  </m:f>
                </m:oMath>
              </a14:m>
              <a:r>
                <a:rPr kumimoji="1" lang="ja-JP" altLang="en-US" sz="800"/>
                <a:t>　</a:t>
              </a:r>
              <a:r>
                <a:rPr kumimoji="1" lang="en-US" altLang="ja-JP" sz="800"/>
                <a:t>×100</a:t>
              </a:r>
            </a:p>
            <a:p>
              <a:pPr algn="l"/>
              <a:r>
                <a:rPr kumimoji="1" lang="ja-JP" altLang="en-US" sz="800"/>
                <a:t>　　　　　　　　　　　　　　</a:t>
              </a:r>
            </a:p>
          </xdr:txBody>
        </xdr:sp>
      </mc:Choice>
      <mc:Fallback xmlns="">
        <xdr:sp macro="" textlink="">
          <xdr:nvSpPr>
            <xdr:cNvPr id="5" name="テキスト ボックス 4"/>
            <xdr:cNvSpPr txBox="1"/>
          </xdr:nvSpPr>
          <xdr:spPr>
            <a:xfrm>
              <a:off x="4762499" y="453116203"/>
              <a:ext cx="5056717" cy="788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投資的経費比率＝　</a:t>
              </a:r>
              <a:r>
                <a:rPr kumimoji="1" lang="en-US" altLang="ja-JP" sz="800" i="0">
                  <a:latin typeface="Cambria Math" panose="02040503050406030204" pitchFamily="18" charset="0"/>
                </a:rPr>
                <a:t>(</a:t>
              </a:r>
              <a:r>
                <a:rPr kumimoji="1" lang="ja-JP" altLang="en-US" sz="800" i="0">
                  <a:latin typeface="Cambria Math" panose="02040503050406030204" pitchFamily="18" charset="0"/>
                </a:rPr>
                <a:t>投資的経費（普通建設事業費＋災害復旧事業費＋失業対策事業費）</a:t>
              </a:r>
              <a:r>
                <a:rPr kumimoji="1" lang="en-US" altLang="ja-JP" sz="800" i="0">
                  <a:latin typeface="Cambria Math" panose="02040503050406030204" pitchFamily="18" charset="0"/>
                </a:rPr>
                <a:t>)/</a:t>
              </a:r>
              <a:r>
                <a:rPr kumimoji="1" lang="ja-JP" altLang="en-US" sz="800" i="0">
                  <a:latin typeface="Cambria Math" panose="02040503050406030204" pitchFamily="18" charset="0"/>
                </a:rPr>
                <a:t>歳出総額</a:t>
              </a:r>
              <a:r>
                <a:rPr kumimoji="1" lang="ja-JP" altLang="en-US" sz="800"/>
                <a:t>　</a:t>
              </a:r>
              <a:r>
                <a:rPr kumimoji="1" lang="en-US" altLang="ja-JP" sz="800"/>
                <a:t>×100</a:t>
              </a:r>
            </a:p>
            <a:p>
              <a:pPr algn="l"/>
              <a:r>
                <a:rPr kumimoji="1" lang="ja-JP" altLang="en-US" sz="800"/>
                <a:t>　　　　　　　　　　　　　　</a:t>
              </a:r>
            </a:p>
          </xdr:txBody>
        </xdr:sp>
      </mc:Fallback>
    </mc:AlternateContent>
    <xdr:clientData/>
  </xdr:absoluteAnchor>
  <xdr:absoluteAnchor>
    <xdr:pos x="5448300" y="453952597"/>
    <xdr:ext cx="4015129" cy="784537"/>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00000000-0008-0000-5400-000006000000}"/>
                </a:ext>
              </a:extLst>
            </xdr:cNvPr>
            <xdr:cNvSpPr txBox="1"/>
          </xdr:nvSpPr>
          <xdr:spPr>
            <a:xfrm>
              <a:off x="5448300" y="453952597"/>
              <a:ext cx="4015129" cy="784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義務的経費比率＝　</a:t>
              </a:r>
              <a14:m>
                <m:oMath xmlns:m="http://schemas.openxmlformats.org/officeDocument/2006/math">
                  <m:f>
                    <m:fPr>
                      <m:ctrlPr>
                        <a:rPr kumimoji="1" lang="en-US" altLang="ja-JP" sz="800" i="1">
                          <a:latin typeface="Cambria Math" panose="02040503050406030204" pitchFamily="18" charset="0"/>
                        </a:rPr>
                      </m:ctrlPr>
                    </m:fPr>
                    <m:num>
                      <m:r>
                        <a:rPr kumimoji="1" lang="ja-JP" altLang="en-US" sz="800" i="1">
                          <a:latin typeface="Cambria Math" panose="02040503050406030204" pitchFamily="18" charset="0"/>
                        </a:rPr>
                        <m:t>義務的経費（人件費＋扶助費＋公債費</m:t>
                      </m:r>
                    </m:num>
                    <m:den>
                      <m:r>
                        <a:rPr kumimoji="1" lang="ja-JP" altLang="en-US" sz="800" i="1">
                          <a:latin typeface="Cambria Math" panose="02040503050406030204" pitchFamily="18" charset="0"/>
                        </a:rPr>
                        <m:t>歳出総額</m:t>
                      </m:r>
                    </m:den>
                  </m:f>
                </m:oMath>
              </a14:m>
              <a:r>
                <a:rPr kumimoji="1" lang="ja-JP" altLang="en-US" sz="800"/>
                <a:t>　</a:t>
              </a:r>
              <a:r>
                <a:rPr kumimoji="1" lang="en-US" altLang="ja-JP" sz="800"/>
                <a:t>×100</a:t>
              </a:r>
            </a:p>
            <a:p>
              <a:pPr algn="l"/>
              <a:r>
                <a:rPr kumimoji="1" lang="ja-JP" altLang="en-US" sz="800"/>
                <a:t>　　　　　　　　　　　　　　</a:t>
              </a:r>
            </a:p>
          </xdr:txBody>
        </xdr:sp>
      </mc:Choice>
      <mc:Fallback xmlns="">
        <xdr:sp macro="" textlink="">
          <xdr:nvSpPr>
            <xdr:cNvPr id="6" name="テキスト ボックス 5"/>
            <xdr:cNvSpPr txBox="1"/>
          </xdr:nvSpPr>
          <xdr:spPr>
            <a:xfrm>
              <a:off x="5448300" y="453952597"/>
              <a:ext cx="4015129" cy="784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　　　　　　　　　　　　　　</a:t>
              </a:r>
              <a:endParaRPr kumimoji="1" lang="en-US" altLang="ja-JP" sz="800"/>
            </a:p>
            <a:p>
              <a:r>
                <a:rPr kumimoji="1" lang="ja-JP" altLang="en-US" sz="800"/>
                <a:t>義務的経費比率＝　</a:t>
              </a:r>
              <a:r>
                <a:rPr kumimoji="1" lang="en-US" altLang="ja-JP" sz="800" i="0">
                  <a:latin typeface="Cambria Math" panose="02040503050406030204" pitchFamily="18" charset="0"/>
                </a:rPr>
                <a:t>(</a:t>
              </a:r>
              <a:r>
                <a:rPr kumimoji="1" lang="ja-JP" altLang="en-US" sz="800" i="0">
                  <a:latin typeface="Cambria Math" panose="02040503050406030204" pitchFamily="18" charset="0"/>
                </a:rPr>
                <a:t>義務的経費（人件費＋扶助費＋公債費</a:t>
              </a:r>
              <a:r>
                <a:rPr kumimoji="1" lang="en-US" altLang="ja-JP" sz="800" i="0">
                  <a:latin typeface="Cambria Math" panose="02040503050406030204" pitchFamily="18" charset="0"/>
                </a:rPr>
                <a:t>)/</a:t>
              </a:r>
              <a:r>
                <a:rPr kumimoji="1" lang="ja-JP" altLang="en-US" sz="800" i="0">
                  <a:latin typeface="Cambria Math" panose="02040503050406030204" pitchFamily="18" charset="0"/>
                </a:rPr>
                <a:t>歳出総額</a:t>
              </a:r>
              <a:r>
                <a:rPr kumimoji="1" lang="ja-JP" altLang="en-US" sz="800"/>
                <a:t>　</a:t>
              </a:r>
              <a:r>
                <a:rPr kumimoji="1" lang="en-US" altLang="ja-JP" sz="800"/>
                <a:t>×100</a:t>
              </a:r>
            </a:p>
            <a:p>
              <a:pPr algn="l"/>
              <a:r>
                <a:rPr kumimoji="1" lang="ja-JP" altLang="en-US" sz="800"/>
                <a:t>　　　　　　　　　　　　　　</a:t>
              </a:r>
            </a:p>
          </xdr:txBody>
        </xdr:sp>
      </mc:Fallback>
    </mc:AlternateContent>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675.bin"/><Relationship Id="rId13" Type="http://schemas.openxmlformats.org/officeDocument/2006/relationships/printerSettings" Target="../printerSettings/printerSettings680.bin"/><Relationship Id="rId18" Type="http://schemas.openxmlformats.org/officeDocument/2006/relationships/printerSettings" Target="../printerSettings/printerSettings685.bin"/><Relationship Id="rId26" Type="http://schemas.openxmlformats.org/officeDocument/2006/relationships/printerSettings" Target="../printerSettings/printerSettings693.bin"/><Relationship Id="rId39" Type="http://schemas.openxmlformats.org/officeDocument/2006/relationships/printerSettings" Target="../printerSettings/printerSettings706.bin"/><Relationship Id="rId3" Type="http://schemas.openxmlformats.org/officeDocument/2006/relationships/printerSettings" Target="../printerSettings/printerSettings670.bin"/><Relationship Id="rId21" Type="http://schemas.openxmlformats.org/officeDocument/2006/relationships/printerSettings" Target="../printerSettings/printerSettings688.bin"/><Relationship Id="rId34" Type="http://schemas.openxmlformats.org/officeDocument/2006/relationships/printerSettings" Target="../printerSettings/printerSettings701.bin"/><Relationship Id="rId42" Type="http://schemas.openxmlformats.org/officeDocument/2006/relationships/printerSettings" Target="../printerSettings/printerSettings709.bin"/><Relationship Id="rId7" Type="http://schemas.openxmlformats.org/officeDocument/2006/relationships/printerSettings" Target="../printerSettings/printerSettings674.bin"/><Relationship Id="rId12" Type="http://schemas.openxmlformats.org/officeDocument/2006/relationships/printerSettings" Target="../printerSettings/printerSettings679.bin"/><Relationship Id="rId17" Type="http://schemas.openxmlformats.org/officeDocument/2006/relationships/printerSettings" Target="../printerSettings/printerSettings684.bin"/><Relationship Id="rId25" Type="http://schemas.openxmlformats.org/officeDocument/2006/relationships/printerSettings" Target="../printerSettings/printerSettings692.bin"/><Relationship Id="rId33" Type="http://schemas.openxmlformats.org/officeDocument/2006/relationships/printerSettings" Target="../printerSettings/printerSettings700.bin"/><Relationship Id="rId38" Type="http://schemas.openxmlformats.org/officeDocument/2006/relationships/printerSettings" Target="../printerSettings/printerSettings705.bin"/><Relationship Id="rId46" Type="http://schemas.openxmlformats.org/officeDocument/2006/relationships/printerSettings" Target="../printerSettings/printerSettings713.bin"/><Relationship Id="rId2" Type="http://schemas.openxmlformats.org/officeDocument/2006/relationships/printerSettings" Target="../printerSettings/printerSettings669.bin"/><Relationship Id="rId16" Type="http://schemas.openxmlformats.org/officeDocument/2006/relationships/printerSettings" Target="../printerSettings/printerSettings683.bin"/><Relationship Id="rId20" Type="http://schemas.openxmlformats.org/officeDocument/2006/relationships/printerSettings" Target="../printerSettings/printerSettings687.bin"/><Relationship Id="rId29" Type="http://schemas.openxmlformats.org/officeDocument/2006/relationships/printerSettings" Target="../printerSettings/printerSettings696.bin"/><Relationship Id="rId41" Type="http://schemas.openxmlformats.org/officeDocument/2006/relationships/printerSettings" Target="../printerSettings/printerSettings708.bin"/><Relationship Id="rId1" Type="http://schemas.openxmlformats.org/officeDocument/2006/relationships/printerSettings" Target="../printerSettings/printerSettings668.bin"/><Relationship Id="rId6" Type="http://schemas.openxmlformats.org/officeDocument/2006/relationships/printerSettings" Target="../printerSettings/printerSettings673.bin"/><Relationship Id="rId11" Type="http://schemas.openxmlformats.org/officeDocument/2006/relationships/printerSettings" Target="../printerSettings/printerSettings678.bin"/><Relationship Id="rId24" Type="http://schemas.openxmlformats.org/officeDocument/2006/relationships/printerSettings" Target="../printerSettings/printerSettings691.bin"/><Relationship Id="rId32" Type="http://schemas.openxmlformats.org/officeDocument/2006/relationships/printerSettings" Target="../printerSettings/printerSettings699.bin"/><Relationship Id="rId37" Type="http://schemas.openxmlformats.org/officeDocument/2006/relationships/printerSettings" Target="../printerSettings/printerSettings704.bin"/><Relationship Id="rId40" Type="http://schemas.openxmlformats.org/officeDocument/2006/relationships/printerSettings" Target="../printerSettings/printerSettings707.bin"/><Relationship Id="rId45" Type="http://schemas.openxmlformats.org/officeDocument/2006/relationships/printerSettings" Target="../printerSettings/printerSettings712.bin"/><Relationship Id="rId5" Type="http://schemas.openxmlformats.org/officeDocument/2006/relationships/printerSettings" Target="../printerSettings/printerSettings672.bin"/><Relationship Id="rId15" Type="http://schemas.openxmlformats.org/officeDocument/2006/relationships/printerSettings" Target="../printerSettings/printerSettings682.bin"/><Relationship Id="rId23" Type="http://schemas.openxmlformats.org/officeDocument/2006/relationships/printerSettings" Target="../printerSettings/printerSettings690.bin"/><Relationship Id="rId28" Type="http://schemas.openxmlformats.org/officeDocument/2006/relationships/printerSettings" Target="../printerSettings/printerSettings695.bin"/><Relationship Id="rId36" Type="http://schemas.openxmlformats.org/officeDocument/2006/relationships/printerSettings" Target="../printerSettings/printerSettings703.bin"/><Relationship Id="rId10" Type="http://schemas.openxmlformats.org/officeDocument/2006/relationships/printerSettings" Target="../printerSettings/printerSettings677.bin"/><Relationship Id="rId19" Type="http://schemas.openxmlformats.org/officeDocument/2006/relationships/printerSettings" Target="../printerSettings/printerSettings686.bin"/><Relationship Id="rId31" Type="http://schemas.openxmlformats.org/officeDocument/2006/relationships/printerSettings" Target="../printerSettings/printerSettings698.bin"/><Relationship Id="rId44" Type="http://schemas.openxmlformats.org/officeDocument/2006/relationships/printerSettings" Target="../printerSettings/printerSettings711.bin"/><Relationship Id="rId4" Type="http://schemas.openxmlformats.org/officeDocument/2006/relationships/printerSettings" Target="../printerSettings/printerSettings671.bin"/><Relationship Id="rId9" Type="http://schemas.openxmlformats.org/officeDocument/2006/relationships/printerSettings" Target="../printerSettings/printerSettings676.bin"/><Relationship Id="rId14" Type="http://schemas.openxmlformats.org/officeDocument/2006/relationships/printerSettings" Target="../printerSettings/printerSettings681.bin"/><Relationship Id="rId22" Type="http://schemas.openxmlformats.org/officeDocument/2006/relationships/printerSettings" Target="../printerSettings/printerSettings689.bin"/><Relationship Id="rId27" Type="http://schemas.openxmlformats.org/officeDocument/2006/relationships/printerSettings" Target="../printerSettings/printerSettings694.bin"/><Relationship Id="rId30" Type="http://schemas.openxmlformats.org/officeDocument/2006/relationships/printerSettings" Target="../printerSettings/printerSettings697.bin"/><Relationship Id="rId35" Type="http://schemas.openxmlformats.org/officeDocument/2006/relationships/printerSettings" Target="../printerSettings/printerSettings702.bin"/><Relationship Id="rId43" Type="http://schemas.openxmlformats.org/officeDocument/2006/relationships/printerSettings" Target="../printerSettings/printerSettings7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721.bin"/><Relationship Id="rId13" Type="http://schemas.openxmlformats.org/officeDocument/2006/relationships/printerSettings" Target="../printerSettings/printerSettings726.bin"/><Relationship Id="rId18" Type="http://schemas.openxmlformats.org/officeDocument/2006/relationships/printerSettings" Target="../printerSettings/printerSettings731.bin"/><Relationship Id="rId26" Type="http://schemas.openxmlformats.org/officeDocument/2006/relationships/printerSettings" Target="../printerSettings/printerSettings739.bin"/><Relationship Id="rId39" Type="http://schemas.openxmlformats.org/officeDocument/2006/relationships/printerSettings" Target="../printerSettings/printerSettings752.bin"/><Relationship Id="rId3" Type="http://schemas.openxmlformats.org/officeDocument/2006/relationships/printerSettings" Target="../printerSettings/printerSettings716.bin"/><Relationship Id="rId21" Type="http://schemas.openxmlformats.org/officeDocument/2006/relationships/printerSettings" Target="../printerSettings/printerSettings734.bin"/><Relationship Id="rId34" Type="http://schemas.openxmlformats.org/officeDocument/2006/relationships/printerSettings" Target="../printerSettings/printerSettings747.bin"/><Relationship Id="rId42" Type="http://schemas.openxmlformats.org/officeDocument/2006/relationships/printerSettings" Target="../printerSettings/printerSettings755.bin"/><Relationship Id="rId7" Type="http://schemas.openxmlformats.org/officeDocument/2006/relationships/printerSettings" Target="../printerSettings/printerSettings720.bin"/><Relationship Id="rId12" Type="http://schemas.openxmlformats.org/officeDocument/2006/relationships/printerSettings" Target="../printerSettings/printerSettings725.bin"/><Relationship Id="rId17" Type="http://schemas.openxmlformats.org/officeDocument/2006/relationships/printerSettings" Target="../printerSettings/printerSettings730.bin"/><Relationship Id="rId25" Type="http://schemas.openxmlformats.org/officeDocument/2006/relationships/printerSettings" Target="../printerSettings/printerSettings738.bin"/><Relationship Id="rId33" Type="http://schemas.openxmlformats.org/officeDocument/2006/relationships/printerSettings" Target="../printerSettings/printerSettings746.bin"/><Relationship Id="rId38" Type="http://schemas.openxmlformats.org/officeDocument/2006/relationships/printerSettings" Target="../printerSettings/printerSettings751.bin"/><Relationship Id="rId46" Type="http://schemas.openxmlformats.org/officeDocument/2006/relationships/printerSettings" Target="../printerSettings/printerSettings759.bin"/><Relationship Id="rId2" Type="http://schemas.openxmlformats.org/officeDocument/2006/relationships/printerSettings" Target="../printerSettings/printerSettings715.bin"/><Relationship Id="rId16" Type="http://schemas.openxmlformats.org/officeDocument/2006/relationships/printerSettings" Target="../printerSettings/printerSettings729.bin"/><Relationship Id="rId20" Type="http://schemas.openxmlformats.org/officeDocument/2006/relationships/printerSettings" Target="../printerSettings/printerSettings733.bin"/><Relationship Id="rId29" Type="http://schemas.openxmlformats.org/officeDocument/2006/relationships/printerSettings" Target="../printerSettings/printerSettings742.bin"/><Relationship Id="rId41" Type="http://schemas.openxmlformats.org/officeDocument/2006/relationships/printerSettings" Target="../printerSettings/printerSettings754.bin"/><Relationship Id="rId1" Type="http://schemas.openxmlformats.org/officeDocument/2006/relationships/printerSettings" Target="../printerSettings/printerSettings714.bin"/><Relationship Id="rId6" Type="http://schemas.openxmlformats.org/officeDocument/2006/relationships/printerSettings" Target="../printerSettings/printerSettings719.bin"/><Relationship Id="rId11" Type="http://schemas.openxmlformats.org/officeDocument/2006/relationships/printerSettings" Target="../printerSettings/printerSettings724.bin"/><Relationship Id="rId24" Type="http://schemas.openxmlformats.org/officeDocument/2006/relationships/printerSettings" Target="../printerSettings/printerSettings737.bin"/><Relationship Id="rId32" Type="http://schemas.openxmlformats.org/officeDocument/2006/relationships/printerSettings" Target="../printerSettings/printerSettings745.bin"/><Relationship Id="rId37" Type="http://schemas.openxmlformats.org/officeDocument/2006/relationships/printerSettings" Target="../printerSettings/printerSettings750.bin"/><Relationship Id="rId40" Type="http://schemas.openxmlformats.org/officeDocument/2006/relationships/printerSettings" Target="../printerSettings/printerSettings753.bin"/><Relationship Id="rId45" Type="http://schemas.openxmlformats.org/officeDocument/2006/relationships/printerSettings" Target="../printerSettings/printerSettings758.bin"/><Relationship Id="rId5" Type="http://schemas.openxmlformats.org/officeDocument/2006/relationships/printerSettings" Target="../printerSettings/printerSettings718.bin"/><Relationship Id="rId15" Type="http://schemas.openxmlformats.org/officeDocument/2006/relationships/printerSettings" Target="../printerSettings/printerSettings728.bin"/><Relationship Id="rId23" Type="http://schemas.openxmlformats.org/officeDocument/2006/relationships/printerSettings" Target="../printerSettings/printerSettings736.bin"/><Relationship Id="rId28" Type="http://schemas.openxmlformats.org/officeDocument/2006/relationships/printerSettings" Target="../printerSettings/printerSettings741.bin"/><Relationship Id="rId36" Type="http://schemas.openxmlformats.org/officeDocument/2006/relationships/printerSettings" Target="../printerSettings/printerSettings749.bin"/><Relationship Id="rId10" Type="http://schemas.openxmlformats.org/officeDocument/2006/relationships/printerSettings" Target="../printerSettings/printerSettings723.bin"/><Relationship Id="rId19" Type="http://schemas.openxmlformats.org/officeDocument/2006/relationships/printerSettings" Target="../printerSettings/printerSettings732.bin"/><Relationship Id="rId31" Type="http://schemas.openxmlformats.org/officeDocument/2006/relationships/printerSettings" Target="../printerSettings/printerSettings744.bin"/><Relationship Id="rId44" Type="http://schemas.openxmlformats.org/officeDocument/2006/relationships/printerSettings" Target="../printerSettings/printerSettings757.bin"/><Relationship Id="rId4" Type="http://schemas.openxmlformats.org/officeDocument/2006/relationships/printerSettings" Target="../printerSettings/printerSettings717.bin"/><Relationship Id="rId9" Type="http://schemas.openxmlformats.org/officeDocument/2006/relationships/printerSettings" Target="../printerSettings/printerSettings722.bin"/><Relationship Id="rId14" Type="http://schemas.openxmlformats.org/officeDocument/2006/relationships/printerSettings" Target="../printerSettings/printerSettings727.bin"/><Relationship Id="rId22" Type="http://schemas.openxmlformats.org/officeDocument/2006/relationships/printerSettings" Target="../printerSettings/printerSettings735.bin"/><Relationship Id="rId27" Type="http://schemas.openxmlformats.org/officeDocument/2006/relationships/printerSettings" Target="../printerSettings/printerSettings740.bin"/><Relationship Id="rId30" Type="http://schemas.openxmlformats.org/officeDocument/2006/relationships/printerSettings" Target="../printerSettings/printerSettings743.bin"/><Relationship Id="rId35" Type="http://schemas.openxmlformats.org/officeDocument/2006/relationships/printerSettings" Target="../printerSettings/printerSettings748.bin"/><Relationship Id="rId43" Type="http://schemas.openxmlformats.org/officeDocument/2006/relationships/printerSettings" Target="../printerSettings/printerSettings756.bin"/></Relationships>
</file>

<file path=xl/worksheets/_rels/sheet12.xml.rels><?xml version="1.0" encoding="UTF-8" standalone="yes"?>
<Relationships xmlns="http://schemas.openxmlformats.org/package/2006/relationships"><Relationship Id="rId13" Type="http://schemas.openxmlformats.org/officeDocument/2006/relationships/printerSettings" Target="../printerSettings/printerSettings772.bin"/><Relationship Id="rId18" Type="http://schemas.openxmlformats.org/officeDocument/2006/relationships/printerSettings" Target="../printerSettings/printerSettings777.bin"/><Relationship Id="rId26" Type="http://schemas.openxmlformats.org/officeDocument/2006/relationships/printerSettings" Target="../printerSettings/printerSettings785.bin"/><Relationship Id="rId39" Type="http://schemas.openxmlformats.org/officeDocument/2006/relationships/printerSettings" Target="../printerSettings/printerSettings798.bin"/><Relationship Id="rId21" Type="http://schemas.openxmlformats.org/officeDocument/2006/relationships/printerSettings" Target="../printerSettings/printerSettings780.bin"/><Relationship Id="rId34" Type="http://schemas.openxmlformats.org/officeDocument/2006/relationships/printerSettings" Target="../printerSettings/printerSettings793.bin"/><Relationship Id="rId42" Type="http://schemas.openxmlformats.org/officeDocument/2006/relationships/printerSettings" Target="../printerSettings/printerSettings801.bin"/><Relationship Id="rId47" Type="http://schemas.openxmlformats.org/officeDocument/2006/relationships/printerSettings" Target="../printerSettings/printerSettings806.bin"/><Relationship Id="rId50" Type="http://schemas.openxmlformats.org/officeDocument/2006/relationships/printerSettings" Target="../printerSettings/printerSettings809.bin"/><Relationship Id="rId55" Type="http://schemas.openxmlformats.org/officeDocument/2006/relationships/printerSettings" Target="../printerSettings/printerSettings814.bin"/><Relationship Id="rId63" Type="http://schemas.openxmlformats.org/officeDocument/2006/relationships/printerSettings" Target="../printerSettings/printerSettings822.bin"/><Relationship Id="rId68" Type="http://schemas.openxmlformats.org/officeDocument/2006/relationships/printerSettings" Target="../printerSettings/printerSettings827.bin"/><Relationship Id="rId76" Type="http://schemas.openxmlformats.org/officeDocument/2006/relationships/printerSettings" Target="../printerSettings/printerSettings835.bin"/><Relationship Id="rId84" Type="http://schemas.openxmlformats.org/officeDocument/2006/relationships/drawing" Target="../drawings/drawing1.xml"/><Relationship Id="rId7" Type="http://schemas.openxmlformats.org/officeDocument/2006/relationships/printerSettings" Target="../printerSettings/printerSettings766.bin"/><Relationship Id="rId71" Type="http://schemas.openxmlformats.org/officeDocument/2006/relationships/printerSettings" Target="../printerSettings/printerSettings830.bin"/><Relationship Id="rId2" Type="http://schemas.openxmlformats.org/officeDocument/2006/relationships/printerSettings" Target="../printerSettings/printerSettings761.bin"/><Relationship Id="rId16" Type="http://schemas.openxmlformats.org/officeDocument/2006/relationships/printerSettings" Target="../printerSettings/printerSettings775.bin"/><Relationship Id="rId29" Type="http://schemas.openxmlformats.org/officeDocument/2006/relationships/printerSettings" Target="../printerSettings/printerSettings788.bin"/><Relationship Id="rId11" Type="http://schemas.openxmlformats.org/officeDocument/2006/relationships/printerSettings" Target="../printerSettings/printerSettings770.bin"/><Relationship Id="rId24" Type="http://schemas.openxmlformats.org/officeDocument/2006/relationships/printerSettings" Target="../printerSettings/printerSettings783.bin"/><Relationship Id="rId32" Type="http://schemas.openxmlformats.org/officeDocument/2006/relationships/printerSettings" Target="../printerSettings/printerSettings791.bin"/><Relationship Id="rId37" Type="http://schemas.openxmlformats.org/officeDocument/2006/relationships/printerSettings" Target="../printerSettings/printerSettings796.bin"/><Relationship Id="rId40" Type="http://schemas.openxmlformats.org/officeDocument/2006/relationships/printerSettings" Target="../printerSettings/printerSettings799.bin"/><Relationship Id="rId45" Type="http://schemas.openxmlformats.org/officeDocument/2006/relationships/printerSettings" Target="../printerSettings/printerSettings804.bin"/><Relationship Id="rId53" Type="http://schemas.openxmlformats.org/officeDocument/2006/relationships/printerSettings" Target="../printerSettings/printerSettings812.bin"/><Relationship Id="rId58" Type="http://schemas.openxmlformats.org/officeDocument/2006/relationships/printerSettings" Target="../printerSettings/printerSettings817.bin"/><Relationship Id="rId66" Type="http://schemas.openxmlformats.org/officeDocument/2006/relationships/printerSettings" Target="../printerSettings/printerSettings825.bin"/><Relationship Id="rId74" Type="http://schemas.openxmlformats.org/officeDocument/2006/relationships/printerSettings" Target="../printerSettings/printerSettings833.bin"/><Relationship Id="rId79" Type="http://schemas.openxmlformats.org/officeDocument/2006/relationships/printerSettings" Target="../printerSettings/printerSettings838.bin"/><Relationship Id="rId5" Type="http://schemas.openxmlformats.org/officeDocument/2006/relationships/printerSettings" Target="../printerSettings/printerSettings764.bin"/><Relationship Id="rId61" Type="http://schemas.openxmlformats.org/officeDocument/2006/relationships/printerSettings" Target="../printerSettings/printerSettings820.bin"/><Relationship Id="rId82" Type="http://schemas.openxmlformats.org/officeDocument/2006/relationships/printerSettings" Target="../printerSettings/printerSettings841.bin"/><Relationship Id="rId10" Type="http://schemas.openxmlformats.org/officeDocument/2006/relationships/printerSettings" Target="../printerSettings/printerSettings769.bin"/><Relationship Id="rId19" Type="http://schemas.openxmlformats.org/officeDocument/2006/relationships/printerSettings" Target="../printerSettings/printerSettings778.bin"/><Relationship Id="rId31" Type="http://schemas.openxmlformats.org/officeDocument/2006/relationships/printerSettings" Target="../printerSettings/printerSettings790.bin"/><Relationship Id="rId44" Type="http://schemas.openxmlformats.org/officeDocument/2006/relationships/printerSettings" Target="../printerSettings/printerSettings803.bin"/><Relationship Id="rId52" Type="http://schemas.openxmlformats.org/officeDocument/2006/relationships/printerSettings" Target="../printerSettings/printerSettings811.bin"/><Relationship Id="rId60" Type="http://schemas.openxmlformats.org/officeDocument/2006/relationships/printerSettings" Target="../printerSettings/printerSettings819.bin"/><Relationship Id="rId65" Type="http://schemas.openxmlformats.org/officeDocument/2006/relationships/printerSettings" Target="../printerSettings/printerSettings824.bin"/><Relationship Id="rId73" Type="http://schemas.openxmlformats.org/officeDocument/2006/relationships/printerSettings" Target="../printerSettings/printerSettings832.bin"/><Relationship Id="rId78" Type="http://schemas.openxmlformats.org/officeDocument/2006/relationships/printerSettings" Target="../printerSettings/printerSettings837.bin"/><Relationship Id="rId81" Type="http://schemas.openxmlformats.org/officeDocument/2006/relationships/printerSettings" Target="../printerSettings/printerSettings840.bin"/><Relationship Id="rId4" Type="http://schemas.openxmlformats.org/officeDocument/2006/relationships/printerSettings" Target="../printerSettings/printerSettings763.bin"/><Relationship Id="rId9" Type="http://schemas.openxmlformats.org/officeDocument/2006/relationships/printerSettings" Target="../printerSettings/printerSettings768.bin"/><Relationship Id="rId14" Type="http://schemas.openxmlformats.org/officeDocument/2006/relationships/printerSettings" Target="../printerSettings/printerSettings773.bin"/><Relationship Id="rId22" Type="http://schemas.openxmlformats.org/officeDocument/2006/relationships/printerSettings" Target="../printerSettings/printerSettings781.bin"/><Relationship Id="rId27" Type="http://schemas.openxmlformats.org/officeDocument/2006/relationships/printerSettings" Target="../printerSettings/printerSettings786.bin"/><Relationship Id="rId30" Type="http://schemas.openxmlformats.org/officeDocument/2006/relationships/printerSettings" Target="../printerSettings/printerSettings789.bin"/><Relationship Id="rId35" Type="http://schemas.openxmlformats.org/officeDocument/2006/relationships/printerSettings" Target="../printerSettings/printerSettings794.bin"/><Relationship Id="rId43" Type="http://schemas.openxmlformats.org/officeDocument/2006/relationships/printerSettings" Target="../printerSettings/printerSettings802.bin"/><Relationship Id="rId48" Type="http://schemas.openxmlformats.org/officeDocument/2006/relationships/printerSettings" Target="../printerSettings/printerSettings807.bin"/><Relationship Id="rId56" Type="http://schemas.openxmlformats.org/officeDocument/2006/relationships/printerSettings" Target="../printerSettings/printerSettings815.bin"/><Relationship Id="rId64" Type="http://schemas.openxmlformats.org/officeDocument/2006/relationships/printerSettings" Target="../printerSettings/printerSettings823.bin"/><Relationship Id="rId69" Type="http://schemas.openxmlformats.org/officeDocument/2006/relationships/printerSettings" Target="../printerSettings/printerSettings828.bin"/><Relationship Id="rId77" Type="http://schemas.openxmlformats.org/officeDocument/2006/relationships/printerSettings" Target="../printerSettings/printerSettings836.bin"/><Relationship Id="rId8" Type="http://schemas.openxmlformats.org/officeDocument/2006/relationships/printerSettings" Target="../printerSettings/printerSettings767.bin"/><Relationship Id="rId51" Type="http://schemas.openxmlformats.org/officeDocument/2006/relationships/printerSettings" Target="../printerSettings/printerSettings810.bin"/><Relationship Id="rId72" Type="http://schemas.openxmlformats.org/officeDocument/2006/relationships/printerSettings" Target="../printerSettings/printerSettings831.bin"/><Relationship Id="rId80" Type="http://schemas.openxmlformats.org/officeDocument/2006/relationships/printerSettings" Target="../printerSettings/printerSettings839.bin"/><Relationship Id="rId3" Type="http://schemas.openxmlformats.org/officeDocument/2006/relationships/printerSettings" Target="../printerSettings/printerSettings762.bin"/><Relationship Id="rId12" Type="http://schemas.openxmlformats.org/officeDocument/2006/relationships/printerSettings" Target="../printerSettings/printerSettings771.bin"/><Relationship Id="rId17" Type="http://schemas.openxmlformats.org/officeDocument/2006/relationships/printerSettings" Target="../printerSettings/printerSettings776.bin"/><Relationship Id="rId25" Type="http://schemas.openxmlformats.org/officeDocument/2006/relationships/printerSettings" Target="../printerSettings/printerSettings784.bin"/><Relationship Id="rId33" Type="http://schemas.openxmlformats.org/officeDocument/2006/relationships/printerSettings" Target="../printerSettings/printerSettings792.bin"/><Relationship Id="rId38" Type="http://schemas.openxmlformats.org/officeDocument/2006/relationships/printerSettings" Target="../printerSettings/printerSettings797.bin"/><Relationship Id="rId46" Type="http://schemas.openxmlformats.org/officeDocument/2006/relationships/printerSettings" Target="../printerSettings/printerSettings805.bin"/><Relationship Id="rId59" Type="http://schemas.openxmlformats.org/officeDocument/2006/relationships/printerSettings" Target="../printerSettings/printerSettings818.bin"/><Relationship Id="rId67" Type="http://schemas.openxmlformats.org/officeDocument/2006/relationships/printerSettings" Target="../printerSettings/printerSettings826.bin"/><Relationship Id="rId20" Type="http://schemas.openxmlformats.org/officeDocument/2006/relationships/printerSettings" Target="../printerSettings/printerSettings779.bin"/><Relationship Id="rId41" Type="http://schemas.openxmlformats.org/officeDocument/2006/relationships/printerSettings" Target="../printerSettings/printerSettings800.bin"/><Relationship Id="rId54" Type="http://schemas.openxmlformats.org/officeDocument/2006/relationships/printerSettings" Target="../printerSettings/printerSettings813.bin"/><Relationship Id="rId62" Type="http://schemas.openxmlformats.org/officeDocument/2006/relationships/printerSettings" Target="../printerSettings/printerSettings821.bin"/><Relationship Id="rId70" Type="http://schemas.openxmlformats.org/officeDocument/2006/relationships/printerSettings" Target="../printerSettings/printerSettings829.bin"/><Relationship Id="rId75" Type="http://schemas.openxmlformats.org/officeDocument/2006/relationships/printerSettings" Target="../printerSettings/printerSettings834.bin"/><Relationship Id="rId83" Type="http://schemas.openxmlformats.org/officeDocument/2006/relationships/printerSettings" Target="../printerSettings/printerSettings842.bin"/><Relationship Id="rId1" Type="http://schemas.openxmlformats.org/officeDocument/2006/relationships/printerSettings" Target="../printerSettings/printerSettings760.bin"/><Relationship Id="rId6" Type="http://schemas.openxmlformats.org/officeDocument/2006/relationships/printerSettings" Target="../printerSettings/printerSettings765.bin"/><Relationship Id="rId15" Type="http://schemas.openxmlformats.org/officeDocument/2006/relationships/printerSettings" Target="../printerSettings/printerSettings774.bin"/><Relationship Id="rId23" Type="http://schemas.openxmlformats.org/officeDocument/2006/relationships/printerSettings" Target="../printerSettings/printerSettings782.bin"/><Relationship Id="rId28" Type="http://schemas.openxmlformats.org/officeDocument/2006/relationships/printerSettings" Target="../printerSettings/printerSettings787.bin"/><Relationship Id="rId36" Type="http://schemas.openxmlformats.org/officeDocument/2006/relationships/printerSettings" Target="../printerSettings/printerSettings795.bin"/><Relationship Id="rId49" Type="http://schemas.openxmlformats.org/officeDocument/2006/relationships/printerSettings" Target="../printerSettings/printerSettings808.bin"/><Relationship Id="rId57" Type="http://schemas.openxmlformats.org/officeDocument/2006/relationships/printerSettings" Target="../printerSettings/printerSettings816.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47" Type="http://schemas.openxmlformats.org/officeDocument/2006/relationships/printerSettings" Target="../printerSettings/printerSettings296.bin"/><Relationship Id="rId50" Type="http://schemas.openxmlformats.org/officeDocument/2006/relationships/printerSettings" Target="../printerSettings/printerSettings299.bin"/><Relationship Id="rId55" Type="http://schemas.openxmlformats.org/officeDocument/2006/relationships/printerSettings" Target="../printerSettings/printerSettings304.bin"/><Relationship Id="rId63" Type="http://schemas.openxmlformats.org/officeDocument/2006/relationships/printerSettings" Target="../printerSettings/printerSettings312.bin"/><Relationship Id="rId68" Type="http://schemas.openxmlformats.org/officeDocument/2006/relationships/printerSettings" Target="../printerSettings/printerSettings317.bin"/><Relationship Id="rId76" Type="http://schemas.openxmlformats.org/officeDocument/2006/relationships/printerSettings" Target="../printerSettings/printerSettings325.bin"/><Relationship Id="rId7" Type="http://schemas.openxmlformats.org/officeDocument/2006/relationships/printerSettings" Target="../printerSettings/printerSettings256.bin"/><Relationship Id="rId71" Type="http://schemas.openxmlformats.org/officeDocument/2006/relationships/printerSettings" Target="../printerSettings/printerSettings320.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9" Type="http://schemas.openxmlformats.org/officeDocument/2006/relationships/printerSettings" Target="../printerSettings/printerSettings278.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3" Type="http://schemas.openxmlformats.org/officeDocument/2006/relationships/printerSettings" Target="../printerSettings/printerSettings302.bin"/><Relationship Id="rId58" Type="http://schemas.openxmlformats.org/officeDocument/2006/relationships/printerSettings" Target="../printerSettings/printerSettings307.bin"/><Relationship Id="rId66" Type="http://schemas.openxmlformats.org/officeDocument/2006/relationships/printerSettings" Target="../printerSettings/printerSettings315.bin"/><Relationship Id="rId74" Type="http://schemas.openxmlformats.org/officeDocument/2006/relationships/printerSettings" Target="../printerSettings/printerSettings323.bin"/><Relationship Id="rId79" Type="http://schemas.openxmlformats.org/officeDocument/2006/relationships/printerSettings" Target="../printerSettings/printerSettings328.bin"/><Relationship Id="rId5" Type="http://schemas.openxmlformats.org/officeDocument/2006/relationships/printerSettings" Target="../printerSettings/printerSettings254.bin"/><Relationship Id="rId61" Type="http://schemas.openxmlformats.org/officeDocument/2006/relationships/printerSettings" Target="../printerSettings/printerSettings310.bin"/><Relationship Id="rId82" Type="http://schemas.openxmlformats.org/officeDocument/2006/relationships/printerSettings" Target="../printerSettings/printerSettings331.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52" Type="http://schemas.openxmlformats.org/officeDocument/2006/relationships/printerSettings" Target="../printerSettings/printerSettings301.bin"/><Relationship Id="rId60" Type="http://schemas.openxmlformats.org/officeDocument/2006/relationships/printerSettings" Target="../printerSettings/printerSettings309.bin"/><Relationship Id="rId65" Type="http://schemas.openxmlformats.org/officeDocument/2006/relationships/printerSettings" Target="../printerSettings/printerSettings314.bin"/><Relationship Id="rId73" Type="http://schemas.openxmlformats.org/officeDocument/2006/relationships/printerSettings" Target="../printerSettings/printerSettings322.bin"/><Relationship Id="rId78" Type="http://schemas.openxmlformats.org/officeDocument/2006/relationships/printerSettings" Target="../printerSettings/printerSettings327.bin"/><Relationship Id="rId81" Type="http://schemas.openxmlformats.org/officeDocument/2006/relationships/printerSettings" Target="../printerSettings/printerSettings330.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 Id="rId48" Type="http://schemas.openxmlformats.org/officeDocument/2006/relationships/printerSettings" Target="../printerSettings/printerSettings297.bin"/><Relationship Id="rId56" Type="http://schemas.openxmlformats.org/officeDocument/2006/relationships/printerSettings" Target="../printerSettings/printerSettings305.bin"/><Relationship Id="rId64" Type="http://schemas.openxmlformats.org/officeDocument/2006/relationships/printerSettings" Target="../printerSettings/printerSettings313.bin"/><Relationship Id="rId69" Type="http://schemas.openxmlformats.org/officeDocument/2006/relationships/printerSettings" Target="../printerSettings/printerSettings318.bin"/><Relationship Id="rId77" Type="http://schemas.openxmlformats.org/officeDocument/2006/relationships/printerSettings" Target="../printerSettings/printerSettings326.bin"/><Relationship Id="rId8" Type="http://schemas.openxmlformats.org/officeDocument/2006/relationships/printerSettings" Target="../printerSettings/printerSettings257.bin"/><Relationship Id="rId51" Type="http://schemas.openxmlformats.org/officeDocument/2006/relationships/printerSettings" Target="../printerSettings/printerSettings300.bin"/><Relationship Id="rId72" Type="http://schemas.openxmlformats.org/officeDocument/2006/relationships/printerSettings" Target="../printerSettings/printerSettings321.bin"/><Relationship Id="rId80" Type="http://schemas.openxmlformats.org/officeDocument/2006/relationships/printerSettings" Target="../printerSettings/printerSettings329.bin"/><Relationship Id="rId3" Type="http://schemas.openxmlformats.org/officeDocument/2006/relationships/printerSettings" Target="../printerSettings/printerSettings252.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59" Type="http://schemas.openxmlformats.org/officeDocument/2006/relationships/printerSettings" Target="../printerSettings/printerSettings308.bin"/><Relationship Id="rId67" Type="http://schemas.openxmlformats.org/officeDocument/2006/relationships/printerSettings" Target="../printerSettings/printerSettings316.bin"/><Relationship Id="rId20" Type="http://schemas.openxmlformats.org/officeDocument/2006/relationships/printerSettings" Target="../printerSettings/printerSettings269.bin"/><Relationship Id="rId41" Type="http://schemas.openxmlformats.org/officeDocument/2006/relationships/printerSettings" Target="../printerSettings/printerSettings290.bin"/><Relationship Id="rId54" Type="http://schemas.openxmlformats.org/officeDocument/2006/relationships/printerSettings" Target="../printerSettings/printerSettings303.bin"/><Relationship Id="rId62" Type="http://schemas.openxmlformats.org/officeDocument/2006/relationships/printerSettings" Target="../printerSettings/printerSettings311.bin"/><Relationship Id="rId70" Type="http://schemas.openxmlformats.org/officeDocument/2006/relationships/printerSettings" Target="../printerSettings/printerSettings319.bin"/><Relationship Id="rId75" Type="http://schemas.openxmlformats.org/officeDocument/2006/relationships/printerSettings" Target="../printerSettings/printerSettings324.bin"/><Relationship Id="rId83" Type="http://schemas.openxmlformats.org/officeDocument/2006/relationships/printerSettings" Target="../printerSettings/printerSettings332.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49" Type="http://schemas.openxmlformats.org/officeDocument/2006/relationships/printerSettings" Target="../printerSettings/printerSettings298.bin"/><Relationship Id="rId57" Type="http://schemas.openxmlformats.org/officeDocument/2006/relationships/printerSettings" Target="../printerSettings/printerSettings306.bin"/></Relationships>
</file>

<file path=xl/worksheets/_rels/sheet5.xml.rels><?xml version="1.0" encoding="UTF-8" standalone="yes"?>
<Relationships xmlns="http://schemas.openxmlformats.org/package/2006/relationships"><Relationship Id="rId13" Type="http://schemas.openxmlformats.org/officeDocument/2006/relationships/printerSettings" Target="../printerSettings/printerSettings345.bin"/><Relationship Id="rId18" Type="http://schemas.openxmlformats.org/officeDocument/2006/relationships/printerSettings" Target="../printerSettings/printerSettings350.bin"/><Relationship Id="rId26" Type="http://schemas.openxmlformats.org/officeDocument/2006/relationships/printerSettings" Target="../printerSettings/printerSettings358.bin"/><Relationship Id="rId39" Type="http://schemas.openxmlformats.org/officeDocument/2006/relationships/printerSettings" Target="../printerSettings/printerSettings371.bin"/><Relationship Id="rId21" Type="http://schemas.openxmlformats.org/officeDocument/2006/relationships/printerSettings" Target="../printerSettings/printerSettings353.bin"/><Relationship Id="rId34" Type="http://schemas.openxmlformats.org/officeDocument/2006/relationships/printerSettings" Target="../printerSettings/printerSettings366.bin"/><Relationship Id="rId42" Type="http://schemas.openxmlformats.org/officeDocument/2006/relationships/printerSettings" Target="../printerSettings/printerSettings374.bin"/><Relationship Id="rId47" Type="http://schemas.openxmlformats.org/officeDocument/2006/relationships/printerSettings" Target="../printerSettings/printerSettings379.bin"/><Relationship Id="rId50" Type="http://schemas.openxmlformats.org/officeDocument/2006/relationships/printerSettings" Target="../printerSettings/printerSettings382.bin"/><Relationship Id="rId55" Type="http://schemas.openxmlformats.org/officeDocument/2006/relationships/printerSettings" Target="../printerSettings/printerSettings387.bin"/><Relationship Id="rId63" Type="http://schemas.openxmlformats.org/officeDocument/2006/relationships/printerSettings" Target="../printerSettings/printerSettings395.bin"/><Relationship Id="rId68" Type="http://schemas.openxmlformats.org/officeDocument/2006/relationships/printerSettings" Target="../printerSettings/printerSettings400.bin"/><Relationship Id="rId76" Type="http://schemas.openxmlformats.org/officeDocument/2006/relationships/printerSettings" Target="../printerSettings/printerSettings408.bin"/><Relationship Id="rId7" Type="http://schemas.openxmlformats.org/officeDocument/2006/relationships/printerSettings" Target="../printerSettings/printerSettings339.bin"/><Relationship Id="rId71" Type="http://schemas.openxmlformats.org/officeDocument/2006/relationships/printerSettings" Target="../printerSettings/printerSettings403.bin"/><Relationship Id="rId2" Type="http://schemas.openxmlformats.org/officeDocument/2006/relationships/printerSettings" Target="../printerSettings/printerSettings334.bin"/><Relationship Id="rId16" Type="http://schemas.openxmlformats.org/officeDocument/2006/relationships/printerSettings" Target="../printerSettings/printerSettings348.bin"/><Relationship Id="rId29" Type="http://schemas.openxmlformats.org/officeDocument/2006/relationships/printerSettings" Target="../printerSettings/printerSettings361.bin"/><Relationship Id="rId11" Type="http://schemas.openxmlformats.org/officeDocument/2006/relationships/printerSettings" Target="../printerSettings/printerSettings343.bin"/><Relationship Id="rId24" Type="http://schemas.openxmlformats.org/officeDocument/2006/relationships/printerSettings" Target="../printerSettings/printerSettings356.bin"/><Relationship Id="rId32" Type="http://schemas.openxmlformats.org/officeDocument/2006/relationships/printerSettings" Target="../printerSettings/printerSettings364.bin"/><Relationship Id="rId37" Type="http://schemas.openxmlformats.org/officeDocument/2006/relationships/printerSettings" Target="../printerSettings/printerSettings369.bin"/><Relationship Id="rId40" Type="http://schemas.openxmlformats.org/officeDocument/2006/relationships/printerSettings" Target="../printerSettings/printerSettings372.bin"/><Relationship Id="rId45" Type="http://schemas.openxmlformats.org/officeDocument/2006/relationships/printerSettings" Target="../printerSettings/printerSettings377.bin"/><Relationship Id="rId53" Type="http://schemas.openxmlformats.org/officeDocument/2006/relationships/printerSettings" Target="../printerSettings/printerSettings385.bin"/><Relationship Id="rId58" Type="http://schemas.openxmlformats.org/officeDocument/2006/relationships/printerSettings" Target="../printerSettings/printerSettings390.bin"/><Relationship Id="rId66" Type="http://schemas.openxmlformats.org/officeDocument/2006/relationships/printerSettings" Target="../printerSettings/printerSettings398.bin"/><Relationship Id="rId74" Type="http://schemas.openxmlformats.org/officeDocument/2006/relationships/printerSettings" Target="../printerSettings/printerSettings406.bin"/><Relationship Id="rId79" Type="http://schemas.openxmlformats.org/officeDocument/2006/relationships/printerSettings" Target="../printerSettings/printerSettings411.bin"/><Relationship Id="rId5" Type="http://schemas.openxmlformats.org/officeDocument/2006/relationships/printerSettings" Target="../printerSettings/printerSettings337.bin"/><Relationship Id="rId61" Type="http://schemas.openxmlformats.org/officeDocument/2006/relationships/printerSettings" Target="../printerSettings/printerSettings393.bin"/><Relationship Id="rId82" Type="http://schemas.openxmlformats.org/officeDocument/2006/relationships/printerSettings" Target="../printerSettings/printerSettings414.bin"/><Relationship Id="rId10" Type="http://schemas.openxmlformats.org/officeDocument/2006/relationships/printerSettings" Target="../printerSettings/printerSettings342.bin"/><Relationship Id="rId19" Type="http://schemas.openxmlformats.org/officeDocument/2006/relationships/printerSettings" Target="../printerSettings/printerSettings351.bin"/><Relationship Id="rId31" Type="http://schemas.openxmlformats.org/officeDocument/2006/relationships/printerSettings" Target="../printerSettings/printerSettings363.bin"/><Relationship Id="rId44" Type="http://schemas.openxmlformats.org/officeDocument/2006/relationships/printerSettings" Target="../printerSettings/printerSettings376.bin"/><Relationship Id="rId52" Type="http://schemas.openxmlformats.org/officeDocument/2006/relationships/printerSettings" Target="../printerSettings/printerSettings384.bin"/><Relationship Id="rId60" Type="http://schemas.openxmlformats.org/officeDocument/2006/relationships/printerSettings" Target="../printerSettings/printerSettings392.bin"/><Relationship Id="rId65" Type="http://schemas.openxmlformats.org/officeDocument/2006/relationships/printerSettings" Target="../printerSettings/printerSettings397.bin"/><Relationship Id="rId73" Type="http://schemas.openxmlformats.org/officeDocument/2006/relationships/printerSettings" Target="../printerSettings/printerSettings405.bin"/><Relationship Id="rId78" Type="http://schemas.openxmlformats.org/officeDocument/2006/relationships/printerSettings" Target="../printerSettings/printerSettings410.bin"/><Relationship Id="rId81" Type="http://schemas.openxmlformats.org/officeDocument/2006/relationships/printerSettings" Target="../printerSettings/printerSettings413.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 Id="rId14" Type="http://schemas.openxmlformats.org/officeDocument/2006/relationships/printerSettings" Target="../printerSettings/printerSettings346.bin"/><Relationship Id="rId22" Type="http://schemas.openxmlformats.org/officeDocument/2006/relationships/printerSettings" Target="../printerSettings/printerSettings354.bin"/><Relationship Id="rId27" Type="http://schemas.openxmlformats.org/officeDocument/2006/relationships/printerSettings" Target="../printerSettings/printerSettings359.bin"/><Relationship Id="rId30" Type="http://schemas.openxmlformats.org/officeDocument/2006/relationships/printerSettings" Target="../printerSettings/printerSettings362.bin"/><Relationship Id="rId35" Type="http://schemas.openxmlformats.org/officeDocument/2006/relationships/printerSettings" Target="../printerSettings/printerSettings367.bin"/><Relationship Id="rId43" Type="http://schemas.openxmlformats.org/officeDocument/2006/relationships/printerSettings" Target="../printerSettings/printerSettings375.bin"/><Relationship Id="rId48" Type="http://schemas.openxmlformats.org/officeDocument/2006/relationships/printerSettings" Target="../printerSettings/printerSettings380.bin"/><Relationship Id="rId56" Type="http://schemas.openxmlformats.org/officeDocument/2006/relationships/printerSettings" Target="../printerSettings/printerSettings388.bin"/><Relationship Id="rId64" Type="http://schemas.openxmlformats.org/officeDocument/2006/relationships/printerSettings" Target="../printerSettings/printerSettings396.bin"/><Relationship Id="rId69" Type="http://schemas.openxmlformats.org/officeDocument/2006/relationships/printerSettings" Target="../printerSettings/printerSettings401.bin"/><Relationship Id="rId77" Type="http://schemas.openxmlformats.org/officeDocument/2006/relationships/printerSettings" Target="../printerSettings/printerSettings409.bin"/><Relationship Id="rId8" Type="http://schemas.openxmlformats.org/officeDocument/2006/relationships/printerSettings" Target="../printerSettings/printerSettings340.bin"/><Relationship Id="rId51" Type="http://schemas.openxmlformats.org/officeDocument/2006/relationships/printerSettings" Target="../printerSettings/printerSettings383.bin"/><Relationship Id="rId72" Type="http://schemas.openxmlformats.org/officeDocument/2006/relationships/printerSettings" Target="../printerSettings/printerSettings404.bin"/><Relationship Id="rId80" Type="http://schemas.openxmlformats.org/officeDocument/2006/relationships/printerSettings" Target="../printerSettings/printerSettings412.bin"/><Relationship Id="rId3" Type="http://schemas.openxmlformats.org/officeDocument/2006/relationships/printerSettings" Target="../printerSettings/printerSettings335.bin"/><Relationship Id="rId12" Type="http://schemas.openxmlformats.org/officeDocument/2006/relationships/printerSettings" Target="../printerSettings/printerSettings344.bin"/><Relationship Id="rId17" Type="http://schemas.openxmlformats.org/officeDocument/2006/relationships/printerSettings" Target="../printerSettings/printerSettings349.bin"/><Relationship Id="rId25" Type="http://schemas.openxmlformats.org/officeDocument/2006/relationships/printerSettings" Target="../printerSettings/printerSettings357.bin"/><Relationship Id="rId33" Type="http://schemas.openxmlformats.org/officeDocument/2006/relationships/printerSettings" Target="../printerSettings/printerSettings365.bin"/><Relationship Id="rId38" Type="http://schemas.openxmlformats.org/officeDocument/2006/relationships/printerSettings" Target="../printerSettings/printerSettings370.bin"/><Relationship Id="rId46" Type="http://schemas.openxmlformats.org/officeDocument/2006/relationships/printerSettings" Target="../printerSettings/printerSettings378.bin"/><Relationship Id="rId59" Type="http://schemas.openxmlformats.org/officeDocument/2006/relationships/printerSettings" Target="../printerSettings/printerSettings391.bin"/><Relationship Id="rId67" Type="http://schemas.openxmlformats.org/officeDocument/2006/relationships/printerSettings" Target="../printerSettings/printerSettings399.bin"/><Relationship Id="rId20" Type="http://schemas.openxmlformats.org/officeDocument/2006/relationships/printerSettings" Target="../printerSettings/printerSettings352.bin"/><Relationship Id="rId41" Type="http://schemas.openxmlformats.org/officeDocument/2006/relationships/printerSettings" Target="../printerSettings/printerSettings373.bin"/><Relationship Id="rId54" Type="http://schemas.openxmlformats.org/officeDocument/2006/relationships/printerSettings" Target="../printerSettings/printerSettings386.bin"/><Relationship Id="rId62" Type="http://schemas.openxmlformats.org/officeDocument/2006/relationships/printerSettings" Target="../printerSettings/printerSettings394.bin"/><Relationship Id="rId70" Type="http://schemas.openxmlformats.org/officeDocument/2006/relationships/printerSettings" Target="../printerSettings/printerSettings402.bin"/><Relationship Id="rId75" Type="http://schemas.openxmlformats.org/officeDocument/2006/relationships/printerSettings" Target="../printerSettings/printerSettings407.bin"/><Relationship Id="rId83" Type="http://schemas.openxmlformats.org/officeDocument/2006/relationships/printerSettings" Target="../printerSettings/printerSettings415.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5" Type="http://schemas.openxmlformats.org/officeDocument/2006/relationships/printerSettings" Target="../printerSettings/printerSettings347.bin"/><Relationship Id="rId23" Type="http://schemas.openxmlformats.org/officeDocument/2006/relationships/printerSettings" Target="../printerSettings/printerSettings355.bin"/><Relationship Id="rId28" Type="http://schemas.openxmlformats.org/officeDocument/2006/relationships/printerSettings" Target="../printerSettings/printerSettings360.bin"/><Relationship Id="rId36" Type="http://schemas.openxmlformats.org/officeDocument/2006/relationships/printerSettings" Target="../printerSettings/printerSettings368.bin"/><Relationship Id="rId49" Type="http://schemas.openxmlformats.org/officeDocument/2006/relationships/printerSettings" Target="../printerSettings/printerSettings381.bin"/><Relationship Id="rId57" Type="http://schemas.openxmlformats.org/officeDocument/2006/relationships/printerSettings" Target="../printerSettings/printerSettings38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18.bin"/><Relationship Id="rId2" Type="http://schemas.openxmlformats.org/officeDocument/2006/relationships/printerSettings" Target="../printerSettings/printerSettings417.bin"/><Relationship Id="rId1" Type="http://schemas.openxmlformats.org/officeDocument/2006/relationships/printerSettings" Target="../printerSettings/printerSettings416.bin"/></Relationships>
</file>

<file path=xl/worksheets/_rels/sheet7.xml.rels><?xml version="1.0" encoding="UTF-8" standalone="yes"?>
<Relationships xmlns="http://schemas.openxmlformats.org/package/2006/relationships"><Relationship Id="rId13" Type="http://schemas.openxmlformats.org/officeDocument/2006/relationships/printerSettings" Target="../printerSettings/printerSettings431.bin"/><Relationship Id="rId18" Type="http://schemas.openxmlformats.org/officeDocument/2006/relationships/printerSettings" Target="../printerSettings/printerSettings436.bin"/><Relationship Id="rId26" Type="http://schemas.openxmlformats.org/officeDocument/2006/relationships/printerSettings" Target="../printerSettings/printerSettings444.bin"/><Relationship Id="rId39" Type="http://schemas.openxmlformats.org/officeDocument/2006/relationships/printerSettings" Target="../printerSettings/printerSettings457.bin"/><Relationship Id="rId21" Type="http://schemas.openxmlformats.org/officeDocument/2006/relationships/printerSettings" Target="../printerSettings/printerSettings439.bin"/><Relationship Id="rId34" Type="http://schemas.openxmlformats.org/officeDocument/2006/relationships/printerSettings" Target="../printerSettings/printerSettings452.bin"/><Relationship Id="rId42" Type="http://schemas.openxmlformats.org/officeDocument/2006/relationships/printerSettings" Target="../printerSettings/printerSettings460.bin"/><Relationship Id="rId47" Type="http://schemas.openxmlformats.org/officeDocument/2006/relationships/printerSettings" Target="../printerSettings/printerSettings465.bin"/><Relationship Id="rId50" Type="http://schemas.openxmlformats.org/officeDocument/2006/relationships/printerSettings" Target="../printerSettings/printerSettings468.bin"/><Relationship Id="rId55" Type="http://schemas.openxmlformats.org/officeDocument/2006/relationships/printerSettings" Target="../printerSettings/printerSettings473.bin"/><Relationship Id="rId63" Type="http://schemas.openxmlformats.org/officeDocument/2006/relationships/printerSettings" Target="../printerSettings/printerSettings481.bin"/><Relationship Id="rId68" Type="http://schemas.openxmlformats.org/officeDocument/2006/relationships/printerSettings" Target="../printerSettings/printerSettings486.bin"/><Relationship Id="rId76" Type="http://schemas.openxmlformats.org/officeDocument/2006/relationships/printerSettings" Target="../printerSettings/printerSettings494.bin"/><Relationship Id="rId7" Type="http://schemas.openxmlformats.org/officeDocument/2006/relationships/printerSettings" Target="../printerSettings/printerSettings425.bin"/><Relationship Id="rId71" Type="http://schemas.openxmlformats.org/officeDocument/2006/relationships/printerSettings" Target="../printerSettings/printerSettings489.bin"/><Relationship Id="rId2" Type="http://schemas.openxmlformats.org/officeDocument/2006/relationships/printerSettings" Target="../printerSettings/printerSettings420.bin"/><Relationship Id="rId16" Type="http://schemas.openxmlformats.org/officeDocument/2006/relationships/printerSettings" Target="../printerSettings/printerSettings434.bin"/><Relationship Id="rId29" Type="http://schemas.openxmlformats.org/officeDocument/2006/relationships/printerSettings" Target="../printerSettings/printerSettings447.bin"/><Relationship Id="rId11" Type="http://schemas.openxmlformats.org/officeDocument/2006/relationships/printerSettings" Target="../printerSettings/printerSettings429.bin"/><Relationship Id="rId24" Type="http://schemas.openxmlformats.org/officeDocument/2006/relationships/printerSettings" Target="../printerSettings/printerSettings442.bin"/><Relationship Id="rId32" Type="http://schemas.openxmlformats.org/officeDocument/2006/relationships/printerSettings" Target="../printerSettings/printerSettings450.bin"/><Relationship Id="rId37" Type="http://schemas.openxmlformats.org/officeDocument/2006/relationships/printerSettings" Target="../printerSettings/printerSettings455.bin"/><Relationship Id="rId40" Type="http://schemas.openxmlformats.org/officeDocument/2006/relationships/printerSettings" Target="../printerSettings/printerSettings458.bin"/><Relationship Id="rId45" Type="http://schemas.openxmlformats.org/officeDocument/2006/relationships/printerSettings" Target="../printerSettings/printerSettings463.bin"/><Relationship Id="rId53" Type="http://schemas.openxmlformats.org/officeDocument/2006/relationships/printerSettings" Target="../printerSettings/printerSettings471.bin"/><Relationship Id="rId58" Type="http://schemas.openxmlformats.org/officeDocument/2006/relationships/printerSettings" Target="../printerSettings/printerSettings476.bin"/><Relationship Id="rId66" Type="http://schemas.openxmlformats.org/officeDocument/2006/relationships/printerSettings" Target="../printerSettings/printerSettings484.bin"/><Relationship Id="rId74" Type="http://schemas.openxmlformats.org/officeDocument/2006/relationships/printerSettings" Target="../printerSettings/printerSettings492.bin"/><Relationship Id="rId79" Type="http://schemas.openxmlformats.org/officeDocument/2006/relationships/printerSettings" Target="../printerSettings/printerSettings497.bin"/><Relationship Id="rId5" Type="http://schemas.openxmlformats.org/officeDocument/2006/relationships/printerSettings" Target="../printerSettings/printerSettings423.bin"/><Relationship Id="rId61" Type="http://schemas.openxmlformats.org/officeDocument/2006/relationships/printerSettings" Target="../printerSettings/printerSettings479.bin"/><Relationship Id="rId82" Type="http://schemas.openxmlformats.org/officeDocument/2006/relationships/printerSettings" Target="../printerSettings/printerSettings500.bin"/><Relationship Id="rId10" Type="http://schemas.openxmlformats.org/officeDocument/2006/relationships/printerSettings" Target="../printerSettings/printerSettings428.bin"/><Relationship Id="rId19" Type="http://schemas.openxmlformats.org/officeDocument/2006/relationships/printerSettings" Target="../printerSettings/printerSettings437.bin"/><Relationship Id="rId31" Type="http://schemas.openxmlformats.org/officeDocument/2006/relationships/printerSettings" Target="../printerSettings/printerSettings449.bin"/><Relationship Id="rId44" Type="http://schemas.openxmlformats.org/officeDocument/2006/relationships/printerSettings" Target="../printerSettings/printerSettings462.bin"/><Relationship Id="rId52" Type="http://schemas.openxmlformats.org/officeDocument/2006/relationships/printerSettings" Target="../printerSettings/printerSettings470.bin"/><Relationship Id="rId60" Type="http://schemas.openxmlformats.org/officeDocument/2006/relationships/printerSettings" Target="../printerSettings/printerSettings478.bin"/><Relationship Id="rId65" Type="http://schemas.openxmlformats.org/officeDocument/2006/relationships/printerSettings" Target="../printerSettings/printerSettings483.bin"/><Relationship Id="rId73" Type="http://schemas.openxmlformats.org/officeDocument/2006/relationships/printerSettings" Target="../printerSettings/printerSettings491.bin"/><Relationship Id="rId78" Type="http://schemas.openxmlformats.org/officeDocument/2006/relationships/printerSettings" Target="../printerSettings/printerSettings496.bin"/><Relationship Id="rId81" Type="http://schemas.openxmlformats.org/officeDocument/2006/relationships/printerSettings" Target="../printerSettings/printerSettings499.bin"/><Relationship Id="rId4" Type="http://schemas.openxmlformats.org/officeDocument/2006/relationships/printerSettings" Target="../printerSettings/printerSettings422.bin"/><Relationship Id="rId9" Type="http://schemas.openxmlformats.org/officeDocument/2006/relationships/printerSettings" Target="../printerSettings/printerSettings427.bin"/><Relationship Id="rId14" Type="http://schemas.openxmlformats.org/officeDocument/2006/relationships/printerSettings" Target="../printerSettings/printerSettings432.bin"/><Relationship Id="rId22" Type="http://schemas.openxmlformats.org/officeDocument/2006/relationships/printerSettings" Target="../printerSettings/printerSettings440.bin"/><Relationship Id="rId27" Type="http://schemas.openxmlformats.org/officeDocument/2006/relationships/printerSettings" Target="../printerSettings/printerSettings445.bin"/><Relationship Id="rId30" Type="http://schemas.openxmlformats.org/officeDocument/2006/relationships/printerSettings" Target="../printerSettings/printerSettings448.bin"/><Relationship Id="rId35" Type="http://schemas.openxmlformats.org/officeDocument/2006/relationships/printerSettings" Target="../printerSettings/printerSettings453.bin"/><Relationship Id="rId43" Type="http://schemas.openxmlformats.org/officeDocument/2006/relationships/printerSettings" Target="../printerSettings/printerSettings461.bin"/><Relationship Id="rId48" Type="http://schemas.openxmlformats.org/officeDocument/2006/relationships/printerSettings" Target="../printerSettings/printerSettings466.bin"/><Relationship Id="rId56" Type="http://schemas.openxmlformats.org/officeDocument/2006/relationships/printerSettings" Target="../printerSettings/printerSettings474.bin"/><Relationship Id="rId64" Type="http://schemas.openxmlformats.org/officeDocument/2006/relationships/printerSettings" Target="../printerSettings/printerSettings482.bin"/><Relationship Id="rId69" Type="http://schemas.openxmlformats.org/officeDocument/2006/relationships/printerSettings" Target="../printerSettings/printerSettings487.bin"/><Relationship Id="rId77" Type="http://schemas.openxmlformats.org/officeDocument/2006/relationships/printerSettings" Target="../printerSettings/printerSettings495.bin"/><Relationship Id="rId8" Type="http://schemas.openxmlformats.org/officeDocument/2006/relationships/printerSettings" Target="../printerSettings/printerSettings426.bin"/><Relationship Id="rId51" Type="http://schemas.openxmlformats.org/officeDocument/2006/relationships/printerSettings" Target="../printerSettings/printerSettings469.bin"/><Relationship Id="rId72" Type="http://schemas.openxmlformats.org/officeDocument/2006/relationships/printerSettings" Target="../printerSettings/printerSettings490.bin"/><Relationship Id="rId80" Type="http://schemas.openxmlformats.org/officeDocument/2006/relationships/printerSettings" Target="../printerSettings/printerSettings498.bin"/><Relationship Id="rId3" Type="http://schemas.openxmlformats.org/officeDocument/2006/relationships/printerSettings" Target="../printerSettings/printerSettings421.bin"/><Relationship Id="rId12" Type="http://schemas.openxmlformats.org/officeDocument/2006/relationships/printerSettings" Target="../printerSettings/printerSettings430.bin"/><Relationship Id="rId17" Type="http://schemas.openxmlformats.org/officeDocument/2006/relationships/printerSettings" Target="../printerSettings/printerSettings435.bin"/><Relationship Id="rId25" Type="http://schemas.openxmlformats.org/officeDocument/2006/relationships/printerSettings" Target="../printerSettings/printerSettings443.bin"/><Relationship Id="rId33" Type="http://schemas.openxmlformats.org/officeDocument/2006/relationships/printerSettings" Target="../printerSettings/printerSettings451.bin"/><Relationship Id="rId38" Type="http://schemas.openxmlformats.org/officeDocument/2006/relationships/printerSettings" Target="../printerSettings/printerSettings456.bin"/><Relationship Id="rId46" Type="http://schemas.openxmlformats.org/officeDocument/2006/relationships/printerSettings" Target="../printerSettings/printerSettings464.bin"/><Relationship Id="rId59" Type="http://schemas.openxmlformats.org/officeDocument/2006/relationships/printerSettings" Target="../printerSettings/printerSettings477.bin"/><Relationship Id="rId67" Type="http://schemas.openxmlformats.org/officeDocument/2006/relationships/printerSettings" Target="../printerSettings/printerSettings485.bin"/><Relationship Id="rId20" Type="http://schemas.openxmlformats.org/officeDocument/2006/relationships/printerSettings" Target="../printerSettings/printerSettings438.bin"/><Relationship Id="rId41" Type="http://schemas.openxmlformats.org/officeDocument/2006/relationships/printerSettings" Target="../printerSettings/printerSettings459.bin"/><Relationship Id="rId54" Type="http://schemas.openxmlformats.org/officeDocument/2006/relationships/printerSettings" Target="../printerSettings/printerSettings472.bin"/><Relationship Id="rId62" Type="http://schemas.openxmlformats.org/officeDocument/2006/relationships/printerSettings" Target="../printerSettings/printerSettings480.bin"/><Relationship Id="rId70" Type="http://schemas.openxmlformats.org/officeDocument/2006/relationships/printerSettings" Target="../printerSettings/printerSettings488.bin"/><Relationship Id="rId75" Type="http://schemas.openxmlformats.org/officeDocument/2006/relationships/printerSettings" Target="../printerSettings/printerSettings493.bin"/><Relationship Id="rId83" Type="http://schemas.openxmlformats.org/officeDocument/2006/relationships/printerSettings" Target="../printerSettings/printerSettings501.bin"/><Relationship Id="rId1" Type="http://schemas.openxmlformats.org/officeDocument/2006/relationships/printerSettings" Target="../printerSettings/printerSettings419.bin"/><Relationship Id="rId6" Type="http://schemas.openxmlformats.org/officeDocument/2006/relationships/printerSettings" Target="../printerSettings/printerSettings424.bin"/><Relationship Id="rId15" Type="http://schemas.openxmlformats.org/officeDocument/2006/relationships/printerSettings" Target="../printerSettings/printerSettings433.bin"/><Relationship Id="rId23" Type="http://schemas.openxmlformats.org/officeDocument/2006/relationships/printerSettings" Target="../printerSettings/printerSettings441.bin"/><Relationship Id="rId28" Type="http://schemas.openxmlformats.org/officeDocument/2006/relationships/printerSettings" Target="../printerSettings/printerSettings446.bin"/><Relationship Id="rId36" Type="http://schemas.openxmlformats.org/officeDocument/2006/relationships/printerSettings" Target="../printerSettings/printerSettings454.bin"/><Relationship Id="rId49" Type="http://schemas.openxmlformats.org/officeDocument/2006/relationships/printerSettings" Target="../printerSettings/printerSettings467.bin"/><Relationship Id="rId57" Type="http://schemas.openxmlformats.org/officeDocument/2006/relationships/printerSettings" Target="../printerSettings/printerSettings475.bin"/></Relationships>
</file>

<file path=xl/worksheets/_rels/sheet8.xml.rels><?xml version="1.0" encoding="UTF-8" standalone="yes"?>
<Relationships xmlns="http://schemas.openxmlformats.org/package/2006/relationships"><Relationship Id="rId13" Type="http://schemas.openxmlformats.org/officeDocument/2006/relationships/printerSettings" Target="../printerSettings/printerSettings514.bin"/><Relationship Id="rId18" Type="http://schemas.openxmlformats.org/officeDocument/2006/relationships/printerSettings" Target="../printerSettings/printerSettings519.bin"/><Relationship Id="rId26" Type="http://schemas.openxmlformats.org/officeDocument/2006/relationships/printerSettings" Target="../printerSettings/printerSettings527.bin"/><Relationship Id="rId39" Type="http://schemas.openxmlformats.org/officeDocument/2006/relationships/printerSettings" Target="../printerSettings/printerSettings540.bin"/><Relationship Id="rId21" Type="http://schemas.openxmlformats.org/officeDocument/2006/relationships/printerSettings" Target="../printerSettings/printerSettings522.bin"/><Relationship Id="rId34" Type="http://schemas.openxmlformats.org/officeDocument/2006/relationships/printerSettings" Target="../printerSettings/printerSettings535.bin"/><Relationship Id="rId42" Type="http://schemas.openxmlformats.org/officeDocument/2006/relationships/printerSettings" Target="../printerSettings/printerSettings543.bin"/><Relationship Id="rId47" Type="http://schemas.openxmlformats.org/officeDocument/2006/relationships/printerSettings" Target="../printerSettings/printerSettings548.bin"/><Relationship Id="rId50" Type="http://schemas.openxmlformats.org/officeDocument/2006/relationships/printerSettings" Target="../printerSettings/printerSettings551.bin"/><Relationship Id="rId55" Type="http://schemas.openxmlformats.org/officeDocument/2006/relationships/printerSettings" Target="../printerSettings/printerSettings556.bin"/><Relationship Id="rId63" Type="http://schemas.openxmlformats.org/officeDocument/2006/relationships/printerSettings" Target="../printerSettings/printerSettings564.bin"/><Relationship Id="rId68" Type="http://schemas.openxmlformats.org/officeDocument/2006/relationships/printerSettings" Target="../printerSettings/printerSettings569.bin"/><Relationship Id="rId76" Type="http://schemas.openxmlformats.org/officeDocument/2006/relationships/printerSettings" Target="../printerSettings/printerSettings577.bin"/><Relationship Id="rId7" Type="http://schemas.openxmlformats.org/officeDocument/2006/relationships/printerSettings" Target="../printerSettings/printerSettings508.bin"/><Relationship Id="rId71" Type="http://schemas.openxmlformats.org/officeDocument/2006/relationships/printerSettings" Target="../printerSettings/printerSettings572.bin"/><Relationship Id="rId2" Type="http://schemas.openxmlformats.org/officeDocument/2006/relationships/printerSettings" Target="../printerSettings/printerSettings503.bin"/><Relationship Id="rId16" Type="http://schemas.openxmlformats.org/officeDocument/2006/relationships/printerSettings" Target="../printerSettings/printerSettings517.bin"/><Relationship Id="rId29" Type="http://schemas.openxmlformats.org/officeDocument/2006/relationships/printerSettings" Target="../printerSettings/printerSettings530.bin"/><Relationship Id="rId11" Type="http://schemas.openxmlformats.org/officeDocument/2006/relationships/printerSettings" Target="../printerSettings/printerSettings512.bin"/><Relationship Id="rId24" Type="http://schemas.openxmlformats.org/officeDocument/2006/relationships/printerSettings" Target="../printerSettings/printerSettings525.bin"/><Relationship Id="rId32" Type="http://schemas.openxmlformats.org/officeDocument/2006/relationships/printerSettings" Target="../printerSettings/printerSettings533.bin"/><Relationship Id="rId37" Type="http://schemas.openxmlformats.org/officeDocument/2006/relationships/printerSettings" Target="../printerSettings/printerSettings538.bin"/><Relationship Id="rId40" Type="http://schemas.openxmlformats.org/officeDocument/2006/relationships/printerSettings" Target="../printerSettings/printerSettings541.bin"/><Relationship Id="rId45" Type="http://schemas.openxmlformats.org/officeDocument/2006/relationships/printerSettings" Target="../printerSettings/printerSettings546.bin"/><Relationship Id="rId53" Type="http://schemas.openxmlformats.org/officeDocument/2006/relationships/printerSettings" Target="../printerSettings/printerSettings554.bin"/><Relationship Id="rId58" Type="http://schemas.openxmlformats.org/officeDocument/2006/relationships/printerSettings" Target="../printerSettings/printerSettings559.bin"/><Relationship Id="rId66" Type="http://schemas.openxmlformats.org/officeDocument/2006/relationships/printerSettings" Target="../printerSettings/printerSettings567.bin"/><Relationship Id="rId74" Type="http://schemas.openxmlformats.org/officeDocument/2006/relationships/printerSettings" Target="../printerSettings/printerSettings575.bin"/><Relationship Id="rId79" Type="http://schemas.openxmlformats.org/officeDocument/2006/relationships/printerSettings" Target="../printerSettings/printerSettings580.bin"/><Relationship Id="rId5" Type="http://schemas.openxmlformats.org/officeDocument/2006/relationships/printerSettings" Target="../printerSettings/printerSettings506.bin"/><Relationship Id="rId61" Type="http://schemas.openxmlformats.org/officeDocument/2006/relationships/printerSettings" Target="../printerSettings/printerSettings562.bin"/><Relationship Id="rId82" Type="http://schemas.openxmlformats.org/officeDocument/2006/relationships/printerSettings" Target="../printerSettings/printerSettings583.bin"/><Relationship Id="rId10" Type="http://schemas.openxmlformats.org/officeDocument/2006/relationships/printerSettings" Target="../printerSettings/printerSettings511.bin"/><Relationship Id="rId19" Type="http://schemas.openxmlformats.org/officeDocument/2006/relationships/printerSettings" Target="../printerSettings/printerSettings520.bin"/><Relationship Id="rId31" Type="http://schemas.openxmlformats.org/officeDocument/2006/relationships/printerSettings" Target="../printerSettings/printerSettings532.bin"/><Relationship Id="rId44" Type="http://schemas.openxmlformats.org/officeDocument/2006/relationships/printerSettings" Target="../printerSettings/printerSettings545.bin"/><Relationship Id="rId52" Type="http://schemas.openxmlformats.org/officeDocument/2006/relationships/printerSettings" Target="../printerSettings/printerSettings553.bin"/><Relationship Id="rId60" Type="http://schemas.openxmlformats.org/officeDocument/2006/relationships/printerSettings" Target="../printerSettings/printerSettings561.bin"/><Relationship Id="rId65" Type="http://schemas.openxmlformats.org/officeDocument/2006/relationships/printerSettings" Target="../printerSettings/printerSettings566.bin"/><Relationship Id="rId73" Type="http://schemas.openxmlformats.org/officeDocument/2006/relationships/printerSettings" Target="../printerSettings/printerSettings574.bin"/><Relationship Id="rId78" Type="http://schemas.openxmlformats.org/officeDocument/2006/relationships/printerSettings" Target="../printerSettings/printerSettings579.bin"/><Relationship Id="rId81" Type="http://schemas.openxmlformats.org/officeDocument/2006/relationships/printerSettings" Target="../printerSettings/printerSettings582.bin"/><Relationship Id="rId4" Type="http://schemas.openxmlformats.org/officeDocument/2006/relationships/printerSettings" Target="../printerSettings/printerSettings505.bin"/><Relationship Id="rId9" Type="http://schemas.openxmlformats.org/officeDocument/2006/relationships/printerSettings" Target="../printerSettings/printerSettings510.bin"/><Relationship Id="rId14" Type="http://schemas.openxmlformats.org/officeDocument/2006/relationships/printerSettings" Target="../printerSettings/printerSettings515.bin"/><Relationship Id="rId22" Type="http://schemas.openxmlformats.org/officeDocument/2006/relationships/printerSettings" Target="../printerSettings/printerSettings523.bin"/><Relationship Id="rId27" Type="http://schemas.openxmlformats.org/officeDocument/2006/relationships/printerSettings" Target="../printerSettings/printerSettings528.bin"/><Relationship Id="rId30" Type="http://schemas.openxmlformats.org/officeDocument/2006/relationships/printerSettings" Target="../printerSettings/printerSettings531.bin"/><Relationship Id="rId35" Type="http://schemas.openxmlformats.org/officeDocument/2006/relationships/printerSettings" Target="../printerSettings/printerSettings536.bin"/><Relationship Id="rId43" Type="http://schemas.openxmlformats.org/officeDocument/2006/relationships/printerSettings" Target="../printerSettings/printerSettings544.bin"/><Relationship Id="rId48" Type="http://schemas.openxmlformats.org/officeDocument/2006/relationships/printerSettings" Target="../printerSettings/printerSettings549.bin"/><Relationship Id="rId56" Type="http://schemas.openxmlformats.org/officeDocument/2006/relationships/printerSettings" Target="../printerSettings/printerSettings557.bin"/><Relationship Id="rId64" Type="http://schemas.openxmlformats.org/officeDocument/2006/relationships/printerSettings" Target="../printerSettings/printerSettings565.bin"/><Relationship Id="rId69" Type="http://schemas.openxmlformats.org/officeDocument/2006/relationships/printerSettings" Target="../printerSettings/printerSettings570.bin"/><Relationship Id="rId77" Type="http://schemas.openxmlformats.org/officeDocument/2006/relationships/printerSettings" Target="../printerSettings/printerSettings578.bin"/><Relationship Id="rId8" Type="http://schemas.openxmlformats.org/officeDocument/2006/relationships/printerSettings" Target="../printerSettings/printerSettings509.bin"/><Relationship Id="rId51" Type="http://schemas.openxmlformats.org/officeDocument/2006/relationships/printerSettings" Target="../printerSettings/printerSettings552.bin"/><Relationship Id="rId72" Type="http://schemas.openxmlformats.org/officeDocument/2006/relationships/printerSettings" Target="../printerSettings/printerSettings573.bin"/><Relationship Id="rId80" Type="http://schemas.openxmlformats.org/officeDocument/2006/relationships/printerSettings" Target="../printerSettings/printerSettings581.bin"/><Relationship Id="rId3" Type="http://schemas.openxmlformats.org/officeDocument/2006/relationships/printerSettings" Target="../printerSettings/printerSettings504.bin"/><Relationship Id="rId12" Type="http://schemas.openxmlformats.org/officeDocument/2006/relationships/printerSettings" Target="../printerSettings/printerSettings513.bin"/><Relationship Id="rId17" Type="http://schemas.openxmlformats.org/officeDocument/2006/relationships/printerSettings" Target="../printerSettings/printerSettings518.bin"/><Relationship Id="rId25" Type="http://schemas.openxmlformats.org/officeDocument/2006/relationships/printerSettings" Target="../printerSettings/printerSettings526.bin"/><Relationship Id="rId33" Type="http://schemas.openxmlformats.org/officeDocument/2006/relationships/printerSettings" Target="../printerSettings/printerSettings534.bin"/><Relationship Id="rId38" Type="http://schemas.openxmlformats.org/officeDocument/2006/relationships/printerSettings" Target="../printerSettings/printerSettings539.bin"/><Relationship Id="rId46" Type="http://schemas.openxmlformats.org/officeDocument/2006/relationships/printerSettings" Target="../printerSettings/printerSettings547.bin"/><Relationship Id="rId59" Type="http://schemas.openxmlformats.org/officeDocument/2006/relationships/printerSettings" Target="../printerSettings/printerSettings560.bin"/><Relationship Id="rId67" Type="http://schemas.openxmlformats.org/officeDocument/2006/relationships/printerSettings" Target="../printerSettings/printerSettings568.bin"/><Relationship Id="rId20" Type="http://schemas.openxmlformats.org/officeDocument/2006/relationships/printerSettings" Target="../printerSettings/printerSettings521.bin"/><Relationship Id="rId41" Type="http://schemas.openxmlformats.org/officeDocument/2006/relationships/printerSettings" Target="../printerSettings/printerSettings542.bin"/><Relationship Id="rId54" Type="http://schemas.openxmlformats.org/officeDocument/2006/relationships/printerSettings" Target="../printerSettings/printerSettings555.bin"/><Relationship Id="rId62" Type="http://schemas.openxmlformats.org/officeDocument/2006/relationships/printerSettings" Target="../printerSettings/printerSettings563.bin"/><Relationship Id="rId70" Type="http://schemas.openxmlformats.org/officeDocument/2006/relationships/printerSettings" Target="../printerSettings/printerSettings571.bin"/><Relationship Id="rId75" Type="http://schemas.openxmlformats.org/officeDocument/2006/relationships/printerSettings" Target="../printerSettings/printerSettings576.bin"/><Relationship Id="rId83" Type="http://schemas.openxmlformats.org/officeDocument/2006/relationships/printerSettings" Target="../printerSettings/printerSettings584.bin"/><Relationship Id="rId1" Type="http://schemas.openxmlformats.org/officeDocument/2006/relationships/printerSettings" Target="../printerSettings/printerSettings502.bin"/><Relationship Id="rId6" Type="http://schemas.openxmlformats.org/officeDocument/2006/relationships/printerSettings" Target="../printerSettings/printerSettings507.bin"/><Relationship Id="rId15" Type="http://schemas.openxmlformats.org/officeDocument/2006/relationships/printerSettings" Target="../printerSettings/printerSettings516.bin"/><Relationship Id="rId23" Type="http://schemas.openxmlformats.org/officeDocument/2006/relationships/printerSettings" Target="../printerSettings/printerSettings524.bin"/><Relationship Id="rId28" Type="http://schemas.openxmlformats.org/officeDocument/2006/relationships/printerSettings" Target="../printerSettings/printerSettings529.bin"/><Relationship Id="rId36" Type="http://schemas.openxmlformats.org/officeDocument/2006/relationships/printerSettings" Target="../printerSettings/printerSettings537.bin"/><Relationship Id="rId49" Type="http://schemas.openxmlformats.org/officeDocument/2006/relationships/printerSettings" Target="../printerSettings/printerSettings550.bin"/><Relationship Id="rId57" Type="http://schemas.openxmlformats.org/officeDocument/2006/relationships/printerSettings" Target="../printerSettings/printerSettings558.bin"/></Relationships>
</file>

<file path=xl/worksheets/_rels/sheet9.xml.rels><?xml version="1.0" encoding="UTF-8" standalone="yes"?>
<Relationships xmlns="http://schemas.openxmlformats.org/package/2006/relationships"><Relationship Id="rId13" Type="http://schemas.openxmlformats.org/officeDocument/2006/relationships/printerSettings" Target="../printerSettings/printerSettings597.bin"/><Relationship Id="rId18" Type="http://schemas.openxmlformats.org/officeDocument/2006/relationships/printerSettings" Target="../printerSettings/printerSettings602.bin"/><Relationship Id="rId26" Type="http://schemas.openxmlformats.org/officeDocument/2006/relationships/printerSettings" Target="../printerSettings/printerSettings610.bin"/><Relationship Id="rId39" Type="http://schemas.openxmlformats.org/officeDocument/2006/relationships/printerSettings" Target="../printerSettings/printerSettings623.bin"/><Relationship Id="rId21" Type="http://schemas.openxmlformats.org/officeDocument/2006/relationships/printerSettings" Target="../printerSettings/printerSettings605.bin"/><Relationship Id="rId34" Type="http://schemas.openxmlformats.org/officeDocument/2006/relationships/printerSettings" Target="../printerSettings/printerSettings618.bin"/><Relationship Id="rId42" Type="http://schemas.openxmlformats.org/officeDocument/2006/relationships/printerSettings" Target="../printerSettings/printerSettings626.bin"/><Relationship Id="rId47" Type="http://schemas.openxmlformats.org/officeDocument/2006/relationships/printerSettings" Target="../printerSettings/printerSettings631.bin"/><Relationship Id="rId50" Type="http://schemas.openxmlformats.org/officeDocument/2006/relationships/printerSettings" Target="../printerSettings/printerSettings634.bin"/><Relationship Id="rId55" Type="http://schemas.openxmlformats.org/officeDocument/2006/relationships/printerSettings" Target="../printerSettings/printerSettings639.bin"/><Relationship Id="rId63" Type="http://schemas.openxmlformats.org/officeDocument/2006/relationships/printerSettings" Target="../printerSettings/printerSettings647.bin"/><Relationship Id="rId68" Type="http://schemas.openxmlformats.org/officeDocument/2006/relationships/printerSettings" Target="../printerSettings/printerSettings652.bin"/><Relationship Id="rId76" Type="http://schemas.openxmlformats.org/officeDocument/2006/relationships/printerSettings" Target="../printerSettings/printerSettings660.bin"/><Relationship Id="rId7" Type="http://schemas.openxmlformats.org/officeDocument/2006/relationships/printerSettings" Target="../printerSettings/printerSettings591.bin"/><Relationship Id="rId71" Type="http://schemas.openxmlformats.org/officeDocument/2006/relationships/printerSettings" Target="../printerSettings/printerSettings655.bin"/><Relationship Id="rId2" Type="http://schemas.openxmlformats.org/officeDocument/2006/relationships/printerSettings" Target="../printerSettings/printerSettings586.bin"/><Relationship Id="rId16" Type="http://schemas.openxmlformats.org/officeDocument/2006/relationships/printerSettings" Target="../printerSettings/printerSettings600.bin"/><Relationship Id="rId29" Type="http://schemas.openxmlformats.org/officeDocument/2006/relationships/printerSettings" Target="../printerSettings/printerSettings613.bin"/><Relationship Id="rId11" Type="http://schemas.openxmlformats.org/officeDocument/2006/relationships/printerSettings" Target="../printerSettings/printerSettings595.bin"/><Relationship Id="rId24" Type="http://schemas.openxmlformats.org/officeDocument/2006/relationships/printerSettings" Target="../printerSettings/printerSettings608.bin"/><Relationship Id="rId32" Type="http://schemas.openxmlformats.org/officeDocument/2006/relationships/printerSettings" Target="../printerSettings/printerSettings616.bin"/><Relationship Id="rId37" Type="http://schemas.openxmlformats.org/officeDocument/2006/relationships/printerSettings" Target="../printerSettings/printerSettings621.bin"/><Relationship Id="rId40" Type="http://schemas.openxmlformats.org/officeDocument/2006/relationships/printerSettings" Target="../printerSettings/printerSettings624.bin"/><Relationship Id="rId45" Type="http://schemas.openxmlformats.org/officeDocument/2006/relationships/printerSettings" Target="../printerSettings/printerSettings629.bin"/><Relationship Id="rId53" Type="http://schemas.openxmlformats.org/officeDocument/2006/relationships/printerSettings" Target="../printerSettings/printerSettings637.bin"/><Relationship Id="rId58" Type="http://schemas.openxmlformats.org/officeDocument/2006/relationships/printerSettings" Target="../printerSettings/printerSettings642.bin"/><Relationship Id="rId66" Type="http://schemas.openxmlformats.org/officeDocument/2006/relationships/printerSettings" Target="../printerSettings/printerSettings650.bin"/><Relationship Id="rId74" Type="http://schemas.openxmlformats.org/officeDocument/2006/relationships/printerSettings" Target="../printerSettings/printerSettings658.bin"/><Relationship Id="rId79" Type="http://schemas.openxmlformats.org/officeDocument/2006/relationships/printerSettings" Target="../printerSettings/printerSettings663.bin"/><Relationship Id="rId5" Type="http://schemas.openxmlformats.org/officeDocument/2006/relationships/printerSettings" Target="../printerSettings/printerSettings589.bin"/><Relationship Id="rId61" Type="http://schemas.openxmlformats.org/officeDocument/2006/relationships/printerSettings" Target="../printerSettings/printerSettings645.bin"/><Relationship Id="rId82" Type="http://schemas.openxmlformats.org/officeDocument/2006/relationships/printerSettings" Target="../printerSettings/printerSettings666.bin"/><Relationship Id="rId10" Type="http://schemas.openxmlformats.org/officeDocument/2006/relationships/printerSettings" Target="../printerSettings/printerSettings594.bin"/><Relationship Id="rId19" Type="http://schemas.openxmlformats.org/officeDocument/2006/relationships/printerSettings" Target="../printerSettings/printerSettings603.bin"/><Relationship Id="rId31" Type="http://schemas.openxmlformats.org/officeDocument/2006/relationships/printerSettings" Target="../printerSettings/printerSettings615.bin"/><Relationship Id="rId44" Type="http://schemas.openxmlformats.org/officeDocument/2006/relationships/printerSettings" Target="../printerSettings/printerSettings628.bin"/><Relationship Id="rId52" Type="http://schemas.openxmlformats.org/officeDocument/2006/relationships/printerSettings" Target="../printerSettings/printerSettings636.bin"/><Relationship Id="rId60" Type="http://schemas.openxmlformats.org/officeDocument/2006/relationships/printerSettings" Target="../printerSettings/printerSettings644.bin"/><Relationship Id="rId65" Type="http://schemas.openxmlformats.org/officeDocument/2006/relationships/printerSettings" Target="../printerSettings/printerSettings649.bin"/><Relationship Id="rId73" Type="http://schemas.openxmlformats.org/officeDocument/2006/relationships/printerSettings" Target="../printerSettings/printerSettings657.bin"/><Relationship Id="rId78" Type="http://schemas.openxmlformats.org/officeDocument/2006/relationships/printerSettings" Target="../printerSettings/printerSettings662.bin"/><Relationship Id="rId81" Type="http://schemas.openxmlformats.org/officeDocument/2006/relationships/printerSettings" Target="../printerSettings/printerSettings665.bin"/><Relationship Id="rId4" Type="http://schemas.openxmlformats.org/officeDocument/2006/relationships/printerSettings" Target="../printerSettings/printerSettings588.bin"/><Relationship Id="rId9" Type="http://schemas.openxmlformats.org/officeDocument/2006/relationships/printerSettings" Target="../printerSettings/printerSettings593.bin"/><Relationship Id="rId14" Type="http://schemas.openxmlformats.org/officeDocument/2006/relationships/printerSettings" Target="../printerSettings/printerSettings598.bin"/><Relationship Id="rId22" Type="http://schemas.openxmlformats.org/officeDocument/2006/relationships/printerSettings" Target="../printerSettings/printerSettings606.bin"/><Relationship Id="rId27" Type="http://schemas.openxmlformats.org/officeDocument/2006/relationships/printerSettings" Target="../printerSettings/printerSettings611.bin"/><Relationship Id="rId30" Type="http://schemas.openxmlformats.org/officeDocument/2006/relationships/printerSettings" Target="../printerSettings/printerSettings614.bin"/><Relationship Id="rId35" Type="http://schemas.openxmlformats.org/officeDocument/2006/relationships/printerSettings" Target="../printerSettings/printerSettings619.bin"/><Relationship Id="rId43" Type="http://schemas.openxmlformats.org/officeDocument/2006/relationships/printerSettings" Target="../printerSettings/printerSettings627.bin"/><Relationship Id="rId48" Type="http://schemas.openxmlformats.org/officeDocument/2006/relationships/printerSettings" Target="../printerSettings/printerSettings632.bin"/><Relationship Id="rId56" Type="http://schemas.openxmlformats.org/officeDocument/2006/relationships/printerSettings" Target="../printerSettings/printerSettings640.bin"/><Relationship Id="rId64" Type="http://schemas.openxmlformats.org/officeDocument/2006/relationships/printerSettings" Target="../printerSettings/printerSettings648.bin"/><Relationship Id="rId69" Type="http://schemas.openxmlformats.org/officeDocument/2006/relationships/printerSettings" Target="../printerSettings/printerSettings653.bin"/><Relationship Id="rId77" Type="http://schemas.openxmlformats.org/officeDocument/2006/relationships/printerSettings" Target="../printerSettings/printerSettings661.bin"/><Relationship Id="rId8" Type="http://schemas.openxmlformats.org/officeDocument/2006/relationships/printerSettings" Target="../printerSettings/printerSettings592.bin"/><Relationship Id="rId51" Type="http://schemas.openxmlformats.org/officeDocument/2006/relationships/printerSettings" Target="../printerSettings/printerSettings635.bin"/><Relationship Id="rId72" Type="http://schemas.openxmlformats.org/officeDocument/2006/relationships/printerSettings" Target="../printerSettings/printerSettings656.bin"/><Relationship Id="rId80" Type="http://schemas.openxmlformats.org/officeDocument/2006/relationships/printerSettings" Target="../printerSettings/printerSettings664.bin"/><Relationship Id="rId3" Type="http://schemas.openxmlformats.org/officeDocument/2006/relationships/printerSettings" Target="../printerSettings/printerSettings587.bin"/><Relationship Id="rId12" Type="http://schemas.openxmlformats.org/officeDocument/2006/relationships/printerSettings" Target="../printerSettings/printerSettings596.bin"/><Relationship Id="rId17" Type="http://schemas.openxmlformats.org/officeDocument/2006/relationships/printerSettings" Target="../printerSettings/printerSettings601.bin"/><Relationship Id="rId25" Type="http://schemas.openxmlformats.org/officeDocument/2006/relationships/printerSettings" Target="../printerSettings/printerSettings609.bin"/><Relationship Id="rId33" Type="http://schemas.openxmlformats.org/officeDocument/2006/relationships/printerSettings" Target="../printerSettings/printerSettings617.bin"/><Relationship Id="rId38" Type="http://schemas.openxmlformats.org/officeDocument/2006/relationships/printerSettings" Target="../printerSettings/printerSettings622.bin"/><Relationship Id="rId46" Type="http://schemas.openxmlformats.org/officeDocument/2006/relationships/printerSettings" Target="../printerSettings/printerSettings630.bin"/><Relationship Id="rId59" Type="http://schemas.openxmlformats.org/officeDocument/2006/relationships/printerSettings" Target="../printerSettings/printerSettings643.bin"/><Relationship Id="rId67" Type="http://schemas.openxmlformats.org/officeDocument/2006/relationships/printerSettings" Target="../printerSettings/printerSettings651.bin"/><Relationship Id="rId20" Type="http://schemas.openxmlformats.org/officeDocument/2006/relationships/printerSettings" Target="../printerSettings/printerSettings604.bin"/><Relationship Id="rId41" Type="http://schemas.openxmlformats.org/officeDocument/2006/relationships/printerSettings" Target="../printerSettings/printerSettings625.bin"/><Relationship Id="rId54" Type="http://schemas.openxmlformats.org/officeDocument/2006/relationships/printerSettings" Target="../printerSettings/printerSettings638.bin"/><Relationship Id="rId62" Type="http://schemas.openxmlformats.org/officeDocument/2006/relationships/printerSettings" Target="../printerSettings/printerSettings646.bin"/><Relationship Id="rId70" Type="http://schemas.openxmlformats.org/officeDocument/2006/relationships/printerSettings" Target="../printerSettings/printerSettings654.bin"/><Relationship Id="rId75" Type="http://schemas.openxmlformats.org/officeDocument/2006/relationships/printerSettings" Target="../printerSettings/printerSettings659.bin"/><Relationship Id="rId83" Type="http://schemas.openxmlformats.org/officeDocument/2006/relationships/printerSettings" Target="../printerSettings/printerSettings667.bin"/><Relationship Id="rId1" Type="http://schemas.openxmlformats.org/officeDocument/2006/relationships/printerSettings" Target="../printerSettings/printerSettings585.bin"/><Relationship Id="rId6" Type="http://schemas.openxmlformats.org/officeDocument/2006/relationships/printerSettings" Target="../printerSettings/printerSettings590.bin"/><Relationship Id="rId15" Type="http://schemas.openxmlformats.org/officeDocument/2006/relationships/printerSettings" Target="../printerSettings/printerSettings599.bin"/><Relationship Id="rId23" Type="http://schemas.openxmlformats.org/officeDocument/2006/relationships/printerSettings" Target="../printerSettings/printerSettings607.bin"/><Relationship Id="rId28" Type="http://schemas.openxmlformats.org/officeDocument/2006/relationships/printerSettings" Target="../printerSettings/printerSettings612.bin"/><Relationship Id="rId36" Type="http://schemas.openxmlformats.org/officeDocument/2006/relationships/printerSettings" Target="../printerSettings/printerSettings620.bin"/><Relationship Id="rId49" Type="http://schemas.openxmlformats.org/officeDocument/2006/relationships/printerSettings" Target="../printerSettings/printerSettings633.bin"/><Relationship Id="rId57" Type="http://schemas.openxmlformats.org/officeDocument/2006/relationships/printerSettings" Target="../printerSettings/printerSettings64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zoomScale="70" zoomScaleNormal="70" workbookViewId="0">
      <selection activeCell="O9" sqref="O9"/>
    </sheetView>
  </sheetViews>
  <sheetFormatPr defaultColWidth="9.25" defaultRowHeight="25.5" customHeight="1"/>
  <cols>
    <col min="1" max="1" width="9.25" style="104"/>
    <col min="2" max="2" width="36.875" style="1" customWidth="1"/>
    <col min="3" max="4" width="9.25" style="2"/>
    <col min="5" max="16384" width="9.25" style="3"/>
  </cols>
  <sheetData>
    <row r="1" spans="1:6" s="13" customFormat="1" ht="25.5" customHeight="1">
      <c r="A1" s="104"/>
      <c r="C1" s="101" t="s">
        <v>0</v>
      </c>
      <c r="D1" s="109" t="s">
        <v>437</v>
      </c>
    </row>
    <row r="2" spans="1:6" s="13" customFormat="1" ht="25.5" customHeight="1">
      <c r="A2" s="106" t="s">
        <v>1</v>
      </c>
      <c r="C2" s="12"/>
      <c r="D2" s="14"/>
    </row>
    <row r="3" spans="1:6" ht="25.5" customHeight="1">
      <c r="A3" s="105"/>
      <c r="B3" s="108" t="s">
        <v>45</v>
      </c>
    </row>
    <row r="4" spans="1:6" ht="25.5" customHeight="1">
      <c r="A4" s="107" t="s">
        <v>406</v>
      </c>
      <c r="B4" s="102" t="s">
        <v>415</v>
      </c>
    </row>
    <row r="5" spans="1:6" ht="25.5" customHeight="1">
      <c r="A5" s="107" t="s">
        <v>407</v>
      </c>
      <c r="B5" s="102" t="s">
        <v>416</v>
      </c>
    </row>
    <row r="6" spans="1:6" ht="25.5" customHeight="1">
      <c r="A6" s="107" t="s">
        <v>408</v>
      </c>
      <c r="B6" s="102" t="s">
        <v>417</v>
      </c>
    </row>
    <row r="7" spans="1:6" ht="25.5" customHeight="1">
      <c r="A7" s="107" t="s">
        <v>409</v>
      </c>
      <c r="B7" s="102" t="s">
        <v>418</v>
      </c>
    </row>
    <row r="8" spans="1:6" ht="25.5" customHeight="1">
      <c r="A8" s="107" t="s">
        <v>410</v>
      </c>
      <c r="B8" s="102" t="s">
        <v>419</v>
      </c>
    </row>
    <row r="9" spans="1:6" ht="25.5" customHeight="1">
      <c r="A9" s="107" t="s">
        <v>411</v>
      </c>
      <c r="B9" s="102" t="s">
        <v>420</v>
      </c>
    </row>
    <row r="10" spans="1:6" ht="25.5" customHeight="1">
      <c r="A10" s="107" t="s">
        <v>412</v>
      </c>
      <c r="B10" s="102" t="s">
        <v>421</v>
      </c>
    </row>
    <row r="11" spans="1:6" ht="25.5" customHeight="1">
      <c r="A11" s="107" t="s">
        <v>413</v>
      </c>
      <c r="B11" s="102" t="s">
        <v>422</v>
      </c>
    </row>
    <row r="12" spans="1:6" ht="25.5" customHeight="1">
      <c r="A12" s="107" t="s">
        <v>414</v>
      </c>
      <c r="B12" s="102" t="s">
        <v>423</v>
      </c>
    </row>
    <row r="13" spans="1:6" s="2" customFormat="1" ht="25.5" customHeight="1">
      <c r="A13" s="107" t="s">
        <v>425</v>
      </c>
      <c r="B13" s="103" t="s">
        <v>424</v>
      </c>
      <c r="E13" s="3"/>
      <c r="F13" s="3"/>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4" location="'10-1'!A1" display="10-1"/>
    <hyperlink ref="A5" location="'10-2'!A1" display="10-2"/>
    <hyperlink ref="A6" location="'10-3'!A1" display="10-3"/>
    <hyperlink ref="A7" location="'10-4'!A1" display="10-4"/>
    <hyperlink ref="A8" location="'10-5'!A1" display="10-5"/>
    <hyperlink ref="A9" location="'10-6'!A1" display="10-6"/>
    <hyperlink ref="A10" location="'10-7'!A1" display="10-7"/>
    <hyperlink ref="A11" location="'10-8'!A1" display="10-8"/>
    <hyperlink ref="A12" location="'10-9(1)'!A1" display="10-9"/>
    <hyperlink ref="A13" location="'10-10'!A1" display="10-10"/>
    <hyperlink ref="B4" location="'10-1'!A1" display="10-1.生活保護状況及び中国残留邦人等支援給付状況"/>
    <hyperlink ref="B5" location="'10-2'!A1" display="10-2.福祉センター利用状況"/>
    <hyperlink ref="B6" location="'10-3'!A1" display="10-3.高齢者文化休養センター利用状況"/>
    <hyperlink ref="B7" location="'10-4'!A1" display="10-4.介護保険の概況 "/>
    <hyperlink ref="B8" location="'10-5'!A1" display="社会福祉施設"/>
    <hyperlink ref="B9" location="'10-6'!A1" display="10-6.国民健康保険の概況 "/>
    <hyperlink ref="B10" location="'10-7'!A1" display="10-7.後期高齢者医療制度の概況"/>
    <hyperlink ref="B11" location="'10-8'!A1" display="10-8.市民交通災害共済の概況"/>
    <hyperlink ref="B12" location="'10-9(1)'!A1" display="10-9.国民年金の概況"/>
    <hyperlink ref="B13" location="'10-10'!A1" display="障がい者手帳所持者数"/>
  </hyperlinks>
  <pageMargins left="0.7" right="0.7" top="0.75" bottom="0.75" header="0.3" footer="0.3"/>
  <pageSetup paperSize="9" orientation="portrait" horizontalDpi="300" verticalDpi="300"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0"/>
  <sheetViews>
    <sheetView zoomScaleNormal="100" zoomScaleSheetLayoutView="85" workbookViewId="0">
      <pane ySplit="4" topLeftCell="A5" activePane="bottomLeft" state="frozen"/>
      <selection activeCell="M25" sqref="M25"/>
      <selection pane="bottomLeft" activeCell="M25" sqref="M25"/>
    </sheetView>
  </sheetViews>
  <sheetFormatPr defaultColWidth="2.5" defaultRowHeight="15" customHeight="1"/>
  <cols>
    <col min="1" max="2" width="12.75" style="5" customWidth="1"/>
    <col min="3" max="4" width="12" style="5" customWidth="1"/>
    <col min="5" max="5" width="9.125" style="5" customWidth="1"/>
    <col min="6" max="6" width="12" style="5" customWidth="1"/>
    <col min="7" max="8" width="12.875" style="5" customWidth="1"/>
    <col min="9" max="9" width="2.5" style="5" customWidth="1"/>
    <col min="10" max="10" width="10.625" style="5" bestFit="1" customWidth="1"/>
    <col min="11" max="16384" width="2.5" style="5"/>
  </cols>
  <sheetData>
    <row r="1" spans="1:10" ht="22.5" customHeight="1">
      <c r="H1" s="4" t="s">
        <v>426</v>
      </c>
      <c r="J1" s="28" t="s">
        <v>9</v>
      </c>
    </row>
    <row r="2" spans="1:10" ht="22.5" customHeight="1">
      <c r="A2" s="6" t="s">
        <v>429</v>
      </c>
      <c r="B2" s="6"/>
    </row>
    <row r="3" spans="1:10" ht="24.95" customHeight="1">
      <c r="A3" s="222" t="s">
        <v>40</v>
      </c>
      <c r="B3" s="227" t="s">
        <v>41</v>
      </c>
      <c r="C3" s="216" t="s">
        <v>372</v>
      </c>
      <c r="D3" s="217"/>
      <c r="E3" s="217"/>
      <c r="F3" s="222"/>
      <c r="G3" s="220" t="s">
        <v>373</v>
      </c>
      <c r="H3" s="226" t="s">
        <v>374</v>
      </c>
    </row>
    <row r="4" spans="1:10" ht="27">
      <c r="A4" s="222"/>
      <c r="B4" s="217"/>
      <c r="C4" s="155" t="s">
        <v>10</v>
      </c>
      <c r="D4" s="155" t="s">
        <v>375</v>
      </c>
      <c r="E4" s="81" t="s">
        <v>376</v>
      </c>
      <c r="F4" s="157" t="s">
        <v>377</v>
      </c>
      <c r="G4" s="220"/>
      <c r="H4" s="216"/>
    </row>
    <row r="5" spans="1:10" ht="24.95" customHeight="1">
      <c r="A5" s="158">
        <v>2009</v>
      </c>
      <c r="B5" s="82" t="s">
        <v>15</v>
      </c>
      <c r="C5" s="43">
        <f t="shared" ref="C5:C19" si="0">SUM(D5,F5)</f>
        <v>78538</v>
      </c>
      <c r="D5" s="44">
        <v>52502</v>
      </c>
      <c r="E5" s="83">
        <v>466</v>
      </c>
      <c r="F5" s="44">
        <v>26036</v>
      </c>
      <c r="G5" s="84">
        <v>17561</v>
      </c>
      <c r="H5" s="84">
        <v>3914144</v>
      </c>
    </row>
    <row r="6" spans="1:10" ht="24.95" customHeight="1">
      <c r="A6" s="156">
        <v>2010</v>
      </c>
      <c r="B6" s="53" t="s">
        <v>29</v>
      </c>
      <c r="C6" s="31">
        <f t="shared" si="0"/>
        <v>76715</v>
      </c>
      <c r="D6" s="159">
        <v>50959</v>
      </c>
      <c r="E6" s="85">
        <v>435</v>
      </c>
      <c r="F6" s="159">
        <v>25756</v>
      </c>
      <c r="G6" s="86">
        <v>16720</v>
      </c>
      <c r="H6" s="86">
        <v>3633678</v>
      </c>
    </row>
    <row r="7" spans="1:10" ht="24.95" customHeight="1">
      <c r="A7" s="156">
        <v>2011</v>
      </c>
      <c r="B7" s="53" t="s">
        <v>30</v>
      </c>
      <c r="C7" s="31">
        <f t="shared" si="0"/>
        <v>73728</v>
      </c>
      <c r="D7" s="159">
        <v>49253</v>
      </c>
      <c r="E7" s="85">
        <v>405</v>
      </c>
      <c r="F7" s="159">
        <v>24475</v>
      </c>
      <c r="G7" s="86">
        <v>17111</v>
      </c>
      <c r="H7" s="86">
        <v>3341238</v>
      </c>
    </row>
    <row r="8" spans="1:10" ht="24.95" customHeight="1">
      <c r="A8" s="156">
        <v>2012</v>
      </c>
      <c r="B8" s="53" t="s">
        <v>31</v>
      </c>
      <c r="C8" s="31">
        <f t="shared" si="0"/>
        <v>70631</v>
      </c>
      <c r="D8" s="159">
        <v>47019</v>
      </c>
      <c r="E8" s="85">
        <v>355</v>
      </c>
      <c r="F8" s="159">
        <v>23612</v>
      </c>
      <c r="G8" s="86">
        <v>17533</v>
      </c>
      <c r="H8" s="86">
        <v>3785876</v>
      </c>
    </row>
    <row r="9" spans="1:10" ht="24.95" customHeight="1">
      <c r="A9" s="156">
        <v>2013</v>
      </c>
      <c r="B9" s="53" t="s">
        <v>32</v>
      </c>
      <c r="C9" s="31">
        <f t="shared" si="0"/>
        <v>67494</v>
      </c>
      <c r="D9" s="159">
        <v>44383</v>
      </c>
      <c r="E9" s="85">
        <v>339</v>
      </c>
      <c r="F9" s="159">
        <v>23111</v>
      </c>
      <c r="G9" s="86">
        <v>17220</v>
      </c>
      <c r="H9" s="86">
        <v>3726925</v>
      </c>
    </row>
    <row r="10" spans="1:10" ht="24.95" customHeight="1">
      <c r="A10" s="156">
        <v>2014</v>
      </c>
      <c r="B10" s="53" t="s">
        <v>33</v>
      </c>
      <c r="C10" s="31">
        <f t="shared" si="0"/>
        <v>65447</v>
      </c>
      <c r="D10" s="159">
        <v>42824</v>
      </c>
      <c r="E10" s="85">
        <v>335</v>
      </c>
      <c r="F10" s="159">
        <v>22623</v>
      </c>
      <c r="G10" s="86">
        <v>17295</v>
      </c>
      <c r="H10" s="86">
        <v>3614752</v>
      </c>
    </row>
    <row r="11" spans="1:10" ht="24.95" customHeight="1">
      <c r="A11" s="156">
        <v>2015</v>
      </c>
      <c r="B11" s="53" t="s">
        <v>34</v>
      </c>
      <c r="C11" s="31">
        <f t="shared" si="0"/>
        <v>63197</v>
      </c>
      <c r="D11" s="159">
        <v>40955</v>
      </c>
      <c r="E11" s="85">
        <v>329</v>
      </c>
      <c r="F11" s="159">
        <v>22242</v>
      </c>
      <c r="G11" s="86">
        <v>16170</v>
      </c>
      <c r="H11" s="86">
        <v>3352702</v>
      </c>
    </row>
    <row r="12" spans="1:10" ht="24.95" customHeight="1">
      <c r="A12" s="156">
        <v>2016</v>
      </c>
      <c r="B12" s="162" t="s">
        <v>35</v>
      </c>
      <c r="C12" s="31">
        <f t="shared" si="0"/>
        <v>59074</v>
      </c>
      <c r="D12" s="159">
        <v>37524</v>
      </c>
      <c r="E12" s="85">
        <v>309</v>
      </c>
      <c r="F12" s="159">
        <v>21550</v>
      </c>
      <c r="G12" s="86">
        <v>15646</v>
      </c>
      <c r="H12" s="86">
        <v>3053949</v>
      </c>
    </row>
    <row r="13" spans="1:10" ht="24.95" customHeight="1">
      <c r="A13" s="156">
        <v>2017</v>
      </c>
      <c r="B13" s="162" t="s">
        <v>36</v>
      </c>
      <c r="C13" s="31">
        <f t="shared" si="0"/>
        <v>56402</v>
      </c>
      <c r="D13" s="159">
        <v>35216</v>
      </c>
      <c r="E13" s="85">
        <v>263</v>
      </c>
      <c r="F13" s="159">
        <v>21186</v>
      </c>
      <c r="G13" s="86">
        <v>14850</v>
      </c>
      <c r="H13" s="86">
        <v>2997030</v>
      </c>
    </row>
    <row r="14" spans="1:10" ht="24.95" customHeight="1">
      <c r="A14" s="156">
        <v>2018</v>
      </c>
      <c r="B14" s="162" t="s">
        <v>37</v>
      </c>
      <c r="C14" s="31">
        <f t="shared" si="0"/>
        <v>54240</v>
      </c>
      <c r="D14" s="159">
        <v>33774</v>
      </c>
      <c r="E14" s="85">
        <v>282</v>
      </c>
      <c r="F14" s="159">
        <v>20466</v>
      </c>
      <c r="G14" s="86">
        <v>14016</v>
      </c>
      <c r="H14" s="86">
        <v>2889786</v>
      </c>
    </row>
    <row r="15" spans="1:10" ht="24.95" customHeight="1">
      <c r="A15" s="156">
        <v>2019</v>
      </c>
      <c r="B15" s="162" t="s">
        <v>38</v>
      </c>
      <c r="C15" s="31">
        <f t="shared" si="0"/>
        <v>53356</v>
      </c>
      <c r="D15" s="159">
        <v>33576</v>
      </c>
      <c r="E15" s="85">
        <v>293</v>
      </c>
      <c r="F15" s="159">
        <v>19780</v>
      </c>
      <c r="G15" s="86">
        <v>14720</v>
      </c>
      <c r="H15" s="86">
        <v>2706693</v>
      </c>
    </row>
    <row r="16" spans="1:10" ht="24.95" customHeight="1">
      <c r="A16" s="156">
        <v>2020</v>
      </c>
      <c r="B16" s="162" t="s">
        <v>39</v>
      </c>
      <c r="C16" s="31">
        <f t="shared" si="0"/>
        <v>52298</v>
      </c>
      <c r="D16" s="159">
        <v>33329</v>
      </c>
      <c r="E16" s="85">
        <v>271</v>
      </c>
      <c r="F16" s="159">
        <v>18969</v>
      </c>
      <c r="G16" s="86">
        <v>15413</v>
      </c>
      <c r="H16" s="86">
        <v>2704924</v>
      </c>
    </row>
    <row r="17" spans="1:9" ht="24.95" customHeight="1">
      <c r="A17" s="186">
        <v>2021</v>
      </c>
      <c r="B17" s="191" t="s">
        <v>439</v>
      </c>
      <c r="C17" s="35">
        <f t="shared" ref="C17" si="1">SUM(D17,F17)</f>
        <v>50907</v>
      </c>
      <c r="D17" s="32">
        <v>32721</v>
      </c>
      <c r="E17" s="179">
        <v>304</v>
      </c>
      <c r="F17" s="32">
        <v>18186</v>
      </c>
      <c r="G17" s="180">
        <v>16268</v>
      </c>
      <c r="H17" s="180">
        <v>2424262</v>
      </c>
    </row>
    <row r="18" spans="1:9" ht="24.95" customHeight="1">
      <c r="A18" s="173">
        <v>2022</v>
      </c>
      <c r="B18" s="177" t="s">
        <v>453</v>
      </c>
      <c r="C18" s="35">
        <f t="shared" si="0"/>
        <v>48807</v>
      </c>
      <c r="D18" s="32">
        <v>31826</v>
      </c>
      <c r="E18" s="179">
        <v>315</v>
      </c>
      <c r="F18" s="32">
        <v>16981</v>
      </c>
      <c r="G18" s="180">
        <v>15961</v>
      </c>
      <c r="H18" s="180">
        <v>2455577</v>
      </c>
    </row>
    <row r="19" spans="1:9" ht="24.95" customHeight="1">
      <c r="A19" s="174">
        <v>2023</v>
      </c>
      <c r="B19" s="178" t="s">
        <v>464</v>
      </c>
      <c r="C19" s="36">
        <f t="shared" si="0"/>
        <v>47495</v>
      </c>
      <c r="D19" s="37">
        <v>31517</v>
      </c>
      <c r="E19" s="207">
        <v>303</v>
      </c>
      <c r="F19" s="37">
        <v>15978</v>
      </c>
      <c r="G19" s="208">
        <v>15079</v>
      </c>
      <c r="H19" s="208">
        <v>2738391</v>
      </c>
    </row>
    <row r="20" spans="1:9" s="7" customFormat="1" ht="20.100000000000001" customHeight="1">
      <c r="A20" s="7" t="s">
        <v>378</v>
      </c>
      <c r="I20" s="5"/>
    </row>
  </sheetData>
  <customSheetViews>
    <customSheetView guid="{35BD8D3A-C3F6-4E0E-B6B2-2143E8CF03D4}">
      <pane ySplit="4" topLeftCell="A11" activePane="bottomLeft" state="frozen"/>
      <selection pane="bottomLeft" activeCell="F21" sqref="F21"/>
      <colBreaks count="1" manualBreakCount="1">
        <brk id="9" min="1" max="37"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printArea="1">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printArea="1">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0"/>
    </customSheetView>
    <customSheetView guid="{2B898D7F-EE90-4CFD-9F43-AB7414F89E77}">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1"/>
    </customSheetView>
    <customSheetView guid="{C6AFBE28-E866-4D5D-ADBD-07D2847FD902}">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2"/>
    </customSheetView>
    <customSheetView guid="{3735EA80-EB2D-4910-81F1-1AA74ECCBFE5}">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23"/>
    </customSheetView>
    <customSheetView guid="{436E96B2-CC3D-4C3D-8B1C-266CE54627E3}">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24"/>
    </customSheetView>
    <customSheetView guid="{5B441C35-8B1D-479D-A742-AF098D604223}">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5"/>
    </customSheetView>
    <customSheetView guid="{E4062767-D090-45A6-BD60-B90D5BBF3894}">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6"/>
    </customSheetView>
    <customSheetView guid="{1F973131-8A4E-4D06-BD72-AB7B2C989AC9}">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7"/>
    </customSheetView>
    <customSheetView guid="{1FF3D99B-551E-43BF-80CF-4BE9881BF48D}">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8"/>
    </customSheetView>
    <customSheetView guid="{240189DE-87D7-4094-9C55-239451DB35EE}">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29"/>
    </customSheetView>
    <customSheetView guid="{3879FE5B-EDC4-4A46-BAD1-D4F44E5C755B}">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0"/>
    </customSheetView>
    <customSheetView guid="{CFF65FEC-3D52-4BB3-8C14-3CC246A9956F}">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1"/>
    </customSheetView>
    <customSheetView guid="{3548A65C-53E9-4D33-AABC-827B0C7E9C69}">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2"/>
    </customSheetView>
    <customSheetView guid="{F086CED5-EBE2-44AF-B94E-B9989A6B9DCD}"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3"/>
    </customSheetView>
    <customSheetView guid="{7AA915D7-EB0A-47D9-A8BE-7E77CDFF3F08}">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4"/>
    </customSheetView>
    <customSheetView guid="{F3CC2422-C263-4ADA-B4A0-53719C6F4A1C}">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5"/>
    </customSheetView>
    <customSheetView guid="{71042459-703D-4FF3-8D53-1213B54B1552}">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6"/>
    </customSheetView>
    <customSheetView guid="{EE644B69-3942-4A0D-811D-C183FE0C8B84}">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7"/>
    </customSheetView>
    <customSheetView guid="{AA17E97B-ABB2-4C8B-BAA8-63934B5B5DBA}" printArea="1">
      <pane ySplit="3"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8"/>
    </customSheetView>
    <customSheetView guid="{723C59CB-A466-4479-8AA8-39674B010947}" printArea="1">
      <pane ySplit="3" topLeftCell="A5" activePane="bottomLeft"/>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39"/>
    </customSheetView>
    <customSheetView guid="{9D1B7E56-0B3F-4392-BE9A-F57461B2AFB0}" printArea="1">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40"/>
    </customSheetView>
    <customSheetView guid="{CD1FBD09-2D49-40A1-916B-5524EF5CA3FA}">
      <pane ySplit="4" topLeftCell="A5" activePane="bottomLeft" state="frozen"/>
      <selection pane="bottomLeft"/>
      <colBreaks count="1" manualBreakCount="1">
        <brk id="9" min="1" max="37" man="1"/>
      </colBreaks>
      <pageMargins left="0.59055118110236227" right="0.59055118110236227" top="0.78740157480314965" bottom="0.78740157480314965" header="0.31496062992125984" footer="0.31496062992125984"/>
      <pageSetup paperSize="9" orientation="portrait" r:id="rId41"/>
    </customSheetView>
    <customSheetView guid="{5513285A-7AFF-4B9F-AAF6-93131D585702}">
      <pane ySplit="3" topLeftCell="A5" activePane="bottomLeft"/>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42"/>
    </customSheetView>
    <customSheetView guid="{A0A5534D-42D8-415C-8AAF-DF16D93BD699}" printArea="1">
      <pane ySplit="3" topLeftCell="A5" activePane="bottomLeft"/>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43"/>
    </customSheetView>
    <customSheetView guid="{954601D5-9BC0-44CB-9222-E69A5143F9E9}" printArea="1">
      <pane ySplit="4" topLeftCell="A5" activePane="bottomLeft" state="frozen"/>
      <selection pane="bottomLeft" activeCell="J1" sqref="J1"/>
      <colBreaks count="1" manualBreakCount="1">
        <brk id="9" min="1" max="37" man="1"/>
      </colBreaks>
      <pageMargins left="0.59055118110236227" right="0.59055118110236227" top="0.78740157480314965" bottom="0.78740157480314965" header="0.31496062992125984" footer="0.31496062992125984"/>
      <pageSetup paperSize="9" orientation="portrait" r:id="rId44"/>
    </customSheetView>
    <customSheetView guid="{20ACD794-F4A7-4F34-995C-D04BD1C46A1C}">
      <pane ySplit="4" topLeftCell="A11" activePane="bottomLeft" state="frozen"/>
      <selection pane="bottomLeft" activeCell="G20" sqref="G20"/>
      <colBreaks count="1" manualBreakCount="1">
        <brk id="9" min="1" max="37" man="1"/>
      </colBreaks>
      <pageMargins left="0.59055118110236227" right="0.59055118110236227" top="0.78740157480314965" bottom="0.78740157480314965" header="0.31496062992125984" footer="0.31496062992125984"/>
      <pageSetup paperSize="9" orientation="portrait" r:id="rId45"/>
    </customSheetView>
  </customSheetViews>
  <mergeCells count="5">
    <mergeCell ref="A3:A4"/>
    <mergeCell ref="B3:B4"/>
    <mergeCell ref="C3:F3"/>
    <mergeCell ref="G3:G4"/>
    <mergeCell ref="H3:H4"/>
  </mergeCells>
  <phoneticPr fontId="2"/>
  <hyperlinks>
    <hyperlink ref="J1" location="目次!A1" display="目次へ戻る"/>
  </hyperlinks>
  <pageMargins left="0.59055118110236227" right="0.59055118110236227" top="0.78740157480314965" bottom="0.78740157480314965" header="0.31496062992125984" footer="0.31496062992125984"/>
  <pageSetup paperSize="9" orientation="portrait" r:id="rId46"/>
  <colBreaks count="1" manualBreakCount="1">
    <brk id="9" min="1" max="3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0"/>
  <sheetViews>
    <sheetView zoomScaleNormal="100" zoomScaleSheetLayoutView="85" workbookViewId="0">
      <pane ySplit="5" topLeftCell="A6" activePane="bottomLeft" state="frozen"/>
      <selection activeCell="M25" sqref="M25"/>
      <selection pane="bottomLeft" activeCell="M25" sqref="M25"/>
    </sheetView>
  </sheetViews>
  <sheetFormatPr defaultColWidth="2.5" defaultRowHeight="15" customHeight="1"/>
  <cols>
    <col min="1" max="1" width="10.5" style="5" customWidth="1"/>
    <col min="2" max="2" width="11.5" style="5" customWidth="1"/>
    <col min="3" max="3" width="8.75" style="5" customWidth="1"/>
    <col min="4" max="4" width="12.5" style="5" bestFit="1" customWidth="1"/>
    <col min="5" max="5" width="7.875" style="5" customWidth="1"/>
    <col min="6" max="6" width="13.25" style="5" customWidth="1"/>
    <col min="7" max="7" width="7.875" style="5" customWidth="1"/>
    <col min="8" max="8" width="11" style="5" customWidth="1"/>
    <col min="9" max="9" width="7.875" style="5" customWidth="1"/>
    <col min="10" max="10" width="11" style="5" customWidth="1"/>
    <col min="11" max="11" width="7.875" style="5" customWidth="1"/>
    <col min="12" max="12" width="11" style="5" customWidth="1"/>
    <col min="13" max="13" width="7.875" style="5" customWidth="1"/>
    <col min="14" max="14" width="11" style="5" customWidth="1"/>
    <col min="15" max="15" width="7.875" style="5" customWidth="1"/>
    <col min="16" max="16" width="11" style="5" customWidth="1"/>
    <col min="17" max="17" width="2.5" style="5" customWidth="1"/>
    <col min="18" max="18" width="11" style="5" bestFit="1" customWidth="1"/>
    <col min="19" max="16384" width="2.5" style="5"/>
  </cols>
  <sheetData>
    <row r="1" spans="1:18" ht="22.5" customHeight="1">
      <c r="P1" s="4" t="s">
        <v>426</v>
      </c>
      <c r="R1" s="28" t="s">
        <v>9</v>
      </c>
    </row>
    <row r="2" spans="1:18" ht="22.5" customHeight="1">
      <c r="A2" s="6" t="s">
        <v>429</v>
      </c>
      <c r="B2" s="6"/>
    </row>
    <row r="3" spans="1:18" ht="24.95" customHeight="1">
      <c r="A3" s="222" t="s">
        <v>40</v>
      </c>
      <c r="B3" s="227" t="s">
        <v>41</v>
      </c>
      <c r="C3" s="237" t="s">
        <v>379</v>
      </c>
      <c r="D3" s="235"/>
      <c r="E3" s="235"/>
      <c r="F3" s="235"/>
      <c r="G3" s="235"/>
      <c r="H3" s="235"/>
      <c r="I3" s="235"/>
      <c r="J3" s="235"/>
      <c r="K3" s="235"/>
      <c r="L3" s="235"/>
      <c r="M3" s="235"/>
      <c r="N3" s="238"/>
      <c r="O3" s="233" t="s">
        <v>380</v>
      </c>
      <c r="P3" s="268"/>
    </row>
    <row r="4" spans="1:18" ht="24.95" customHeight="1">
      <c r="A4" s="222"/>
      <c r="B4" s="227"/>
      <c r="C4" s="236" t="s">
        <v>10</v>
      </c>
      <c r="D4" s="236"/>
      <c r="E4" s="236" t="s">
        <v>381</v>
      </c>
      <c r="F4" s="236"/>
      <c r="G4" s="236" t="s">
        <v>382</v>
      </c>
      <c r="H4" s="236"/>
      <c r="I4" s="236" t="s">
        <v>383</v>
      </c>
      <c r="J4" s="236"/>
      <c r="K4" s="236" t="s">
        <v>384</v>
      </c>
      <c r="L4" s="236"/>
      <c r="M4" s="236" t="s">
        <v>385</v>
      </c>
      <c r="N4" s="236"/>
      <c r="O4" s="234"/>
      <c r="P4" s="269"/>
    </row>
    <row r="5" spans="1:18" ht="24.95" customHeight="1">
      <c r="A5" s="222"/>
      <c r="B5" s="217"/>
      <c r="C5" s="99" t="s">
        <v>386</v>
      </c>
      <c r="D5" s="100" t="s">
        <v>387</v>
      </c>
      <c r="E5" s="99" t="s">
        <v>386</v>
      </c>
      <c r="F5" s="100" t="s">
        <v>387</v>
      </c>
      <c r="G5" s="99" t="s">
        <v>386</v>
      </c>
      <c r="H5" s="100" t="s">
        <v>387</v>
      </c>
      <c r="I5" s="99" t="s">
        <v>386</v>
      </c>
      <c r="J5" s="100" t="s">
        <v>387</v>
      </c>
      <c r="K5" s="99" t="s">
        <v>386</v>
      </c>
      <c r="L5" s="100" t="s">
        <v>387</v>
      </c>
      <c r="M5" s="99" t="s">
        <v>386</v>
      </c>
      <c r="N5" s="100" t="s">
        <v>387</v>
      </c>
      <c r="O5" s="161" t="s">
        <v>386</v>
      </c>
      <c r="P5" s="160" t="s">
        <v>388</v>
      </c>
    </row>
    <row r="6" spans="1:18" ht="24.95" customHeight="1">
      <c r="A6" s="156">
        <v>2010</v>
      </c>
      <c r="B6" s="53" t="s">
        <v>29</v>
      </c>
      <c r="C6" s="87">
        <v>68218</v>
      </c>
      <c r="D6" s="86">
        <v>42815887</v>
      </c>
      <c r="E6" s="159" t="s">
        <v>8</v>
      </c>
      <c r="F6" s="159" t="s">
        <v>8</v>
      </c>
      <c r="G6" s="159" t="s">
        <v>8</v>
      </c>
      <c r="H6" s="159" t="s">
        <v>8</v>
      </c>
      <c r="I6" s="159" t="s">
        <v>8</v>
      </c>
      <c r="J6" s="159" t="s">
        <v>8</v>
      </c>
      <c r="K6" s="159" t="s">
        <v>8</v>
      </c>
      <c r="L6" s="159" t="s">
        <v>8</v>
      </c>
      <c r="M6" s="159" t="s">
        <v>8</v>
      </c>
      <c r="N6" s="159" t="s">
        <v>8</v>
      </c>
      <c r="O6" s="86">
        <v>11</v>
      </c>
      <c r="P6" s="86">
        <v>4277</v>
      </c>
    </row>
    <row r="7" spans="1:18" ht="24.95" customHeight="1">
      <c r="A7" s="156">
        <v>2011</v>
      </c>
      <c r="B7" s="53" t="s">
        <v>30</v>
      </c>
      <c r="C7" s="87">
        <v>70190</v>
      </c>
      <c r="D7" s="86">
        <v>44269758</v>
      </c>
      <c r="E7" s="159" t="s">
        <v>8</v>
      </c>
      <c r="F7" s="159" t="s">
        <v>8</v>
      </c>
      <c r="G7" s="159" t="s">
        <v>8</v>
      </c>
      <c r="H7" s="159" t="s">
        <v>8</v>
      </c>
      <c r="I7" s="159" t="s">
        <v>8</v>
      </c>
      <c r="J7" s="159" t="s">
        <v>8</v>
      </c>
      <c r="K7" s="159" t="s">
        <v>8</v>
      </c>
      <c r="L7" s="159" t="s">
        <v>8</v>
      </c>
      <c r="M7" s="159" t="s">
        <v>8</v>
      </c>
      <c r="N7" s="159" t="s">
        <v>8</v>
      </c>
      <c r="O7" s="86">
        <v>5</v>
      </c>
      <c r="P7" s="86">
        <v>1714</v>
      </c>
    </row>
    <row r="8" spans="1:18" ht="24.95" customHeight="1">
      <c r="A8" s="156">
        <v>2012</v>
      </c>
      <c r="B8" s="53" t="s">
        <v>31</v>
      </c>
      <c r="C8" s="87">
        <v>70539</v>
      </c>
      <c r="D8" s="86">
        <v>44190366</v>
      </c>
      <c r="E8" s="159" t="s">
        <v>8</v>
      </c>
      <c r="F8" s="159" t="s">
        <v>8</v>
      </c>
      <c r="G8" s="159" t="s">
        <v>8</v>
      </c>
      <c r="H8" s="159" t="s">
        <v>8</v>
      </c>
      <c r="I8" s="159" t="s">
        <v>8</v>
      </c>
      <c r="J8" s="159" t="s">
        <v>8</v>
      </c>
      <c r="K8" s="159" t="s">
        <v>8</v>
      </c>
      <c r="L8" s="159" t="s">
        <v>8</v>
      </c>
      <c r="M8" s="159" t="s">
        <v>8</v>
      </c>
      <c r="N8" s="159" t="s">
        <v>8</v>
      </c>
      <c r="O8" s="86">
        <v>5</v>
      </c>
      <c r="P8" s="86">
        <v>1717</v>
      </c>
    </row>
    <row r="9" spans="1:18" ht="24.95" customHeight="1">
      <c r="A9" s="156">
        <v>2013</v>
      </c>
      <c r="B9" s="53" t="s">
        <v>32</v>
      </c>
      <c r="C9" s="87">
        <v>73161</v>
      </c>
      <c r="D9" s="86">
        <v>46219377</v>
      </c>
      <c r="E9" s="159" t="s">
        <v>8</v>
      </c>
      <c r="F9" s="159" t="s">
        <v>8</v>
      </c>
      <c r="G9" s="159" t="s">
        <v>8</v>
      </c>
      <c r="H9" s="159" t="s">
        <v>8</v>
      </c>
      <c r="I9" s="159" t="s">
        <v>8</v>
      </c>
      <c r="J9" s="159" t="s">
        <v>8</v>
      </c>
      <c r="K9" s="159" t="s">
        <v>8</v>
      </c>
      <c r="L9" s="159" t="s">
        <v>8</v>
      </c>
      <c r="M9" s="159" t="s">
        <v>8</v>
      </c>
      <c r="N9" s="159" t="s">
        <v>8</v>
      </c>
      <c r="O9" s="86">
        <v>5</v>
      </c>
      <c r="P9" s="86">
        <v>1714</v>
      </c>
    </row>
    <row r="10" spans="1:18" ht="24.95" customHeight="1">
      <c r="A10" s="156">
        <v>2014</v>
      </c>
      <c r="B10" s="53" t="s">
        <v>33</v>
      </c>
      <c r="C10" s="87">
        <v>75926</v>
      </c>
      <c r="D10" s="86">
        <v>47717378</v>
      </c>
      <c r="E10" s="159" t="s">
        <v>8</v>
      </c>
      <c r="F10" s="159" t="s">
        <v>8</v>
      </c>
      <c r="G10" s="159" t="s">
        <v>8</v>
      </c>
      <c r="H10" s="159" t="s">
        <v>8</v>
      </c>
      <c r="I10" s="159" t="s">
        <v>8</v>
      </c>
      <c r="J10" s="159" t="s">
        <v>8</v>
      </c>
      <c r="K10" s="159" t="s">
        <v>8</v>
      </c>
      <c r="L10" s="159" t="s">
        <v>8</v>
      </c>
      <c r="M10" s="159" t="s">
        <v>8</v>
      </c>
      <c r="N10" s="159" t="s">
        <v>8</v>
      </c>
      <c r="O10" s="86">
        <v>6</v>
      </c>
      <c r="P10" s="86">
        <v>2375</v>
      </c>
    </row>
    <row r="11" spans="1:18" ht="24.95" customHeight="1">
      <c r="A11" s="156">
        <v>2015</v>
      </c>
      <c r="B11" s="53" t="s">
        <v>34</v>
      </c>
      <c r="C11" s="87">
        <v>78410</v>
      </c>
      <c r="D11" s="86">
        <v>50169663</v>
      </c>
      <c r="E11" s="159" t="s">
        <v>8</v>
      </c>
      <c r="F11" s="159" t="s">
        <v>8</v>
      </c>
      <c r="G11" s="159" t="s">
        <v>8</v>
      </c>
      <c r="H11" s="159" t="s">
        <v>8</v>
      </c>
      <c r="I11" s="159" t="s">
        <v>8</v>
      </c>
      <c r="J11" s="159" t="s">
        <v>8</v>
      </c>
      <c r="K11" s="159" t="s">
        <v>8</v>
      </c>
      <c r="L11" s="159" t="s">
        <v>8</v>
      </c>
      <c r="M11" s="159" t="s">
        <v>8</v>
      </c>
      <c r="N11" s="159" t="s">
        <v>8</v>
      </c>
      <c r="O11" s="86">
        <v>4</v>
      </c>
      <c r="P11" s="86">
        <v>1599</v>
      </c>
    </row>
    <row r="12" spans="1:18" ht="24.95" customHeight="1">
      <c r="A12" s="156">
        <v>2016</v>
      </c>
      <c r="B12" s="162" t="s">
        <v>35</v>
      </c>
      <c r="C12" s="87">
        <v>80138</v>
      </c>
      <c r="D12" s="86">
        <v>51687224</v>
      </c>
      <c r="E12" s="159" t="s">
        <v>8</v>
      </c>
      <c r="F12" s="159" t="s">
        <v>8</v>
      </c>
      <c r="G12" s="159" t="s">
        <v>8</v>
      </c>
      <c r="H12" s="159" t="s">
        <v>8</v>
      </c>
      <c r="I12" s="159" t="s">
        <v>8</v>
      </c>
      <c r="J12" s="159" t="s">
        <v>8</v>
      </c>
      <c r="K12" s="159" t="s">
        <v>8</v>
      </c>
      <c r="L12" s="159" t="s">
        <v>8</v>
      </c>
      <c r="M12" s="159" t="s">
        <v>8</v>
      </c>
      <c r="N12" s="159" t="s">
        <v>8</v>
      </c>
      <c r="O12" s="86">
        <v>1</v>
      </c>
      <c r="P12" s="86">
        <v>0</v>
      </c>
    </row>
    <row r="13" spans="1:18" ht="24.95" customHeight="1">
      <c r="A13" s="156">
        <v>2017</v>
      </c>
      <c r="B13" s="162" t="s">
        <v>36</v>
      </c>
      <c r="C13" s="87">
        <v>83083</v>
      </c>
      <c r="D13" s="86">
        <v>53039711</v>
      </c>
      <c r="E13" s="159" t="s">
        <v>8</v>
      </c>
      <c r="F13" s="159" t="s">
        <v>8</v>
      </c>
      <c r="G13" s="159" t="s">
        <v>8</v>
      </c>
      <c r="H13" s="159" t="s">
        <v>8</v>
      </c>
      <c r="I13" s="159" t="s">
        <v>8</v>
      </c>
      <c r="J13" s="159" t="s">
        <v>8</v>
      </c>
      <c r="K13" s="159" t="s">
        <v>8</v>
      </c>
      <c r="L13" s="159" t="s">
        <v>8</v>
      </c>
      <c r="M13" s="159" t="s">
        <v>8</v>
      </c>
      <c r="N13" s="159" t="s">
        <v>8</v>
      </c>
      <c r="O13" s="86">
        <v>1</v>
      </c>
      <c r="P13" s="86">
        <v>0</v>
      </c>
    </row>
    <row r="14" spans="1:18" ht="24.95" customHeight="1">
      <c r="A14" s="156">
        <v>2018</v>
      </c>
      <c r="B14" s="162" t="s">
        <v>37</v>
      </c>
      <c r="C14" s="87">
        <f t="shared" ref="C14:D19" si="0">SUM(E14,G14,I14,K14,M14)</f>
        <v>84507</v>
      </c>
      <c r="D14" s="86">
        <f t="shared" si="0"/>
        <v>54663769</v>
      </c>
      <c r="E14" s="86">
        <v>81126</v>
      </c>
      <c r="F14" s="86">
        <v>51874870</v>
      </c>
      <c r="G14" s="86">
        <v>2674</v>
      </c>
      <c r="H14" s="86">
        <v>2258435</v>
      </c>
      <c r="I14" s="86">
        <v>663</v>
      </c>
      <c r="J14" s="86">
        <v>510988</v>
      </c>
      <c r="K14" s="86">
        <v>44</v>
      </c>
      <c r="L14" s="86">
        <v>19476</v>
      </c>
      <c r="M14" s="86">
        <v>0</v>
      </c>
      <c r="N14" s="86">
        <v>0</v>
      </c>
      <c r="O14" s="86">
        <v>1</v>
      </c>
      <c r="P14" s="86">
        <v>0</v>
      </c>
    </row>
    <row r="15" spans="1:18" ht="24.95" customHeight="1">
      <c r="A15" s="156">
        <v>2019</v>
      </c>
      <c r="B15" s="162" t="s">
        <v>38</v>
      </c>
      <c r="C15" s="87">
        <f t="shared" si="0"/>
        <v>85900</v>
      </c>
      <c r="D15" s="86">
        <f t="shared" si="0"/>
        <v>55951248</v>
      </c>
      <c r="E15" s="86">
        <v>82511</v>
      </c>
      <c r="F15" s="86">
        <v>53146479</v>
      </c>
      <c r="G15" s="86">
        <v>2722</v>
      </c>
      <c r="H15" s="86">
        <v>2295535</v>
      </c>
      <c r="I15" s="86">
        <v>624</v>
      </c>
      <c r="J15" s="86">
        <v>490516</v>
      </c>
      <c r="K15" s="86">
        <v>43</v>
      </c>
      <c r="L15" s="86">
        <v>18718</v>
      </c>
      <c r="M15" s="86">
        <v>0</v>
      </c>
      <c r="N15" s="86">
        <v>0</v>
      </c>
      <c r="O15" s="86">
        <v>1</v>
      </c>
      <c r="P15" s="86">
        <v>0</v>
      </c>
    </row>
    <row r="16" spans="1:18" ht="24.95" customHeight="1">
      <c r="A16" s="156">
        <v>2020</v>
      </c>
      <c r="B16" s="162" t="s">
        <v>39</v>
      </c>
      <c r="C16" s="87">
        <f t="shared" si="0"/>
        <v>87065</v>
      </c>
      <c r="D16" s="86">
        <f t="shared" si="0"/>
        <v>57164367</v>
      </c>
      <c r="E16" s="86">
        <v>83642</v>
      </c>
      <c r="F16" s="86">
        <v>54329191</v>
      </c>
      <c r="G16" s="86">
        <v>2746</v>
      </c>
      <c r="H16" s="86">
        <v>2314620</v>
      </c>
      <c r="I16" s="86">
        <v>637</v>
      </c>
      <c r="J16" s="86">
        <v>503984</v>
      </c>
      <c r="K16" s="86">
        <v>40</v>
      </c>
      <c r="L16" s="86">
        <v>16572</v>
      </c>
      <c r="M16" s="86">
        <v>0</v>
      </c>
      <c r="N16" s="86">
        <v>0</v>
      </c>
      <c r="O16" s="86">
        <v>1</v>
      </c>
      <c r="P16" s="86">
        <v>0</v>
      </c>
    </row>
    <row r="17" spans="1:17" ht="24.95" customHeight="1">
      <c r="A17" s="186">
        <v>2021</v>
      </c>
      <c r="B17" s="191" t="s">
        <v>439</v>
      </c>
      <c r="C17" s="181">
        <f t="shared" ref="C17" si="1">SUM(E17,G17,I17,K17,M17)</f>
        <v>88158</v>
      </c>
      <c r="D17" s="180">
        <f t="shared" ref="D17" si="2">SUM(F17,H17,J17,L17,N17)</f>
        <v>58112020</v>
      </c>
      <c r="E17" s="180">
        <v>84658</v>
      </c>
      <c r="F17" s="180">
        <v>55211433</v>
      </c>
      <c r="G17" s="180">
        <v>2806</v>
      </c>
      <c r="H17" s="180">
        <v>2367269</v>
      </c>
      <c r="I17" s="180">
        <v>660</v>
      </c>
      <c r="J17" s="180">
        <v>519506</v>
      </c>
      <c r="K17" s="180">
        <v>34</v>
      </c>
      <c r="L17" s="180">
        <v>13812</v>
      </c>
      <c r="M17" s="180">
        <v>0</v>
      </c>
      <c r="N17" s="180">
        <v>0</v>
      </c>
      <c r="O17" s="180">
        <v>0</v>
      </c>
      <c r="P17" s="180">
        <v>0</v>
      </c>
    </row>
    <row r="18" spans="1:17" ht="24.95" customHeight="1">
      <c r="A18" s="173">
        <v>2022</v>
      </c>
      <c r="B18" s="177" t="s">
        <v>453</v>
      </c>
      <c r="C18" s="181">
        <f t="shared" si="0"/>
        <v>89055</v>
      </c>
      <c r="D18" s="180">
        <f t="shared" si="0"/>
        <v>58759399</v>
      </c>
      <c r="E18" s="180">
        <v>85604</v>
      </c>
      <c r="F18" s="180">
        <v>55922967</v>
      </c>
      <c r="G18" s="180">
        <v>2775</v>
      </c>
      <c r="H18" s="180">
        <v>2327128</v>
      </c>
      <c r="I18" s="180">
        <v>640</v>
      </c>
      <c r="J18" s="180">
        <v>494606</v>
      </c>
      <c r="K18" s="180">
        <v>36</v>
      </c>
      <c r="L18" s="180">
        <v>14698</v>
      </c>
      <c r="M18" s="180">
        <v>0</v>
      </c>
      <c r="N18" s="180">
        <v>0</v>
      </c>
      <c r="O18" s="180">
        <v>0</v>
      </c>
      <c r="P18" s="180">
        <v>0</v>
      </c>
    </row>
    <row r="19" spans="1:17" ht="24.95" customHeight="1">
      <c r="A19" s="174">
        <v>2023</v>
      </c>
      <c r="B19" s="178" t="s">
        <v>464</v>
      </c>
      <c r="C19" s="209">
        <f t="shared" si="0"/>
        <v>89863</v>
      </c>
      <c r="D19" s="208">
        <f t="shared" si="0"/>
        <v>60763822</v>
      </c>
      <c r="E19" s="208">
        <v>86344</v>
      </c>
      <c r="F19" s="208">
        <v>57826462</v>
      </c>
      <c r="G19" s="208">
        <v>2823</v>
      </c>
      <c r="H19" s="208">
        <v>2413020</v>
      </c>
      <c r="I19" s="208">
        <v>662</v>
      </c>
      <c r="J19" s="208">
        <v>510237</v>
      </c>
      <c r="K19" s="208">
        <v>34</v>
      </c>
      <c r="L19" s="208">
        <v>14103</v>
      </c>
      <c r="M19" s="208">
        <v>0</v>
      </c>
      <c r="N19" s="208">
        <v>0</v>
      </c>
      <c r="O19" s="208">
        <v>0</v>
      </c>
      <c r="P19" s="208">
        <v>0</v>
      </c>
    </row>
    <row r="20" spans="1:17" s="7" customFormat="1" ht="20.100000000000001" customHeight="1">
      <c r="A20" s="7" t="s">
        <v>378</v>
      </c>
      <c r="D20" s="5"/>
      <c r="E20" s="5"/>
      <c r="F20" s="5"/>
      <c r="G20" s="5"/>
      <c r="H20" s="5"/>
      <c r="I20" s="5"/>
      <c r="J20" s="5"/>
      <c r="K20" s="5"/>
      <c r="L20" s="5"/>
      <c r="M20" s="5"/>
      <c r="N20" s="5"/>
      <c r="O20" s="5"/>
      <c r="P20" s="5"/>
      <c r="Q20" s="5"/>
    </row>
  </sheetData>
  <customSheetViews>
    <customSheetView guid="{35BD8D3A-C3F6-4E0E-B6B2-2143E8CF03D4}">
      <pane ySplit="5" topLeftCell="A12" activePane="bottomLeft" state="frozen"/>
      <selection pane="bottomLeft" activeCell="I20" sqref="I20"/>
      <colBreaks count="1" manualBreakCount="1">
        <brk id="17" min="1" max="37"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printArea="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printArea="1">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printArea="1">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printArea="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printArea="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printArea="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0"/>
    </customSheetView>
    <customSheetView guid="{2B898D7F-EE90-4CFD-9F43-AB7414F89E77}">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1"/>
    </customSheetView>
    <customSheetView guid="{C6AFBE28-E866-4D5D-ADBD-07D2847FD902}">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2"/>
    </customSheetView>
    <customSheetView guid="{3735EA80-EB2D-4910-81F1-1AA74ECCBFE5}">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23"/>
    </customSheetView>
    <customSheetView guid="{436E96B2-CC3D-4C3D-8B1C-266CE54627E3}">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24"/>
    </customSheetView>
    <customSheetView guid="{5B441C35-8B1D-479D-A742-AF098D604223}">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5"/>
    </customSheetView>
    <customSheetView guid="{E4062767-D090-45A6-BD60-B90D5BBF3894}">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6"/>
    </customSheetView>
    <customSheetView guid="{1F973131-8A4E-4D06-BD72-AB7B2C989AC9}">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7"/>
    </customSheetView>
    <customSheetView guid="{1FF3D99B-551E-43BF-80CF-4BE9881BF48D}">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8"/>
    </customSheetView>
    <customSheetView guid="{240189DE-87D7-4094-9C55-239451DB35EE}">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29"/>
    </customSheetView>
    <customSheetView guid="{3879FE5B-EDC4-4A46-BAD1-D4F44E5C755B}">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0"/>
    </customSheetView>
    <customSheetView guid="{CFF65FEC-3D52-4BB3-8C14-3CC246A9956F}">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1"/>
    </customSheetView>
    <customSheetView guid="{3548A65C-53E9-4D33-AABC-827B0C7E9C69}">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2"/>
    </customSheetView>
    <customSheetView guid="{F086CED5-EBE2-44AF-B94E-B9989A6B9DCD}" printArea="1">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3"/>
    </customSheetView>
    <customSheetView guid="{7AA915D7-EB0A-47D9-A8BE-7E77CDFF3F08}">
      <pane ySplit="5"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4"/>
    </customSheetView>
    <customSheetView guid="{F3CC2422-C263-4ADA-B4A0-53719C6F4A1C}">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5"/>
    </customSheetView>
    <customSheetView guid="{71042459-703D-4FF3-8D53-1213B54B1552}">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6"/>
    </customSheetView>
    <customSheetView guid="{EE644B69-3942-4A0D-811D-C183FE0C8B84}">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7"/>
    </customSheetView>
    <customSheetView guid="{AA17E97B-ABB2-4C8B-BAA8-63934B5B5DBA}" printArea="1">
      <pane ySplit="4" topLeftCell="A6" activePane="bottomLeft" state="frozen"/>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8"/>
    </customSheetView>
    <customSheetView guid="{723C59CB-A466-4479-8AA8-39674B010947}" printArea="1">
      <pane ySplit="4" topLeftCell="A6" activePane="bottomLeft"/>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39"/>
    </customSheetView>
    <customSheetView guid="{9D1B7E56-0B3F-4392-BE9A-F57461B2AFB0}" printArea="1">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40"/>
    </customSheetView>
    <customSheetView guid="{CD1FBD09-2D49-40A1-916B-5524EF5CA3FA}">
      <pane ySplit="5" topLeftCell="A15" activePane="bottomLeft" state="frozen"/>
      <selection pane="bottomLeft" activeCell="A20" sqref="A20"/>
      <colBreaks count="1" manualBreakCount="1">
        <brk id="17" min="1" max="37" man="1"/>
      </colBreaks>
      <pageMargins left="0.59055118110236227" right="0.59055118110236227" top="0.78740157480314965" bottom="0.78740157480314965" header="0.31496062992125984" footer="0.31496062992125984"/>
      <pageSetup paperSize="9" orientation="portrait" r:id="rId41"/>
    </customSheetView>
    <customSheetView guid="{5513285A-7AFF-4B9F-AAF6-93131D585702}">
      <pane ySplit="4" topLeftCell="A6" activePane="bottomLeft"/>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42"/>
    </customSheetView>
    <customSheetView guid="{A0A5534D-42D8-415C-8AAF-DF16D93BD699}" printArea="1">
      <pane ySplit="4" topLeftCell="A6" activePane="bottomLeft"/>
      <selection pane="bottomLeft" activeCell="R1" sqref="R1"/>
      <colBreaks count="1" manualBreakCount="1">
        <brk id="17" min="1" max="37" man="1"/>
      </colBreaks>
      <pageMargins left="0.59055118110236227" right="0.59055118110236227" top="0.78740157480314965" bottom="0.78740157480314965" header="0.31496062992125984" footer="0.31496062992125984"/>
      <pageSetup paperSize="9" orientation="portrait" r:id="rId43"/>
    </customSheetView>
    <customSheetView guid="{954601D5-9BC0-44CB-9222-E69A5143F9E9}" printArea="1">
      <pane ySplit="5" topLeftCell="A6" activePane="bottomLeft" state="frozen"/>
      <selection pane="bottomLeft"/>
      <colBreaks count="1" manualBreakCount="1">
        <brk id="17" min="1" max="37" man="1"/>
      </colBreaks>
      <pageMargins left="0.59055118110236227" right="0.59055118110236227" top="0.78740157480314965" bottom="0.78740157480314965" header="0.31496062992125984" footer="0.31496062992125984"/>
      <pageSetup paperSize="9" orientation="portrait" r:id="rId44"/>
    </customSheetView>
    <customSheetView guid="{20ACD794-F4A7-4F34-995C-D04BD1C46A1C}">
      <pane ySplit="5" topLeftCell="A12" activePane="bottomLeft" state="frozen"/>
      <selection pane="bottomLeft" activeCell="G20" sqref="G20"/>
      <colBreaks count="1" manualBreakCount="1">
        <brk id="17" min="1" max="37" man="1"/>
      </colBreaks>
      <pageMargins left="0.59055118110236227" right="0.59055118110236227" top="0.78740157480314965" bottom="0.78740157480314965" header="0.31496062992125984" footer="0.31496062992125984"/>
      <pageSetup paperSize="9" orientation="portrait" r:id="rId45"/>
    </customSheetView>
  </customSheetViews>
  <mergeCells count="10">
    <mergeCell ref="A3:A5"/>
    <mergeCell ref="B3:B5"/>
    <mergeCell ref="C3:N3"/>
    <mergeCell ref="O3:P4"/>
    <mergeCell ref="C4:D4"/>
    <mergeCell ref="E4:F4"/>
    <mergeCell ref="G4:H4"/>
    <mergeCell ref="I4:J4"/>
    <mergeCell ref="K4:L4"/>
    <mergeCell ref="M4:N4"/>
  </mergeCells>
  <phoneticPr fontId="2"/>
  <hyperlinks>
    <hyperlink ref="R1" location="目次!A1" display="目次へ戻る"/>
  </hyperlinks>
  <pageMargins left="0.59055118110236227" right="0.59055118110236227" top="0.78740157480314965" bottom="0.78740157480314965" header="0.31496062992125984" footer="0.31496062992125984"/>
  <pageSetup paperSize="9" orientation="portrait" r:id="rId46"/>
  <colBreaks count="1" manualBreakCount="1">
    <brk id="17" min="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70" workbookViewId="0">
      <selection activeCell="M25" sqref="M25"/>
    </sheetView>
  </sheetViews>
  <sheetFormatPr defaultColWidth="9" defaultRowHeight="13.5"/>
  <cols>
    <col min="1" max="2" width="11.875" style="3" customWidth="1"/>
    <col min="3" max="5" width="14.25" style="3" customWidth="1"/>
    <col min="6" max="6" width="2.5" style="3" customWidth="1"/>
    <col min="7" max="7" width="10.625" style="3" bestFit="1" customWidth="1"/>
    <col min="8" max="49" width="8.875" style="3" customWidth="1"/>
    <col min="50" max="16384" width="9" style="3"/>
  </cols>
  <sheetData>
    <row r="1" spans="1:7" ht="22.5" customHeight="1">
      <c r="E1" s="59" t="s">
        <v>426</v>
      </c>
      <c r="G1" s="28" t="s">
        <v>9</v>
      </c>
    </row>
    <row r="2" spans="1:7" ht="22.5" customHeight="1">
      <c r="A2" s="88" t="s">
        <v>428</v>
      </c>
    </row>
    <row r="3" spans="1:7" s="90" customFormat="1" ht="22.5" customHeight="1">
      <c r="A3" s="89" t="s">
        <v>75</v>
      </c>
      <c r="E3" s="91" t="s">
        <v>456</v>
      </c>
    </row>
    <row r="4" spans="1:7" ht="21.75" customHeight="1">
      <c r="A4" s="92" t="s">
        <v>389</v>
      </c>
      <c r="B4" s="93" t="s">
        <v>390</v>
      </c>
      <c r="C4" s="94" t="s">
        <v>391</v>
      </c>
      <c r="D4" s="94" t="s">
        <v>392</v>
      </c>
      <c r="E4" s="94" t="s">
        <v>393</v>
      </c>
    </row>
    <row r="5" spans="1:7" ht="25.5" customHeight="1">
      <c r="A5" s="129">
        <v>2010</v>
      </c>
      <c r="B5" s="150" t="s">
        <v>394</v>
      </c>
      <c r="C5" s="130">
        <v>11470</v>
      </c>
      <c r="D5" s="131">
        <v>2429</v>
      </c>
      <c r="E5" s="132">
        <v>1318</v>
      </c>
    </row>
    <row r="6" spans="1:7" ht="25.5" customHeight="1">
      <c r="A6" s="133">
        <v>2011</v>
      </c>
      <c r="B6" s="151" t="s">
        <v>395</v>
      </c>
      <c r="C6" s="134">
        <v>11630</v>
      </c>
      <c r="D6" s="135">
        <v>2519</v>
      </c>
      <c r="E6" s="136">
        <v>1422</v>
      </c>
    </row>
    <row r="7" spans="1:7" ht="25.5" customHeight="1">
      <c r="A7" s="133">
        <v>2012</v>
      </c>
      <c r="B7" s="151" t="s">
        <v>396</v>
      </c>
      <c r="C7" s="134">
        <v>11806</v>
      </c>
      <c r="D7" s="135">
        <v>2668</v>
      </c>
      <c r="E7" s="136">
        <v>1549</v>
      </c>
    </row>
    <row r="8" spans="1:7" ht="25.5" customHeight="1">
      <c r="A8" s="133">
        <v>2013</v>
      </c>
      <c r="B8" s="151" t="s">
        <v>397</v>
      </c>
      <c r="C8" s="134">
        <v>12131</v>
      </c>
      <c r="D8" s="135">
        <v>2323</v>
      </c>
      <c r="E8" s="136">
        <v>1614</v>
      </c>
    </row>
    <row r="9" spans="1:7" ht="25.5" customHeight="1">
      <c r="A9" s="133">
        <v>2014</v>
      </c>
      <c r="B9" s="151" t="s">
        <v>398</v>
      </c>
      <c r="C9" s="134">
        <v>12136</v>
      </c>
      <c r="D9" s="135">
        <v>2393</v>
      </c>
      <c r="E9" s="136">
        <v>1802</v>
      </c>
    </row>
    <row r="10" spans="1:7" ht="25.5" customHeight="1">
      <c r="A10" s="133">
        <v>2015</v>
      </c>
      <c r="B10" s="151" t="s">
        <v>399</v>
      </c>
      <c r="C10" s="134">
        <v>12090</v>
      </c>
      <c r="D10" s="135">
        <v>2501</v>
      </c>
      <c r="E10" s="136">
        <v>1793</v>
      </c>
    </row>
    <row r="11" spans="1:7" ht="25.5" customHeight="1">
      <c r="A11" s="133">
        <v>2016</v>
      </c>
      <c r="B11" s="151" t="s">
        <v>400</v>
      </c>
      <c r="C11" s="134">
        <v>12093</v>
      </c>
      <c r="D11" s="135">
        <v>2624</v>
      </c>
      <c r="E11" s="136">
        <v>2061</v>
      </c>
    </row>
    <row r="12" spans="1:7" ht="25.5" customHeight="1">
      <c r="A12" s="133">
        <v>2017</v>
      </c>
      <c r="B12" s="151" t="s">
        <v>401</v>
      </c>
      <c r="C12" s="137">
        <v>11031</v>
      </c>
      <c r="D12" s="138">
        <v>2743</v>
      </c>
      <c r="E12" s="139">
        <v>2092</v>
      </c>
    </row>
    <row r="13" spans="1:7" ht="25.5" customHeight="1">
      <c r="A13" s="133">
        <v>2018</v>
      </c>
      <c r="B13" s="151" t="s">
        <v>402</v>
      </c>
      <c r="C13" s="134">
        <v>10955</v>
      </c>
      <c r="D13" s="135">
        <v>2787</v>
      </c>
      <c r="E13" s="136">
        <v>2318</v>
      </c>
    </row>
    <row r="14" spans="1:7" ht="25.5" customHeight="1">
      <c r="A14" s="133">
        <v>2019</v>
      </c>
      <c r="B14" s="151" t="s">
        <v>403</v>
      </c>
      <c r="C14" s="134">
        <v>10886</v>
      </c>
      <c r="D14" s="135">
        <v>2651</v>
      </c>
      <c r="E14" s="136">
        <v>2469</v>
      </c>
    </row>
    <row r="15" spans="1:7" ht="25.5" customHeight="1">
      <c r="A15" s="133">
        <v>2020</v>
      </c>
      <c r="B15" s="151" t="s">
        <v>404</v>
      </c>
      <c r="C15" s="140">
        <v>10717</v>
      </c>
      <c r="D15" s="141">
        <v>2716</v>
      </c>
      <c r="E15" s="142">
        <v>2614</v>
      </c>
    </row>
    <row r="16" spans="1:7" ht="25.5" customHeight="1">
      <c r="A16" s="133">
        <v>2021</v>
      </c>
      <c r="B16" s="151" t="s">
        <v>441</v>
      </c>
      <c r="C16" s="182">
        <v>10511</v>
      </c>
      <c r="D16" s="183">
        <v>2813</v>
      </c>
      <c r="E16" s="184">
        <v>2818</v>
      </c>
    </row>
    <row r="17" spans="1:10" ht="25.5" customHeight="1">
      <c r="A17" s="133">
        <v>2022</v>
      </c>
      <c r="B17" s="151" t="s">
        <v>455</v>
      </c>
      <c r="C17" s="182">
        <v>10371</v>
      </c>
      <c r="D17" s="183">
        <v>2864</v>
      </c>
      <c r="E17" s="184">
        <v>2989</v>
      </c>
    </row>
    <row r="18" spans="1:10" ht="25.5" customHeight="1">
      <c r="A18" s="143">
        <v>2023</v>
      </c>
      <c r="B18" s="144" t="s">
        <v>467</v>
      </c>
      <c r="C18" s="152">
        <v>10229</v>
      </c>
      <c r="D18" s="153">
        <v>2838</v>
      </c>
      <c r="E18" s="154">
        <v>3210</v>
      </c>
    </row>
    <row r="19" spans="1:10" ht="21.75" customHeight="1">
      <c r="A19" s="95" t="s">
        <v>405</v>
      </c>
    </row>
    <row r="20" spans="1:10" ht="21.75" customHeight="1"/>
    <row r="21" spans="1:10" ht="21.75" customHeight="1"/>
    <row r="22" spans="1:10" ht="21.75" customHeight="1"/>
    <row r="23" spans="1:10" ht="21.75" customHeight="1"/>
    <row r="24" spans="1:10" ht="21.75" customHeight="1"/>
    <row r="25" spans="1:10" ht="21.75" customHeight="1"/>
    <row r="26" spans="1:10" ht="21.75" customHeight="1"/>
    <row r="27" spans="1:10" ht="21.75" customHeight="1"/>
    <row r="28" spans="1:10" ht="21.75" customHeight="1"/>
    <row r="29" spans="1:10" ht="21.75" customHeight="1"/>
    <row r="30" spans="1:10" ht="21.75" customHeight="1">
      <c r="J30" s="96"/>
    </row>
    <row r="31" spans="1:10" ht="21.75" customHeight="1"/>
    <row r="32" spans="1:10" ht="21.75" customHeight="1"/>
    <row r="33" ht="21.75" customHeight="1"/>
  </sheetData>
  <customSheetViews>
    <customSheetView guid="{35BD8D3A-C3F6-4E0E-B6B2-2143E8CF03D4}" scale="85" topLeftCell="A4">
      <selection activeCell="H20" sqref="H20"/>
      <pageMargins left="0.59055118110236227" right="0.59055118110236227" top="0.78740157480314965" bottom="0.78740157480314965" header="0.31496062992125984" footer="0.31496062992125984"/>
      <pageSetup paperSize="9" orientation="portrait" horizontalDpi="300" verticalDpi="300" r:id="rId1"/>
    </customSheetView>
    <customSheetView guid="{62DAE75F-6EEA-49DA-9015-29B18CCD12D0}" showPageBreaks="1">
      <selection activeCell="B16" sqref="B16"/>
      <pageMargins left="0.59055118110236227" right="0.59055118110236227" top="0.78740157480314965" bottom="0.78740157480314965" header="0.31496062992125984" footer="0.31496062992125984"/>
      <pageSetup paperSize="9" orientation="portrait" horizontalDpi="300" verticalDpi="300" r:id="rId2"/>
    </customSheetView>
    <customSheetView guid="{4FBB7373-7AD5-46FB-9DE1-55BD4F50189C}" scale="85">
      <selection activeCell="B16" sqref="B16"/>
      <pageMargins left="0.59055118110236227" right="0.59055118110236227" top="0.78740157480314965" bottom="0.78740157480314965" header="0.31496062992125984" footer="0.31496062992125984"/>
      <pageSetup paperSize="9" orientation="portrait" horizontalDpi="300" verticalDpi="300" r:id="rId3"/>
    </customSheetView>
    <customSheetView guid="{B4CA18B5-BFDC-4B27-9B09-A8E981EC257E}" scale="85">
      <selection activeCell="E3" sqref="E3"/>
      <pageMargins left="0.59055118110236227" right="0.59055118110236227" top="0.78740157480314965" bottom="0.78740157480314965" header="0.31496062992125984" footer="0.31496062992125984"/>
      <pageSetup paperSize="9" orientation="portrait" horizontalDpi="300" verticalDpi="300" r:id="rId4"/>
    </customSheetView>
    <customSheetView guid="{24722943-D668-4B0A-A18B-250D1EAF22DF}">
      <selection activeCell="B16" sqref="B16"/>
      <pageMargins left="0.59055118110236227" right="0.59055118110236227" top="0.78740157480314965" bottom="0.78740157480314965" header="0.31496062992125984" footer="0.31496062992125984"/>
      <pageSetup paperSize="9" orientation="portrait" horizontalDpi="300" verticalDpi="300" r:id="rId5"/>
    </customSheetView>
    <customSheetView guid="{F9A5D3E6-646D-417F-BBE8-7ECCE1B1890D}">
      <selection activeCell="B16" sqref="B16"/>
      <pageMargins left="0.59055118110236227" right="0.59055118110236227" top="0.78740157480314965" bottom="0.78740157480314965" header="0.31496062992125984" footer="0.31496062992125984"/>
      <pageSetup paperSize="9" orientation="portrait" horizontalDpi="300" verticalDpi="300" r:id="rId6"/>
    </customSheetView>
    <customSheetView guid="{B49D56AA-3B6B-4E15-99C8-E193BF4F22A9}">
      <selection activeCell="B16" sqref="B16"/>
      <pageMargins left="0.59055118110236227" right="0.59055118110236227" top="0.78740157480314965" bottom="0.78740157480314965" header="0.31496062992125984" footer="0.31496062992125984"/>
      <pageSetup paperSize="9" orientation="portrait" horizontalDpi="300" verticalDpi="300" r:id="rId7"/>
    </customSheetView>
    <customSheetView guid="{4BFB6A7F-AD02-4597-91ED-9E7C081BFF9C}">
      <selection activeCell="B16" sqref="B16"/>
      <pageMargins left="0.59055118110236227" right="0.59055118110236227" top="0.78740157480314965" bottom="0.78740157480314965" header="0.31496062992125984" footer="0.31496062992125984"/>
      <pageSetup paperSize="9" orientation="portrait" horizontalDpi="300" verticalDpi="300" r:id="rId8"/>
    </customSheetView>
    <customSheetView guid="{CB77EDC4-1539-4750-BB10-178F70A60A1B}">
      <selection activeCell="B16" sqref="B16"/>
      <pageMargins left="0.59055118110236227" right="0.59055118110236227" top="0.78740157480314965" bottom="0.78740157480314965" header="0.31496062992125984" footer="0.31496062992125984"/>
      <pageSetup paperSize="9" orientation="portrait" horizontalDpi="300" verticalDpi="300" r:id="rId9"/>
    </customSheetView>
    <customSheetView guid="{369012CD-4C1F-4D8C-8CE3-B02386BE13F9}">
      <selection activeCell="B16" sqref="B16"/>
      <pageMargins left="0.59055118110236227" right="0.59055118110236227" top="0.78740157480314965" bottom="0.78740157480314965" header="0.31496062992125984" footer="0.31496062992125984"/>
      <pageSetup paperSize="9" orientation="portrait" horizontalDpi="300" verticalDpi="300" r:id="rId10"/>
    </customSheetView>
    <customSheetView guid="{564D171F-5A7F-4BA7-84E9-2748A0F2FCAC}">
      <selection activeCell="B16" sqref="B16"/>
      <pageMargins left="0.59055118110236227" right="0.59055118110236227" top="0.78740157480314965" bottom="0.78740157480314965" header="0.31496062992125984" footer="0.31496062992125984"/>
      <pageSetup paperSize="9" orientation="portrait" horizontalDpi="300" verticalDpi="300" r:id="rId11"/>
    </customSheetView>
    <customSheetView guid="{57203996-1702-43B0-8CA7-C4D353FAC7EF}">
      <selection activeCell="C16" sqref="C16"/>
      <pageMargins left="0.59055118110236227" right="0.59055118110236227" top="0.78740157480314965" bottom="0.78740157480314965" header="0.31496062992125984" footer="0.31496062992125984"/>
      <pageSetup paperSize="9" orientation="portrait" horizontalDpi="300" verticalDpi="300" r:id="rId12"/>
    </customSheetView>
    <customSheetView guid="{00CC1D44-80CA-4E4D-84E2-49AA889E672C}">
      <selection activeCell="C16" sqref="C16"/>
      <pageMargins left="0.59055118110236227" right="0.59055118110236227" top="0.78740157480314965" bottom="0.78740157480314965" header="0.31496062992125984" footer="0.31496062992125984"/>
      <pageSetup paperSize="9" orientation="portrait" horizontalDpi="300" verticalDpi="300" r:id="rId13"/>
    </customSheetView>
    <customSheetView guid="{58711EF9-D1BA-4D52-9189-4F7861C6D30C}">
      <selection activeCell="B16" sqref="B16"/>
      <pageMargins left="0.59055118110236227" right="0.59055118110236227" top="0.78740157480314965" bottom="0.78740157480314965" header="0.31496062992125984" footer="0.31496062992125984"/>
      <pageSetup paperSize="9" orientation="portrait" horizontalDpi="300" verticalDpi="300" r:id="rId14"/>
    </customSheetView>
    <customSheetView guid="{67EF8DD2-DD3D-4A4F-9A3B-29FC45742F40}" showPageBreaks="1">
      <selection activeCell="B16" sqref="B16"/>
      <pageMargins left="0.59055118110236227" right="0.59055118110236227" top="0.78740157480314965" bottom="0.78740157480314965" header="0.31496062992125984" footer="0.31496062992125984"/>
      <pageSetup paperSize="9" orientation="portrait" horizontalDpi="300" verticalDpi="300" r:id="rId15"/>
    </customSheetView>
    <customSheetView guid="{3A63DEF1-E49A-408D-8D43-BE5779D6C7CA}">
      <selection activeCell="B16" sqref="B16"/>
      <pageMargins left="0.59055118110236227" right="0.59055118110236227" top="0.78740157480314965" bottom="0.78740157480314965" header="0.31496062992125984" footer="0.31496062992125984"/>
      <pageSetup paperSize="9" orientation="portrait" horizontalDpi="300" verticalDpi="300" r:id="rId16"/>
    </customSheetView>
    <customSheetView guid="{71AD9FC9-48FC-499D-BB07-7480148E85D1}">
      <selection activeCell="B16" sqref="B16"/>
      <pageMargins left="0.59055118110236227" right="0.59055118110236227" top="0.78740157480314965" bottom="0.78740157480314965" header="0.31496062992125984" footer="0.31496062992125984"/>
      <pageSetup paperSize="9" orientation="portrait" horizontalDpi="300" verticalDpi="300" r:id="rId17"/>
    </customSheetView>
    <customSheetView guid="{30058F98-6897-4D54-8BCF-6DCA7063FB8D}">
      <selection activeCell="B16" sqref="B16"/>
      <pageMargins left="0.59055118110236227" right="0.59055118110236227" top="0.78740157480314965" bottom="0.78740157480314965" header="0.31496062992125984" footer="0.31496062992125984"/>
      <pageSetup paperSize="9" orientation="portrait" horizontalDpi="300" verticalDpi="300" r:id="rId18"/>
    </customSheetView>
    <customSheetView guid="{69EF12F7-33A4-4F77-BCCE-9A346C0C3A8F}">
      <selection activeCell="B16" sqref="B16"/>
      <pageMargins left="0.59055118110236227" right="0.59055118110236227" top="0.78740157480314965" bottom="0.78740157480314965" header="0.31496062992125984" footer="0.31496062992125984"/>
      <pageSetup paperSize="9" orientation="portrait" horizontalDpi="300" verticalDpi="300" r:id="rId19"/>
    </customSheetView>
    <customSheetView guid="{2EA61839-294C-4932-B051-169222D4FEC6}">
      <selection activeCell="G1" sqref="G1"/>
      <pageMargins left="0.59055118110236227" right="0.59055118110236227" top="0.78740157480314965" bottom="0.78740157480314965" header="0.31496062992125984" footer="0.31496062992125984"/>
      <pageSetup paperSize="9" orientation="portrait" horizontalDpi="300" verticalDpi="300" r:id="rId20"/>
    </customSheetView>
    <customSheetView guid="{93FFEA2B-6C03-44F6-B130-FBAEBD1B563D}" topLeftCell="A4">
      <selection activeCell="H16" sqref="H16"/>
      <pageMargins left="0.59055118110236227" right="0.59055118110236227" top="0.78740157480314965" bottom="0.78740157480314965" header="0.31496062992125984" footer="0.31496062992125984"/>
      <pageSetup paperSize="9" orientation="portrait" horizontalDpi="300" verticalDpi="300" r:id="rId21"/>
    </customSheetView>
    <customSheetView guid="{53BA018E-45F1-40AC-9517-B9A1EB91F7F3}">
      <selection activeCell="B16" sqref="B16"/>
      <pageMargins left="0.59055118110236227" right="0.59055118110236227" top="0.78740157480314965" bottom="0.78740157480314965" header="0.31496062992125984" footer="0.31496062992125984"/>
      <pageSetup paperSize="9" orientation="portrait" horizontalDpi="300" verticalDpi="300" r:id="rId22"/>
    </customSheetView>
    <customSheetView guid="{1BFE2A91-9960-49FB-B512-A4FCD8C3EC61}">
      <selection activeCell="B16" sqref="B16"/>
      <pageMargins left="0.59055118110236227" right="0.59055118110236227" top="0.78740157480314965" bottom="0.78740157480314965" header="0.31496062992125984" footer="0.31496062992125984"/>
      <pageSetup paperSize="9" orientation="portrait" horizontalDpi="300" verticalDpi="300" r:id="rId23"/>
    </customSheetView>
    <customSheetView guid="{B11D6758-BA5A-4F43-A11B-572A39E9790E}">
      <selection activeCell="B16" sqref="B16"/>
      <pageMargins left="0.59055118110236227" right="0.59055118110236227" top="0.78740157480314965" bottom="0.78740157480314965" header="0.31496062992125984" footer="0.31496062992125984"/>
      <pageSetup paperSize="9" orientation="portrait" horizontalDpi="300" verticalDpi="300" r:id="rId24"/>
    </customSheetView>
    <customSheetView guid="{C5E0F698-3666-4B81-8EED-CC2781573207}">
      <selection activeCell="B16" sqref="B16"/>
      <pageMargins left="0.59055118110236227" right="0.59055118110236227" top="0.78740157480314965" bottom="0.78740157480314965" header="0.31496062992125984" footer="0.31496062992125984"/>
      <pageSetup paperSize="9" orientation="portrait" horizontalDpi="300" verticalDpi="300" r:id="rId25"/>
    </customSheetView>
    <customSheetView guid="{898219FD-2AFB-47DD-A584-5E9CD05CCBB1}">
      <selection activeCell="B16" sqref="B16"/>
      <pageMargins left="0.59055118110236227" right="0.59055118110236227" top="0.78740157480314965" bottom="0.78740157480314965" header="0.31496062992125984" footer="0.31496062992125984"/>
      <pageSetup paperSize="9" orientation="portrait" horizontalDpi="300" verticalDpi="300" r:id="rId26"/>
    </customSheetView>
    <customSheetView guid="{F9FD260D-0E13-42FA-B6DD-FA7196CADFBB}">
      <selection activeCell="B16" sqref="B16"/>
      <pageMargins left="0.59055118110236227" right="0.59055118110236227" top="0.78740157480314965" bottom="0.78740157480314965" header="0.31496062992125984" footer="0.31496062992125984"/>
      <pageSetup paperSize="9" orientation="portrait" horizontalDpi="300" verticalDpi="300" r:id="rId27"/>
    </customSheetView>
    <customSheetView guid="{8F84476C-5D28-45F6-BFD4-9F4E2FD5B14D}">
      <selection activeCell="B16" sqref="B16"/>
      <pageMargins left="0.59055118110236227" right="0.59055118110236227" top="0.78740157480314965" bottom="0.78740157480314965" header="0.31496062992125984" footer="0.31496062992125984"/>
      <pageSetup paperSize="9" orientation="portrait" horizontalDpi="300" verticalDpi="300" r:id="rId28"/>
    </customSheetView>
    <customSheetView guid="{7A262490-7FC2-4C8C-B289-2D8F9C2B72A0}">
      <selection activeCell="B16" sqref="B16"/>
      <pageMargins left="0.59055118110236227" right="0.59055118110236227" top="0.78740157480314965" bottom="0.78740157480314965" header="0.31496062992125984" footer="0.31496062992125984"/>
      <pageSetup paperSize="9" orientation="portrait" horizontalDpi="300" verticalDpi="300" r:id="rId29"/>
    </customSheetView>
    <customSheetView guid="{BED141A3-5CB4-44D0-96C1-D3D2AD78F82E}">
      <selection activeCell="B16" sqref="B16"/>
      <pageMargins left="0.59055118110236227" right="0.59055118110236227" top="0.78740157480314965" bottom="0.78740157480314965" header="0.31496062992125984" footer="0.31496062992125984"/>
      <pageSetup paperSize="9" orientation="portrait" horizontalDpi="300" verticalDpi="300" r:id="rId30"/>
    </customSheetView>
    <customSheetView guid="{1BCDFE0B-EB32-405E-A123-CA77677AA7BE}">
      <selection activeCell="D16" sqref="D16"/>
      <pageMargins left="0.59055118110236227" right="0.59055118110236227" top="0.78740157480314965" bottom="0.78740157480314965" header="0.31496062992125984" footer="0.31496062992125984"/>
      <pageSetup paperSize="9" orientation="portrait" horizontalDpi="300" verticalDpi="300" r:id="rId31"/>
    </customSheetView>
    <customSheetView guid="{96390504-6689-4AFB-81A5-712B52EC1E83}">
      <selection activeCell="C16" sqref="C16"/>
      <pageMargins left="0.59055118110236227" right="0.59055118110236227" top="0.78740157480314965" bottom="0.78740157480314965" header="0.31496062992125984" footer="0.31496062992125984"/>
      <pageSetup paperSize="9" orientation="portrait" horizontalDpi="300" verticalDpi="300" r:id="rId32"/>
    </customSheetView>
    <customSheetView guid="{3FF74EB8-03DE-4C43-9AE6-A2853E714384}">
      <selection activeCell="C16" sqref="C16"/>
      <pageMargins left="0.59055118110236227" right="0.59055118110236227" top="0.78740157480314965" bottom="0.78740157480314965" header="0.31496062992125984" footer="0.31496062992125984"/>
      <pageSetup paperSize="9" orientation="portrait" horizontalDpi="300" verticalDpi="300" r:id="rId33"/>
    </customSheetView>
    <customSheetView guid="{2197E357-7CD0-4EA4-90A6-9555BC084B4F}">
      <selection activeCell="C16" sqref="C16"/>
      <pageMargins left="0.59055118110236227" right="0.59055118110236227" top="0.78740157480314965" bottom="0.78740157480314965" header="0.31496062992125984" footer="0.31496062992125984"/>
      <pageSetup paperSize="9" orientation="portrait" horizontalDpi="300" verticalDpi="300" r:id="rId34"/>
    </customSheetView>
    <customSheetView guid="{FF7A9D04-94D4-4D15-AD2D-E1F8E0368AE5}" showPageBreaks="1">
      <selection activeCell="C16" sqref="C16"/>
      <pageMargins left="0.59055118110236227" right="0.59055118110236227" top="0.78740157480314965" bottom="0.78740157480314965" header="0.31496062992125984" footer="0.31496062992125984"/>
      <pageSetup paperSize="9" orientation="portrait" horizontalDpi="300" verticalDpi="300" r:id="rId35"/>
    </customSheetView>
    <customSheetView guid="{8B65E8DB-C744-4D16-9819-6067CC1CCCAA}">
      <selection activeCell="C16" sqref="C16"/>
      <pageMargins left="0.59055118110236227" right="0.59055118110236227" top="0.78740157480314965" bottom="0.78740157480314965" header="0.31496062992125984" footer="0.31496062992125984"/>
      <pageSetup paperSize="9" orientation="portrait" horizontalDpi="300" verticalDpi="300" r:id="rId36"/>
    </customSheetView>
    <customSheetView guid="{06DBC5AB-88C1-4E14-8C73-F7B0FEB3D7E4}">
      <selection activeCell="C16" sqref="C16"/>
      <pageMargins left="0.59055118110236227" right="0.59055118110236227" top="0.78740157480314965" bottom="0.78740157480314965" header="0.31496062992125984" footer="0.31496062992125984"/>
      <pageSetup paperSize="9" orientation="portrait" horizontalDpi="300" verticalDpi="300" r:id="rId37"/>
    </customSheetView>
    <customSheetView guid="{43E09572-CE01-46DC-BF8D-61470785D9D8}">
      <selection activeCell="C16" sqref="C16"/>
      <pageMargins left="0.59055118110236227" right="0.59055118110236227" top="0.78740157480314965" bottom="0.78740157480314965" header="0.31496062992125984" footer="0.31496062992125984"/>
      <pageSetup paperSize="9" orientation="portrait" horizontalDpi="300" verticalDpi="300" r:id="rId38"/>
    </customSheetView>
    <customSheetView guid="{9E53071F-6DC1-48B1-9C5A-9EEB537B3297}">
      <selection activeCell="C16" sqref="C16"/>
      <pageMargins left="0.59055118110236227" right="0.59055118110236227" top="0.78740157480314965" bottom="0.78740157480314965" header="0.31496062992125984" footer="0.31496062992125984"/>
      <pageSetup paperSize="9" orientation="portrait" horizontalDpi="300" verticalDpi="300" r:id="rId39"/>
    </customSheetView>
    <customSheetView guid="{ED4482EE-7338-4CC5-85EA-72B3B193C360}">
      <selection activeCell="C16" sqref="C16"/>
      <pageMargins left="0.59055118110236227" right="0.59055118110236227" top="0.78740157480314965" bottom="0.78740157480314965" header="0.31496062992125984" footer="0.31496062992125984"/>
      <pageSetup paperSize="9" orientation="portrait" horizontalDpi="300" verticalDpi="300" r:id="rId40"/>
    </customSheetView>
    <customSheetView guid="{189F6A79-E0AD-48C6-A87A-B88942B73FB0}">
      <selection activeCell="C16" sqref="C16"/>
      <pageMargins left="0.59055118110236227" right="0.59055118110236227" top="0.78740157480314965" bottom="0.78740157480314965" header="0.31496062992125984" footer="0.31496062992125984"/>
      <pageSetup paperSize="9" orientation="portrait" horizontalDpi="300" verticalDpi="300" r:id="rId41"/>
    </customSheetView>
    <customSheetView guid="{4D74F358-5F93-45CB-B1B9-3325069D309B}">
      <selection activeCell="C16" sqref="C16"/>
      <pageMargins left="0.59055118110236227" right="0.59055118110236227" top="0.78740157480314965" bottom="0.78740157480314965" header="0.31496062992125984" footer="0.31496062992125984"/>
      <pageSetup paperSize="9" orientation="portrait" horizontalDpi="300" verticalDpi="300" r:id="rId42"/>
    </customSheetView>
    <customSheetView guid="{1486AC6E-B9F3-4CC2-AE0E-9827E85F6890}">
      <selection activeCell="C16" sqref="C16"/>
      <pageMargins left="0.59055118110236227" right="0.59055118110236227" top="0.78740157480314965" bottom="0.78740157480314965" header="0.31496062992125984" footer="0.31496062992125984"/>
      <pageSetup paperSize="9" orientation="portrait" horizontalDpi="300" verticalDpi="300" r:id="rId43"/>
    </customSheetView>
    <customSheetView guid="{94642DE4-2324-49BC-91D9-FAC00F585226}">
      <selection activeCell="C16" sqref="C16"/>
      <pageMargins left="0.59055118110236227" right="0.59055118110236227" top="0.78740157480314965" bottom="0.78740157480314965" header="0.31496062992125984" footer="0.31496062992125984"/>
      <pageSetup paperSize="9" orientation="portrait" horizontalDpi="300" verticalDpi="300" r:id="rId44"/>
    </customSheetView>
    <customSheetView guid="{4D2D3CAB-7699-4DB8-8B65-64F720C5DB21}">
      <selection activeCell="C16" sqref="C16"/>
      <pageMargins left="0.59055118110236227" right="0.59055118110236227" top="0.78740157480314965" bottom="0.78740157480314965" header="0.31496062992125984" footer="0.31496062992125984"/>
      <pageSetup paperSize="9" orientation="portrait" horizontalDpi="300" verticalDpi="300" r:id="rId45"/>
    </customSheetView>
    <customSheetView guid="{2EF88AF6-EE5B-4AC2-ACDB-9BB2BBF29173}">
      <selection activeCell="C16" sqref="C16"/>
      <pageMargins left="0.59055118110236227" right="0.59055118110236227" top="0.78740157480314965" bottom="0.78740157480314965" header="0.31496062992125984" footer="0.31496062992125984"/>
      <pageSetup paperSize="9" orientation="portrait" horizontalDpi="300" verticalDpi="300" r:id="rId46"/>
    </customSheetView>
    <customSheetView guid="{D5CA87AE-EAFF-4FDC-ABC9-AEF5B5BEB72E}">
      <selection activeCell="C16" sqref="C16"/>
      <pageMargins left="0.59055118110236227" right="0.59055118110236227" top="0.78740157480314965" bottom="0.78740157480314965" header="0.31496062992125984" footer="0.31496062992125984"/>
      <pageSetup paperSize="9" orientation="portrait" horizontalDpi="300" verticalDpi="300" r:id="rId47"/>
    </customSheetView>
    <customSheetView guid="{17AB8E9E-AF26-4EBF-9AA5-9A87DC9AD602}">
      <selection activeCell="C16" sqref="C16"/>
      <pageMargins left="0.59055118110236227" right="0.59055118110236227" top="0.78740157480314965" bottom="0.78740157480314965" header="0.31496062992125984" footer="0.31496062992125984"/>
      <pageSetup paperSize="9" orientation="portrait" horizontalDpi="300" verticalDpi="300" r:id="rId48"/>
    </customSheetView>
    <customSheetView guid="{D040BA70-5565-48F1-BFA8-4D40C54F0F21}">
      <selection activeCell="B16" sqref="B16"/>
      <pageMargins left="0.59055118110236227" right="0.59055118110236227" top="0.78740157480314965" bottom="0.78740157480314965" header="0.31496062992125984" footer="0.31496062992125984"/>
      <pageSetup paperSize="9" orientation="portrait" horizontalDpi="300" verticalDpi="300" r:id="rId49"/>
    </customSheetView>
    <customSheetView guid="{DDC9534C-6D09-4A16-B20C-329D6E1F671D}">
      <selection activeCell="B16" sqref="B16"/>
      <pageMargins left="0.59055118110236227" right="0.59055118110236227" top="0.78740157480314965" bottom="0.78740157480314965" header="0.31496062992125984" footer="0.31496062992125984"/>
      <pageSetup paperSize="9" orientation="portrait" horizontalDpi="300" verticalDpi="300" r:id="rId50"/>
    </customSheetView>
    <customSheetView guid="{8B44375A-1636-4AEA-8BC9-06A6E5FB3552}">
      <selection activeCell="B16" sqref="B16"/>
      <pageMargins left="0.59055118110236227" right="0.59055118110236227" top="0.78740157480314965" bottom="0.78740157480314965" header="0.31496062992125984" footer="0.31496062992125984"/>
      <pageSetup paperSize="9" orientation="portrait" horizontalDpi="300" verticalDpi="300" r:id="rId51"/>
    </customSheetView>
    <customSheetView guid="{BD934AF0-2C30-423F-A316-708B1B6405E5}">
      <selection activeCell="B16" sqref="B16"/>
      <pageMargins left="0.59055118110236227" right="0.59055118110236227" top="0.78740157480314965" bottom="0.78740157480314965" header="0.31496062992125984" footer="0.31496062992125984"/>
      <pageSetup paperSize="9" orientation="portrait" horizontalDpi="300" verticalDpi="300" r:id="rId52"/>
    </customSheetView>
    <customSheetView guid="{1C2FAE53-A98F-435E-9AEF-4E7909BF1616}">
      <selection activeCell="B16" sqref="B16"/>
      <pageMargins left="0.59055118110236227" right="0.59055118110236227" top="0.78740157480314965" bottom="0.78740157480314965" header="0.31496062992125984" footer="0.31496062992125984"/>
      <pageSetup paperSize="9" orientation="portrait" horizontalDpi="300" verticalDpi="300" r:id="rId53"/>
    </customSheetView>
    <customSheetView guid="{2269C0FD-B02E-4191-A436-AAEEA9894E11}">
      <selection activeCell="B16" sqref="B16"/>
      <pageMargins left="0.59055118110236227" right="0.59055118110236227" top="0.78740157480314965" bottom="0.78740157480314965" header="0.31496062992125984" footer="0.31496062992125984"/>
      <pageSetup paperSize="9" orientation="portrait" horizontalDpi="300" verticalDpi="300" r:id="rId54"/>
    </customSheetView>
    <customSheetView guid="{7F32949A-5CAB-4A39-BA6F-2E21B6F67F41}">
      <selection activeCell="B16" sqref="B16"/>
      <pageMargins left="0.59055118110236227" right="0.59055118110236227" top="0.78740157480314965" bottom="0.78740157480314965" header="0.31496062992125984" footer="0.31496062992125984"/>
      <pageSetup paperSize="9" orientation="portrait" horizontalDpi="300" verticalDpi="300" r:id="rId55"/>
    </customSheetView>
    <customSheetView guid="{96261999-39E9-4504-A3A1-B1430E0C0346}">
      <selection activeCell="B16" sqref="B16"/>
      <pageMargins left="0.59055118110236227" right="0.59055118110236227" top="0.78740157480314965" bottom="0.78740157480314965" header="0.31496062992125984" footer="0.31496062992125984"/>
      <pageSetup paperSize="9" orientation="portrait" horizontalDpi="300" verticalDpi="300" r:id="rId56"/>
    </customSheetView>
    <customSheetView guid="{1184DE22-5901-485C-8050-F941E80B16ED}">
      <selection activeCell="B16" sqref="B16"/>
      <pageMargins left="0.59055118110236227" right="0.59055118110236227" top="0.78740157480314965" bottom="0.78740157480314965" header="0.31496062992125984" footer="0.31496062992125984"/>
      <pageSetup paperSize="9" orientation="portrait" horizontalDpi="300" verticalDpi="300" r:id="rId57"/>
    </customSheetView>
    <customSheetView guid="{2B898D7F-EE90-4CFD-9F43-AB7414F89E77}">
      <selection activeCell="B16" sqref="B16"/>
      <pageMargins left="0.59055118110236227" right="0.59055118110236227" top="0.78740157480314965" bottom="0.78740157480314965" header="0.31496062992125984" footer="0.31496062992125984"/>
      <pageSetup paperSize="9" orientation="portrait" horizontalDpi="300" verticalDpi="300" r:id="rId58"/>
    </customSheetView>
    <customSheetView guid="{C6AFBE28-E866-4D5D-ADBD-07D2847FD902}">
      <selection activeCell="B16" sqref="B16"/>
      <pageMargins left="0.59055118110236227" right="0.59055118110236227" top="0.78740157480314965" bottom="0.78740157480314965" header="0.31496062992125984" footer="0.31496062992125984"/>
      <pageSetup paperSize="9" orientation="portrait" horizontalDpi="300" verticalDpi="300" r:id="rId59"/>
    </customSheetView>
    <customSheetView guid="{3735EA80-EB2D-4910-81F1-1AA74ECCBFE5}">
      <selection activeCell="C16" sqref="C16"/>
      <pageMargins left="0.59055118110236227" right="0.59055118110236227" top="0.78740157480314965" bottom="0.78740157480314965" header="0.31496062992125984" footer="0.31496062992125984"/>
      <pageSetup paperSize="9" orientation="portrait" horizontalDpi="300" verticalDpi="300" r:id="rId60"/>
    </customSheetView>
    <customSheetView guid="{436E96B2-CC3D-4C3D-8B1C-266CE54627E3}">
      <selection activeCell="C16" sqref="C16"/>
      <pageMargins left="0.59055118110236227" right="0.59055118110236227" top="0.78740157480314965" bottom="0.78740157480314965" header="0.31496062992125984" footer="0.31496062992125984"/>
      <pageSetup paperSize="9" orientation="portrait" horizontalDpi="300" verticalDpi="300" r:id="rId61"/>
    </customSheetView>
    <customSheetView guid="{5B441C35-8B1D-479D-A742-AF098D604223}">
      <selection activeCell="C16" sqref="C16"/>
      <pageMargins left="0.59055118110236227" right="0.59055118110236227" top="0.78740157480314965" bottom="0.78740157480314965" header="0.31496062992125984" footer="0.31496062992125984"/>
      <pageSetup paperSize="9" orientation="portrait" horizontalDpi="300" verticalDpi="300" r:id="rId62"/>
    </customSheetView>
    <customSheetView guid="{E4062767-D090-45A6-BD60-B90D5BBF3894}">
      <selection activeCell="B16" sqref="B16"/>
      <pageMargins left="0.59055118110236227" right="0.59055118110236227" top="0.78740157480314965" bottom="0.78740157480314965" header="0.31496062992125984" footer="0.31496062992125984"/>
      <pageSetup paperSize="9" orientation="portrait" horizontalDpi="300" verticalDpi="300" r:id="rId63"/>
    </customSheetView>
    <customSheetView guid="{1F973131-8A4E-4D06-BD72-AB7B2C989AC9}">
      <selection activeCell="B16" sqref="B16"/>
      <pageMargins left="0.59055118110236227" right="0.59055118110236227" top="0.78740157480314965" bottom="0.78740157480314965" header="0.31496062992125984" footer="0.31496062992125984"/>
      <pageSetup paperSize="9" orientation="portrait" horizontalDpi="300" verticalDpi="300" r:id="rId64"/>
    </customSheetView>
    <customSheetView guid="{1FF3D99B-551E-43BF-80CF-4BE9881BF48D}">
      <selection activeCell="B16" sqref="B16"/>
      <pageMargins left="0.59055118110236227" right="0.59055118110236227" top="0.78740157480314965" bottom="0.78740157480314965" header="0.31496062992125984" footer="0.31496062992125984"/>
      <pageSetup paperSize="9" orientation="portrait" horizontalDpi="300" verticalDpi="300" r:id="rId65"/>
    </customSheetView>
    <customSheetView guid="{240189DE-87D7-4094-9C55-239451DB35EE}">
      <selection activeCell="B16" sqref="B16"/>
      <pageMargins left="0.59055118110236227" right="0.59055118110236227" top="0.78740157480314965" bottom="0.78740157480314965" header="0.31496062992125984" footer="0.31496062992125984"/>
      <pageSetup paperSize="9" orientation="portrait" horizontalDpi="300" verticalDpi="300" r:id="rId66"/>
    </customSheetView>
    <customSheetView guid="{3879FE5B-EDC4-4A46-BAD1-D4F44E5C755B}">
      <selection activeCell="B16" sqref="B16"/>
      <pageMargins left="0.59055118110236227" right="0.59055118110236227" top="0.78740157480314965" bottom="0.78740157480314965" header="0.31496062992125984" footer="0.31496062992125984"/>
      <pageSetup paperSize="9" orientation="portrait" horizontalDpi="300" verticalDpi="300" r:id="rId67"/>
    </customSheetView>
    <customSheetView guid="{CFF65FEC-3D52-4BB3-8C14-3CC246A9956F}">
      <selection activeCell="C16" sqref="C16"/>
      <pageMargins left="0.59055118110236227" right="0.59055118110236227" top="0.78740157480314965" bottom="0.78740157480314965" header="0.31496062992125984" footer="0.31496062992125984"/>
      <pageSetup paperSize="9" orientation="portrait" horizontalDpi="300" verticalDpi="300" r:id="rId68"/>
    </customSheetView>
    <customSheetView guid="{3548A65C-53E9-4D33-AABC-827B0C7E9C69}">
      <selection activeCell="B16" sqref="B16"/>
      <pageMargins left="0.59055118110236227" right="0.59055118110236227" top="0.78740157480314965" bottom="0.78740157480314965" header="0.31496062992125984" footer="0.31496062992125984"/>
      <pageSetup paperSize="9" orientation="portrait" horizontalDpi="300" verticalDpi="300" r:id="rId69"/>
    </customSheetView>
    <customSheetView guid="{F086CED5-EBE2-44AF-B94E-B9989A6B9DCD}">
      <selection activeCell="C16" sqref="C16"/>
      <pageMargins left="0.59055118110236227" right="0.59055118110236227" top="0.78740157480314965" bottom="0.78740157480314965" header="0.31496062992125984" footer="0.31496062992125984"/>
      <pageSetup paperSize="9" orientation="portrait" horizontalDpi="300" verticalDpi="300" r:id="rId70"/>
    </customSheetView>
    <customSheetView guid="{7AA915D7-EB0A-47D9-A8BE-7E77CDFF3F08}">
      <selection activeCell="C16" sqref="C16"/>
      <pageMargins left="0.59055118110236227" right="0.59055118110236227" top="0.78740157480314965" bottom="0.78740157480314965" header="0.31496062992125984" footer="0.31496062992125984"/>
      <pageSetup paperSize="9" orientation="portrait" horizontalDpi="300" verticalDpi="300" r:id="rId71"/>
    </customSheetView>
    <customSheetView guid="{F3CC2422-C263-4ADA-B4A0-53719C6F4A1C}">
      <selection activeCell="B16" sqref="B16"/>
      <pageMargins left="0.59055118110236227" right="0.59055118110236227" top="0.78740157480314965" bottom="0.78740157480314965" header="0.31496062992125984" footer="0.31496062992125984"/>
      <pageSetup paperSize="9" orientation="portrait" horizontalDpi="300" verticalDpi="300" r:id="rId72"/>
    </customSheetView>
    <customSheetView guid="{71042459-703D-4FF3-8D53-1213B54B1552}">
      <selection activeCell="B16" sqref="B16"/>
      <pageMargins left="0.59055118110236227" right="0.59055118110236227" top="0.78740157480314965" bottom="0.78740157480314965" header="0.31496062992125984" footer="0.31496062992125984"/>
      <pageSetup paperSize="9" orientation="portrait" horizontalDpi="300" verticalDpi="300" r:id="rId73"/>
    </customSheetView>
    <customSheetView guid="{EE644B69-3942-4A0D-811D-C183FE0C8B84}">
      <selection activeCell="B16" sqref="B16"/>
      <pageMargins left="0.59055118110236227" right="0.59055118110236227" top="0.78740157480314965" bottom="0.78740157480314965" header="0.31496062992125984" footer="0.31496062992125984"/>
      <pageSetup paperSize="9" orientation="portrait" horizontalDpi="300" verticalDpi="300" r:id="rId74"/>
    </customSheetView>
    <customSheetView guid="{AA17E97B-ABB2-4C8B-BAA8-63934B5B5DBA}" showPageBreaks="1">
      <selection activeCell="B16" sqref="B16"/>
      <pageMargins left="0.59055118110236227" right="0.59055118110236227" top="0.78740157480314965" bottom="0.78740157480314965" header="0.31496062992125984" footer="0.31496062992125984"/>
      <pageSetup paperSize="9" orientation="portrait" horizontalDpi="300" verticalDpi="300" r:id="rId75"/>
    </customSheetView>
    <customSheetView guid="{723C59CB-A466-4479-8AA8-39674B010947}">
      <selection activeCell="B16" sqref="B16"/>
      <pageMargins left="0.59055118110236227" right="0.59055118110236227" top="0.78740157480314965" bottom="0.78740157480314965" header="0.31496062992125984" footer="0.31496062992125984"/>
      <pageSetup paperSize="9" orientation="portrait" horizontalDpi="300" verticalDpi="300" r:id="rId76"/>
    </customSheetView>
    <customSheetView guid="{9D1B7E56-0B3F-4392-BE9A-F57461B2AFB0}" scale="85">
      <selection activeCell="E3" sqref="E3"/>
      <pageMargins left="0.59055118110236227" right="0.59055118110236227" top="0.78740157480314965" bottom="0.78740157480314965" header="0.31496062992125984" footer="0.31496062992125984"/>
      <pageSetup paperSize="9" orientation="portrait" horizontalDpi="300" verticalDpi="300" r:id="rId77"/>
    </customSheetView>
    <customSheetView guid="{CD1FBD09-2D49-40A1-916B-5524EF5CA3FA}" scale="85">
      <selection activeCell="E3" sqref="E3"/>
      <pageMargins left="0.59055118110236227" right="0.59055118110236227" top="0.78740157480314965" bottom="0.78740157480314965" header="0.31496062992125984" footer="0.31496062992125984"/>
      <pageSetup paperSize="9" orientation="portrait" horizontalDpi="300" verticalDpi="300" r:id="rId78"/>
    </customSheetView>
    <customSheetView guid="{5513285A-7AFF-4B9F-AAF6-93131D585702}">
      <selection activeCell="H14" sqref="H14"/>
      <pageMargins left="0.59055118110236227" right="0.59055118110236227" top="0.78740157480314965" bottom="0.78740157480314965" header="0.31496062992125984" footer="0.31496062992125984"/>
      <pageSetup paperSize="9" orientation="portrait" horizontalDpi="300" verticalDpi="300" r:id="rId79"/>
    </customSheetView>
    <customSheetView guid="{A0A5534D-42D8-415C-8AAF-DF16D93BD699}">
      <selection activeCell="H14" sqref="H14"/>
      <pageMargins left="0.59055118110236227" right="0.59055118110236227" top="0.78740157480314965" bottom="0.78740157480314965" header="0.31496062992125984" footer="0.31496062992125984"/>
      <pageSetup paperSize="9" orientation="portrait" horizontalDpi="300" verticalDpi="300" r:id="rId80"/>
    </customSheetView>
    <customSheetView guid="{954601D5-9BC0-44CB-9222-E69A5143F9E9}" scale="85">
      <selection activeCell="E3" sqref="E3"/>
      <pageMargins left="0.59055118110236227" right="0.59055118110236227" top="0.78740157480314965" bottom="0.78740157480314965" header="0.31496062992125984" footer="0.31496062992125984"/>
      <pageSetup paperSize="9" orientation="portrait" horizontalDpi="300" verticalDpi="300" r:id="rId81"/>
    </customSheetView>
    <customSheetView guid="{20ACD794-F4A7-4F34-995C-D04BD1C46A1C}" scale="85" topLeftCell="A4">
      <selection activeCell="G20" sqref="G20"/>
      <pageMargins left="0.59055118110236227" right="0.59055118110236227" top="0.78740157480314965" bottom="0.78740157480314965" header="0.31496062992125984" footer="0.31496062992125984"/>
      <pageSetup paperSize="9" orientation="portrait" horizontalDpi="300" verticalDpi="300" r:id="rId82"/>
    </customSheetView>
  </customSheetViews>
  <phoneticPr fontId="2"/>
  <hyperlinks>
    <hyperlink ref="G1" location="目次!A1" display="目次へ戻る"/>
  </hyperlinks>
  <pageMargins left="0.59055118110236227" right="0.59055118110236227" top="0.78740157480314965" bottom="0.78740157480314965" header="0.31496062992125984" footer="0.31496062992125984"/>
  <pageSetup paperSize="9" orientation="portrait" horizontalDpi="300" verticalDpi="300" r:id="rId83"/>
  <drawing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45"/>
  <sheetViews>
    <sheetView zoomScaleNormal="100" zoomScaleSheetLayoutView="70" workbookViewId="0">
      <selection activeCell="M25" sqref="M25"/>
    </sheetView>
  </sheetViews>
  <sheetFormatPr defaultColWidth="2.5" defaultRowHeight="15" customHeight="1"/>
  <cols>
    <col min="1" max="2" width="11.5" style="5" customWidth="1"/>
    <col min="3" max="3" width="10.25" style="5" customWidth="1"/>
    <col min="4" max="13" width="10.625" style="5" customWidth="1"/>
    <col min="14" max="14" width="2.5" style="5" customWidth="1"/>
    <col min="15" max="15" width="10.625" style="5" bestFit="1" customWidth="1"/>
    <col min="16" max="16384" width="2.5" style="5"/>
  </cols>
  <sheetData>
    <row r="1" spans="1:15" ht="22.5" customHeight="1">
      <c r="M1" s="4" t="s">
        <v>426</v>
      </c>
      <c r="O1" s="28" t="s">
        <v>9</v>
      </c>
    </row>
    <row r="2" spans="1:15" ht="22.5" customHeight="1">
      <c r="A2" s="6" t="s">
        <v>427</v>
      </c>
      <c r="B2" s="6"/>
      <c r="C2" s="6"/>
    </row>
    <row r="3" spans="1:15" s="17" customFormat="1" ht="22.5" customHeight="1">
      <c r="A3" s="17" t="s">
        <v>46</v>
      </c>
      <c r="D3" s="24"/>
      <c r="M3" s="11" t="s">
        <v>47</v>
      </c>
    </row>
    <row r="4" spans="1:15" ht="20.100000000000001" customHeight="1">
      <c r="A4" s="242" t="s">
        <v>27</v>
      </c>
      <c r="B4" s="242" t="s">
        <v>28</v>
      </c>
      <c r="C4" s="244" t="s">
        <v>48</v>
      </c>
      <c r="D4" s="224" t="s">
        <v>49</v>
      </c>
      <c r="E4" s="216" t="s">
        <v>50</v>
      </c>
      <c r="F4" s="217"/>
      <c r="G4" s="217"/>
      <c r="H4" s="217"/>
      <c r="I4" s="217"/>
      <c r="J4" s="217"/>
      <c r="K4" s="217"/>
      <c r="L4" s="217"/>
      <c r="M4" s="217"/>
    </row>
    <row r="5" spans="1:15" ht="27">
      <c r="A5" s="243"/>
      <c r="B5" s="243"/>
      <c r="C5" s="245"/>
      <c r="D5" s="225"/>
      <c r="E5" s="114" t="s">
        <v>51</v>
      </c>
      <c r="F5" s="128" t="s">
        <v>52</v>
      </c>
      <c r="G5" s="128" t="s">
        <v>53</v>
      </c>
      <c r="H5" s="119" t="s">
        <v>54</v>
      </c>
      <c r="I5" s="128" t="s">
        <v>55</v>
      </c>
      <c r="J5" s="128" t="s">
        <v>56</v>
      </c>
      <c r="K5" s="128" t="s">
        <v>57</v>
      </c>
      <c r="L5" s="128" t="s">
        <v>58</v>
      </c>
      <c r="M5" s="119" t="s">
        <v>59</v>
      </c>
    </row>
    <row r="6" spans="1:15" ht="18.75" customHeight="1">
      <c r="A6" s="218">
        <v>2015</v>
      </c>
      <c r="B6" s="241" t="s">
        <v>34</v>
      </c>
      <c r="C6" s="45" t="s">
        <v>60</v>
      </c>
      <c r="D6" s="15">
        <v>2479</v>
      </c>
      <c r="E6" s="16">
        <v>2469</v>
      </c>
      <c r="F6" s="16">
        <v>1077</v>
      </c>
      <c r="G6" s="16">
        <v>85</v>
      </c>
      <c r="H6" s="16">
        <v>97</v>
      </c>
      <c r="I6" s="16">
        <v>296</v>
      </c>
      <c r="J6" s="16">
        <v>53</v>
      </c>
      <c r="K6" s="16">
        <v>328</v>
      </c>
      <c r="L6" s="16">
        <v>61</v>
      </c>
      <c r="M6" s="16">
        <v>472</v>
      </c>
    </row>
    <row r="7" spans="1:15" ht="18.75" customHeight="1">
      <c r="A7" s="218"/>
      <c r="B7" s="241"/>
      <c r="C7" s="45" t="s">
        <v>61</v>
      </c>
      <c r="D7" s="15">
        <v>27</v>
      </c>
      <c r="E7" s="16">
        <v>27</v>
      </c>
      <c r="F7" s="16">
        <v>10</v>
      </c>
      <c r="G7" s="16">
        <v>17</v>
      </c>
      <c r="H7" s="16" t="s">
        <v>5</v>
      </c>
      <c r="I7" s="16" t="s">
        <v>5</v>
      </c>
      <c r="J7" s="16" t="s">
        <v>5</v>
      </c>
      <c r="K7" s="16" t="s">
        <v>5</v>
      </c>
      <c r="L7" s="16" t="s">
        <v>5</v>
      </c>
      <c r="M7" s="16" t="s">
        <v>5</v>
      </c>
    </row>
    <row r="8" spans="1:15" ht="18.75" customHeight="1">
      <c r="A8" s="218">
        <v>2016</v>
      </c>
      <c r="B8" s="240" t="s">
        <v>22</v>
      </c>
      <c r="C8" s="45" t="s">
        <v>60</v>
      </c>
      <c r="D8" s="15">
        <v>2540</v>
      </c>
      <c r="E8" s="16">
        <v>2532</v>
      </c>
      <c r="F8" s="16">
        <v>1131</v>
      </c>
      <c r="G8" s="16">
        <v>87</v>
      </c>
      <c r="H8" s="16">
        <v>98</v>
      </c>
      <c r="I8" s="16">
        <v>309</v>
      </c>
      <c r="J8" s="16">
        <v>51</v>
      </c>
      <c r="K8" s="16">
        <v>304</v>
      </c>
      <c r="L8" s="16">
        <v>60</v>
      </c>
      <c r="M8" s="16">
        <v>492</v>
      </c>
    </row>
    <row r="9" spans="1:15" ht="18.75" customHeight="1">
      <c r="A9" s="239"/>
      <c r="B9" s="232"/>
      <c r="C9" s="45" t="s">
        <v>61</v>
      </c>
      <c r="D9" s="15">
        <v>25</v>
      </c>
      <c r="E9" s="16">
        <v>25</v>
      </c>
      <c r="F9" s="16">
        <v>10</v>
      </c>
      <c r="G9" s="16">
        <v>15</v>
      </c>
      <c r="H9" s="16" t="s">
        <v>5</v>
      </c>
      <c r="I9" s="16" t="s">
        <v>5</v>
      </c>
      <c r="J9" s="16" t="s">
        <v>5</v>
      </c>
      <c r="K9" s="16" t="s">
        <v>5</v>
      </c>
      <c r="L9" s="16" t="s">
        <v>5</v>
      </c>
      <c r="M9" s="16" t="s">
        <v>5</v>
      </c>
    </row>
    <row r="10" spans="1:15" ht="18.75" customHeight="1">
      <c r="A10" s="218">
        <v>2017</v>
      </c>
      <c r="B10" s="240" t="s">
        <v>23</v>
      </c>
      <c r="C10" s="45" t="s">
        <v>60</v>
      </c>
      <c r="D10" s="15">
        <v>2620</v>
      </c>
      <c r="E10" s="16">
        <v>2610</v>
      </c>
      <c r="F10" s="16">
        <v>1206</v>
      </c>
      <c r="G10" s="16">
        <v>92</v>
      </c>
      <c r="H10" s="16">
        <v>104</v>
      </c>
      <c r="I10" s="16">
        <v>319</v>
      </c>
      <c r="J10" s="16">
        <v>51</v>
      </c>
      <c r="K10" s="16">
        <v>301</v>
      </c>
      <c r="L10" s="16">
        <v>55</v>
      </c>
      <c r="M10" s="16">
        <v>482</v>
      </c>
    </row>
    <row r="11" spans="1:15" ht="18.75" customHeight="1">
      <c r="A11" s="239"/>
      <c r="B11" s="232"/>
      <c r="C11" s="45" t="s">
        <v>61</v>
      </c>
      <c r="D11" s="15">
        <v>25</v>
      </c>
      <c r="E11" s="16">
        <v>25</v>
      </c>
      <c r="F11" s="16">
        <v>9</v>
      </c>
      <c r="G11" s="16">
        <v>16</v>
      </c>
      <c r="H11" s="16" t="s">
        <v>5</v>
      </c>
      <c r="I11" s="16" t="s">
        <v>5</v>
      </c>
      <c r="J11" s="16" t="s">
        <v>5</v>
      </c>
      <c r="K11" s="16" t="s">
        <v>5</v>
      </c>
      <c r="L11" s="16" t="s">
        <v>5</v>
      </c>
      <c r="M11" s="16" t="s">
        <v>5</v>
      </c>
    </row>
    <row r="12" spans="1:15" ht="18.75" customHeight="1">
      <c r="A12" s="218">
        <v>2018</v>
      </c>
      <c r="B12" s="240" t="s">
        <v>24</v>
      </c>
      <c r="C12" s="45" t="s">
        <v>60</v>
      </c>
      <c r="D12" s="98">
        <v>2634</v>
      </c>
      <c r="E12" s="40">
        <v>2630</v>
      </c>
      <c r="F12" s="40">
        <v>1252</v>
      </c>
      <c r="G12" s="40">
        <v>90</v>
      </c>
      <c r="H12" s="40">
        <v>103</v>
      </c>
      <c r="I12" s="40">
        <v>340</v>
      </c>
      <c r="J12" s="40">
        <v>50</v>
      </c>
      <c r="K12" s="40">
        <v>284</v>
      </c>
      <c r="L12" s="40">
        <v>52</v>
      </c>
      <c r="M12" s="40">
        <v>459</v>
      </c>
    </row>
    <row r="13" spans="1:15" ht="18.75" customHeight="1">
      <c r="A13" s="239"/>
      <c r="B13" s="232"/>
      <c r="C13" s="45" t="s">
        <v>61</v>
      </c>
      <c r="D13" s="46">
        <v>23</v>
      </c>
      <c r="E13" s="47">
        <v>23</v>
      </c>
      <c r="F13" s="47">
        <v>13</v>
      </c>
      <c r="G13" s="47">
        <v>10</v>
      </c>
      <c r="H13" s="40" t="s">
        <v>5</v>
      </c>
      <c r="I13" s="40" t="s">
        <v>5</v>
      </c>
      <c r="J13" s="40" t="s">
        <v>5</v>
      </c>
      <c r="K13" s="40" t="s">
        <v>5</v>
      </c>
      <c r="L13" s="40" t="s">
        <v>5</v>
      </c>
      <c r="M13" s="40" t="s">
        <v>5</v>
      </c>
    </row>
    <row r="14" spans="1:15" s="7" customFormat="1" ht="18.75" customHeight="1">
      <c r="A14" s="218">
        <v>2019</v>
      </c>
      <c r="B14" s="240" t="s">
        <v>25</v>
      </c>
      <c r="C14" s="45" t="s">
        <v>60</v>
      </c>
      <c r="D14" s="46">
        <v>2686</v>
      </c>
      <c r="E14" s="47">
        <v>2683</v>
      </c>
      <c r="F14" s="47">
        <v>1292</v>
      </c>
      <c r="G14" s="47">
        <v>90</v>
      </c>
      <c r="H14" s="47">
        <v>98</v>
      </c>
      <c r="I14" s="47">
        <v>346</v>
      </c>
      <c r="J14" s="47">
        <v>50</v>
      </c>
      <c r="K14" s="47">
        <v>294</v>
      </c>
      <c r="L14" s="47">
        <v>48</v>
      </c>
      <c r="M14" s="47">
        <v>465</v>
      </c>
      <c r="N14" s="146"/>
    </row>
    <row r="15" spans="1:15" s="7" customFormat="1" ht="18.75" customHeight="1">
      <c r="A15" s="239"/>
      <c r="B15" s="232"/>
      <c r="C15" s="45" t="s">
        <v>61</v>
      </c>
      <c r="D15" s="46">
        <v>20</v>
      </c>
      <c r="E15" s="47">
        <v>20</v>
      </c>
      <c r="F15" s="47">
        <v>10</v>
      </c>
      <c r="G15" s="47">
        <v>10</v>
      </c>
      <c r="H15" s="47" t="s">
        <v>5</v>
      </c>
      <c r="I15" s="47" t="s">
        <v>5</v>
      </c>
      <c r="J15" s="47" t="s">
        <v>5</v>
      </c>
      <c r="K15" s="47" t="s">
        <v>5</v>
      </c>
      <c r="L15" s="47" t="s">
        <v>5</v>
      </c>
      <c r="M15" s="47" t="s">
        <v>5</v>
      </c>
    </row>
    <row r="16" spans="1:15" ht="18.75" customHeight="1">
      <c r="A16" s="218">
        <v>2020</v>
      </c>
      <c r="B16" s="240" t="s">
        <v>26</v>
      </c>
      <c r="C16" s="45" t="s">
        <v>60</v>
      </c>
      <c r="D16" s="46">
        <v>2672</v>
      </c>
      <c r="E16" s="47">
        <v>2669</v>
      </c>
      <c r="F16" s="47">
        <v>1315</v>
      </c>
      <c r="G16" s="47">
        <v>87</v>
      </c>
      <c r="H16" s="47">
        <v>92</v>
      </c>
      <c r="I16" s="47">
        <v>352</v>
      </c>
      <c r="J16" s="47">
        <v>40</v>
      </c>
      <c r="K16" s="47">
        <v>286</v>
      </c>
      <c r="L16" s="47">
        <v>45</v>
      </c>
      <c r="M16" s="47">
        <v>452</v>
      </c>
      <c r="N16" s="33"/>
    </row>
    <row r="17" spans="1:13" ht="18.75" customHeight="1">
      <c r="A17" s="239"/>
      <c r="B17" s="232"/>
      <c r="C17" s="45" t="s">
        <v>61</v>
      </c>
      <c r="D17" s="46">
        <v>19</v>
      </c>
      <c r="E17" s="47">
        <v>19</v>
      </c>
      <c r="F17" s="47">
        <v>10</v>
      </c>
      <c r="G17" s="47">
        <v>9</v>
      </c>
      <c r="H17" s="47" t="s">
        <v>448</v>
      </c>
      <c r="I17" s="47" t="s">
        <v>448</v>
      </c>
      <c r="J17" s="47" t="s">
        <v>448</v>
      </c>
      <c r="K17" s="47" t="s">
        <v>448</v>
      </c>
      <c r="L17" s="47" t="s">
        <v>448</v>
      </c>
      <c r="M17" s="47" t="s">
        <v>448</v>
      </c>
    </row>
    <row r="18" spans="1:13" ht="22.5" customHeight="1">
      <c r="A18" s="218">
        <v>2021</v>
      </c>
      <c r="B18" s="240" t="s">
        <v>438</v>
      </c>
      <c r="C18" s="45" t="s">
        <v>60</v>
      </c>
      <c r="D18" s="46">
        <v>2776</v>
      </c>
      <c r="E18" s="47">
        <v>2773</v>
      </c>
      <c r="F18" s="47">
        <v>1383</v>
      </c>
      <c r="G18" s="47">
        <v>87</v>
      </c>
      <c r="H18" s="47">
        <v>91</v>
      </c>
      <c r="I18" s="47">
        <v>366</v>
      </c>
      <c r="J18" s="47">
        <v>43</v>
      </c>
      <c r="K18" s="47">
        <v>290</v>
      </c>
      <c r="L18" s="47">
        <v>44</v>
      </c>
      <c r="M18" s="47">
        <v>469</v>
      </c>
    </row>
    <row r="19" spans="1:13" ht="19.5" customHeight="1">
      <c r="A19" s="239"/>
      <c r="B19" s="232"/>
      <c r="C19" s="45" t="s">
        <v>61</v>
      </c>
      <c r="D19" s="46">
        <v>16</v>
      </c>
      <c r="E19" s="47">
        <v>16</v>
      </c>
      <c r="F19" s="47">
        <v>7</v>
      </c>
      <c r="G19" s="47">
        <v>9</v>
      </c>
      <c r="H19" s="47" t="s">
        <v>8</v>
      </c>
      <c r="I19" s="47" t="s">
        <v>8</v>
      </c>
      <c r="J19" s="47" t="s">
        <v>8</v>
      </c>
      <c r="K19" s="47" t="s">
        <v>8</v>
      </c>
      <c r="L19" s="47" t="s">
        <v>8</v>
      </c>
      <c r="M19" s="47" t="s">
        <v>8</v>
      </c>
    </row>
    <row r="20" spans="1:13" ht="22.5" customHeight="1">
      <c r="A20" s="218">
        <v>2022</v>
      </c>
      <c r="B20" s="240" t="s">
        <v>452</v>
      </c>
      <c r="C20" s="45" t="s">
        <v>60</v>
      </c>
      <c r="D20" s="46">
        <v>2810</v>
      </c>
      <c r="E20" s="47">
        <v>2807</v>
      </c>
      <c r="F20" s="47">
        <v>1404</v>
      </c>
      <c r="G20" s="47">
        <v>97</v>
      </c>
      <c r="H20" s="47">
        <v>87</v>
      </c>
      <c r="I20" s="47">
        <v>366</v>
      </c>
      <c r="J20" s="47">
        <v>35</v>
      </c>
      <c r="K20" s="47">
        <v>278</v>
      </c>
      <c r="L20" s="47">
        <v>42</v>
      </c>
      <c r="M20" s="47">
        <v>498</v>
      </c>
    </row>
    <row r="21" spans="1:13" ht="19.5" customHeight="1">
      <c r="A21" s="239"/>
      <c r="B21" s="232"/>
      <c r="C21" s="45" t="s">
        <v>61</v>
      </c>
      <c r="D21" s="46">
        <v>16</v>
      </c>
      <c r="E21" s="47">
        <v>16</v>
      </c>
      <c r="F21" s="47">
        <v>6</v>
      </c>
      <c r="G21" s="47">
        <v>10</v>
      </c>
      <c r="H21" s="47" t="s">
        <v>5</v>
      </c>
      <c r="I21" s="47" t="s">
        <v>5</v>
      </c>
      <c r="J21" s="47" t="s">
        <v>5</v>
      </c>
      <c r="K21" s="47" t="s">
        <v>5</v>
      </c>
      <c r="L21" s="47" t="s">
        <v>5</v>
      </c>
      <c r="M21" s="47" t="s">
        <v>5</v>
      </c>
    </row>
    <row r="22" spans="1:13" ht="22.5" customHeight="1">
      <c r="A22" s="223">
        <v>2023</v>
      </c>
      <c r="B22" s="247" t="s">
        <v>463</v>
      </c>
      <c r="C22" s="48" t="s">
        <v>60</v>
      </c>
      <c r="D22" s="199">
        <v>2818</v>
      </c>
      <c r="E22" s="49">
        <v>2816</v>
      </c>
      <c r="F22" s="49">
        <v>1420</v>
      </c>
      <c r="G22" s="49">
        <v>96</v>
      </c>
      <c r="H22" s="49">
        <v>86</v>
      </c>
      <c r="I22" s="49">
        <v>365</v>
      </c>
      <c r="J22" s="49">
        <v>31</v>
      </c>
      <c r="K22" s="49">
        <v>287</v>
      </c>
      <c r="L22" s="49">
        <v>36</v>
      </c>
      <c r="M22" s="49">
        <v>495</v>
      </c>
    </row>
    <row r="23" spans="1:13" ht="23.25" customHeight="1">
      <c r="A23" s="246"/>
      <c r="B23" s="248"/>
      <c r="C23" s="50" t="s">
        <v>61</v>
      </c>
      <c r="D23" s="200">
        <v>15</v>
      </c>
      <c r="E23" s="201">
        <v>15</v>
      </c>
      <c r="F23" s="201">
        <v>7</v>
      </c>
      <c r="G23" s="201">
        <v>8</v>
      </c>
      <c r="H23" s="201" t="s">
        <v>5</v>
      </c>
      <c r="I23" s="201" t="s">
        <v>5</v>
      </c>
      <c r="J23" s="201" t="s">
        <v>5</v>
      </c>
      <c r="K23" s="201" t="s">
        <v>5</v>
      </c>
      <c r="L23" s="201" t="s">
        <v>5</v>
      </c>
      <c r="M23" s="201" t="s">
        <v>5</v>
      </c>
    </row>
    <row r="24" spans="1:13" ht="27" customHeight="1">
      <c r="A24" s="51" t="s">
        <v>62</v>
      </c>
      <c r="B24" s="19"/>
      <c r="C24" s="48"/>
      <c r="D24" s="49"/>
      <c r="E24" s="49"/>
      <c r="F24" s="49"/>
      <c r="G24" s="49"/>
      <c r="H24" s="49"/>
      <c r="I24" s="49"/>
      <c r="J24" s="49"/>
      <c r="K24" s="49"/>
      <c r="L24" s="49"/>
      <c r="M24" s="49"/>
    </row>
    <row r="25" spans="1:13" ht="18.75" customHeight="1">
      <c r="A25" s="242" t="s">
        <v>27</v>
      </c>
      <c r="B25" s="242" t="s">
        <v>28</v>
      </c>
      <c r="C25" s="242" t="s">
        <v>48</v>
      </c>
      <c r="D25" s="216" t="s">
        <v>63</v>
      </c>
      <c r="E25" s="217"/>
      <c r="F25" s="217"/>
      <c r="G25" s="217"/>
      <c r="H25" s="217"/>
      <c r="I25" s="217"/>
      <c r="J25" s="217"/>
      <c r="K25" s="217"/>
      <c r="L25" s="217"/>
      <c r="M25" s="217"/>
    </row>
    <row r="26" spans="1:13" ht="18.75" customHeight="1">
      <c r="A26" s="243"/>
      <c r="B26" s="243"/>
      <c r="C26" s="243"/>
      <c r="D26" s="110" t="s">
        <v>64</v>
      </c>
      <c r="E26" s="110" t="s">
        <v>65</v>
      </c>
      <c r="F26" s="110" t="s">
        <v>66</v>
      </c>
      <c r="G26" s="110" t="s">
        <v>67</v>
      </c>
      <c r="H26" s="110" t="s">
        <v>68</v>
      </c>
      <c r="I26" s="110" t="s">
        <v>69</v>
      </c>
      <c r="J26" s="110" t="s">
        <v>70</v>
      </c>
      <c r="K26" s="110" t="s">
        <v>71</v>
      </c>
      <c r="L26" s="110" t="s">
        <v>72</v>
      </c>
      <c r="M26" s="110" t="s">
        <v>73</v>
      </c>
    </row>
    <row r="27" spans="1:13" ht="19.5" customHeight="1">
      <c r="A27" s="218">
        <v>2015</v>
      </c>
      <c r="B27" s="241" t="s">
        <v>34</v>
      </c>
      <c r="C27" s="45" t="s">
        <v>60</v>
      </c>
      <c r="D27" s="15">
        <f t="shared" ref="D27:D36" si="0">SUM(E27:M27)</f>
        <v>4945370</v>
      </c>
      <c r="E27" s="16">
        <v>1583726</v>
      </c>
      <c r="F27" s="16">
        <v>693854</v>
      </c>
      <c r="G27" s="16">
        <v>22115</v>
      </c>
      <c r="H27" s="16">
        <v>136151</v>
      </c>
      <c r="I27" s="16">
        <v>2405099</v>
      </c>
      <c r="J27" s="16">
        <v>2440</v>
      </c>
      <c r="K27" s="16">
        <v>12900</v>
      </c>
      <c r="L27" s="16">
        <v>5892</v>
      </c>
      <c r="M27" s="16">
        <v>83193</v>
      </c>
    </row>
    <row r="28" spans="1:13" ht="19.5" customHeight="1">
      <c r="A28" s="218"/>
      <c r="B28" s="241"/>
      <c r="C28" s="45" t="s">
        <v>61</v>
      </c>
      <c r="D28" s="15">
        <f t="shared" si="0"/>
        <v>85148</v>
      </c>
      <c r="E28" s="16">
        <v>22143</v>
      </c>
      <c r="F28" s="16">
        <v>5982</v>
      </c>
      <c r="G28" s="16" t="s">
        <v>5</v>
      </c>
      <c r="H28" s="16">
        <v>1205</v>
      </c>
      <c r="I28" s="16">
        <v>55638</v>
      </c>
      <c r="J28" s="16" t="s">
        <v>5</v>
      </c>
      <c r="K28" s="16" t="s">
        <v>5</v>
      </c>
      <c r="L28" s="16">
        <v>180</v>
      </c>
      <c r="M28" s="16" t="s">
        <v>5</v>
      </c>
    </row>
    <row r="29" spans="1:13" ht="19.5" customHeight="1">
      <c r="A29" s="218">
        <v>2016</v>
      </c>
      <c r="B29" s="240" t="s">
        <v>22</v>
      </c>
      <c r="C29" s="45" t="s">
        <v>60</v>
      </c>
      <c r="D29" s="15">
        <f t="shared" si="0"/>
        <v>5013072</v>
      </c>
      <c r="E29" s="16">
        <v>1634411</v>
      </c>
      <c r="F29" s="16">
        <v>715298</v>
      </c>
      <c r="G29" s="16">
        <v>21470</v>
      </c>
      <c r="H29" s="16">
        <v>160057</v>
      </c>
      <c r="I29" s="16">
        <v>2374056</v>
      </c>
      <c r="J29" s="16">
        <v>2012</v>
      </c>
      <c r="K29" s="16">
        <v>13163</v>
      </c>
      <c r="L29" s="16">
        <v>6022</v>
      </c>
      <c r="M29" s="16">
        <v>86583</v>
      </c>
    </row>
    <row r="30" spans="1:13" ht="19.5" customHeight="1">
      <c r="A30" s="239"/>
      <c r="B30" s="232"/>
      <c r="C30" s="45" t="s">
        <v>61</v>
      </c>
      <c r="D30" s="15">
        <f t="shared" si="0"/>
        <v>71585</v>
      </c>
      <c r="E30" s="16">
        <v>21110</v>
      </c>
      <c r="F30" s="16">
        <v>5989</v>
      </c>
      <c r="G30" s="16" t="s">
        <v>5</v>
      </c>
      <c r="H30" s="16">
        <v>1101</v>
      </c>
      <c r="I30" s="16">
        <v>43385</v>
      </c>
      <c r="J30" s="16" t="s">
        <v>5</v>
      </c>
      <c r="K30" s="16" t="s">
        <v>5</v>
      </c>
      <c r="L30" s="16" t="s">
        <v>5</v>
      </c>
      <c r="M30" s="16" t="s">
        <v>5</v>
      </c>
    </row>
    <row r="31" spans="1:13" ht="19.5" customHeight="1">
      <c r="A31" s="218">
        <v>2017</v>
      </c>
      <c r="B31" s="240" t="s">
        <v>23</v>
      </c>
      <c r="C31" s="45" t="s">
        <v>60</v>
      </c>
      <c r="D31" s="15">
        <f t="shared" si="0"/>
        <v>5088655</v>
      </c>
      <c r="E31" s="16">
        <v>1591114</v>
      </c>
      <c r="F31" s="16">
        <v>732778</v>
      </c>
      <c r="G31" s="16">
        <v>20159</v>
      </c>
      <c r="H31" s="16">
        <v>146598</v>
      </c>
      <c r="I31" s="16">
        <v>2488520</v>
      </c>
      <c r="J31" s="16">
        <v>720</v>
      </c>
      <c r="K31" s="16">
        <v>11813</v>
      </c>
      <c r="L31" s="16">
        <v>7232</v>
      </c>
      <c r="M31" s="16">
        <v>89721</v>
      </c>
    </row>
    <row r="32" spans="1:13" ht="19.5" customHeight="1">
      <c r="A32" s="239"/>
      <c r="B32" s="232"/>
      <c r="C32" s="45" t="s">
        <v>61</v>
      </c>
      <c r="D32" s="15">
        <f t="shared" si="0"/>
        <v>74492</v>
      </c>
      <c r="E32" s="16">
        <v>21284</v>
      </c>
      <c r="F32" s="16">
        <v>6003</v>
      </c>
      <c r="G32" s="16" t="s">
        <v>5</v>
      </c>
      <c r="H32" s="16">
        <v>1254</v>
      </c>
      <c r="I32" s="16">
        <v>45840</v>
      </c>
      <c r="J32" s="16" t="s">
        <v>5</v>
      </c>
      <c r="K32" s="16" t="s">
        <v>5</v>
      </c>
      <c r="L32" s="16">
        <v>111</v>
      </c>
      <c r="M32" s="16" t="s">
        <v>5</v>
      </c>
    </row>
    <row r="33" spans="1:15" s="7" customFormat="1" ht="19.5" customHeight="1">
      <c r="A33" s="218">
        <v>2018</v>
      </c>
      <c r="B33" s="240" t="s">
        <v>24</v>
      </c>
      <c r="C33" s="45" t="s">
        <v>60</v>
      </c>
      <c r="D33" s="15">
        <f t="shared" si="0"/>
        <v>5004194</v>
      </c>
      <c r="E33" s="16">
        <v>1528218</v>
      </c>
      <c r="F33" s="16">
        <v>751137</v>
      </c>
      <c r="G33" s="16">
        <v>18729</v>
      </c>
      <c r="H33" s="16">
        <v>155170</v>
      </c>
      <c r="I33" s="16">
        <v>2439180</v>
      </c>
      <c r="J33" s="16">
        <v>1705</v>
      </c>
      <c r="K33" s="16">
        <v>9427</v>
      </c>
      <c r="L33" s="16">
        <v>4096</v>
      </c>
      <c r="M33" s="16">
        <v>96532</v>
      </c>
    </row>
    <row r="34" spans="1:15" s="7" customFormat="1" ht="19.5" customHeight="1">
      <c r="A34" s="239"/>
      <c r="B34" s="232"/>
      <c r="C34" s="45" t="s">
        <v>61</v>
      </c>
      <c r="D34" s="15">
        <f t="shared" si="0"/>
        <v>63401</v>
      </c>
      <c r="E34" s="16">
        <v>20315</v>
      </c>
      <c r="F34" s="16">
        <v>5932</v>
      </c>
      <c r="G34" s="16" t="s">
        <v>5</v>
      </c>
      <c r="H34" s="16">
        <v>1335</v>
      </c>
      <c r="I34" s="16">
        <v>35819</v>
      </c>
      <c r="J34" s="16" t="s">
        <v>5</v>
      </c>
      <c r="K34" s="16" t="s">
        <v>5</v>
      </c>
      <c r="L34" s="16" t="s">
        <v>5</v>
      </c>
      <c r="M34" s="16" t="s">
        <v>5</v>
      </c>
    </row>
    <row r="35" spans="1:15" ht="19.5" customHeight="1">
      <c r="A35" s="218">
        <v>2019</v>
      </c>
      <c r="B35" s="240" t="s">
        <v>25</v>
      </c>
      <c r="C35" s="45" t="s">
        <v>60</v>
      </c>
      <c r="D35" s="15">
        <f t="shared" si="0"/>
        <v>5050253</v>
      </c>
      <c r="E35" s="47">
        <f>1506276+2366+500</f>
        <v>1509142</v>
      </c>
      <c r="F35" s="47">
        <v>758470</v>
      </c>
      <c r="G35" s="47">
        <v>14912</v>
      </c>
      <c r="H35" s="47">
        <v>149066</v>
      </c>
      <c r="I35" s="47">
        <v>2507274</v>
      </c>
      <c r="J35" s="47">
        <v>468</v>
      </c>
      <c r="K35" s="47">
        <v>7053</v>
      </c>
      <c r="L35" s="47">
        <v>8304</v>
      </c>
      <c r="M35" s="47">
        <v>95564</v>
      </c>
    </row>
    <row r="36" spans="1:15" ht="19.5" customHeight="1">
      <c r="A36" s="239"/>
      <c r="B36" s="232"/>
      <c r="C36" s="45" t="s">
        <v>61</v>
      </c>
      <c r="D36" s="15">
        <f t="shared" si="0"/>
        <v>56161</v>
      </c>
      <c r="E36" s="47">
        <f>15823+1517</f>
        <v>17340</v>
      </c>
      <c r="F36" s="47">
        <v>5172</v>
      </c>
      <c r="G36" s="47">
        <v>0</v>
      </c>
      <c r="H36" s="47">
        <v>0</v>
      </c>
      <c r="I36" s="47">
        <v>32504</v>
      </c>
      <c r="J36" s="47">
        <v>1145</v>
      </c>
      <c r="K36" s="47">
        <v>0</v>
      </c>
      <c r="L36" s="47">
        <v>0</v>
      </c>
      <c r="M36" s="47">
        <v>0</v>
      </c>
    </row>
    <row r="37" spans="1:15" s="7" customFormat="1" ht="19.5" customHeight="1">
      <c r="A37" s="218">
        <v>2020</v>
      </c>
      <c r="B37" s="240" t="s">
        <v>26</v>
      </c>
      <c r="C37" s="45" t="s">
        <v>60</v>
      </c>
      <c r="D37" s="98">
        <f>SUM(E37:M37)</f>
        <v>4929045</v>
      </c>
      <c r="E37" s="47">
        <v>1484827</v>
      </c>
      <c r="F37" s="47">
        <v>768155</v>
      </c>
      <c r="G37" s="47">
        <v>13688</v>
      </c>
      <c r="H37" s="47">
        <v>153183</v>
      </c>
      <c r="I37" s="47">
        <v>2393400</v>
      </c>
      <c r="J37" s="47">
        <v>2386</v>
      </c>
      <c r="K37" s="47">
        <v>7779</v>
      </c>
      <c r="L37" s="47">
        <v>6920</v>
      </c>
      <c r="M37" s="47">
        <v>98707</v>
      </c>
    </row>
    <row r="38" spans="1:15" ht="19.5" customHeight="1">
      <c r="A38" s="239"/>
      <c r="B38" s="232"/>
      <c r="C38" s="45" t="s">
        <v>61</v>
      </c>
      <c r="D38" s="98">
        <v>52608</v>
      </c>
      <c r="E38" s="47">
        <v>15785</v>
      </c>
      <c r="F38" s="47">
        <v>4700</v>
      </c>
      <c r="G38" s="47">
        <v>0</v>
      </c>
      <c r="H38" s="47">
        <v>1043</v>
      </c>
      <c r="I38" s="47">
        <v>31080</v>
      </c>
      <c r="J38" s="47">
        <v>0</v>
      </c>
      <c r="K38" s="47">
        <v>0</v>
      </c>
      <c r="L38" s="47">
        <v>0</v>
      </c>
      <c r="M38" s="47">
        <v>0</v>
      </c>
    </row>
    <row r="39" spans="1:15" ht="19.5" customHeight="1">
      <c r="A39" s="218">
        <v>2021</v>
      </c>
      <c r="B39" s="240" t="s">
        <v>438</v>
      </c>
      <c r="C39" s="45" t="s">
        <v>60</v>
      </c>
      <c r="D39" s="98">
        <f t="shared" ref="D39:D44" si="1">SUM(E39:M39)</f>
        <v>4937775</v>
      </c>
      <c r="E39" s="47">
        <v>1499150</v>
      </c>
      <c r="F39" s="47">
        <v>792941</v>
      </c>
      <c r="G39" s="47">
        <v>13000</v>
      </c>
      <c r="H39" s="47">
        <v>168032</v>
      </c>
      <c r="I39" s="47">
        <v>2345151</v>
      </c>
      <c r="J39" s="47">
        <v>166</v>
      </c>
      <c r="K39" s="47">
        <v>7906</v>
      </c>
      <c r="L39" s="47">
        <v>8737</v>
      </c>
      <c r="M39" s="47">
        <v>102692</v>
      </c>
    </row>
    <row r="40" spans="1:15" ht="19.5" customHeight="1">
      <c r="A40" s="239"/>
      <c r="B40" s="232"/>
      <c r="C40" s="45" t="s">
        <v>61</v>
      </c>
      <c r="D40" s="98">
        <f t="shared" si="1"/>
        <v>42007</v>
      </c>
      <c r="E40" s="47">
        <v>14527</v>
      </c>
      <c r="F40" s="47">
        <v>4754</v>
      </c>
      <c r="G40" s="47">
        <v>0</v>
      </c>
      <c r="H40" s="47">
        <v>727</v>
      </c>
      <c r="I40" s="47">
        <v>21999</v>
      </c>
      <c r="J40" s="47">
        <v>0</v>
      </c>
      <c r="K40" s="47">
        <v>0</v>
      </c>
      <c r="L40" s="47">
        <v>0</v>
      </c>
      <c r="M40" s="47">
        <v>0</v>
      </c>
    </row>
    <row r="41" spans="1:15" ht="19.5" customHeight="1">
      <c r="A41" s="218">
        <v>2022</v>
      </c>
      <c r="B41" s="240" t="s">
        <v>452</v>
      </c>
      <c r="C41" s="45" t="s">
        <v>60</v>
      </c>
      <c r="D41" s="98">
        <f t="shared" si="1"/>
        <v>4813510</v>
      </c>
      <c r="E41" s="47">
        <v>1516142</v>
      </c>
      <c r="F41" s="47">
        <v>805735</v>
      </c>
      <c r="G41" s="47">
        <v>12813</v>
      </c>
      <c r="H41" s="47">
        <v>179776</v>
      </c>
      <c r="I41" s="47">
        <v>2165825</v>
      </c>
      <c r="J41" s="47">
        <v>626</v>
      </c>
      <c r="K41" s="47">
        <v>6097</v>
      </c>
      <c r="L41" s="47">
        <v>11348</v>
      </c>
      <c r="M41" s="47">
        <v>115148</v>
      </c>
    </row>
    <row r="42" spans="1:15" ht="19.5" customHeight="1">
      <c r="A42" s="239"/>
      <c r="B42" s="232"/>
      <c r="C42" s="45" t="s">
        <v>61</v>
      </c>
      <c r="D42" s="98">
        <f t="shared" si="1"/>
        <v>58392</v>
      </c>
      <c r="E42" s="47">
        <v>13935</v>
      </c>
      <c r="F42" s="47">
        <v>4263</v>
      </c>
      <c r="G42" s="47">
        <v>0</v>
      </c>
      <c r="H42" s="47">
        <v>818</v>
      </c>
      <c r="I42" s="47">
        <v>39376</v>
      </c>
      <c r="J42" s="47">
        <v>0</v>
      </c>
      <c r="K42" s="47">
        <v>0</v>
      </c>
      <c r="L42" s="47">
        <v>0</v>
      </c>
      <c r="M42" s="47">
        <v>0</v>
      </c>
    </row>
    <row r="43" spans="1:15" ht="19.5" customHeight="1">
      <c r="A43" s="223">
        <v>2023</v>
      </c>
      <c r="B43" s="247" t="s">
        <v>463</v>
      </c>
      <c r="C43" s="48" t="s">
        <v>60</v>
      </c>
      <c r="D43" s="202">
        <f t="shared" si="1"/>
        <v>4973095</v>
      </c>
      <c r="E43" s="49">
        <v>1539767</v>
      </c>
      <c r="F43" s="49">
        <v>814404</v>
      </c>
      <c r="G43" s="49">
        <v>14278</v>
      </c>
      <c r="H43" s="49">
        <v>193912</v>
      </c>
      <c r="I43" s="49">
        <v>2263816</v>
      </c>
      <c r="J43" s="49">
        <v>1451</v>
      </c>
      <c r="K43" s="49">
        <v>6402</v>
      </c>
      <c r="L43" s="49">
        <v>7742</v>
      </c>
      <c r="M43" s="49">
        <v>131323</v>
      </c>
    </row>
    <row r="44" spans="1:15" ht="19.5" customHeight="1">
      <c r="A44" s="246"/>
      <c r="B44" s="248"/>
      <c r="C44" s="50" t="s">
        <v>61</v>
      </c>
      <c r="D44" s="203">
        <f t="shared" si="1"/>
        <v>38638</v>
      </c>
      <c r="E44" s="201">
        <v>12291</v>
      </c>
      <c r="F44" s="201">
        <v>3991</v>
      </c>
      <c r="G44" s="201">
        <v>0</v>
      </c>
      <c r="H44" s="201">
        <v>888</v>
      </c>
      <c r="I44" s="201">
        <v>21468</v>
      </c>
      <c r="J44" s="201">
        <v>0</v>
      </c>
      <c r="K44" s="201">
        <v>0</v>
      </c>
      <c r="L44" s="201">
        <v>0</v>
      </c>
      <c r="M44" s="201">
        <v>0</v>
      </c>
      <c r="O44" s="165"/>
    </row>
    <row r="45" spans="1:15" ht="15" customHeight="1">
      <c r="A45" s="7" t="s">
        <v>74</v>
      </c>
      <c r="B45" s="7"/>
      <c r="C45" s="7"/>
      <c r="D45" s="117"/>
      <c r="E45" s="7"/>
      <c r="F45" s="7"/>
      <c r="G45" s="7"/>
      <c r="H45" s="7"/>
      <c r="I45" s="7"/>
      <c r="J45" s="7"/>
      <c r="K45" s="7"/>
      <c r="L45" s="7"/>
      <c r="M45" s="7"/>
    </row>
  </sheetData>
  <customSheetViews>
    <customSheetView guid="{35BD8D3A-C3F6-4E0E-B6B2-2143E8CF03D4}" scale="85" topLeftCell="A19">
      <selection activeCell="B49" sqref="B49"/>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
    </customSheetView>
    <customSheetView guid="{4FBB7373-7AD5-46FB-9DE1-55BD4F50189C}" scale="85">
      <selection activeCell="M50" sqref="M50"/>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Q26" sqref="Q26:R26"/>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
    </customSheetView>
    <customSheetView guid="{F9A5D3E6-646D-417F-BBE8-7ECCE1B1890D}"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6"/>
    </customSheetView>
    <customSheetView guid="{B49D56AA-3B6B-4E15-99C8-E193BF4F22A9}" scale="70" topLeftCell="A4">
      <selection activeCell="D18" sqref="D18"/>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115" fitToPage="1" topLeftCell="B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8"/>
    </customSheetView>
    <customSheetView guid="{CB77EDC4-1539-4750-BB10-178F70A60A1B}"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9"/>
    </customSheetView>
    <customSheetView guid="{369012CD-4C1F-4D8C-8CE3-B02386BE13F9}"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0"/>
    </customSheetView>
    <customSheetView guid="{564D171F-5A7F-4BA7-84E9-2748A0F2FCAC}"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1"/>
    </customSheetView>
    <customSheetView guid="{57203996-1702-43B0-8CA7-C4D353FAC7EF}" scale="70" topLeftCell="A4">
      <selection activeCell="D18" sqref="D18"/>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70" topLeftCell="A4">
      <selection activeCell="D18" sqref="D18"/>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115" fitToPage="1" topLeftCell="B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4"/>
    </customSheetView>
    <customSheetView guid="{67EF8DD2-DD3D-4A4F-9A3B-29FC45742F40}" scale="115" fitToPage="1" topLeftCell="B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5"/>
    </customSheetView>
    <customSheetView guid="{3A63DEF1-E49A-408D-8D43-BE5779D6C7CA}"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6"/>
    </customSheetView>
    <customSheetView guid="{71AD9FC9-48FC-499D-BB07-7480148E85D1}" scale="115" fitToPage="1" topLeftCell="A31">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7"/>
    </customSheetView>
    <customSheetView guid="{30058F98-6897-4D54-8BCF-6DCA7063FB8D}"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8"/>
    </customSheetView>
    <customSheetView guid="{69EF12F7-33A4-4F77-BCCE-9A346C0C3A8F}"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19"/>
    </customSheetView>
    <customSheetView guid="{2EA61839-294C-4932-B051-169222D4FEC6}" scale="70">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70" topLeftCell="A4">
      <selection activeCell="D18" sqref="D18"/>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2"/>
    </customSheetView>
    <customSheetView guid="{1BFE2A91-9960-49FB-B512-A4FCD8C3EC61}"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3"/>
    </customSheetView>
    <customSheetView guid="{B11D6758-BA5A-4F43-A11B-572A39E9790E}"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4"/>
    </customSheetView>
    <customSheetView guid="{C5E0F698-3666-4B81-8EED-CC2781573207}"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5"/>
    </customSheetView>
    <customSheetView guid="{898219FD-2AFB-47DD-A584-5E9CD05CCBB1}"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6"/>
    </customSheetView>
    <customSheetView guid="{F9FD260D-0E13-42FA-B6DD-FA7196CADFBB}"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7"/>
    </customSheetView>
    <customSheetView guid="{8F84476C-5D28-45F6-BFD4-9F4E2FD5B14D}" scale="115" fitToPage="1" topLeftCell="A16">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8"/>
    </customSheetView>
    <customSheetView guid="{7A262490-7FC2-4C8C-B289-2D8F9C2B72A0}" scale="115" fitToPage="1" topLeftCell="A16">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29"/>
    </customSheetView>
    <customSheetView guid="{BED141A3-5CB4-44D0-96C1-D3D2AD78F82E}" scale="115" fitToPage="1" topLeftCell="A13">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30"/>
    </customSheetView>
    <customSheetView guid="{1BCDFE0B-EB32-405E-A123-CA77677AA7BE}" scale="70" topLeftCell="A4">
      <selection activeCell="D18" sqref="D18"/>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70" topLeftCell="A4">
      <selection activeCell="D18" sqref="D18"/>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70" topLeftCell="A4">
      <selection activeCell="D18" sqref="D18"/>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70" topLeftCell="A4">
      <selection activeCell="D18" sqref="D18"/>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70" topLeftCell="A4">
      <selection activeCell="D18" sqref="D18"/>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70" topLeftCell="A4">
      <selection activeCell="D18" sqref="D18"/>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70" topLeftCell="A4">
      <selection activeCell="D18" sqref="D18"/>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70" topLeftCell="A4">
      <selection activeCell="D18" sqref="D18"/>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70" topLeftCell="A4">
      <selection activeCell="D18" sqref="D18"/>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70" topLeftCell="A4">
      <selection activeCell="D18" sqref="D18"/>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70" topLeftCell="A4">
      <selection activeCell="D18" sqref="D18"/>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70" topLeftCell="A4">
      <selection activeCell="D18" sqref="D18"/>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70" topLeftCell="A4">
      <selection activeCell="D18" sqref="D18"/>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70" topLeftCell="A4">
      <selection activeCell="D18" sqref="D18"/>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70" topLeftCell="A4">
      <selection activeCell="D18" sqref="D18"/>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70" topLeftCell="A4">
      <selection activeCell="D18" sqref="D18"/>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70" topLeftCell="A4">
      <selection activeCell="D18" sqref="D18"/>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70" topLeftCell="A4">
      <selection activeCell="D18" sqref="D18"/>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70" topLeftCell="A4">
      <selection activeCell="D18" sqref="D18"/>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70" topLeftCell="A4">
      <selection activeCell="D18" sqref="D18"/>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2">
      <selection activeCell="V23" sqref="V23"/>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115" fitToPage="1" topLeftCell="A16">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2"/>
    </customSheetView>
    <customSheetView guid="{1C2FAE53-A98F-435E-9AEF-4E7909BF1616}" scale="115" fitToPage="1" topLeftCell="A16">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3"/>
    </customSheetView>
    <customSheetView guid="{2269C0FD-B02E-4191-A436-AAEEA9894E11}"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4"/>
    </customSheetView>
    <customSheetView guid="{7F32949A-5CAB-4A39-BA6F-2E21B6F67F41}"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5"/>
    </customSheetView>
    <customSheetView guid="{96261999-39E9-4504-A3A1-B1430E0C0346}"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6"/>
    </customSheetView>
    <customSheetView guid="{1184DE22-5901-485C-8050-F941E80B16ED}"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7"/>
    </customSheetView>
    <customSheetView guid="{2B898D7F-EE90-4CFD-9F43-AB7414F89E77}"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8"/>
    </customSheetView>
    <customSheetView guid="{C6AFBE28-E866-4D5D-ADBD-07D2847FD902}"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59"/>
    </customSheetView>
    <customSheetView guid="{3735EA80-EB2D-4910-81F1-1AA74ECCBFE5}" scale="70" topLeftCell="A4">
      <selection activeCell="D18" sqref="D18"/>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70" topLeftCell="A4">
      <selection activeCell="D18" sqref="D18"/>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70" topLeftCell="A4">
      <selection activeCell="D18" sqref="D18"/>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115" fitToPage="1" topLeftCell="A31">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63"/>
    </customSheetView>
    <customSheetView guid="{1F973131-8A4E-4D06-BD72-AB7B2C989AC9}" scale="115" fitToPage="1" topLeftCell="B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64"/>
    </customSheetView>
    <customSheetView guid="{1FF3D99B-551E-43BF-80CF-4BE9881BF48D}" scale="115" fitToPage="1" topLeftCell="A31">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65"/>
    </customSheetView>
    <customSheetView guid="{240189DE-87D7-4094-9C55-239451DB35EE}" scale="115" fitToPage="1" topLeftCell="A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66"/>
    </customSheetView>
    <customSheetView guid="{3879FE5B-EDC4-4A46-BAD1-D4F44E5C755B}" scale="115" fitToPage="1" topLeftCell="B10">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67"/>
    </customSheetView>
    <customSheetView guid="{CFF65FEC-3D52-4BB3-8C14-3CC246A9956F}" scale="70" topLeftCell="A4">
      <selection activeCell="D18" sqref="D18"/>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70" topLeftCell="A4">
      <selection activeCell="D18" sqref="D18"/>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70" topLeftCell="A4">
      <selection activeCell="D18" sqref="D18"/>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70" topLeftCell="A4">
      <selection activeCell="D18" sqref="D18"/>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115" fitToPage="1" topLeftCell="A31">
      <selection activeCell="Q26" sqref="Q26:R26"/>
      <pageMargins left="0.59055118110236227" right="0.59055118110236227" top="0.78740157480314965" bottom="0.78740157480314965" header="0.31496062992125984" footer="0.31496062992125984"/>
      <printOptions horizontalCentered="1" verticalCentered="1"/>
      <pageSetup paperSize="9" scale="64" orientation="landscape" r:id="rId72"/>
    </customSheetView>
    <customSheetView guid="{71042459-703D-4FF3-8D53-1213B54B1552}"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73"/>
    </customSheetView>
    <customSheetView guid="{EE644B69-3942-4A0D-811D-C183FE0C8B84}"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74"/>
    </customSheetView>
    <customSheetView guid="{AA17E97B-ABB2-4C8B-BAA8-63934B5B5DBA}"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75"/>
    </customSheetView>
    <customSheetView guid="{723C59CB-A466-4479-8AA8-39674B010947}"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76"/>
    </customSheetView>
    <customSheetView guid="{9D1B7E56-0B3F-4392-BE9A-F57461B2AFB0}" scale="85">
      <selection activeCell="Q26" sqref="Q26:R26"/>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Q26" sqref="Q26:R26"/>
      <pageMargins left="0.59055118110236227" right="0.59055118110236227" top="0.78740157480314965" bottom="0.78740157480314965" header="0.31496062992125984" footer="0.31496062992125984"/>
      <pageSetup paperSize="9" orientation="portrait" r:id="rId78"/>
    </customSheetView>
    <customSheetView guid="{5513285A-7AFF-4B9F-AAF6-93131D585702}"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79"/>
    </customSheetView>
    <customSheetView guid="{A0A5534D-42D8-415C-8AAF-DF16D93BD699}" fitToPage="1" topLeftCell="A5">
      <selection activeCell="M50" sqref="M50"/>
      <pageMargins left="0.59055118110236227" right="0.59055118110236227" top="0.78740157480314965" bottom="0.78740157480314965" header="0.31496062992125984" footer="0.31496062992125984"/>
      <printOptions horizontalCentered="1" verticalCentered="1"/>
      <pageSetup paperSize="9" scale="64" orientation="landscape" r:id="rId80"/>
    </customSheetView>
    <customSheetView guid="{954601D5-9BC0-44CB-9222-E69A5143F9E9}" scale="85">
      <selection activeCell="Q26" sqref="Q26:R26"/>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9">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45">
    <mergeCell ref="B18:B19"/>
    <mergeCell ref="A39:A40"/>
    <mergeCell ref="B39:B40"/>
    <mergeCell ref="A43:A44"/>
    <mergeCell ref="B43:B44"/>
    <mergeCell ref="A37:A38"/>
    <mergeCell ref="B37:B38"/>
    <mergeCell ref="A41:A42"/>
    <mergeCell ref="B41:B42"/>
    <mergeCell ref="A20:A21"/>
    <mergeCell ref="B20:B21"/>
    <mergeCell ref="A22:A23"/>
    <mergeCell ref="B22:B23"/>
    <mergeCell ref="A18:A19"/>
    <mergeCell ref="D25:M25"/>
    <mergeCell ref="A27:A28"/>
    <mergeCell ref="B27:B28"/>
    <mergeCell ref="A35:A36"/>
    <mergeCell ref="B35:B36"/>
    <mergeCell ref="A29:A30"/>
    <mergeCell ref="B29:B30"/>
    <mergeCell ref="A31:A32"/>
    <mergeCell ref="B31:B32"/>
    <mergeCell ref="A33:A34"/>
    <mergeCell ref="B33:B34"/>
    <mergeCell ref="A25:A26"/>
    <mergeCell ref="B25:B26"/>
    <mergeCell ref="C25:C26"/>
    <mergeCell ref="E4:M4"/>
    <mergeCell ref="A8:A9"/>
    <mergeCell ref="B8:B9"/>
    <mergeCell ref="A10:A11"/>
    <mergeCell ref="B10:B11"/>
    <mergeCell ref="A6:A7"/>
    <mergeCell ref="B6:B7"/>
    <mergeCell ref="A4:A5"/>
    <mergeCell ref="B4:B5"/>
    <mergeCell ref="C4:C5"/>
    <mergeCell ref="D4:D5"/>
    <mergeCell ref="A12:A13"/>
    <mergeCell ref="B12:B13"/>
    <mergeCell ref="A14:A15"/>
    <mergeCell ref="B14:B15"/>
    <mergeCell ref="A16:A17"/>
    <mergeCell ref="B16:B17"/>
  </mergeCells>
  <phoneticPr fontId="2"/>
  <hyperlinks>
    <hyperlink ref="O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1"/>
  <sheetViews>
    <sheetView zoomScaleNormal="100" zoomScaleSheetLayoutView="85" workbookViewId="0">
      <selection activeCell="M25" sqref="M25"/>
    </sheetView>
  </sheetViews>
  <sheetFormatPr defaultColWidth="2.5" defaultRowHeight="15" customHeight="1"/>
  <cols>
    <col min="1" max="2" width="11.875" style="5" customWidth="1"/>
    <col min="3" max="20" width="9" style="5" customWidth="1"/>
    <col min="21" max="21" width="2.5" style="5" customWidth="1"/>
    <col min="22" max="22" width="10.625" style="5" bestFit="1" customWidth="1"/>
    <col min="23" max="16384" width="2.5" style="5"/>
  </cols>
  <sheetData>
    <row r="1" spans="1:22" ht="22.5" customHeight="1">
      <c r="T1" s="4" t="s">
        <v>426</v>
      </c>
      <c r="V1" s="28" t="s">
        <v>9</v>
      </c>
    </row>
    <row r="2" spans="1:22" ht="22.5" customHeight="1">
      <c r="A2" s="6" t="s">
        <v>436</v>
      </c>
      <c r="B2" s="6"/>
      <c r="C2" s="6"/>
    </row>
    <row r="3" spans="1:22" s="17" customFormat="1" ht="22.5" customHeight="1">
      <c r="A3" s="10" t="s">
        <v>75</v>
      </c>
      <c r="B3" s="11"/>
      <c r="C3" s="11"/>
    </row>
    <row r="4" spans="1:22" ht="20.100000000000001" customHeight="1">
      <c r="A4" s="217" t="s">
        <v>43</v>
      </c>
      <c r="B4" s="219" t="s">
        <v>44</v>
      </c>
      <c r="C4" s="216" t="s">
        <v>76</v>
      </c>
      <c r="D4" s="217"/>
      <c r="E4" s="217"/>
      <c r="F4" s="217"/>
      <c r="G4" s="217"/>
      <c r="H4" s="217"/>
      <c r="I4" s="216" t="s">
        <v>77</v>
      </c>
      <c r="J4" s="217"/>
      <c r="K4" s="217"/>
      <c r="L4" s="217"/>
      <c r="M4" s="217"/>
      <c r="N4" s="217"/>
      <c r="O4" s="216" t="s">
        <v>78</v>
      </c>
      <c r="P4" s="217"/>
      <c r="Q4" s="217"/>
      <c r="R4" s="217"/>
      <c r="S4" s="217"/>
      <c r="T4" s="217"/>
    </row>
    <row r="5" spans="1:22" ht="20.100000000000001" customHeight="1">
      <c r="A5" s="217"/>
      <c r="B5" s="217"/>
      <c r="C5" s="112" t="s">
        <v>2</v>
      </c>
      <c r="D5" s="112" t="s">
        <v>79</v>
      </c>
      <c r="E5" s="112" t="s">
        <v>80</v>
      </c>
      <c r="F5" s="112" t="s">
        <v>81</v>
      </c>
      <c r="G5" s="112" t="s">
        <v>82</v>
      </c>
      <c r="H5" s="112" t="s">
        <v>83</v>
      </c>
      <c r="I5" s="112" t="s">
        <v>2</v>
      </c>
      <c r="J5" s="112" t="s">
        <v>79</v>
      </c>
      <c r="K5" s="113" t="s">
        <v>80</v>
      </c>
      <c r="L5" s="112" t="s">
        <v>81</v>
      </c>
      <c r="M5" s="112" t="s">
        <v>82</v>
      </c>
      <c r="N5" s="112" t="s">
        <v>83</v>
      </c>
      <c r="O5" s="112" t="s">
        <v>2</v>
      </c>
      <c r="P5" s="112" t="s">
        <v>79</v>
      </c>
      <c r="Q5" s="112" t="s">
        <v>80</v>
      </c>
      <c r="R5" s="112" t="s">
        <v>81</v>
      </c>
      <c r="S5" s="112" t="s">
        <v>82</v>
      </c>
      <c r="T5" s="110" t="s">
        <v>83</v>
      </c>
    </row>
    <row r="6" spans="1:22" s="8" customFormat="1" ht="30" customHeight="1">
      <c r="A6" s="125">
        <v>2009</v>
      </c>
      <c r="B6" s="52" t="s">
        <v>84</v>
      </c>
      <c r="C6" s="34">
        <f t="shared" ref="C6:C17" si="0">SUM(D6:H6)</f>
        <v>7887</v>
      </c>
      <c r="D6" s="126">
        <v>5484</v>
      </c>
      <c r="E6" s="126">
        <v>714</v>
      </c>
      <c r="F6" s="126">
        <v>33</v>
      </c>
      <c r="G6" s="126">
        <v>1324</v>
      </c>
      <c r="H6" s="126">
        <v>332</v>
      </c>
      <c r="I6" s="126">
        <f t="shared" ref="I6:I20" si="1">SUM(J6:N6)</f>
        <v>6916</v>
      </c>
      <c r="J6" s="126">
        <v>4809</v>
      </c>
      <c r="K6" s="126">
        <v>327</v>
      </c>
      <c r="L6" s="126">
        <v>1</v>
      </c>
      <c r="M6" s="126">
        <v>1641</v>
      </c>
      <c r="N6" s="126">
        <v>138</v>
      </c>
      <c r="O6" s="126">
        <f t="shared" ref="O6:O20" si="2">SUM(P6:T6)</f>
        <v>50821</v>
      </c>
      <c r="P6" s="126">
        <v>43561</v>
      </c>
      <c r="Q6" s="126">
        <v>5269</v>
      </c>
      <c r="R6" s="126">
        <v>1368</v>
      </c>
      <c r="S6" s="126">
        <v>509</v>
      </c>
      <c r="T6" s="126">
        <v>114</v>
      </c>
    </row>
    <row r="7" spans="1:22" s="8" customFormat="1" ht="30" customHeight="1">
      <c r="A7" s="125">
        <v>2010</v>
      </c>
      <c r="B7" s="127" t="s">
        <v>16</v>
      </c>
      <c r="C7" s="34">
        <f t="shared" si="0"/>
        <v>8067</v>
      </c>
      <c r="D7" s="126">
        <v>5970</v>
      </c>
      <c r="E7" s="126">
        <v>833</v>
      </c>
      <c r="F7" s="126">
        <v>24</v>
      </c>
      <c r="G7" s="126">
        <v>1014</v>
      </c>
      <c r="H7" s="126">
        <v>226</v>
      </c>
      <c r="I7" s="126">
        <f t="shared" si="1"/>
        <v>6822</v>
      </c>
      <c r="J7" s="126">
        <v>4753</v>
      </c>
      <c r="K7" s="126">
        <v>347</v>
      </c>
      <c r="L7" s="126">
        <v>1</v>
      </c>
      <c r="M7" s="126">
        <v>1599</v>
      </c>
      <c r="N7" s="126">
        <v>122</v>
      </c>
      <c r="O7" s="126">
        <f t="shared" si="2"/>
        <v>43612</v>
      </c>
      <c r="P7" s="126">
        <v>38016</v>
      </c>
      <c r="Q7" s="126">
        <v>3955</v>
      </c>
      <c r="R7" s="126">
        <v>1124</v>
      </c>
      <c r="S7" s="126">
        <v>431</v>
      </c>
      <c r="T7" s="126">
        <v>86</v>
      </c>
    </row>
    <row r="8" spans="1:22" s="8" customFormat="1" ht="30" customHeight="1">
      <c r="A8" s="125">
        <v>2011</v>
      </c>
      <c r="B8" s="127" t="s">
        <v>17</v>
      </c>
      <c r="C8" s="34">
        <f t="shared" si="0"/>
        <v>7165</v>
      </c>
      <c r="D8" s="126">
        <v>5555</v>
      </c>
      <c r="E8" s="126">
        <v>581</v>
      </c>
      <c r="F8" s="126">
        <v>10</v>
      </c>
      <c r="G8" s="126">
        <v>782</v>
      </c>
      <c r="H8" s="126">
        <v>237</v>
      </c>
      <c r="I8" s="126">
        <f t="shared" si="1"/>
        <v>4440</v>
      </c>
      <c r="J8" s="126">
        <v>3498</v>
      </c>
      <c r="K8" s="126">
        <v>94</v>
      </c>
      <c r="L8" s="126" t="s">
        <v>5</v>
      </c>
      <c r="M8" s="126">
        <v>817</v>
      </c>
      <c r="N8" s="126">
        <v>31</v>
      </c>
      <c r="O8" s="126">
        <f t="shared" si="2"/>
        <v>36591</v>
      </c>
      <c r="P8" s="126">
        <v>32368</v>
      </c>
      <c r="Q8" s="126">
        <v>3123</v>
      </c>
      <c r="R8" s="126">
        <v>747</v>
      </c>
      <c r="S8" s="126">
        <v>304</v>
      </c>
      <c r="T8" s="126">
        <v>49</v>
      </c>
    </row>
    <row r="9" spans="1:22" s="8" customFormat="1" ht="30" customHeight="1">
      <c r="A9" s="125">
        <v>2012</v>
      </c>
      <c r="B9" s="127" t="s">
        <v>18</v>
      </c>
      <c r="C9" s="34">
        <f t="shared" si="0"/>
        <v>7039</v>
      </c>
      <c r="D9" s="126">
        <v>5578</v>
      </c>
      <c r="E9" s="126">
        <v>501</v>
      </c>
      <c r="F9" s="126">
        <v>27</v>
      </c>
      <c r="G9" s="126">
        <v>726</v>
      </c>
      <c r="H9" s="126">
        <v>207</v>
      </c>
      <c r="I9" s="126">
        <f t="shared" si="1"/>
        <v>6755</v>
      </c>
      <c r="J9" s="126">
        <v>4724</v>
      </c>
      <c r="K9" s="126">
        <v>290</v>
      </c>
      <c r="L9" s="126">
        <v>1</v>
      </c>
      <c r="M9" s="126">
        <v>1492</v>
      </c>
      <c r="N9" s="126">
        <v>248</v>
      </c>
      <c r="O9" s="126">
        <f t="shared" si="2"/>
        <v>48028</v>
      </c>
      <c r="P9" s="126">
        <v>42226</v>
      </c>
      <c r="Q9" s="126">
        <v>4386</v>
      </c>
      <c r="R9" s="126">
        <v>828</v>
      </c>
      <c r="S9" s="126">
        <v>547</v>
      </c>
      <c r="T9" s="126">
        <v>41</v>
      </c>
    </row>
    <row r="10" spans="1:22" s="8" customFormat="1" ht="30" customHeight="1">
      <c r="A10" s="125">
        <v>2013</v>
      </c>
      <c r="B10" s="127" t="s">
        <v>19</v>
      </c>
      <c r="C10" s="34">
        <f t="shared" si="0"/>
        <v>6238</v>
      </c>
      <c r="D10" s="126">
        <v>5148</v>
      </c>
      <c r="E10" s="126">
        <v>289</v>
      </c>
      <c r="F10" s="126">
        <v>18</v>
      </c>
      <c r="G10" s="126">
        <v>566</v>
      </c>
      <c r="H10" s="126">
        <v>217</v>
      </c>
      <c r="I10" s="126">
        <f t="shared" si="1"/>
        <v>7070</v>
      </c>
      <c r="J10" s="126">
        <v>4827</v>
      </c>
      <c r="K10" s="126">
        <v>265</v>
      </c>
      <c r="L10" s="126">
        <v>7</v>
      </c>
      <c r="M10" s="126">
        <v>1618</v>
      </c>
      <c r="N10" s="126">
        <v>353</v>
      </c>
      <c r="O10" s="126">
        <f t="shared" si="2"/>
        <v>47063</v>
      </c>
      <c r="P10" s="126">
        <v>41538</v>
      </c>
      <c r="Q10" s="126">
        <v>3894</v>
      </c>
      <c r="R10" s="126">
        <v>1062</v>
      </c>
      <c r="S10" s="126">
        <v>525</v>
      </c>
      <c r="T10" s="126">
        <v>44</v>
      </c>
    </row>
    <row r="11" spans="1:22" s="8" customFormat="1" ht="30" customHeight="1">
      <c r="A11" s="125">
        <v>2014</v>
      </c>
      <c r="B11" s="127" t="s">
        <v>20</v>
      </c>
      <c r="C11" s="34">
        <f t="shared" si="0"/>
        <v>5835</v>
      </c>
      <c r="D11" s="126">
        <v>4954</v>
      </c>
      <c r="E11" s="126">
        <v>233</v>
      </c>
      <c r="F11" s="126">
        <v>23</v>
      </c>
      <c r="G11" s="126">
        <v>463</v>
      </c>
      <c r="H11" s="126">
        <v>162</v>
      </c>
      <c r="I11" s="126">
        <f t="shared" si="1"/>
        <v>8051</v>
      </c>
      <c r="J11" s="126">
        <v>5175</v>
      </c>
      <c r="K11" s="126">
        <v>333</v>
      </c>
      <c r="L11" s="126">
        <v>4</v>
      </c>
      <c r="M11" s="126">
        <v>2075</v>
      </c>
      <c r="N11" s="126">
        <v>464</v>
      </c>
      <c r="O11" s="126">
        <f t="shared" si="2"/>
        <v>47154</v>
      </c>
      <c r="P11" s="126">
        <v>41937</v>
      </c>
      <c r="Q11" s="126">
        <v>3784</v>
      </c>
      <c r="R11" s="126">
        <v>952</v>
      </c>
      <c r="S11" s="126">
        <v>436</v>
      </c>
      <c r="T11" s="126">
        <v>45</v>
      </c>
    </row>
    <row r="12" spans="1:22" ht="30" customHeight="1">
      <c r="A12" s="111">
        <v>2015</v>
      </c>
      <c r="B12" s="53" t="s">
        <v>21</v>
      </c>
      <c r="C12" s="34">
        <f t="shared" si="0"/>
        <v>5524</v>
      </c>
      <c r="D12" s="115">
        <v>4560</v>
      </c>
      <c r="E12" s="115">
        <v>257</v>
      </c>
      <c r="F12" s="115">
        <v>16</v>
      </c>
      <c r="G12" s="115">
        <v>464</v>
      </c>
      <c r="H12" s="115">
        <v>227</v>
      </c>
      <c r="I12" s="126">
        <f t="shared" si="1"/>
        <v>7981</v>
      </c>
      <c r="J12" s="115">
        <v>5079</v>
      </c>
      <c r="K12" s="115">
        <v>167</v>
      </c>
      <c r="L12" s="115">
        <v>6</v>
      </c>
      <c r="M12" s="115">
        <v>2163</v>
      </c>
      <c r="N12" s="115">
        <v>566</v>
      </c>
      <c r="O12" s="126">
        <f t="shared" si="2"/>
        <v>51182</v>
      </c>
      <c r="P12" s="115">
        <v>46352</v>
      </c>
      <c r="Q12" s="115">
        <v>3427</v>
      </c>
      <c r="R12" s="115">
        <v>933</v>
      </c>
      <c r="S12" s="115">
        <v>450</v>
      </c>
      <c r="T12" s="115">
        <v>20</v>
      </c>
    </row>
    <row r="13" spans="1:22" ht="30" customHeight="1">
      <c r="A13" s="111">
        <v>2016</v>
      </c>
      <c r="B13" s="121" t="s">
        <v>22</v>
      </c>
      <c r="C13" s="34">
        <f t="shared" si="0"/>
        <v>4986</v>
      </c>
      <c r="D13" s="115">
        <v>4258</v>
      </c>
      <c r="E13" s="115">
        <v>221</v>
      </c>
      <c r="F13" s="115">
        <v>16</v>
      </c>
      <c r="G13" s="115">
        <v>336</v>
      </c>
      <c r="H13" s="115">
        <v>155</v>
      </c>
      <c r="I13" s="126">
        <f t="shared" si="1"/>
        <v>7997</v>
      </c>
      <c r="J13" s="115">
        <v>5495</v>
      </c>
      <c r="K13" s="115">
        <v>42</v>
      </c>
      <c r="L13" s="115" t="s">
        <v>5</v>
      </c>
      <c r="M13" s="115">
        <v>2133</v>
      </c>
      <c r="N13" s="115">
        <v>327</v>
      </c>
      <c r="O13" s="126">
        <f t="shared" si="2"/>
        <v>49023</v>
      </c>
      <c r="P13" s="115">
        <v>43911</v>
      </c>
      <c r="Q13" s="115">
        <v>3500</v>
      </c>
      <c r="R13" s="115">
        <v>979</v>
      </c>
      <c r="S13" s="115">
        <v>551</v>
      </c>
      <c r="T13" s="115">
        <v>82</v>
      </c>
    </row>
    <row r="14" spans="1:22" ht="30" customHeight="1">
      <c r="A14" s="111">
        <v>2017</v>
      </c>
      <c r="B14" s="121" t="s">
        <v>23</v>
      </c>
      <c r="C14" s="34">
        <f t="shared" si="0"/>
        <v>4840</v>
      </c>
      <c r="D14" s="115">
        <v>3931</v>
      </c>
      <c r="E14" s="115">
        <v>262</v>
      </c>
      <c r="F14" s="115">
        <v>29</v>
      </c>
      <c r="G14" s="115">
        <v>464</v>
      </c>
      <c r="H14" s="115">
        <v>154</v>
      </c>
      <c r="I14" s="126">
        <f t="shared" si="1"/>
        <v>8034</v>
      </c>
      <c r="J14" s="115">
        <v>5324</v>
      </c>
      <c r="K14" s="115">
        <v>73</v>
      </c>
      <c r="L14" s="115">
        <v>1</v>
      </c>
      <c r="M14" s="115">
        <v>2390</v>
      </c>
      <c r="N14" s="115">
        <v>246</v>
      </c>
      <c r="O14" s="126">
        <f t="shared" si="2"/>
        <v>46421</v>
      </c>
      <c r="P14" s="115">
        <v>41384</v>
      </c>
      <c r="Q14" s="115">
        <v>3697</v>
      </c>
      <c r="R14" s="115">
        <v>970</v>
      </c>
      <c r="S14" s="115">
        <v>313</v>
      </c>
      <c r="T14" s="115">
        <v>57</v>
      </c>
    </row>
    <row r="15" spans="1:22" ht="30" customHeight="1">
      <c r="A15" s="111">
        <v>2018</v>
      </c>
      <c r="B15" s="121" t="s">
        <v>24</v>
      </c>
      <c r="C15" s="34">
        <f t="shared" si="0"/>
        <v>4582</v>
      </c>
      <c r="D15" s="115">
        <v>3739</v>
      </c>
      <c r="E15" s="115">
        <v>227</v>
      </c>
      <c r="F15" s="115">
        <v>29</v>
      </c>
      <c r="G15" s="115">
        <v>438</v>
      </c>
      <c r="H15" s="115">
        <v>149</v>
      </c>
      <c r="I15" s="126">
        <f t="shared" si="1"/>
        <v>7762</v>
      </c>
      <c r="J15" s="115">
        <v>5178</v>
      </c>
      <c r="K15" s="115">
        <v>100</v>
      </c>
      <c r="L15" s="115" t="s">
        <v>5</v>
      </c>
      <c r="M15" s="115">
        <v>2212</v>
      </c>
      <c r="N15" s="115">
        <v>272</v>
      </c>
      <c r="O15" s="126">
        <f t="shared" si="2"/>
        <v>44529</v>
      </c>
      <c r="P15" s="115">
        <v>39041</v>
      </c>
      <c r="Q15" s="115">
        <v>3986</v>
      </c>
      <c r="R15" s="115">
        <v>948</v>
      </c>
      <c r="S15" s="115">
        <v>416</v>
      </c>
      <c r="T15" s="115">
        <v>138</v>
      </c>
    </row>
    <row r="16" spans="1:22" ht="30" customHeight="1">
      <c r="A16" s="54">
        <v>2019</v>
      </c>
      <c r="B16" s="55" t="s">
        <v>85</v>
      </c>
      <c r="C16" s="34">
        <f>SUM(D16:H16)</f>
        <v>4188</v>
      </c>
      <c r="D16" s="115">
        <v>3413</v>
      </c>
      <c r="E16" s="115">
        <v>225</v>
      </c>
      <c r="F16" s="115">
        <v>7</v>
      </c>
      <c r="G16" s="115">
        <v>393</v>
      </c>
      <c r="H16" s="115">
        <v>150</v>
      </c>
      <c r="I16" s="126">
        <f t="shared" si="1"/>
        <v>7312</v>
      </c>
      <c r="J16" s="115">
        <v>4714</v>
      </c>
      <c r="K16" s="115">
        <v>361</v>
      </c>
      <c r="L16" s="115">
        <v>4</v>
      </c>
      <c r="M16" s="115">
        <v>2031</v>
      </c>
      <c r="N16" s="115">
        <v>202</v>
      </c>
      <c r="O16" s="126">
        <f t="shared" si="2"/>
        <v>39481</v>
      </c>
      <c r="P16" s="115">
        <v>34265</v>
      </c>
      <c r="Q16" s="115">
        <v>3764</v>
      </c>
      <c r="R16" s="115">
        <v>923</v>
      </c>
      <c r="S16" s="115">
        <v>420</v>
      </c>
      <c r="T16" s="115">
        <v>109</v>
      </c>
    </row>
    <row r="17" spans="1:20" ht="30" customHeight="1">
      <c r="A17" s="54">
        <v>2020</v>
      </c>
      <c r="B17" s="55" t="s">
        <v>86</v>
      </c>
      <c r="C17" s="34">
        <f t="shared" si="0"/>
        <v>3369</v>
      </c>
      <c r="D17" s="115">
        <v>2718</v>
      </c>
      <c r="E17" s="115">
        <v>129</v>
      </c>
      <c r="F17" s="115">
        <v>4</v>
      </c>
      <c r="G17" s="115">
        <v>347</v>
      </c>
      <c r="H17" s="115">
        <v>171</v>
      </c>
      <c r="I17" s="126">
        <f t="shared" si="1"/>
        <v>4172</v>
      </c>
      <c r="J17" s="115">
        <v>2649</v>
      </c>
      <c r="K17" s="115">
        <v>4</v>
      </c>
      <c r="L17" s="115">
        <v>0</v>
      </c>
      <c r="M17" s="115">
        <v>1360</v>
      </c>
      <c r="N17" s="115">
        <v>159</v>
      </c>
      <c r="O17" s="126">
        <f t="shared" si="2"/>
        <v>24786</v>
      </c>
      <c r="P17" s="115">
        <v>22465</v>
      </c>
      <c r="Q17" s="115">
        <v>1792</v>
      </c>
      <c r="R17" s="115">
        <v>252</v>
      </c>
      <c r="S17" s="115">
        <v>233</v>
      </c>
      <c r="T17" s="115">
        <v>44</v>
      </c>
    </row>
    <row r="18" spans="1:20" ht="30" customHeight="1">
      <c r="A18" s="54">
        <v>2021</v>
      </c>
      <c r="B18" s="55" t="s">
        <v>440</v>
      </c>
      <c r="C18" s="145">
        <f>SUM(D18:H18)</f>
        <v>4538</v>
      </c>
      <c r="D18" s="185">
        <v>3303</v>
      </c>
      <c r="E18" s="185">
        <v>178</v>
      </c>
      <c r="F18" s="185">
        <v>4</v>
      </c>
      <c r="G18" s="185">
        <v>768</v>
      </c>
      <c r="H18" s="185">
        <v>285</v>
      </c>
      <c r="I18" s="195">
        <f t="shared" ref="I18" si="3">SUM(J18:N18)</f>
        <v>5795</v>
      </c>
      <c r="J18" s="185">
        <v>3691</v>
      </c>
      <c r="K18" s="185">
        <v>32</v>
      </c>
      <c r="L18" s="185">
        <v>0</v>
      </c>
      <c r="M18" s="185">
        <v>1882</v>
      </c>
      <c r="N18" s="185">
        <v>190</v>
      </c>
      <c r="O18" s="195">
        <f t="shared" ref="O18" si="4">SUM(P18:T18)</f>
        <v>33900</v>
      </c>
      <c r="P18" s="185">
        <v>30227</v>
      </c>
      <c r="Q18" s="185">
        <v>2729</v>
      </c>
      <c r="R18" s="185">
        <v>436</v>
      </c>
      <c r="S18" s="185">
        <v>444</v>
      </c>
      <c r="T18" s="185">
        <v>64</v>
      </c>
    </row>
    <row r="19" spans="1:20" ht="30" customHeight="1">
      <c r="A19" s="54">
        <v>2022</v>
      </c>
      <c r="B19" s="55" t="s">
        <v>454</v>
      </c>
      <c r="C19" s="145">
        <f>SUM(D19:H19)</f>
        <v>4752</v>
      </c>
      <c r="D19" s="171">
        <v>3501</v>
      </c>
      <c r="E19" s="171">
        <v>170</v>
      </c>
      <c r="F19" s="171">
        <v>6</v>
      </c>
      <c r="G19" s="171">
        <v>795</v>
      </c>
      <c r="H19" s="171">
        <v>280</v>
      </c>
      <c r="I19" s="172">
        <f t="shared" si="1"/>
        <v>6593</v>
      </c>
      <c r="J19" s="171">
        <v>4218</v>
      </c>
      <c r="K19" s="171">
        <v>20</v>
      </c>
      <c r="L19" s="171">
        <v>0</v>
      </c>
      <c r="M19" s="171">
        <v>2180</v>
      </c>
      <c r="N19" s="171">
        <v>175</v>
      </c>
      <c r="O19" s="172">
        <f t="shared" si="2"/>
        <v>33474</v>
      </c>
      <c r="P19" s="171">
        <v>28913</v>
      </c>
      <c r="Q19" s="171">
        <v>3538</v>
      </c>
      <c r="R19" s="171">
        <v>553</v>
      </c>
      <c r="S19" s="171">
        <v>401</v>
      </c>
      <c r="T19" s="171">
        <v>69</v>
      </c>
    </row>
    <row r="20" spans="1:20" ht="30" customHeight="1">
      <c r="A20" s="56">
        <v>2023</v>
      </c>
      <c r="B20" s="57" t="s">
        <v>465</v>
      </c>
      <c r="C20" s="41">
        <f t="shared" ref="C20" si="5">SUM(D20:H20)</f>
        <v>4777</v>
      </c>
      <c r="D20" s="18">
        <v>3585</v>
      </c>
      <c r="E20" s="18">
        <v>295</v>
      </c>
      <c r="F20" s="18">
        <v>8</v>
      </c>
      <c r="G20" s="18">
        <v>675</v>
      </c>
      <c r="H20" s="18">
        <v>214</v>
      </c>
      <c r="I20" s="211">
        <f t="shared" si="1"/>
        <v>6686</v>
      </c>
      <c r="J20" s="18">
        <v>4384</v>
      </c>
      <c r="K20" s="18">
        <v>24</v>
      </c>
      <c r="L20" s="18">
        <v>0</v>
      </c>
      <c r="M20" s="18">
        <v>2045</v>
      </c>
      <c r="N20" s="18">
        <v>233</v>
      </c>
      <c r="O20" s="211">
        <f t="shared" si="2"/>
        <v>33501</v>
      </c>
      <c r="P20" s="18">
        <v>28839</v>
      </c>
      <c r="Q20" s="18">
        <v>3738</v>
      </c>
      <c r="R20" s="18">
        <v>495</v>
      </c>
      <c r="S20" s="18">
        <v>369</v>
      </c>
      <c r="T20" s="18">
        <v>60</v>
      </c>
    </row>
    <row r="21" spans="1:20" s="7" customFormat="1" ht="20.100000000000001" customHeight="1">
      <c r="A21" s="7" t="s">
        <v>87</v>
      </c>
    </row>
  </sheetData>
  <customSheetViews>
    <customSheetView guid="{35BD8D3A-C3F6-4E0E-B6B2-2143E8CF03D4}" scale="70" topLeftCell="A4">
      <selection activeCell="L28" sqref="L28"/>
      <colBreaks count="1" manualBreakCount="1">
        <brk id="21" min="1" max="16"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13">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70">
      <colBreaks count="1" manualBreakCount="1">
        <brk id="21" min="1" max="16" man="1"/>
      </colBreaks>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colBreaks count="1" manualBreakCount="1">
        <brk id="21" min="1" max="16" man="1"/>
      </colBreaks>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13">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13">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8" sqref="C18"/>
      <colBreaks count="1" manualBreakCount="1">
        <brk id="21" min="1" max="16" man="1"/>
      </colBreaks>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U18" sqref="U18"/>
      <colBreaks count="1" manualBreakCount="1">
        <brk id="21" min="1" max="16" man="1"/>
      </colBreaks>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13">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13">
      <selection activeCell="L34" sqref="L34"/>
      <colBreaks count="1" manualBreakCount="1">
        <brk id="21" min="1" max="16" man="1"/>
      </colBreaks>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selection activeCell="N20" sqref="N20"/>
      <colBreaks count="1" manualBreakCount="1">
        <brk id="21" min="1" max="16" man="1"/>
      </colBreaks>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A4">
      <selection activeCell="G20" sqref="G20"/>
      <colBreaks count="1" manualBreakCount="1">
        <brk id="21" min="1" max="16" man="1"/>
      </colBreaks>
      <pageMargins left="0.59055118110236227" right="0.59055118110236227" top="0.78740157480314965" bottom="0.78740157480314965" header="0.31496062992125984" footer="0.31496062992125984"/>
      <pageSetup paperSize="9" orientation="portrait" r:id="rId82"/>
    </customSheetView>
  </customSheetViews>
  <mergeCells count="5">
    <mergeCell ref="A4:A5"/>
    <mergeCell ref="B4:B5"/>
    <mergeCell ref="C4:H4"/>
    <mergeCell ref="I4:N4"/>
    <mergeCell ref="O4:T4"/>
  </mergeCells>
  <phoneticPr fontId="2"/>
  <hyperlinks>
    <hyperlink ref="V1" location="目次!A1" display="目次へ戻る"/>
  </hyperlinks>
  <pageMargins left="0.59055118110236227" right="0.59055118110236227" top="0.78740157480314965" bottom="0.78740157480314965" header="0.31496062992125984" footer="0.31496062992125984"/>
  <pageSetup paperSize="9" orientation="portrait" r:id="rId83"/>
  <colBreaks count="1" manualBreakCount="1">
    <brk id="21" min="1" max="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2"/>
  <sheetViews>
    <sheetView topLeftCell="B1" zoomScaleNormal="100" zoomScaleSheetLayoutView="85" workbookViewId="0">
      <selection activeCell="M25" sqref="M25"/>
    </sheetView>
  </sheetViews>
  <sheetFormatPr defaultColWidth="2.5" defaultRowHeight="15" customHeight="1"/>
  <cols>
    <col min="1" max="3" width="11.5" style="5" customWidth="1"/>
    <col min="4" max="15" width="9.625" style="5" customWidth="1"/>
    <col min="16" max="16" width="2.5" style="5" customWidth="1"/>
    <col min="17" max="17" width="11" style="5" bestFit="1" customWidth="1"/>
    <col min="18" max="16384" width="2.5" style="5"/>
  </cols>
  <sheetData>
    <row r="1" spans="1:17" ht="22.5" customHeight="1">
      <c r="O1" s="4" t="s">
        <v>426</v>
      </c>
      <c r="Q1" s="28" t="s">
        <v>9</v>
      </c>
    </row>
    <row r="2" spans="1:17" ht="22.5" customHeight="1">
      <c r="A2" s="6" t="s">
        <v>435</v>
      </c>
      <c r="B2" s="6"/>
      <c r="C2" s="6"/>
    </row>
    <row r="3" spans="1:17" s="17" customFormat="1" ht="22.5" customHeight="1">
      <c r="A3" s="10" t="s">
        <v>75</v>
      </c>
      <c r="B3" s="10"/>
      <c r="C3" s="10"/>
    </row>
    <row r="4" spans="1:17" ht="20.100000000000001" customHeight="1">
      <c r="A4" s="222" t="s">
        <v>43</v>
      </c>
      <c r="B4" s="227" t="s">
        <v>44</v>
      </c>
      <c r="C4" s="216" t="s">
        <v>88</v>
      </c>
      <c r="D4" s="217"/>
      <c r="E4" s="217"/>
      <c r="F4" s="217"/>
      <c r="G4" s="217"/>
      <c r="H4" s="217"/>
      <c r="I4" s="217"/>
      <c r="J4" s="217"/>
      <c r="K4" s="217"/>
      <c r="L4" s="217"/>
      <c r="M4" s="217"/>
      <c r="N4" s="217"/>
      <c r="O4" s="217"/>
    </row>
    <row r="5" spans="1:17" ht="20.100000000000001" customHeight="1">
      <c r="A5" s="222"/>
      <c r="B5" s="222"/>
      <c r="C5" s="249" t="s">
        <v>2</v>
      </c>
      <c r="D5" s="231" t="s">
        <v>89</v>
      </c>
      <c r="E5" s="229"/>
      <c r="F5" s="229"/>
      <c r="G5" s="229"/>
      <c r="H5" s="229"/>
      <c r="I5" s="229"/>
      <c r="J5" s="216" t="s">
        <v>90</v>
      </c>
      <c r="K5" s="217"/>
      <c r="L5" s="217"/>
      <c r="M5" s="217"/>
      <c r="N5" s="217"/>
      <c r="O5" s="217"/>
    </row>
    <row r="6" spans="1:17" ht="20.100000000000001" customHeight="1">
      <c r="A6" s="222"/>
      <c r="B6" s="222"/>
      <c r="C6" s="221"/>
      <c r="D6" s="112" t="s">
        <v>11</v>
      </c>
      <c r="E6" s="112" t="s">
        <v>79</v>
      </c>
      <c r="F6" s="112" t="s">
        <v>80</v>
      </c>
      <c r="G6" s="112" t="s">
        <v>81</v>
      </c>
      <c r="H6" s="112" t="s">
        <v>82</v>
      </c>
      <c r="I6" s="112" t="s">
        <v>83</v>
      </c>
      <c r="J6" s="112" t="s">
        <v>11</v>
      </c>
      <c r="K6" s="112" t="s">
        <v>79</v>
      </c>
      <c r="L6" s="112" t="s">
        <v>80</v>
      </c>
      <c r="M6" s="112" t="s">
        <v>81</v>
      </c>
      <c r="N6" s="112" t="s">
        <v>82</v>
      </c>
      <c r="O6" s="110" t="s">
        <v>83</v>
      </c>
    </row>
    <row r="7" spans="1:17" s="8" customFormat="1" ht="30" customHeight="1">
      <c r="A7" s="125">
        <v>2009</v>
      </c>
      <c r="B7" s="127" t="s">
        <v>15</v>
      </c>
      <c r="C7" s="34">
        <f t="shared" ref="C7:C21" si="0">SUM(D7,J7)</f>
        <v>28641</v>
      </c>
      <c r="D7" s="126">
        <f t="shared" ref="D7:D18" si="1">SUM(E7:I7)</f>
        <v>10499</v>
      </c>
      <c r="E7" s="126">
        <v>9420</v>
      </c>
      <c r="F7" s="126">
        <v>855</v>
      </c>
      <c r="G7" s="126">
        <v>148</v>
      </c>
      <c r="H7" s="126">
        <v>60</v>
      </c>
      <c r="I7" s="126">
        <v>16</v>
      </c>
      <c r="J7" s="126">
        <f t="shared" ref="J7:J21" si="2">SUM(K7:O7)</f>
        <v>18142</v>
      </c>
      <c r="K7" s="126">
        <v>12610</v>
      </c>
      <c r="L7" s="126">
        <v>656</v>
      </c>
      <c r="M7" s="126">
        <v>128</v>
      </c>
      <c r="N7" s="126">
        <v>3671</v>
      </c>
      <c r="O7" s="126">
        <v>1077</v>
      </c>
    </row>
    <row r="8" spans="1:17" s="8" customFormat="1" ht="30" customHeight="1">
      <c r="A8" s="125">
        <v>2010</v>
      </c>
      <c r="B8" s="127" t="s">
        <v>16</v>
      </c>
      <c r="C8" s="34">
        <f t="shared" si="0"/>
        <v>28141</v>
      </c>
      <c r="D8" s="126">
        <f t="shared" si="1"/>
        <v>9528</v>
      </c>
      <c r="E8" s="126">
        <v>8430</v>
      </c>
      <c r="F8" s="126">
        <v>860</v>
      </c>
      <c r="G8" s="126">
        <v>195</v>
      </c>
      <c r="H8" s="126">
        <v>32</v>
      </c>
      <c r="I8" s="126">
        <v>11</v>
      </c>
      <c r="J8" s="126">
        <f t="shared" si="2"/>
        <v>18613</v>
      </c>
      <c r="K8" s="126">
        <v>13307</v>
      </c>
      <c r="L8" s="126">
        <v>648</v>
      </c>
      <c r="M8" s="126">
        <v>85</v>
      </c>
      <c r="N8" s="126">
        <v>3511</v>
      </c>
      <c r="O8" s="126">
        <v>1062</v>
      </c>
    </row>
    <row r="9" spans="1:17" s="8" customFormat="1" ht="30" customHeight="1">
      <c r="A9" s="125">
        <v>2011</v>
      </c>
      <c r="B9" s="127" t="s">
        <v>17</v>
      </c>
      <c r="C9" s="34">
        <f t="shared" si="0"/>
        <v>21903</v>
      </c>
      <c r="D9" s="126">
        <f t="shared" si="1"/>
        <v>7386</v>
      </c>
      <c r="E9" s="126">
        <v>6750</v>
      </c>
      <c r="F9" s="126">
        <v>489</v>
      </c>
      <c r="G9" s="126">
        <v>80</v>
      </c>
      <c r="H9" s="126">
        <v>46</v>
      </c>
      <c r="I9" s="126">
        <v>21</v>
      </c>
      <c r="J9" s="126">
        <f t="shared" si="2"/>
        <v>14517</v>
      </c>
      <c r="K9" s="126">
        <v>10719</v>
      </c>
      <c r="L9" s="126">
        <v>347</v>
      </c>
      <c r="M9" s="126">
        <v>66</v>
      </c>
      <c r="N9" s="126">
        <v>2642</v>
      </c>
      <c r="O9" s="126">
        <v>743</v>
      </c>
    </row>
    <row r="10" spans="1:17" s="8" customFormat="1" ht="30" customHeight="1">
      <c r="A10" s="125">
        <v>2012</v>
      </c>
      <c r="B10" s="127" t="s">
        <v>18</v>
      </c>
      <c r="C10" s="34">
        <f t="shared" si="0"/>
        <v>26256</v>
      </c>
      <c r="D10" s="126">
        <f t="shared" si="1"/>
        <v>9126</v>
      </c>
      <c r="E10" s="126">
        <v>8342</v>
      </c>
      <c r="F10" s="126">
        <v>643</v>
      </c>
      <c r="G10" s="126">
        <v>89</v>
      </c>
      <c r="H10" s="126">
        <v>41</v>
      </c>
      <c r="I10" s="126">
        <v>11</v>
      </c>
      <c r="J10" s="126">
        <f t="shared" si="2"/>
        <v>17130</v>
      </c>
      <c r="K10" s="126">
        <v>13066</v>
      </c>
      <c r="L10" s="126">
        <v>358</v>
      </c>
      <c r="M10" s="126">
        <v>89</v>
      </c>
      <c r="N10" s="126">
        <v>2683</v>
      </c>
      <c r="O10" s="126">
        <v>934</v>
      </c>
    </row>
    <row r="11" spans="1:17" s="8" customFormat="1" ht="30" customHeight="1">
      <c r="A11" s="125">
        <v>2013</v>
      </c>
      <c r="B11" s="127" t="s">
        <v>19</v>
      </c>
      <c r="C11" s="34">
        <f t="shared" si="0"/>
        <v>27672</v>
      </c>
      <c r="D11" s="126">
        <f t="shared" si="1"/>
        <v>9471</v>
      </c>
      <c r="E11" s="126">
        <v>8580</v>
      </c>
      <c r="F11" s="126">
        <v>697</v>
      </c>
      <c r="G11" s="126">
        <v>123</v>
      </c>
      <c r="H11" s="126">
        <v>49</v>
      </c>
      <c r="I11" s="126">
        <v>22</v>
      </c>
      <c r="J11" s="126">
        <f t="shared" si="2"/>
        <v>18201</v>
      </c>
      <c r="K11" s="126">
        <v>13045</v>
      </c>
      <c r="L11" s="126">
        <v>303</v>
      </c>
      <c r="M11" s="126">
        <v>110</v>
      </c>
      <c r="N11" s="126">
        <v>3381</v>
      </c>
      <c r="O11" s="126">
        <v>1362</v>
      </c>
    </row>
    <row r="12" spans="1:17" s="8" customFormat="1" ht="30" customHeight="1">
      <c r="A12" s="125">
        <v>2014</v>
      </c>
      <c r="B12" s="127" t="s">
        <v>20</v>
      </c>
      <c r="C12" s="34">
        <f t="shared" si="0"/>
        <v>29637</v>
      </c>
      <c r="D12" s="126">
        <f t="shared" si="1"/>
        <v>9653</v>
      </c>
      <c r="E12" s="126">
        <v>8731</v>
      </c>
      <c r="F12" s="126">
        <v>745</v>
      </c>
      <c r="G12" s="126">
        <v>128</v>
      </c>
      <c r="H12" s="126">
        <v>45</v>
      </c>
      <c r="I12" s="126">
        <v>4</v>
      </c>
      <c r="J12" s="126">
        <f t="shared" si="2"/>
        <v>19984</v>
      </c>
      <c r="K12" s="126">
        <v>14146</v>
      </c>
      <c r="L12" s="126">
        <v>423</v>
      </c>
      <c r="M12" s="126">
        <v>105</v>
      </c>
      <c r="N12" s="126">
        <v>3875</v>
      </c>
      <c r="O12" s="126">
        <v>1435</v>
      </c>
    </row>
    <row r="13" spans="1:17" ht="30" customHeight="1">
      <c r="A13" s="111">
        <v>2015</v>
      </c>
      <c r="B13" s="53" t="s">
        <v>21</v>
      </c>
      <c r="C13" s="34">
        <f t="shared" si="0"/>
        <v>31052</v>
      </c>
      <c r="D13" s="126">
        <f t="shared" si="1"/>
        <v>10157</v>
      </c>
      <c r="E13" s="115">
        <v>9170</v>
      </c>
      <c r="F13" s="115">
        <v>817</v>
      </c>
      <c r="G13" s="115">
        <v>134</v>
      </c>
      <c r="H13" s="115">
        <v>31</v>
      </c>
      <c r="I13" s="115">
        <v>5</v>
      </c>
      <c r="J13" s="126">
        <f t="shared" si="2"/>
        <v>20895</v>
      </c>
      <c r="K13" s="115">
        <v>14853</v>
      </c>
      <c r="L13" s="115">
        <v>441</v>
      </c>
      <c r="M13" s="115">
        <v>78</v>
      </c>
      <c r="N13" s="115">
        <v>4042</v>
      </c>
      <c r="O13" s="115">
        <v>1481</v>
      </c>
    </row>
    <row r="14" spans="1:17" ht="30" customHeight="1">
      <c r="A14" s="111">
        <v>2016</v>
      </c>
      <c r="B14" s="121" t="s">
        <v>22</v>
      </c>
      <c r="C14" s="34">
        <f t="shared" si="0"/>
        <v>29968</v>
      </c>
      <c r="D14" s="126">
        <f t="shared" si="1"/>
        <v>10173</v>
      </c>
      <c r="E14" s="115">
        <v>9063</v>
      </c>
      <c r="F14" s="115">
        <v>920</v>
      </c>
      <c r="G14" s="115">
        <v>162</v>
      </c>
      <c r="H14" s="115">
        <v>24</v>
      </c>
      <c r="I14" s="115">
        <v>4</v>
      </c>
      <c r="J14" s="126">
        <f t="shared" si="2"/>
        <v>19795</v>
      </c>
      <c r="K14" s="115">
        <v>13747</v>
      </c>
      <c r="L14" s="115">
        <v>419</v>
      </c>
      <c r="M14" s="115">
        <v>66</v>
      </c>
      <c r="N14" s="115">
        <v>4197</v>
      </c>
      <c r="O14" s="115">
        <v>1366</v>
      </c>
    </row>
    <row r="15" spans="1:17" ht="30" customHeight="1">
      <c r="A15" s="111">
        <v>2017</v>
      </c>
      <c r="B15" s="121" t="s">
        <v>23</v>
      </c>
      <c r="C15" s="34">
        <f t="shared" si="0"/>
        <v>29589</v>
      </c>
      <c r="D15" s="126">
        <f t="shared" si="1"/>
        <v>9681</v>
      </c>
      <c r="E15" s="115">
        <v>8398</v>
      </c>
      <c r="F15" s="115">
        <v>1118</v>
      </c>
      <c r="G15" s="115">
        <v>135</v>
      </c>
      <c r="H15" s="115">
        <v>25</v>
      </c>
      <c r="I15" s="115">
        <v>5</v>
      </c>
      <c r="J15" s="126">
        <f t="shared" si="2"/>
        <v>19908</v>
      </c>
      <c r="K15" s="115">
        <v>13079</v>
      </c>
      <c r="L15" s="115">
        <v>475</v>
      </c>
      <c r="M15" s="115">
        <v>65</v>
      </c>
      <c r="N15" s="115">
        <v>4730</v>
      </c>
      <c r="O15" s="115">
        <v>1559</v>
      </c>
    </row>
    <row r="16" spans="1:17" ht="30" customHeight="1">
      <c r="A16" s="111">
        <v>2018</v>
      </c>
      <c r="B16" s="121" t="s">
        <v>24</v>
      </c>
      <c r="C16" s="34">
        <f t="shared" si="0"/>
        <v>27817</v>
      </c>
      <c r="D16" s="126">
        <f t="shared" si="1"/>
        <v>8848</v>
      </c>
      <c r="E16" s="115">
        <v>7691</v>
      </c>
      <c r="F16" s="115">
        <v>1015</v>
      </c>
      <c r="G16" s="115">
        <v>112</v>
      </c>
      <c r="H16" s="115">
        <v>24</v>
      </c>
      <c r="I16" s="115">
        <v>6</v>
      </c>
      <c r="J16" s="126">
        <f t="shared" si="2"/>
        <v>18969</v>
      </c>
      <c r="K16" s="115">
        <v>12856</v>
      </c>
      <c r="L16" s="115">
        <v>445</v>
      </c>
      <c r="M16" s="115">
        <v>66</v>
      </c>
      <c r="N16" s="115">
        <v>4353</v>
      </c>
      <c r="O16" s="115">
        <v>1249</v>
      </c>
    </row>
    <row r="17" spans="1:15" ht="30" customHeight="1">
      <c r="A17" s="54">
        <v>2019</v>
      </c>
      <c r="B17" s="55" t="s">
        <v>85</v>
      </c>
      <c r="C17" s="34">
        <f t="shared" si="0"/>
        <v>23396</v>
      </c>
      <c r="D17" s="126">
        <f t="shared" si="1"/>
        <v>7984</v>
      </c>
      <c r="E17" s="115">
        <v>6835</v>
      </c>
      <c r="F17" s="115">
        <v>1015</v>
      </c>
      <c r="G17" s="115">
        <v>101</v>
      </c>
      <c r="H17" s="115">
        <v>29</v>
      </c>
      <c r="I17" s="115">
        <v>4</v>
      </c>
      <c r="J17" s="126">
        <f t="shared" si="2"/>
        <v>15412</v>
      </c>
      <c r="K17" s="115">
        <v>10373</v>
      </c>
      <c r="L17" s="115">
        <v>380</v>
      </c>
      <c r="M17" s="115">
        <v>31</v>
      </c>
      <c r="N17" s="115">
        <v>3698</v>
      </c>
      <c r="O17" s="115">
        <v>930</v>
      </c>
    </row>
    <row r="18" spans="1:15" ht="30" customHeight="1">
      <c r="A18" s="54">
        <v>2020</v>
      </c>
      <c r="B18" s="55" t="s">
        <v>86</v>
      </c>
      <c r="C18" s="34">
        <f t="shared" si="0"/>
        <v>10486</v>
      </c>
      <c r="D18" s="126">
        <f t="shared" si="1"/>
        <v>2660</v>
      </c>
      <c r="E18" s="115">
        <v>2386</v>
      </c>
      <c r="F18" s="115">
        <v>219</v>
      </c>
      <c r="G18" s="115">
        <v>23</v>
      </c>
      <c r="H18" s="115">
        <v>32</v>
      </c>
      <c r="I18" s="115">
        <v>0</v>
      </c>
      <c r="J18" s="126">
        <f t="shared" si="2"/>
        <v>7826</v>
      </c>
      <c r="K18" s="115">
        <v>4624</v>
      </c>
      <c r="L18" s="115">
        <v>202</v>
      </c>
      <c r="M18" s="115">
        <v>9</v>
      </c>
      <c r="N18" s="115">
        <v>2289</v>
      </c>
      <c r="O18" s="115">
        <v>702</v>
      </c>
    </row>
    <row r="19" spans="1:15" ht="30" customHeight="1">
      <c r="A19" s="54">
        <v>2021</v>
      </c>
      <c r="B19" s="55" t="s">
        <v>440</v>
      </c>
      <c r="C19" s="145">
        <f t="shared" ref="C19" si="3">SUM(D19,J19)</f>
        <v>16873</v>
      </c>
      <c r="D19" s="195">
        <f t="shared" ref="D19:D21" si="4">SUM(E19:I19)</f>
        <v>3453</v>
      </c>
      <c r="E19" s="185">
        <v>2892</v>
      </c>
      <c r="F19" s="185">
        <v>405</v>
      </c>
      <c r="G19" s="185">
        <v>94</v>
      </c>
      <c r="H19" s="185">
        <v>61</v>
      </c>
      <c r="I19" s="185">
        <v>1</v>
      </c>
      <c r="J19" s="195">
        <f t="shared" ref="J19" si="5">SUM(K19:O19)</f>
        <v>13420</v>
      </c>
      <c r="K19" s="185">
        <v>7617</v>
      </c>
      <c r="L19" s="185">
        <v>283</v>
      </c>
      <c r="M19" s="185">
        <v>19</v>
      </c>
      <c r="N19" s="185">
        <v>4109</v>
      </c>
      <c r="O19" s="185">
        <v>1392</v>
      </c>
    </row>
    <row r="20" spans="1:15" ht="30" customHeight="1">
      <c r="A20" s="54">
        <v>2022</v>
      </c>
      <c r="B20" s="55" t="s">
        <v>454</v>
      </c>
      <c r="C20" s="145">
        <f t="shared" si="0"/>
        <v>17818</v>
      </c>
      <c r="D20" s="195">
        <f t="shared" si="4"/>
        <v>4097</v>
      </c>
      <c r="E20" s="171">
        <v>3449</v>
      </c>
      <c r="F20" s="171">
        <v>527</v>
      </c>
      <c r="G20" s="171">
        <v>76</v>
      </c>
      <c r="H20" s="171">
        <v>38</v>
      </c>
      <c r="I20" s="171">
        <v>7</v>
      </c>
      <c r="J20" s="172">
        <f t="shared" si="2"/>
        <v>13721</v>
      </c>
      <c r="K20" s="171">
        <v>8751</v>
      </c>
      <c r="L20" s="171">
        <v>298</v>
      </c>
      <c r="M20" s="171">
        <v>16</v>
      </c>
      <c r="N20" s="171">
        <v>3609</v>
      </c>
      <c r="O20" s="171">
        <v>1047</v>
      </c>
    </row>
    <row r="21" spans="1:15" ht="30" customHeight="1">
      <c r="A21" s="56">
        <v>2023</v>
      </c>
      <c r="B21" s="57" t="s">
        <v>465</v>
      </c>
      <c r="C21" s="41">
        <f t="shared" si="0"/>
        <v>20228</v>
      </c>
      <c r="D21" s="211">
        <f t="shared" si="4"/>
        <v>5983</v>
      </c>
      <c r="E21" s="18">
        <v>4945</v>
      </c>
      <c r="F21" s="18">
        <v>843</v>
      </c>
      <c r="G21" s="18">
        <v>116</v>
      </c>
      <c r="H21" s="18">
        <v>73</v>
      </c>
      <c r="I21" s="18">
        <v>6</v>
      </c>
      <c r="J21" s="211">
        <f t="shared" si="2"/>
        <v>14245</v>
      </c>
      <c r="K21" s="18">
        <v>9307</v>
      </c>
      <c r="L21" s="18">
        <v>503</v>
      </c>
      <c r="M21" s="18">
        <v>21</v>
      </c>
      <c r="N21" s="18">
        <v>3434</v>
      </c>
      <c r="O21" s="18">
        <v>980</v>
      </c>
    </row>
    <row r="22" spans="1:15" s="7" customFormat="1" ht="20.100000000000001" customHeight="1">
      <c r="A22" s="124" t="s">
        <v>91</v>
      </c>
      <c r="B22" s="124"/>
      <c r="C22" s="124"/>
    </row>
  </sheetData>
  <customSheetViews>
    <customSheetView guid="{35BD8D3A-C3F6-4E0E-B6B2-2143E8CF03D4}" scale="85" topLeftCell="A7">
      <selection activeCell="F33" sqref="F3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19" sqref="C19"/>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C19" sqref="C19"/>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C19" sqref="C19"/>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C19" sqref="C19"/>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4">
      <selection activeCell="C19" sqref="C19"/>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C19" sqref="C19"/>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9" sqref="C19"/>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C19" sqref="C19"/>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C19" sqref="C19"/>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C19" sqref="C19"/>
      <pageMargins left="0.59055118110236227" right="0.59055118110236227" top="0.78740157480314965" bottom="0.78740157480314965" header="0.31496062992125984" footer="0.31496062992125984"/>
      <pageSetup paperSize="9" orientation="portrait" r:id="rId11"/>
    </customSheetView>
    <customSheetView guid="{57203996-1702-43B0-8CA7-C4D353FAC7EF}">
      <selection activeCell="C19" sqref="C19"/>
      <pageMargins left="0.59055118110236227" right="0.59055118110236227" top="0.78740157480314965" bottom="0.78740157480314965" header="0.31496062992125984" footer="0.31496062992125984"/>
      <pageSetup paperSize="9" orientation="portrait" r:id="rId12"/>
    </customSheetView>
    <customSheetView guid="{00CC1D44-80CA-4E4D-84E2-49AA889E672C}">
      <selection activeCell="C19" sqref="C19"/>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9" sqref="C19"/>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C19" sqref="C19"/>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C19" sqref="C19"/>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13">
      <selection activeCell="C19" sqref="C19"/>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C19" sqref="C19"/>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C19" sqref="C19"/>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election activeCell="C19" sqref="C19"/>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C19" sqref="C19"/>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C19" sqref="C19"/>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C19" sqref="C19"/>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C19" sqref="C19"/>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C19" sqref="C19"/>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C19" sqref="C19"/>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C19" sqref="C19"/>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9" sqref="C19"/>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9" sqref="C19"/>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9" sqref="C19"/>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9" sqref="C19"/>
      <pageMargins left="0.59055118110236227" right="0.59055118110236227" top="0.78740157480314965" bottom="0.78740157480314965" header="0.31496062992125984" footer="0.31496062992125984"/>
      <pageSetup paperSize="9" orientation="portrait" r:id="rId32"/>
    </customSheetView>
    <customSheetView guid="{3FF74EB8-03DE-4C43-9AE6-A2853E714384}">
      <selection activeCell="C19" sqref="C19"/>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C19" sqref="C19"/>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9" sqref="C19"/>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9" sqref="C19"/>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C19" sqref="C19"/>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9" sqref="C19"/>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C19" sqref="C19"/>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C19" sqref="C19"/>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C19" sqref="C19"/>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C19" sqref="C19"/>
      <pageMargins left="0.59055118110236227" right="0.59055118110236227" top="0.78740157480314965" bottom="0.78740157480314965" header="0.31496062992125984" footer="0.31496062992125984"/>
      <pageSetup paperSize="9" orientation="portrait" r:id="rId42"/>
    </customSheetView>
    <customSheetView guid="{1486AC6E-B9F3-4CC2-AE0E-9827E85F6890}">
      <selection activeCell="C19" sqref="C19"/>
      <pageMargins left="0.59055118110236227" right="0.59055118110236227" top="0.78740157480314965" bottom="0.78740157480314965" header="0.31496062992125984" footer="0.31496062992125984"/>
      <pageSetup paperSize="9" orientation="portrait" r:id="rId43"/>
    </customSheetView>
    <customSheetView guid="{94642DE4-2324-49BC-91D9-FAC00F585226}">
      <selection activeCell="C19" sqref="C19"/>
      <pageMargins left="0.59055118110236227" right="0.59055118110236227" top="0.78740157480314965" bottom="0.78740157480314965" header="0.31496062992125984" footer="0.31496062992125984"/>
      <pageSetup paperSize="9" orientation="portrait" r:id="rId44"/>
    </customSheetView>
    <customSheetView guid="{4D2D3CAB-7699-4DB8-8B65-64F720C5DB21}">
      <selection activeCell="C19" sqref="C19"/>
      <pageMargins left="0.59055118110236227" right="0.59055118110236227" top="0.78740157480314965" bottom="0.78740157480314965" header="0.31496062992125984" footer="0.31496062992125984"/>
      <pageSetup paperSize="9" orientation="portrait" r:id="rId45"/>
    </customSheetView>
    <customSheetView guid="{2EF88AF6-EE5B-4AC2-ACDB-9BB2BBF29173}">
      <selection activeCell="C19" sqref="C19"/>
      <pageMargins left="0.59055118110236227" right="0.59055118110236227" top="0.78740157480314965" bottom="0.78740157480314965" header="0.31496062992125984" footer="0.31496062992125984"/>
      <pageSetup paperSize="9" orientation="portrait" r:id="rId46"/>
    </customSheetView>
    <customSheetView guid="{D5CA87AE-EAFF-4FDC-ABC9-AEF5B5BEB72E}">
      <selection activeCell="C19" sqref="C19"/>
      <pageMargins left="0.59055118110236227" right="0.59055118110236227" top="0.78740157480314965" bottom="0.78740157480314965" header="0.31496062992125984" footer="0.31496062992125984"/>
      <pageSetup paperSize="9" orientation="portrait" r:id="rId47"/>
    </customSheetView>
    <customSheetView guid="{17AB8E9E-AF26-4EBF-9AA5-9A87DC9AD602}">
      <selection activeCell="C19" sqref="C19"/>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9" sqref="C19"/>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9" sqref="C19"/>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9" sqref="C19"/>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9" sqref="C19"/>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9" sqref="C19"/>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C19" sqref="C19"/>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C19" sqref="C19"/>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C19" sqref="C19"/>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C19" sqref="C19"/>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C19" sqref="C19"/>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C19" sqref="C19"/>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C19" sqref="C19"/>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C19" sqref="C19"/>
      <pageMargins left="0.59055118110236227" right="0.59055118110236227" top="0.78740157480314965" bottom="0.78740157480314965" header="0.31496062992125984" footer="0.31496062992125984"/>
      <pageSetup paperSize="9" orientation="portrait" r:id="rId61"/>
    </customSheetView>
    <customSheetView guid="{5B441C35-8B1D-479D-A742-AF098D604223}">
      <selection activeCell="C19" sqref="C19"/>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13">
      <selection activeCell="C19" sqref="C19"/>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C19" sqref="C19"/>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4">
      <selection activeCell="C19" sqref="C19"/>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C19" sqref="C19"/>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C19" sqref="C19"/>
      <pageMargins left="0.59055118110236227" right="0.59055118110236227" top="0.78740157480314965" bottom="0.78740157480314965" header="0.31496062992125984" footer="0.31496062992125984"/>
      <pageSetup paperSize="9" orientation="portrait" r:id="rId67"/>
    </customSheetView>
    <customSheetView guid="{CFF65FEC-3D52-4BB3-8C14-3CC246A9956F}">
      <selection activeCell="C19" sqref="C19"/>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9" sqref="C19"/>
      <pageMargins left="0.59055118110236227" right="0.59055118110236227" top="0.78740157480314965" bottom="0.78740157480314965" header="0.31496062992125984" footer="0.31496062992125984"/>
      <pageSetup paperSize="9" orientation="portrait" r:id="rId69"/>
    </customSheetView>
    <customSheetView guid="{F086CED5-EBE2-44AF-B94E-B9989A6B9DCD}">
      <selection activeCell="C19" sqref="C19"/>
      <pageMargins left="0.59055118110236227" right="0.59055118110236227" top="0.78740157480314965" bottom="0.78740157480314965" header="0.31496062992125984" footer="0.31496062992125984"/>
      <pageSetup paperSize="9" orientation="portrait" r:id="rId70"/>
    </customSheetView>
    <customSheetView guid="{7AA915D7-EB0A-47D9-A8BE-7E77CDFF3F08}">
      <selection activeCell="C19" sqref="C19"/>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4">
      <selection activeCell="C19" sqref="C19"/>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4">
      <selection activeCell="C19" sqref="C19"/>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4">
      <selection activeCell="C19" sqref="C19"/>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4">
      <selection activeCell="C19" sqref="C19"/>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4">
      <selection activeCell="C19" sqref="C19"/>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C19" sqref="C19"/>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C19" sqref="C19"/>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4">
      <selection activeCell="C19" sqref="C19"/>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4">
      <selection activeCell="C19" sqref="C19"/>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C19" sqref="C19"/>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6">
    <mergeCell ref="A4:A6"/>
    <mergeCell ref="B4:B6"/>
    <mergeCell ref="C4:O4"/>
    <mergeCell ref="C5:C6"/>
    <mergeCell ref="D5:I5"/>
    <mergeCell ref="J5:O5"/>
  </mergeCells>
  <phoneticPr fontId="2"/>
  <hyperlinks>
    <hyperlink ref="Q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3"/>
  <sheetViews>
    <sheetView zoomScaleNormal="100" zoomScaleSheetLayoutView="70" workbookViewId="0">
      <selection activeCell="M25" sqref="M25"/>
    </sheetView>
  </sheetViews>
  <sheetFormatPr defaultColWidth="2.5" defaultRowHeight="15" customHeight="1"/>
  <cols>
    <col min="1" max="9" width="11.25" style="5" customWidth="1"/>
    <col min="10" max="10" width="2.5" style="5" customWidth="1"/>
    <col min="11" max="11" width="10.625" style="5" bestFit="1" customWidth="1"/>
    <col min="12" max="16384" width="2.5" style="5"/>
  </cols>
  <sheetData>
    <row r="1" spans="1:11" ht="22.5" customHeight="1">
      <c r="I1" s="4" t="s">
        <v>426</v>
      </c>
      <c r="K1" s="28" t="s">
        <v>9</v>
      </c>
    </row>
    <row r="2" spans="1:11" ht="22.5" customHeight="1">
      <c r="A2" s="6" t="s">
        <v>434</v>
      </c>
      <c r="B2" s="6"/>
      <c r="C2" s="6"/>
    </row>
    <row r="3" spans="1:11" s="17" customFormat="1" ht="22.5" customHeight="1">
      <c r="G3" s="23"/>
      <c r="H3" s="23"/>
      <c r="I3" s="9" t="s">
        <v>42</v>
      </c>
    </row>
    <row r="4" spans="1:11" ht="20.100000000000001" customHeight="1">
      <c r="A4" s="222" t="s">
        <v>43</v>
      </c>
      <c r="B4" s="227" t="s">
        <v>44</v>
      </c>
      <c r="C4" s="224" t="s">
        <v>92</v>
      </c>
      <c r="D4" s="224" t="s">
        <v>93</v>
      </c>
      <c r="E4" s="224" t="s">
        <v>94</v>
      </c>
      <c r="F4" s="230" t="s">
        <v>95</v>
      </c>
      <c r="G4" s="228"/>
      <c r="H4" s="228"/>
      <c r="I4" s="228"/>
    </row>
    <row r="5" spans="1:11" ht="29.25" customHeight="1">
      <c r="A5" s="222"/>
      <c r="B5" s="222"/>
      <c r="C5" s="225"/>
      <c r="D5" s="225"/>
      <c r="E5" s="225"/>
      <c r="F5" s="110" t="s">
        <v>96</v>
      </c>
      <c r="G5" s="114" t="s">
        <v>97</v>
      </c>
      <c r="H5" s="114" t="s">
        <v>98</v>
      </c>
      <c r="I5" s="110" t="s">
        <v>7</v>
      </c>
    </row>
    <row r="6" spans="1:11" s="8" customFormat="1" ht="30" customHeight="1">
      <c r="A6" s="125">
        <v>2009</v>
      </c>
      <c r="B6" s="127" t="s">
        <v>15</v>
      </c>
      <c r="C6" s="38">
        <v>68418</v>
      </c>
      <c r="D6" s="39">
        <v>2811189</v>
      </c>
      <c r="E6" s="39">
        <v>11038</v>
      </c>
      <c r="F6" s="39">
        <f t="shared" ref="F6:F17" si="0">SUM(G6:I6)</f>
        <v>14571089</v>
      </c>
      <c r="G6" s="39">
        <v>6771677</v>
      </c>
      <c r="H6" s="39">
        <v>5445877</v>
      </c>
      <c r="I6" s="39">
        <v>2353535</v>
      </c>
    </row>
    <row r="7" spans="1:11" s="8" customFormat="1" ht="30" customHeight="1">
      <c r="A7" s="125">
        <v>2010</v>
      </c>
      <c r="B7" s="127" t="s">
        <v>16</v>
      </c>
      <c r="C7" s="38">
        <v>68934</v>
      </c>
      <c r="D7" s="39">
        <v>2817086</v>
      </c>
      <c r="E7" s="39">
        <v>11328</v>
      </c>
      <c r="F7" s="39">
        <f t="shared" si="0"/>
        <v>15605208</v>
      </c>
      <c r="G7" s="39">
        <v>7342843</v>
      </c>
      <c r="H7" s="39">
        <v>5588343</v>
      </c>
      <c r="I7" s="39">
        <v>2674022</v>
      </c>
    </row>
    <row r="8" spans="1:11" s="8" customFormat="1" ht="30" customHeight="1">
      <c r="A8" s="125">
        <v>2011</v>
      </c>
      <c r="B8" s="127" t="s">
        <v>17</v>
      </c>
      <c r="C8" s="38">
        <v>72701</v>
      </c>
      <c r="D8" s="39">
        <v>2723986</v>
      </c>
      <c r="E8" s="39">
        <v>11919</v>
      </c>
      <c r="F8" s="39">
        <f t="shared" si="0"/>
        <v>16245259</v>
      </c>
      <c r="G8" s="39">
        <v>7803142</v>
      </c>
      <c r="H8" s="39">
        <v>5620936</v>
      </c>
      <c r="I8" s="39">
        <v>2821181</v>
      </c>
    </row>
    <row r="9" spans="1:11" s="8" customFormat="1" ht="30" customHeight="1">
      <c r="A9" s="125">
        <v>2012</v>
      </c>
      <c r="B9" s="127" t="s">
        <v>18</v>
      </c>
      <c r="C9" s="38">
        <v>76006</v>
      </c>
      <c r="D9" s="39">
        <v>3833997</v>
      </c>
      <c r="E9" s="39">
        <v>12751</v>
      </c>
      <c r="F9" s="39">
        <f t="shared" si="0"/>
        <v>17723313</v>
      </c>
      <c r="G9" s="39">
        <v>8518882</v>
      </c>
      <c r="H9" s="39">
        <v>5736455</v>
      </c>
      <c r="I9" s="39">
        <v>3467976</v>
      </c>
    </row>
    <row r="10" spans="1:11" s="8" customFormat="1" ht="30" customHeight="1">
      <c r="A10" s="125">
        <v>2013</v>
      </c>
      <c r="B10" s="127" t="s">
        <v>19</v>
      </c>
      <c r="C10" s="38">
        <v>77835</v>
      </c>
      <c r="D10" s="39">
        <v>4089914</v>
      </c>
      <c r="E10" s="39">
        <v>13068</v>
      </c>
      <c r="F10" s="39">
        <f t="shared" si="0"/>
        <v>18505050</v>
      </c>
      <c r="G10" s="39">
        <v>9141406</v>
      </c>
      <c r="H10" s="39">
        <v>5629220</v>
      </c>
      <c r="I10" s="39">
        <v>3734424</v>
      </c>
    </row>
    <row r="11" spans="1:11" s="8" customFormat="1" ht="30" customHeight="1">
      <c r="A11" s="125">
        <v>2014</v>
      </c>
      <c r="B11" s="127" t="s">
        <v>20</v>
      </c>
      <c r="C11" s="38">
        <v>76504</v>
      </c>
      <c r="D11" s="39">
        <v>4241700</v>
      </c>
      <c r="E11" s="39">
        <v>13557</v>
      </c>
      <c r="F11" s="39">
        <f t="shared" si="0"/>
        <v>19068765</v>
      </c>
      <c r="G11" s="39">
        <v>9536135</v>
      </c>
      <c r="H11" s="39">
        <v>5604774</v>
      </c>
      <c r="I11" s="39">
        <v>3927856</v>
      </c>
    </row>
    <row r="12" spans="1:11" ht="30" customHeight="1">
      <c r="A12" s="111">
        <v>2015</v>
      </c>
      <c r="B12" s="53" t="s">
        <v>21</v>
      </c>
      <c r="C12" s="15">
        <v>78905</v>
      </c>
      <c r="D12" s="16">
        <v>4606318</v>
      </c>
      <c r="E12" s="16">
        <v>13913</v>
      </c>
      <c r="F12" s="39">
        <f t="shared" si="0"/>
        <v>19593470</v>
      </c>
      <c r="G12" s="16">
        <v>9793064</v>
      </c>
      <c r="H12" s="16">
        <v>5662510</v>
      </c>
      <c r="I12" s="16">
        <v>4137896</v>
      </c>
    </row>
    <row r="13" spans="1:11" ht="30" customHeight="1">
      <c r="A13" s="111">
        <v>2016</v>
      </c>
      <c r="B13" s="53" t="s">
        <v>22</v>
      </c>
      <c r="C13" s="15">
        <v>80715</v>
      </c>
      <c r="D13" s="16">
        <v>4792519</v>
      </c>
      <c r="E13" s="16">
        <v>14586</v>
      </c>
      <c r="F13" s="39">
        <f t="shared" si="0"/>
        <v>19363312</v>
      </c>
      <c r="G13" s="16">
        <v>8767181</v>
      </c>
      <c r="H13" s="16">
        <v>5544337</v>
      </c>
      <c r="I13" s="16">
        <v>5051794</v>
      </c>
    </row>
    <row r="14" spans="1:11" ht="30" customHeight="1">
      <c r="A14" s="111">
        <v>2017</v>
      </c>
      <c r="B14" s="121" t="s">
        <v>23</v>
      </c>
      <c r="C14" s="15">
        <v>82410</v>
      </c>
      <c r="D14" s="16">
        <v>4925707</v>
      </c>
      <c r="E14" s="16">
        <v>15117</v>
      </c>
      <c r="F14" s="39">
        <f t="shared" si="0"/>
        <v>20298796</v>
      </c>
      <c r="G14" s="16">
        <v>9062025</v>
      </c>
      <c r="H14" s="16">
        <v>5606683</v>
      </c>
      <c r="I14" s="16">
        <v>5630088</v>
      </c>
    </row>
    <row r="15" spans="1:11" ht="30" customHeight="1">
      <c r="A15" s="111">
        <v>2018</v>
      </c>
      <c r="B15" s="121" t="s">
        <v>24</v>
      </c>
      <c r="C15" s="15">
        <v>83752</v>
      </c>
      <c r="D15" s="16">
        <v>5567235</v>
      </c>
      <c r="E15" s="16">
        <v>15429</v>
      </c>
      <c r="F15" s="39">
        <f t="shared" si="0"/>
        <v>20822526</v>
      </c>
      <c r="G15" s="16">
        <v>9019175</v>
      </c>
      <c r="H15" s="16">
        <v>5830558</v>
      </c>
      <c r="I15" s="16">
        <v>5972793</v>
      </c>
    </row>
    <row r="16" spans="1:11" ht="30" customHeight="1">
      <c r="A16" s="54">
        <v>2019</v>
      </c>
      <c r="B16" s="55" t="s">
        <v>85</v>
      </c>
      <c r="C16" s="15">
        <v>85035</v>
      </c>
      <c r="D16" s="16">
        <v>5506837</v>
      </c>
      <c r="E16" s="16">
        <v>15823</v>
      </c>
      <c r="F16" s="39">
        <f t="shared" si="0"/>
        <v>21557153</v>
      </c>
      <c r="G16" s="16">
        <v>9289055</v>
      </c>
      <c r="H16" s="16">
        <v>6033065</v>
      </c>
      <c r="I16" s="16">
        <v>6235033</v>
      </c>
    </row>
    <row r="17" spans="1:10" ht="30" customHeight="1">
      <c r="A17" s="54">
        <v>2020</v>
      </c>
      <c r="B17" s="55" t="s">
        <v>86</v>
      </c>
      <c r="C17" s="98">
        <v>86259</v>
      </c>
      <c r="D17" s="40">
        <v>5427925</v>
      </c>
      <c r="E17" s="40">
        <v>16207</v>
      </c>
      <c r="F17" s="97">
        <f t="shared" si="0"/>
        <v>22256947</v>
      </c>
      <c r="G17" s="40">
        <v>9585508</v>
      </c>
      <c r="H17" s="40">
        <v>6099796</v>
      </c>
      <c r="I17" s="40">
        <v>6571643</v>
      </c>
    </row>
    <row r="18" spans="1:10" ht="30" customHeight="1">
      <c r="A18" s="54">
        <v>2021</v>
      </c>
      <c r="B18" s="55" t="s">
        <v>440</v>
      </c>
      <c r="C18" s="98">
        <v>87295</v>
      </c>
      <c r="D18" s="40">
        <v>5516760</v>
      </c>
      <c r="E18" s="40">
        <v>16458</v>
      </c>
      <c r="F18" s="97">
        <f>SUM(G18:I18)</f>
        <v>22859188</v>
      </c>
      <c r="G18" s="40">
        <v>9761030</v>
      </c>
      <c r="H18" s="40">
        <v>6303282</v>
      </c>
      <c r="I18" s="40">
        <v>6794876</v>
      </c>
    </row>
    <row r="19" spans="1:10" ht="30" customHeight="1">
      <c r="A19" s="54">
        <v>2022</v>
      </c>
      <c r="B19" s="55" t="s">
        <v>454</v>
      </c>
      <c r="C19" s="98">
        <v>88057</v>
      </c>
      <c r="D19" s="40">
        <v>5584750</v>
      </c>
      <c r="E19" s="40">
        <v>16512</v>
      </c>
      <c r="F19" s="97">
        <f>SUM(G19:I19)</f>
        <v>23342785</v>
      </c>
      <c r="G19" s="40">
        <v>9990325</v>
      </c>
      <c r="H19" s="40">
        <v>6567477</v>
      </c>
      <c r="I19" s="40">
        <v>6784983</v>
      </c>
    </row>
    <row r="20" spans="1:10" ht="30" customHeight="1">
      <c r="A20" s="56">
        <v>2023</v>
      </c>
      <c r="B20" s="57" t="s">
        <v>465</v>
      </c>
      <c r="C20" s="203">
        <v>88706</v>
      </c>
      <c r="D20" s="198">
        <v>5647522</v>
      </c>
      <c r="E20" s="198">
        <v>16461</v>
      </c>
      <c r="F20" s="210">
        <v>24031863</v>
      </c>
      <c r="G20" s="198">
        <v>10296042</v>
      </c>
      <c r="H20" s="198">
        <v>6754747</v>
      </c>
      <c r="I20" s="198">
        <v>6981074</v>
      </c>
    </row>
    <row r="21" spans="1:10" ht="20.100000000000001" customHeight="1">
      <c r="A21" s="7" t="s">
        <v>99</v>
      </c>
      <c r="B21" s="7"/>
      <c r="C21" s="7"/>
      <c r="D21" s="7"/>
      <c r="E21" s="7"/>
      <c r="F21" s="7"/>
      <c r="G21" s="7"/>
      <c r="H21" s="7"/>
      <c r="I21" s="7"/>
      <c r="J21" s="7"/>
    </row>
    <row r="22" spans="1:10" ht="20.100000000000001" customHeight="1">
      <c r="A22" s="5" t="s">
        <v>100</v>
      </c>
    </row>
    <row r="23" spans="1:10" s="7" customFormat="1" ht="20.100000000000001" customHeight="1">
      <c r="A23" s="124" t="s">
        <v>101</v>
      </c>
      <c r="B23" s="124"/>
      <c r="C23" s="124"/>
    </row>
  </sheetData>
  <customSheetViews>
    <customSheetView guid="{35BD8D3A-C3F6-4E0E-B6B2-2143E8CF03D4}" scale="85" topLeftCell="A10">
      <selection activeCell="I25" sqref="I25"/>
      <colBreaks count="1" manualBreakCount="1">
        <brk id="10" min="1" max="15"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10">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colBreaks count="1" manualBreakCount="1">
        <brk id="10" min="1" max="15" man="1"/>
      </colBreaks>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D29" sqref="D29"/>
      <colBreaks count="1" manualBreakCount="1">
        <brk id="10" min="1" max="15" man="1"/>
      </colBreaks>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F18" sqref="F18"/>
      <colBreaks count="1" manualBreakCount="1">
        <brk id="10" min="1" max="15" man="1"/>
      </colBreaks>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A37">
      <selection activeCell="G31" sqref="G31"/>
      <colBreaks count="1" manualBreakCount="1">
        <brk id="10" min="1" max="15" man="1"/>
      </colBreaks>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A13">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4">
      <selection activeCell="C18" sqref="C18"/>
      <colBreaks count="1" manualBreakCount="1">
        <brk id="10" min="1" max="15" man="1"/>
      </colBreaks>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A10">
      <selection activeCell="C19" sqref="C19"/>
      <colBreaks count="1" manualBreakCount="1">
        <brk id="10" min="1" max="15" man="1"/>
      </colBreaks>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10">
      <selection activeCell="C19" sqref="C19:I19"/>
      <colBreaks count="1" manualBreakCount="1">
        <brk id="10" min="1" max="15" man="1"/>
      </colBreaks>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10">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10">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10">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10">
      <selection activeCell="H16" sqref="H16"/>
      <colBreaks count="1" manualBreakCount="1">
        <brk id="10" min="1" max="15" man="1"/>
      </colBreaks>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7">
      <selection activeCell="AS13" sqref="AS13"/>
      <colBreaks count="1" manualBreakCount="1">
        <brk id="10" min="1" max="15" man="1"/>
      </colBreaks>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10">
      <selection activeCell="D20" sqref="D20"/>
      <colBreaks count="1" manualBreakCount="1">
        <brk id="10" min="1" max="15" man="1"/>
      </colBreaks>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O18" sqref="O18"/>
      <colBreaks count="1" manualBreakCount="1">
        <brk id="10" min="1" max="15" man="1"/>
      </colBreaks>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0">
      <selection activeCell="G20" sqref="G20"/>
      <colBreaks count="1" manualBreakCount="1">
        <brk id="10" min="1" max="15" man="1"/>
      </colBreaks>
      <pageMargins left="0.59055118110236227" right="0.59055118110236227" top="0.78740157480314965" bottom="0.78740157480314965" header="0.31496062992125984" footer="0.31496062992125984"/>
      <pageSetup paperSize="9" orientation="portrait" r:id="rId82"/>
    </customSheetView>
  </customSheetViews>
  <mergeCells count="6">
    <mergeCell ref="F4:I4"/>
    <mergeCell ref="A4:A5"/>
    <mergeCell ref="B4:B5"/>
    <mergeCell ref="C4:C5"/>
    <mergeCell ref="D4:D5"/>
    <mergeCell ref="E4:E5"/>
  </mergeCells>
  <phoneticPr fontId="2"/>
  <hyperlinks>
    <hyperlink ref="K1" location="目次!A1" display="目次へ戻る"/>
  </hyperlinks>
  <pageMargins left="0.59055118110236227" right="0.59055118110236227" top="0.78740157480314965" bottom="0.78740157480314965" header="0.31496062992125984" footer="0.31496062992125984"/>
  <pageSetup paperSize="9" orientation="portrait" r:id="rId83"/>
  <colBreaks count="1" manualBreakCount="1">
    <brk id="10"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43"/>
  <sheetViews>
    <sheetView zoomScaleNormal="100" zoomScaleSheetLayoutView="100" workbookViewId="0">
      <pane ySplit="5" topLeftCell="A6" activePane="bottomLeft" state="frozen"/>
      <selection activeCell="M25" sqref="M25"/>
      <selection pane="bottomLeft" activeCell="M25" sqref="M25"/>
    </sheetView>
  </sheetViews>
  <sheetFormatPr defaultColWidth="2.5" defaultRowHeight="15" customHeight="1"/>
  <cols>
    <col min="1" max="1" width="22.125" style="166" customWidth="1"/>
    <col min="2" max="2" width="15.125" style="63" bestFit="1" customWidth="1"/>
    <col min="3" max="3" width="38.375" style="63" customWidth="1"/>
    <col min="4" max="7" width="8.375" style="63" customWidth="1"/>
    <col min="8" max="8" width="19.125" style="63" customWidth="1"/>
    <col min="9" max="9" width="2.5" style="58"/>
    <col min="10" max="10" width="10.625" style="58" bestFit="1" customWidth="1"/>
    <col min="11" max="11" width="2.5" style="58" customWidth="1"/>
    <col min="12" max="12" width="2.5" style="58"/>
    <col min="13" max="13" width="2.5" style="58" customWidth="1"/>
    <col min="14" max="16384" width="2.5" style="58"/>
  </cols>
  <sheetData>
    <row r="1" spans="1:10" ht="22.5" customHeight="1">
      <c r="H1" s="167" t="s">
        <v>426</v>
      </c>
      <c r="J1" s="28" t="s">
        <v>9</v>
      </c>
    </row>
    <row r="2" spans="1:10" ht="22.5" customHeight="1">
      <c r="A2" s="168" t="s">
        <v>433</v>
      </c>
    </row>
    <row r="3" spans="1:10" s="60" customFormat="1" ht="22.5" customHeight="1">
      <c r="A3" s="169"/>
      <c r="B3" s="170"/>
      <c r="C3" s="170"/>
      <c r="D3" s="170"/>
      <c r="E3" s="170"/>
      <c r="F3" s="170"/>
      <c r="G3" s="170"/>
      <c r="H3" s="212" t="s">
        <v>466</v>
      </c>
    </row>
    <row r="4" spans="1:10" ht="20.100000000000001" customHeight="1">
      <c r="A4" s="250" t="s">
        <v>14</v>
      </c>
      <c r="B4" s="252" t="s">
        <v>102</v>
      </c>
      <c r="C4" s="253"/>
      <c r="D4" s="253" t="s">
        <v>103</v>
      </c>
      <c r="E4" s="253" t="s">
        <v>104</v>
      </c>
      <c r="F4" s="253"/>
      <c r="G4" s="253"/>
      <c r="H4" s="256" t="s">
        <v>105</v>
      </c>
    </row>
    <row r="5" spans="1:10" ht="20.100000000000001" customHeight="1">
      <c r="A5" s="251"/>
      <c r="B5" s="254"/>
      <c r="C5" s="255"/>
      <c r="D5" s="255"/>
      <c r="E5" s="192" t="s">
        <v>2</v>
      </c>
      <c r="F5" s="192" t="s">
        <v>3</v>
      </c>
      <c r="G5" s="192" t="s">
        <v>4</v>
      </c>
      <c r="H5" s="257"/>
    </row>
    <row r="6" spans="1:10" s="63" customFormat="1" ht="15.95" customHeight="1">
      <c r="A6" s="61" t="s">
        <v>106</v>
      </c>
      <c r="B6" s="61" t="s">
        <v>107</v>
      </c>
      <c r="C6" s="61" t="s">
        <v>108</v>
      </c>
      <c r="D6" s="21">
        <v>90</v>
      </c>
      <c r="E6" s="21">
        <f>F6+G6</f>
        <v>89</v>
      </c>
      <c r="F6" s="21">
        <v>51</v>
      </c>
      <c r="G6" s="21">
        <v>38</v>
      </c>
      <c r="H6" s="62" t="s">
        <v>447</v>
      </c>
    </row>
    <row r="7" spans="1:10" s="63" customFormat="1" ht="15.95" customHeight="1">
      <c r="A7" s="64" t="s">
        <v>106</v>
      </c>
      <c r="B7" s="64" t="s">
        <v>107</v>
      </c>
      <c r="C7" s="64" t="s">
        <v>109</v>
      </c>
      <c r="D7" s="188">
        <v>60</v>
      </c>
      <c r="E7" s="188">
        <f t="shared" ref="E7:E70" si="0">F7+G7</f>
        <v>61</v>
      </c>
      <c r="F7" s="188">
        <v>34</v>
      </c>
      <c r="G7" s="188">
        <v>27</v>
      </c>
      <c r="H7" s="65" t="s">
        <v>110</v>
      </c>
    </row>
    <row r="8" spans="1:10" s="63" customFormat="1" ht="15.95" customHeight="1">
      <c r="A8" s="64" t="s">
        <v>106</v>
      </c>
      <c r="B8" s="64" t="s">
        <v>107</v>
      </c>
      <c r="C8" s="64" t="s">
        <v>111</v>
      </c>
      <c r="D8" s="188">
        <v>80</v>
      </c>
      <c r="E8" s="188">
        <f t="shared" si="0"/>
        <v>81</v>
      </c>
      <c r="F8" s="188">
        <v>45</v>
      </c>
      <c r="G8" s="188">
        <v>36</v>
      </c>
      <c r="H8" s="65" t="s">
        <v>112</v>
      </c>
    </row>
    <row r="9" spans="1:10" s="63" customFormat="1" ht="15.95" customHeight="1">
      <c r="A9" s="64" t="s">
        <v>106</v>
      </c>
      <c r="B9" s="64" t="s">
        <v>107</v>
      </c>
      <c r="C9" s="64" t="s">
        <v>113</v>
      </c>
      <c r="D9" s="188">
        <v>130</v>
      </c>
      <c r="E9" s="188">
        <f t="shared" si="0"/>
        <v>105</v>
      </c>
      <c r="F9" s="188">
        <v>64</v>
      </c>
      <c r="G9" s="188">
        <v>41</v>
      </c>
      <c r="H9" s="65" t="s">
        <v>114</v>
      </c>
    </row>
    <row r="10" spans="1:10" s="63" customFormat="1" ht="15.95" customHeight="1">
      <c r="A10" s="64" t="s">
        <v>106</v>
      </c>
      <c r="B10" s="64" t="s">
        <v>107</v>
      </c>
      <c r="C10" s="64" t="s">
        <v>115</v>
      </c>
      <c r="D10" s="188">
        <v>60</v>
      </c>
      <c r="E10" s="188">
        <f t="shared" si="0"/>
        <v>49</v>
      </c>
      <c r="F10" s="188">
        <v>28</v>
      </c>
      <c r="G10" s="188">
        <v>21</v>
      </c>
      <c r="H10" s="65" t="s">
        <v>116</v>
      </c>
    </row>
    <row r="11" spans="1:10" s="63" customFormat="1" ht="15.75" customHeight="1">
      <c r="A11" s="64" t="s">
        <v>106</v>
      </c>
      <c r="B11" s="64" t="s">
        <v>107</v>
      </c>
      <c r="C11" s="64" t="s">
        <v>117</v>
      </c>
      <c r="D11" s="188">
        <v>60</v>
      </c>
      <c r="E11" s="188">
        <f t="shared" si="0"/>
        <v>66</v>
      </c>
      <c r="F11" s="188">
        <v>36</v>
      </c>
      <c r="G11" s="188">
        <v>30</v>
      </c>
      <c r="H11" s="65" t="s">
        <v>118</v>
      </c>
    </row>
    <row r="12" spans="1:10" s="63" customFormat="1" ht="15.95" customHeight="1">
      <c r="A12" s="64" t="s">
        <v>106</v>
      </c>
      <c r="B12" s="64" t="s">
        <v>107</v>
      </c>
      <c r="C12" s="64" t="s">
        <v>119</v>
      </c>
      <c r="D12" s="188">
        <v>60</v>
      </c>
      <c r="E12" s="188">
        <f t="shared" si="0"/>
        <v>51</v>
      </c>
      <c r="F12" s="188">
        <v>21</v>
      </c>
      <c r="G12" s="188">
        <v>30</v>
      </c>
      <c r="H12" s="65" t="s">
        <v>120</v>
      </c>
    </row>
    <row r="13" spans="1:10" s="63" customFormat="1" ht="15.95" customHeight="1">
      <c r="A13" s="64" t="s">
        <v>106</v>
      </c>
      <c r="B13" s="64" t="s">
        <v>107</v>
      </c>
      <c r="C13" s="64" t="s">
        <v>121</v>
      </c>
      <c r="D13" s="188">
        <v>60</v>
      </c>
      <c r="E13" s="188">
        <f t="shared" si="0"/>
        <v>35</v>
      </c>
      <c r="F13" s="188">
        <v>25</v>
      </c>
      <c r="G13" s="188">
        <v>10</v>
      </c>
      <c r="H13" s="65" t="s">
        <v>122</v>
      </c>
    </row>
    <row r="14" spans="1:10" s="63" customFormat="1" ht="15.95" customHeight="1">
      <c r="A14" s="64" t="s">
        <v>106</v>
      </c>
      <c r="B14" s="64" t="s">
        <v>107</v>
      </c>
      <c r="C14" s="64" t="s">
        <v>123</v>
      </c>
      <c r="D14" s="188">
        <v>80</v>
      </c>
      <c r="E14" s="188">
        <f t="shared" si="0"/>
        <v>72</v>
      </c>
      <c r="F14" s="188">
        <v>38</v>
      </c>
      <c r="G14" s="188">
        <v>34</v>
      </c>
      <c r="H14" s="65" t="s">
        <v>124</v>
      </c>
    </row>
    <row r="15" spans="1:10" s="63" customFormat="1" ht="15.95" customHeight="1">
      <c r="A15" s="64" t="s">
        <v>106</v>
      </c>
      <c r="B15" s="64" t="s">
        <v>107</v>
      </c>
      <c r="C15" s="64" t="s">
        <v>125</v>
      </c>
      <c r="D15" s="188">
        <v>60</v>
      </c>
      <c r="E15" s="188">
        <f t="shared" si="0"/>
        <v>50</v>
      </c>
      <c r="F15" s="188">
        <v>33</v>
      </c>
      <c r="G15" s="188">
        <v>17</v>
      </c>
      <c r="H15" s="65" t="s">
        <v>126</v>
      </c>
    </row>
    <row r="16" spans="1:10" s="63" customFormat="1" ht="15.95" customHeight="1">
      <c r="A16" s="64" t="s">
        <v>106</v>
      </c>
      <c r="B16" s="64" t="s">
        <v>107</v>
      </c>
      <c r="C16" s="64" t="s">
        <v>127</v>
      </c>
      <c r="D16" s="188">
        <v>90</v>
      </c>
      <c r="E16" s="188">
        <f t="shared" si="0"/>
        <v>76</v>
      </c>
      <c r="F16" s="188">
        <v>32</v>
      </c>
      <c r="G16" s="188">
        <v>44</v>
      </c>
      <c r="H16" s="65" t="s">
        <v>128</v>
      </c>
    </row>
    <row r="17" spans="1:8" s="63" customFormat="1" ht="15.95" customHeight="1">
      <c r="A17" s="64" t="s">
        <v>106</v>
      </c>
      <c r="B17" s="64" t="s">
        <v>107</v>
      </c>
      <c r="C17" s="64" t="s">
        <v>129</v>
      </c>
      <c r="D17" s="188">
        <v>90</v>
      </c>
      <c r="E17" s="188">
        <f t="shared" si="0"/>
        <v>91</v>
      </c>
      <c r="F17" s="188">
        <v>40</v>
      </c>
      <c r="G17" s="188">
        <v>51</v>
      </c>
      <c r="H17" s="65" t="s">
        <v>130</v>
      </c>
    </row>
    <row r="18" spans="1:8" s="63" customFormat="1" ht="15.75" customHeight="1">
      <c r="A18" s="64" t="s">
        <v>106</v>
      </c>
      <c r="B18" s="64" t="s">
        <v>107</v>
      </c>
      <c r="C18" s="64" t="s">
        <v>131</v>
      </c>
      <c r="D18" s="188">
        <v>90</v>
      </c>
      <c r="E18" s="188">
        <f t="shared" si="0"/>
        <v>86</v>
      </c>
      <c r="F18" s="188">
        <v>42</v>
      </c>
      <c r="G18" s="188">
        <v>44</v>
      </c>
      <c r="H18" s="65" t="s">
        <v>132</v>
      </c>
    </row>
    <row r="19" spans="1:8" s="63" customFormat="1" ht="15.95" customHeight="1">
      <c r="A19" s="64" t="s">
        <v>106</v>
      </c>
      <c r="B19" s="64" t="s">
        <v>107</v>
      </c>
      <c r="C19" s="64" t="s">
        <v>133</v>
      </c>
      <c r="D19" s="188">
        <v>60</v>
      </c>
      <c r="E19" s="188">
        <f t="shared" si="0"/>
        <v>19</v>
      </c>
      <c r="F19" s="188">
        <v>11</v>
      </c>
      <c r="G19" s="188">
        <v>8</v>
      </c>
      <c r="H19" s="65" t="s">
        <v>134</v>
      </c>
    </row>
    <row r="20" spans="1:8" s="63" customFormat="1" ht="15.95" customHeight="1">
      <c r="A20" s="64" t="s">
        <v>106</v>
      </c>
      <c r="B20" s="64" t="s">
        <v>107</v>
      </c>
      <c r="C20" s="64" t="s">
        <v>135</v>
      </c>
      <c r="D20" s="188">
        <v>60</v>
      </c>
      <c r="E20" s="188">
        <f t="shared" si="0"/>
        <v>35</v>
      </c>
      <c r="F20" s="188">
        <v>19</v>
      </c>
      <c r="G20" s="188">
        <v>16</v>
      </c>
      <c r="H20" s="65" t="s">
        <v>136</v>
      </c>
    </row>
    <row r="21" spans="1:8" s="63" customFormat="1" ht="15.95" customHeight="1">
      <c r="A21" s="64" t="s">
        <v>106</v>
      </c>
      <c r="B21" s="64" t="s">
        <v>107</v>
      </c>
      <c r="C21" s="64" t="s">
        <v>137</v>
      </c>
      <c r="D21" s="188">
        <v>60</v>
      </c>
      <c r="E21" s="188">
        <f t="shared" si="0"/>
        <v>18</v>
      </c>
      <c r="F21" s="188">
        <v>10</v>
      </c>
      <c r="G21" s="188">
        <v>8</v>
      </c>
      <c r="H21" s="65" t="s">
        <v>128</v>
      </c>
    </row>
    <row r="22" spans="1:8" s="63" customFormat="1" ht="15.95" customHeight="1">
      <c r="A22" s="64" t="s">
        <v>106</v>
      </c>
      <c r="B22" s="64" t="s">
        <v>107</v>
      </c>
      <c r="C22" s="64" t="s">
        <v>138</v>
      </c>
      <c r="D22" s="188">
        <v>60</v>
      </c>
      <c r="E22" s="188">
        <f t="shared" si="0"/>
        <v>66</v>
      </c>
      <c r="F22" s="188">
        <v>30</v>
      </c>
      <c r="G22" s="188">
        <v>36</v>
      </c>
      <c r="H22" s="65" t="s">
        <v>139</v>
      </c>
    </row>
    <row r="23" spans="1:8" s="63" customFormat="1" ht="15.95" customHeight="1">
      <c r="A23" s="64" t="s">
        <v>106</v>
      </c>
      <c r="B23" s="64" t="s">
        <v>107</v>
      </c>
      <c r="C23" s="64" t="s">
        <v>140</v>
      </c>
      <c r="D23" s="188">
        <v>120</v>
      </c>
      <c r="E23" s="188">
        <f t="shared" si="0"/>
        <v>119</v>
      </c>
      <c r="F23" s="188">
        <v>59</v>
      </c>
      <c r="G23" s="188">
        <v>60</v>
      </c>
      <c r="H23" s="65" t="s">
        <v>141</v>
      </c>
    </row>
    <row r="24" spans="1:8" s="63" customFormat="1" ht="15.95" customHeight="1">
      <c r="A24" s="64" t="s">
        <v>106</v>
      </c>
      <c r="B24" s="64" t="s">
        <v>107</v>
      </c>
      <c r="C24" s="64" t="s">
        <v>142</v>
      </c>
      <c r="D24" s="188">
        <v>90</v>
      </c>
      <c r="E24" s="188">
        <f t="shared" si="0"/>
        <v>74</v>
      </c>
      <c r="F24" s="188">
        <v>42</v>
      </c>
      <c r="G24" s="188">
        <v>32</v>
      </c>
      <c r="H24" s="65" t="s">
        <v>141</v>
      </c>
    </row>
    <row r="25" spans="1:8" s="63" customFormat="1" ht="15.95" customHeight="1">
      <c r="A25" s="64" t="s">
        <v>106</v>
      </c>
      <c r="B25" s="64" t="s">
        <v>107</v>
      </c>
      <c r="C25" s="64" t="s">
        <v>143</v>
      </c>
      <c r="D25" s="188">
        <v>60</v>
      </c>
      <c r="E25" s="188">
        <f t="shared" si="0"/>
        <v>35</v>
      </c>
      <c r="F25" s="188">
        <v>16</v>
      </c>
      <c r="G25" s="188">
        <v>19</v>
      </c>
      <c r="H25" s="65" t="s">
        <v>120</v>
      </c>
    </row>
    <row r="26" spans="1:8" s="63" customFormat="1" ht="15.95" customHeight="1">
      <c r="A26" s="64" t="s">
        <v>106</v>
      </c>
      <c r="B26" s="64" t="s">
        <v>107</v>
      </c>
      <c r="C26" s="64" t="s">
        <v>144</v>
      </c>
      <c r="D26" s="188">
        <v>60</v>
      </c>
      <c r="E26" s="188">
        <f t="shared" si="0"/>
        <v>57</v>
      </c>
      <c r="F26" s="188">
        <v>32</v>
      </c>
      <c r="G26" s="188">
        <v>25</v>
      </c>
      <c r="H26" s="65" t="s">
        <v>145</v>
      </c>
    </row>
    <row r="27" spans="1:8" s="63" customFormat="1" ht="15.95" customHeight="1">
      <c r="A27" s="64" t="s">
        <v>106</v>
      </c>
      <c r="B27" s="64" t="s">
        <v>107</v>
      </c>
      <c r="C27" s="64" t="s">
        <v>146</v>
      </c>
      <c r="D27" s="188">
        <v>90</v>
      </c>
      <c r="E27" s="188">
        <f t="shared" si="0"/>
        <v>79</v>
      </c>
      <c r="F27" s="188">
        <v>37</v>
      </c>
      <c r="G27" s="188">
        <v>42</v>
      </c>
      <c r="H27" s="65" t="s">
        <v>147</v>
      </c>
    </row>
    <row r="28" spans="1:8" s="63" customFormat="1" ht="15.95" customHeight="1">
      <c r="A28" s="64" t="s">
        <v>106</v>
      </c>
      <c r="B28" s="64" t="s">
        <v>107</v>
      </c>
      <c r="C28" s="64" t="s">
        <v>148</v>
      </c>
      <c r="D28" s="188">
        <v>90</v>
      </c>
      <c r="E28" s="188">
        <f t="shared" si="0"/>
        <v>81</v>
      </c>
      <c r="F28" s="188">
        <v>40</v>
      </c>
      <c r="G28" s="188">
        <v>41</v>
      </c>
      <c r="H28" s="65" t="s">
        <v>149</v>
      </c>
    </row>
    <row r="29" spans="1:8" s="63" customFormat="1" ht="15.95" customHeight="1">
      <c r="A29" s="64" t="s">
        <v>106</v>
      </c>
      <c r="B29" s="64" t="s">
        <v>107</v>
      </c>
      <c r="C29" s="64" t="s">
        <v>150</v>
      </c>
      <c r="D29" s="188">
        <v>90</v>
      </c>
      <c r="E29" s="188">
        <f t="shared" si="0"/>
        <v>85</v>
      </c>
      <c r="F29" s="188">
        <v>44</v>
      </c>
      <c r="G29" s="188">
        <v>41</v>
      </c>
      <c r="H29" s="65" t="s">
        <v>151</v>
      </c>
    </row>
    <row r="30" spans="1:8" s="63" customFormat="1" ht="15.95" customHeight="1">
      <c r="A30" s="64" t="s">
        <v>106</v>
      </c>
      <c r="B30" s="64" t="s">
        <v>107</v>
      </c>
      <c r="C30" s="64" t="s">
        <v>152</v>
      </c>
      <c r="D30" s="188">
        <v>150</v>
      </c>
      <c r="E30" s="188">
        <f t="shared" si="0"/>
        <v>133</v>
      </c>
      <c r="F30" s="188">
        <v>70</v>
      </c>
      <c r="G30" s="188">
        <v>63</v>
      </c>
      <c r="H30" s="65" t="s">
        <v>153</v>
      </c>
    </row>
    <row r="31" spans="1:8" s="63" customFormat="1" ht="15.95" customHeight="1">
      <c r="A31" s="64" t="s">
        <v>106</v>
      </c>
      <c r="B31" s="66" t="s">
        <v>154</v>
      </c>
      <c r="C31" s="66" t="s">
        <v>155</v>
      </c>
      <c r="D31" s="67">
        <v>130</v>
      </c>
      <c r="E31" s="67">
        <f t="shared" si="0"/>
        <v>127</v>
      </c>
      <c r="F31" s="67">
        <v>61</v>
      </c>
      <c r="G31" s="67">
        <v>66</v>
      </c>
      <c r="H31" s="68" t="s">
        <v>156</v>
      </c>
    </row>
    <row r="32" spans="1:8" s="63" customFormat="1" ht="15.95" customHeight="1">
      <c r="A32" s="64" t="s">
        <v>106</v>
      </c>
      <c r="B32" s="66" t="s">
        <v>154</v>
      </c>
      <c r="C32" s="66" t="s">
        <v>157</v>
      </c>
      <c r="D32" s="67">
        <v>80</v>
      </c>
      <c r="E32" s="67">
        <f t="shared" si="0"/>
        <v>76</v>
      </c>
      <c r="F32" s="67">
        <v>39</v>
      </c>
      <c r="G32" s="67">
        <v>37</v>
      </c>
      <c r="H32" s="68" t="s">
        <v>158</v>
      </c>
    </row>
    <row r="33" spans="1:8" s="63" customFormat="1" ht="15.95" customHeight="1">
      <c r="A33" s="64" t="s">
        <v>106</v>
      </c>
      <c r="B33" s="66" t="s">
        <v>154</v>
      </c>
      <c r="C33" s="66" t="s">
        <v>159</v>
      </c>
      <c r="D33" s="67">
        <v>140</v>
      </c>
      <c r="E33" s="67">
        <f t="shared" si="0"/>
        <v>114</v>
      </c>
      <c r="F33" s="67">
        <v>61</v>
      </c>
      <c r="G33" s="67">
        <v>53</v>
      </c>
      <c r="H33" s="68" t="s">
        <v>160</v>
      </c>
    </row>
    <row r="34" spans="1:8" s="63" customFormat="1" ht="15.95" customHeight="1">
      <c r="A34" s="64" t="s">
        <v>106</v>
      </c>
      <c r="B34" s="66" t="s">
        <v>154</v>
      </c>
      <c r="C34" s="66" t="s">
        <v>161</v>
      </c>
      <c r="D34" s="67">
        <v>90</v>
      </c>
      <c r="E34" s="67">
        <f t="shared" si="0"/>
        <v>88</v>
      </c>
      <c r="F34" s="67">
        <v>45</v>
      </c>
      <c r="G34" s="67">
        <v>43</v>
      </c>
      <c r="H34" s="68" t="s">
        <v>162</v>
      </c>
    </row>
    <row r="35" spans="1:8" s="63" customFormat="1" ht="15.95" customHeight="1">
      <c r="A35" s="64" t="s">
        <v>106</v>
      </c>
      <c r="B35" s="66" t="s">
        <v>154</v>
      </c>
      <c r="C35" s="66" t="s">
        <v>163</v>
      </c>
      <c r="D35" s="67">
        <v>100</v>
      </c>
      <c r="E35" s="67">
        <f t="shared" si="0"/>
        <v>88</v>
      </c>
      <c r="F35" s="67">
        <v>40</v>
      </c>
      <c r="G35" s="67">
        <v>48</v>
      </c>
      <c r="H35" s="68" t="s">
        <v>164</v>
      </c>
    </row>
    <row r="36" spans="1:8" s="63" customFormat="1" ht="15.95" customHeight="1">
      <c r="A36" s="64" t="s">
        <v>106</v>
      </c>
      <c r="B36" s="66" t="s">
        <v>154</v>
      </c>
      <c r="C36" s="66" t="s">
        <v>165</v>
      </c>
      <c r="D36" s="67">
        <v>90</v>
      </c>
      <c r="E36" s="67">
        <f t="shared" si="0"/>
        <v>94</v>
      </c>
      <c r="F36" s="67">
        <v>50</v>
      </c>
      <c r="G36" s="67">
        <v>44</v>
      </c>
      <c r="H36" s="68" t="s">
        <v>164</v>
      </c>
    </row>
    <row r="37" spans="1:8" s="63" customFormat="1" ht="15.95" customHeight="1">
      <c r="A37" s="64" t="s">
        <v>106</v>
      </c>
      <c r="B37" s="66" t="s">
        <v>154</v>
      </c>
      <c r="C37" s="66" t="s">
        <v>166</v>
      </c>
      <c r="D37" s="67">
        <v>80</v>
      </c>
      <c r="E37" s="67">
        <f t="shared" si="0"/>
        <v>70</v>
      </c>
      <c r="F37" s="67">
        <v>35</v>
      </c>
      <c r="G37" s="67">
        <v>35</v>
      </c>
      <c r="H37" s="68" t="s">
        <v>167</v>
      </c>
    </row>
    <row r="38" spans="1:8" s="63" customFormat="1" ht="15.95" customHeight="1">
      <c r="A38" s="64" t="s">
        <v>106</v>
      </c>
      <c r="B38" s="66" t="s">
        <v>154</v>
      </c>
      <c r="C38" s="66" t="s">
        <v>168</v>
      </c>
      <c r="D38" s="67">
        <v>80</v>
      </c>
      <c r="E38" s="67">
        <f t="shared" si="0"/>
        <v>90</v>
      </c>
      <c r="F38" s="67">
        <v>52</v>
      </c>
      <c r="G38" s="67">
        <v>38</v>
      </c>
      <c r="H38" s="68" t="s">
        <v>169</v>
      </c>
    </row>
    <row r="39" spans="1:8" s="63" customFormat="1" ht="15.95" customHeight="1">
      <c r="A39" s="64" t="s">
        <v>106</v>
      </c>
      <c r="B39" s="66" t="s">
        <v>154</v>
      </c>
      <c r="C39" s="66" t="s">
        <v>170</v>
      </c>
      <c r="D39" s="67">
        <v>80</v>
      </c>
      <c r="E39" s="67">
        <f t="shared" si="0"/>
        <v>86</v>
      </c>
      <c r="F39" s="67">
        <v>43</v>
      </c>
      <c r="G39" s="67">
        <v>43</v>
      </c>
      <c r="H39" s="68" t="s">
        <v>169</v>
      </c>
    </row>
    <row r="40" spans="1:8" s="63" customFormat="1" ht="15.95" customHeight="1">
      <c r="A40" s="64" t="s">
        <v>106</v>
      </c>
      <c r="B40" s="66" t="s">
        <v>154</v>
      </c>
      <c r="C40" s="66" t="s">
        <v>171</v>
      </c>
      <c r="D40" s="67">
        <v>60</v>
      </c>
      <c r="E40" s="67">
        <f t="shared" si="0"/>
        <v>65</v>
      </c>
      <c r="F40" s="67">
        <v>34</v>
      </c>
      <c r="G40" s="67">
        <v>31</v>
      </c>
      <c r="H40" s="68" t="s">
        <v>172</v>
      </c>
    </row>
    <row r="41" spans="1:8" s="63" customFormat="1" ht="15.95" customHeight="1">
      <c r="A41" s="64" t="s">
        <v>106</v>
      </c>
      <c r="B41" s="66" t="s">
        <v>154</v>
      </c>
      <c r="C41" s="66" t="s">
        <v>173</v>
      </c>
      <c r="D41" s="67">
        <v>90</v>
      </c>
      <c r="E41" s="67">
        <f t="shared" si="0"/>
        <v>103</v>
      </c>
      <c r="F41" s="67">
        <v>57</v>
      </c>
      <c r="G41" s="67">
        <v>46</v>
      </c>
      <c r="H41" s="68" t="s">
        <v>174</v>
      </c>
    </row>
    <row r="42" spans="1:8" s="63" customFormat="1" ht="15.95" customHeight="1">
      <c r="A42" s="64" t="s">
        <v>106</v>
      </c>
      <c r="B42" s="66" t="s">
        <v>154</v>
      </c>
      <c r="C42" s="66" t="s">
        <v>175</v>
      </c>
      <c r="D42" s="67">
        <v>70</v>
      </c>
      <c r="E42" s="67">
        <f t="shared" si="0"/>
        <v>70</v>
      </c>
      <c r="F42" s="67">
        <v>40</v>
      </c>
      <c r="G42" s="67">
        <v>30</v>
      </c>
      <c r="H42" s="68" t="s">
        <v>174</v>
      </c>
    </row>
    <row r="43" spans="1:8" s="63" customFormat="1" ht="15.95" customHeight="1">
      <c r="A43" s="64" t="s">
        <v>106</v>
      </c>
      <c r="B43" s="66" t="s">
        <v>154</v>
      </c>
      <c r="C43" s="66" t="s">
        <v>176</v>
      </c>
      <c r="D43" s="67">
        <v>80</v>
      </c>
      <c r="E43" s="67">
        <f t="shared" si="0"/>
        <v>55</v>
      </c>
      <c r="F43" s="67">
        <v>28</v>
      </c>
      <c r="G43" s="67">
        <v>27</v>
      </c>
      <c r="H43" s="68" t="s">
        <v>461</v>
      </c>
    </row>
    <row r="44" spans="1:8" s="63" customFormat="1" ht="15.95" customHeight="1">
      <c r="A44" s="64" t="s">
        <v>106</v>
      </c>
      <c r="B44" s="66" t="s">
        <v>154</v>
      </c>
      <c r="C44" s="66" t="s">
        <v>177</v>
      </c>
      <c r="D44" s="67">
        <v>29</v>
      </c>
      <c r="E44" s="67">
        <f t="shared" si="0"/>
        <v>28</v>
      </c>
      <c r="F44" s="67">
        <v>12</v>
      </c>
      <c r="G44" s="67">
        <v>16</v>
      </c>
      <c r="H44" s="68" t="s">
        <v>178</v>
      </c>
    </row>
    <row r="45" spans="1:8" s="63" customFormat="1" ht="15.95" customHeight="1">
      <c r="A45" s="64" t="s">
        <v>106</v>
      </c>
      <c r="B45" s="66" t="s">
        <v>154</v>
      </c>
      <c r="C45" s="66" t="s">
        <v>179</v>
      </c>
      <c r="D45" s="67">
        <v>60</v>
      </c>
      <c r="E45" s="67">
        <f t="shared" si="0"/>
        <v>58</v>
      </c>
      <c r="F45" s="67">
        <v>35</v>
      </c>
      <c r="G45" s="67">
        <v>23</v>
      </c>
      <c r="H45" s="68" t="s">
        <v>180</v>
      </c>
    </row>
    <row r="46" spans="1:8" s="63" customFormat="1" ht="15.95" customHeight="1">
      <c r="A46" s="64" t="s">
        <v>106</v>
      </c>
      <c r="B46" s="66" t="s">
        <v>154</v>
      </c>
      <c r="C46" s="66" t="s">
        <v>181</v>
      </c>
      <c r="D46" s="67">
        <v>29</v>
      </c>
      <c r="E46" s="67">
        <f t="shared" si="0"/>
        <v>18</v>
      </c>
      <c r="F46" s="67">
        <v>9</v>
      </c>
      <c r="G46" s="67">
        <v>9</v>
      </c>
      <c r="H46" s="68" t="s">
        <v>182</v>
      </c>
    </row>
    <row r="47" spans="1:8" s="63" customFormat="1" ht="15.95" customHeight="1">
      <c r="A47" s="64" t="s">
        <v>106</v>
      </c>
      <c r="B47" s="66" t="s">
        <v>154</v>
      </c>
      <c r="C47" s="66" t="s">
        <v>183</v>
      </c>
      <c r="D47" s="67">
        <v>60</v>
      </c>
      <c r="E47" s="67">
        <f t="shared" si="0"/>
        <v>76</v>
      </c>
      <c r="F47" s="67">
        <v>36</v>
      </c>
      <c r="G47" s="67">
        <v>40</v>
      </c>
      <c r="H47" s="68" t="s">
        <v>184</v>
      </c>
    </row>
    <row r="48" spans="1:8" s="63" customFormat="1" ht="15.95" customHeight="1">
      <c r="A48" s="64" t="s">
        <v>106</v>
      </c>
      <c r="B48" s="66" t="s">
        <v>154</v>
      </c>
      <c r="C48" s="66" t="s">
        <v>185</v>
      </c>
      <c r="D48" s="67">
        <v>80</v>
      </c>
      <c r="E48" s="67">
        <f t="shared" si="0"/>
        <v>83</v>
      </c>
      <c r="F48" s="67">
        <v>46</v>
      </c>
      <c r="G48" s="67">
        <v>37</v>
      </c>
      <c r="H48" s="68" t="s">
        <v>184</v>
      </c>
    </row>
    <row r="49" spans="1:8" s="63" customFormat="1" ht="15.95" customHeight="1">
      <c r="A49" s="64" t="s">
        <v>106</v>
      </c>
      <c r="B49" s="66" t="s">
        <v>154</v>
      </c>
      <c r="C49" s="147" t="s">
        <v>186</v>
      </c>
      <c r="D49" s="67">
        <v>26</v>
      </c>
      <c r="E49" s="67">
        <f t="shared" si="0"/>
        <v>26</v>
      </c>
      <c r="F49" s="67">
        <v>16</v>
      </c>
      <c r="G49" s="67">
        <v>10</v>
      </c>
      <c r="H49" s="68" t="s">
        <v>184</v>
      </c>
    </row>
    <row r="50" spans="1:8" s="194" customFormat="1" ht="15.95" customHeight="1">
      <c r="A50" s="64" t="s">
        <v>106</v>
      </c>
      <c r="B50" s="66" t="s">
        <v>154</v>
      </c>
      <c r="C50" s="148" t="s">
        <v>187</v>
      </c>
      <c r="D50" s="67">
        <v>60</v>
      </c>
      <c r="E50" s="67">
        <f t="shared" si="0"/>
        <v>70</v>
      </c>
      <c r="F50" s="67">
        <v>43</v>
      </c>
      <c r="G50" s="67">
        <v>27</v>
      </c>
      <c r="H50" s="67" t="s">
        <v>188</v>
      </c>
    </row>
    <row r="51" spans="1:8" s="194" customFormat="1" ht="15.95" customHeight="1">
      <c r="A51" s="64" t="s">
        <v>106</v>
      </c>
      <c r="B51" s="66" t="s">
        <v>154</v>
      </c>
      <c r="C51" s="148" t="s">
        <v>189</v>
      </c>
      <c r="D51" s="67">
        <v>60</v>
      </c>
      <c r="E51" s="67">
        <f t="shared" si="0"/>
        <v>64</v>
      </c>
      <c r="F51" s="67">
        <v>34</v>
      </c>
      <c r="G51" s="67">
        <v>30</v>
      </c>
      <c r="H51" s="67" t="s">
        <v>190</v>
      </c>
    </row>
    <row r="52" spans="1:8" s="194" customFormat="1" ht="15.95" customHeight="1">
      <c r="A52" s="64" t="s">
        <v>106</v>
      </c>
      <c r="B52" s="66" t="s">
        <v>154</v>
      </c>
      <c r="C52" s="148" t="s">
        <v>191</v>
      </c>
      <c r="D52" s="67">
        <v>50</v>
      </c>
      <c r="E52" s="67">
        <f t="shared" si="0"/>
        <v>49</v>
      </c>
      <c r="F52" s="67">
        <v>26</v>
      </c>
      <c r="G52" s="67">
        <v>23</v>
      </c>
      <c r="H52" s="67" t="s">
        <v>192</v>
      </c>
    </row>
    <row r="53" spans="1:8" s="194" customFormat="1" ht="15.95" customHeight="1">
      <c r="A53" s="64" t="s">
        <v>106</v>
      </c>
      <c r="B53" s="66" t="s">
        <v>154</v>
      </c>
      <c r="C53" s="149" t="s">
        <v>193</v>
      </c>
      <c r="D53" s="67">
        <v>29</v>
      </c>
      <c r="E53" s="67">
        <f t="shared" si="0"/>
        <v>28</v>
      </c>
      <c r="F53" s="67">
        <v>14</v>
      </c>
      <c r="G53" s="67">
        <v>14</v>
      </c>
      <c r="H53" s="67" t="s">
        <v>192</v>
      </c>
    </row>
    <row r="54" spans="1:8" s="194" customFormat="1" ht="15.95" customHeight="1">
      <c r="A54" s="64" t="s">
        <v>106</v>
      </c>
      <c r="B54" s="66" t="s">
        <v>154</v>
      </c>
      <c r="C54" s="149" t="s">
        <v>194</v>
      </c>
      <c r="D54" s="67">
        <v>60</v>
      </c>
      <c r="E54" s="67">
        <f t="shared" si="0"/>
        <v>63</v>
      </c>
      <c r="F54" s="67">
        <v>24</v>
      </c>
      <c r="G54" s="67">
        <v>39</v>
      </c>
      <c r="H54" s="67" t="s">
        <v>195</v>
      </c>
    </row>
    <row r="55" spans="1:8" s="194" customFormat="1" ht="15.95" customHeight="1">
      <c r="A55" s="64" t="s">
        <v>106</v>
      </c>
      <c r="B55" s="66" t="s">
        <v>154</v>
      </c>
      <c r="C55" s="148" t="s">
        <v>196</v>
      </c>
      <c r="D55" s="67">
        <v>78</v>
      </c>
      <c r="E55" s="67">
        <f t="shared" si="0"/>
        <v>76</v>
      </c>
      <c r="F55" s="67">
        <v>32</v>
      </c>
      <c r="G55" s="67">
        <v>44</v>
      </c>
      <c r="H55" s="67" t="s">
        <v>195</v>
      </c>
    </row>
    <row r="56" spans="1:8" s="194" customFormat="1" ht="15.95" customHeight="1">
      <c r="A56" s="64" t="s">
        <v>106</v>
      </c>
      <c r="B56" s="66" t="s">
        <v>154</v>
      </c>
      <c r="C56" s="148" t="s">
        <v>197</v>
      </c>
      <c r="D56" s="67">
        <v>90</v>
      </c>
      <c r="E56" s="67">
        <f t="shared" si="0"/>
        <v>90</v>
      </c>
      <c r="F56" s="67">
        <v>46</v>
      </c>
      <c r="G56" s="67">
        <v>44</v>
      </c>
      <c r="H56" s="67" t="s">
        <v>198</v>
      </c>
    </row>
    <row r="57" spans="1:8" s="194" customFormat="1" ht="15.95" customHeight="1">
      <c r="A57" s="64" t="s">
        <v>106</v>
      </c>
      <c r="B57" s="66" t="s">
        <v>154</v>
      </c>
      <c r="C57" s="148" t="s">
        <v>199</v>
      </c>
      <c r="D57" s="67">
        <v>60</v>
      </c>
      <c r="E57" s="67">
        <f t="shared" si="0"/>
        <v>56</v>
      </c>
      <c r="F57" s="67">
        <v>29</v>
      </c>
      <c r="G57" s="67">
        <v>27</v>
      </c>
      <c r="H57" s="67" t="s">
        <v>200</v>
      </c>
    </row>
    <row r="58" spans="1:8" s="194" customFormat="1" ht="15.95" customHeight="1">
      <c r="A58" s="64" t="s">
        <v>106</v>
      </c>
      <c r="B58" s="66" t="s">
        <v>154</v>
      </c>
      <c r="C58" s="148" t="s">
        <v>201</v>
      </c>
      <c r="D58" s="67">
        <v>90</v>
      </c>
      <c r="E58" s="67">
        <f t="shared" si="0"/>
        <v>83</v>
      </c>
      <c r="F58" s="67">
        <v>39</v>
      </c>
      <c r="G58" s="67">
        <v>44</v>
      </c>
      <c r="H58" s="67" t="s">
        <v>200</v>
      </c>
    </row>
    <row r="59" spans="1:8" s="194" customFormat="1" ht="15.95" customHeight="1">
      <c r="A59" s="64" t="s">
        <v>106</v>
      </c>
      <c r="B59" s="66" t="s">
        <v>154</v>
      </c>
      <c r="C59" s="149" t="s">
        <v>202</v>
      </c>
      <c r="D59" s="67">
        <v>84</v>
      </c>
      <c r="E59" s="67">
        <f t="shared" si="0"/>
        <v>75</v>
      </c>
      <c r="F59" s="67">
        <v>34</v>
      </c>
      <c r="G59" s="67">
        <v>41</v>
      </c>
      <c r="H59" s="67" t="s">
        <v>200</v>
      </c>
    </row>
    <row r="60" spans="1:8" s="194" customFormat="1" ht="15.95" customHeight="1">
      <c r="A60" s="64" t="s">
        <v>106</v>
      </c>
      <c r="B60" s="66" t="s">
        <v>154</v>
      </c>
      <c r="C60" s="149" t="s">
        <v>203</v>
      </c>
      <c r="D60" s="67">
        <v>63</v>
      </c>
      <c r="E60" s="67">
        <f t="shared" si="0"/>
        <v>63</v>
      </c>
      <c r="F60" s="67">
        <v>33</v>
      </c>
      <c r="G60" s="67">
        <v>30</v>
      </c>
      <c r="H60" s="67" t="s">
        <v>204</v>
      </c>
    </row>
    <row r="61" spans="1:8" s="194" customFormat="1" ht="15.95" customHeight="1">
      <c r="A61" s="64" t="s">
        <v>106</v>
      </c>
      <c r="B61" s="66" t="s">
        <v>154</v>
      </c>
      <c r="C61" s="149" t="s">
        <v>451</v>
      </c>
      <c r="D61" s="67">
        <v>60</v>
      </c>
      <c r="E61" s="67">
        <f t="shared" si="0"/>
        <v>61</v>
      </c>
      <c r="F61" s="67">
        <v>28</v>
      </c>
      <c r="G61" s="67">
        <v>33</v>
      </c>
      <c r="H61" s="67" t="s">
        <v>205</v>
      </c>
    </row>
    <row r="62" spans="1:8" s="194" customFormat="1" ht="15.95" customHeight="1">
      <c r="A62" s="64" t="s">
        <v>106</v>
      </c>
      <c r="B62" s="66" t="s">
        <v>154</v>
      </c>
      <c r="C62" s="149" t="s">
        <v>206</v>
      </c>
      <c r="D62" s="67">
        <v>90</v>
      </c>
      <c r="E62" s="67">
        <f t="shared" si="0"/>
        <v>90</v>
      </c>
      <c r="F62" s="67">
        <v>48</v>
      </c>
      <c r="G62" s="67">
        <v>42</v>
      </c>
      <c r="H62" s="67" t="s">
        <v>205</v>
      </c>
    </row>
    <row r="63" spans="1:8" s="194" customFormat="1" ht="15.95" customHeight="1">
      <c r="A63" s="64" t="s">
        <v>106</v>
      </c>
      <c r="B63" s="66" t="s">
        <v>154</v>
      </c>
      <c r="C63" s="149" t="s">
        <v>207</v>
      </c>
      <c r="D63" s="67">
        <v>60</v>
      </c>
      <c r="E63" s="67">
        <f t="shared" si="0"/>
        <v>62</v>
      </c>
      <c r="F63" s="67">
        <v>31</v>
      </c>
      <c r="G63" s="67">
        <v>31</v>
      </c>
      <c r="H63" s="67" t="s">
        <v>205</v>
      </c>
    </row>
    <row r="64" spans="1:8" s="194" customFormat="1" ht="15.95" customHeight="1">
      <c r="A64" s="64" t="s">
        <v>106</v>
      </c>
      <c r="B64" s="66" t="s">
        <v>154</v>
      </c>
      <c r="C64" s="149" t="s">
        <v>208</v>
      </c>
      <c r="D64" s="67">
        <v>70</v>
      </c>
      <c r="E64" s="67">
        <f t="shared" si="0"/>
        <v>64</v>
      </c>
      <c r="F64" s="67">
        <v>32</v>
      </c>
      <c r="G64" s="67">
        <v>32</v>
      </c>
      <c r="H64" s="67" t="s">
        <v>205</v>
      </c>
    </row>
    <row r="65" spans="1:8" s="63" customFormat="1" ht="15.95" customHeight="1">
      <c r="A65" s="64" t="s">
        <v>106</v>
      </c>
      <c r="B65" s="64" t="s">
        <v>209</v>
      </c>
      <c r="C65" s="64" t="s">
        <v>210</v>
      </c>
      <c r="D65" s="188">
        <v>18</v>
      </c>
      <c r="E65" s="188">
        <f t="shared" si="0"/>
        <v>12</v>
      </c>
      <c r="F65" s="188">
        <v>8</v>
      </c>
      <c r="G65" s="188">
        <v>4</v>
      </c>
      <c r="H65" s="65" t="s">
        <v>211</v>
      </c>
    </row>
    <row r="66" spans="1:8" s="63" customFormat="1" ht="15.95" customHeight="1">
      <c r="A66" s="64" t="s">
        <v>106</v>
      </c>
      <c r="B66" s="64" t="s">
        <v>209</v>
      </c>
      <c r="C66" s="64" t="s">
        <v>212</v>
      </c>
      <c r="D66" s="188">
        <v>19</v>
      </c>
      <c r="E66" s="188">
        <f t="shared" si="0"/>
        <v>22</v>
      </c>
      <c r="F66" s="188">
        <v>10</v>
      </c>
      <c r="G66" s="188">
        <v>12</v>
      </c>
      <c r="H66" s="65" t="s">
        <v>213</v>
      </c>
    </row>
    <row r="67" spans="1:8" s="63" customFormat="1" ht="15.95" customHeight="1">
      <c r="A67" s="64" t="s">
        <v>106</v>
      </c>
      <c r="B67" s="64" t="s">
        <v>209</v>
      </c>
      <c r="C67" s="64" t="s">
        <v>214</v>
      </c>
      <c r="D67" s="188">
        <v>19</v>
      </c>
      <c r="E67" s="188">
        <f t="shared" si="0"/>
        <v>20</v>
      </c>
      <c r="F67" s="188">
        <v>9</v>
      </c>
      <c r="G67" s="188">
        <v>11</v>
      </c>
      <c r="H67" s="65" t="s">
        <v>184</v>
      </c>
    </row>
    <row r="68" spans="1:8" s="194" customFormat="1" ht="15.95" customHeight="1">
      <c r="A68" s="64" t="s">
        <v>106</v>
      </c>
      <c r="B68" s="64" t="s">
        <v>209</v>
      </c>
      <c r="C68" s="64" t="s">
        <v>215</v>
      </c>
      <c r="D68" s="188">
        <v>18</v>
      </c>
      <c r="E68" s="188">
        <f t="shared" si="0"/>
        <v>17</v>
      </c>
      <c r="F68" s="188">
        <v>10</v>
      </c>
      <c r="G68" s="188">
        <v>7</v>
      </c>
      <c r="H68" s="65" t="s">
        <v>184</v>
      </c>
    </row>
    <row r="69" spans="1:8" s="194" customFormat="1" ht="15.95" customHeight="1">
      <c r="A69" s="64" t="s">
        <v>106</v>
      </c>
      <c r="B69" s="64" t="s">
        <v>209</v>
      </c>
      <c r="C69" s="193" t="s">
        <v>216</v>
      </c>
      <c r="D69" s="188">
        <v>19</v>
      </c>
      <c r="E69" s="188">
        <f t="shared" si="0"/>
        <v>17</v>
      </c>
      <c r="F69" s="188">
        <v>12</v>
      </c>
      <c r="G69" s="188">
        <v>5</v>
      </c>
      <c r="H69" s="187" t="s">
        <v>188</v>
      </c>
    </row>
    <row r="70" spans="1:8" s="194" customFormat="1" ht="15.95" customHeight="1">
      <c r="A70" s="64" t="s">
        <v>106</v>
      </c>
      <c r="B70" s="64" t="s">
        <v>209</v>
      </c>
      <c r="C70" s="193" t="s">
        <v>217</v>
      </c>
      <c r="D70" s="188">
        <v>19</v>
      </c>
      <c r="E70" s="188">
        <f t="shared" si="0"/>
        <v>16</v>
      </c>
      <c r="F70" s="188">
        <v>7</v>
      </c>
      <c r="G70" s="188">
        <v>9</v>
      </c>
      <c r="H70" s="187" t="s">
        <v>218</v>
      </c>
    </row>
    <row r="71" spans="1:8" s="194" customFormat="1" ht="15.95" customHeight="1">
      <c r="A71" s="64" t="s">
        <v>106</v>
      </c>
      <c r="B71" s="64" t="s">
        <v>209</v>
      </c>
      <c r="C71" s="20" t="s">
        <v>219</v>
      </c>
      <c r="D71" s="188">
        <v>19</v>
      </c>
      <c r="E71" s="188">
        <f t="shared" ref="E71:E94" si="1">F71+G71</f>
        <v>19</v>
      </c>
      <c r="F71" s="188">
        <v>10</v>
      </c>
      <c r="G71" s="188">
        <v>9</v>
      </c>
      <c r="H71" s="187" t="s">
        <v>192</v>
      </c>
    </row>
    <row r="72" spans="1:8" s="194" customFormat="1" ht="15.95" customHeight="1">
      <c r="A72" s="64" t="s">
        <v>106</v>
      </c>
      <c r="B72" s="64" t="s">
        <v>209</v>
      </c>
      <c r="C72" s="193" t="s">
        <v>220</v>
      </c>
      <c r="D72" s="188">
        <v>19</v>
      </c>
      <c r="E72" s="188">
        <f t="shared" si="1"/>
        <v>18</v>
      </c>
      <c r="F72" s="188">
        <v>10</v>
      </c>
      <c r="G72" s="188">
        <v>8</v>
      </c>
      <c r="H72" s="187" t="s">
        <v>192</v>
      </c>
    </row>
    <row r="73" spans="1:8" s="194" customFormat="1" ht="15.95" customHeight="1">
      <c r="A73" s="64" t="s">
        <v>106</v>
      </c>
      <c r="B73" s="64" t="s">
        <v>209</v>
      </c>
      <c r="C73" s="193" t="s">
        <v>221</v>
      </c>
      <c r="D73" s="188">
        <v>18</v>
      </c>
      <c r="E73" s="188">
        <f t="shared" si="1"/>
        <v>18</v>
      </c>
      <c r="F73" s="188">
        <v>13</v>
      </c>
      <c r="G73" s="188">
        <v>5</v>
      </c>
      <c r="H73" s="187" t="s">
        <v>192</v>
      </c>
    </row>
    <row r="74" spans="1:8" s="194" customFormat="1" ht="15.95" customHeight="1">
      <c r="A74" s="64" t="s">
        <v>106</v>
      </c>
      <c r="B74" s="64" t="s">
        <v>209</v>
      </c>
      <c r="C74" s="193" t="s">
        <v>222</v>
      </c>
      <c r="D74" s="188">
        <v>19</v>
      </c>
      <c r="E74" s="188">
        <f t="shared" si="1"/>
        <v>20</v>
      </c>
      <c r="F74" s="188">
        <v>12</v>
      </c>
      <c r="G74" s="188">
        <v>8</v>
      </c>
      <c r="H74" s="187" t="s">
        <v>192</v>
      </c>
    </row>
    <row r="75" spans="1:8" s="63" customFormat="1" ht="15.95" customHeight="1">
      <c r="A75" s="64" t="s">
        <v>106</v>
      </c>
      <c r="B75" s="64" t="s">
        <v>209</v>
      </c>
      <c r="C75" s="193" t="s">
        <v>223</v>
      </c>
      <c r="D75" s="188">
        <v>19</v>
      </c>
      <c r="E75" s="188">
        <f t="shared" si="1"/>
        <v>20</v>
      </c>
      <c r="F75" s="188">
        <v>11</v>
      </c>
      <c r="G75" s="188">
        <v>9</v>
      </c>
      <c r="H75" s="187" t="s">
        <v>192</v>
      </c>
    </row>
    <row r="76" spans="1:8" s="194" customFormat="1" ht="15.95" customHeight="1">
      <c r="A76" s="64" t="s">
        <v>106</v>
      </c>
      <c r="B76" s="64" t="s">
        <v>209</v>
      </c>
      <c r="C76" s="193" t="s">
        <v>224</v>
      </c>
      <c r="D76" s="188">
        <v>19</v>
      </c>
      <c r="E76" s="188">
        <f t="shared" si="1"/>
        <v>18</v>
      </c>
      <c r="F76" s="188">
        <v>13</v>
      </c>
      <c r="G76" s="188">
        <v>5</v>
      </c>
      <c r="H76" s="67" t="s">
        <v>225</v>
      </c>
    </row>
    <row r="77" spans="1:8" s="194" customFormat="1" ht="15.95" customHeight="1">
      <c r="A77" s="64" t="s">
        <v>106</v>
      </c>
      <c r="B77" s="64" t="s">
        <v>209</v>
      </c>
      <c r="C77" s="193" t="s">
        <v>226</v>
      </c>
      <c r="D77" s="188">
        <v>19</v>
      </c>
      <c r="E77" s="188">
        <f t="shared" si="1"/>
        <v>19</v>
      </c>
      <c r="F77" s="188">
        <v>9</v>
      </c>
      <c r="G77" s="188">
        <v>10</v>
      </c>
      <c r="H77" s="67" t="s">
        <v>195</v>
      </c>
    </row>
    <row r="78" spans="1:8" s="194" customFormat="1" ht="15.95" customHeight="1">
      <c r="A78" s="64" t="s">
        <v>106</v>
      </c>
      <c r="B78" s="64" t="s">
        <v>209</v>
      </c>
      <c r="C78" s="193" t="s">
        <v>227</v>
      </c>
      <c r="D78" s="188">
        <v>19</v>
      </c>
      <c r="E78" s="188">
        <f t="shared" si="1"/>
        <v>22</v>
      </c>
      <c r="F78" s="188">
        <v>10</v>
      </c>
      <c r="G78" s="188">
        <v>12</v>
      </c>
      <c r="H78" s="67" t="s">
        <v>195</v>
      </c>
    </row>
    <row r="79" spans="1:8" s="194" customFormat="1" ht="15.95" customHeight="1">
      <c r="A79" s="64" t="s">
        <v>106</v>
      </c>
      <c r="B79" s="64" t="s">
        <v>209</v>
      </c>
      <c r="C79" s="193" t="s">
        <v>228</v>
      </c>
      <c r="D79" s="188">
        <v>19</v>
      </c>
      <c r="E79" s="188">
        <f t="shared" si="1"/>
        <v>22</v>
      </c>
      <c r="F79" s="188">
        <v>13</v>
      </c>
      <c r="G79" s="188">
        <v>9</v>
      </c>
      <c r="H79" s="67" t="s">
        <v>195</v>
      </c>
    </row>
    <row r="80" spans="1:8" s="194" customFormat="1" ht="15.95" customHeight="1">
      <c r="A80" s="64" t="s">
        <v>106</v>
      </c>
      <c r="B80" s="64" t="s">
        <v>209</v>
      </c>
      <c r="C80" s="193" t="s">
        <v>229</v>
      </c>
      <c r="D80" s="188">
        <v>19</v>
      </c>
      <c r="E80" s="188">
        <f t="shared" si="1"/>
        <v>20</v>
      </c>
      <c r="F80" s="188">
        <v>11</v>
      </c>
      <c r="G80" s="188">
        <v>9</v>
      </c>
      <c r="H80" s="67" t="s">
        <v>198</v>
      </c>
    </row>
    <row r="81" spans="1:18" s="194" customFormat="1" ht="15.95" customHeight="1">
      <c r="A81" s="64" t="s">
        <v>106</v>
      </c>
      <c r="B81" s="64" t="s">
        <v>209</v>
      </c>
      <c r="C81" s="193" t="s">
        <v>444</v>
      </c>
      <c r="D81" s="188">
        <v>19</v>
      </c>
      <c r="E81" s="188">
        <f t="shared" si="1"/>
        <v>22</v>
      </c>
      <c r="F81" s="188">
        <v>15</v>
      </c>
      <c r="G81" s="188">
        <v>7</v>
      </c>
      <c r="H81" s="67" t="s">
        <v>446</v>
      </c>
    </row>
    <row r="82" spans="1:18" s="194" customFormat="1" ht="15.95" customHeight="1">
      <c r="A82" s="64" t="s">
        <v>106</v>
      </c>
      <c r="B82" s="64" t="s">
        <v>209</v>
      </c>
      <c r="C82" s="193" t="s">
        <v>445</v>
      </c>
      <c r="D82" s="188">
        <v>19</v>
      </c>
      <c r="E82" s="188">
        <f t="shared" si="1"/>
        <v>17</v>
      </c>
      <c r="F82" s="188">
        <v>9</v>
      </c>
      <c r="G82" s="188">
        <v>8</v>
      </c>
      <c r="H82" s="67" t="s">
        <v>446</v>
      </c>
    </row>
    <row r="83" spans="1:18" s="194" customFormat="1" ht="15.95" customHeight="1">
      <c r="A83" s="64" t="s">
        <v>106</v>
      </c>
      <c r="B83" s="64" t="s">
        <v>209</v>
      </c>
      <c r="C83" s="193" t="s">
        <v>462</v>
      </c>
      <c r="D83" s="188">
        <v>19</v>
      </c>
      <c r="E83" s="188">
        <f t="shared" si="1"/>
        <v>16</v>
      </c>
      <c r="F83" s="188">
        <v>11</v>
      </c>
      <c r="G83" s="188">
        <v>5</v>
      </c>
      <c r="H83" s="67" t="s">
        <v>457</v>
      </c>
    </row>
    <row r="84" spans="1:18" s="194" customFormat="1" ht="15.95" customHeight="1">
      <c r="A84" s="64" t="s">
        <v>106</v>
      </c>
      <c r="B84" s="69" t="s">
        <v>230</v>
      </c>
      <c r="C84" s="193" t="s">
        <v>231</v>
      </c>
      <c r="D84" s="188" t="s">
        <v>232</v>
      </c>
      <c r="E84" s="188">
        <f t="shared" si="1"/>
        <v>93</v>
      </c>
      <c r="F84" s="188">
        <v>47</v>
      </c>
      <c r="G84" s="188">
        <v>46</v>
      </c>
      <c r="H84" s="67" t="s">
        <v>233</v>
      </c>
    </row>
    <row r="85" spans="1:18" s="194" customFormat="1" ht="15.95" customHeight="1">
      <c r="A85" s="64" t="s">
        <v>106</v>
      </c>
      <c r="B85" s="69" t="s">
        <v>230</v>
      </c>
      <c r="C85" s="193" t="s">
        <v>234</v>
      </c>
      <c r="D85" s="188" t="s">
        <v>235</v>
      </c>
      <c r="E85" s="188">
        <f t="shared" si="1"/>
        <v>34</v>
      </c>
      <c r="F85" s="188">
        <v>21</v>
      </c>
      <c r="G85" s="188">
        <v>13</v>
      </c>
      <c r="H85" s="67" t="s">
        <v>236</v>
      </c>
    </row>
    <row r="86" spans="1:18" s="194" customFormat="1" ht="15.95" customHeight="1">
      <c r="A86" s="64" t="s">
        <v>106</v>
      </c>
      <c r="B86" s="69" t="s">
        <v>230</v>
      </c>
      <c r="C86" s="193" t="s">
        <v>458</v>
      </c>
      <c r="D86" s="188" t="s">
        <v>459</v>
      </c>
      <c r="E86" s="188">
        <f t="shared" si="1"/>
        <v>26</v>
      </c>
      <c r="F86" s="188">
        <v>17</v>
      </c>
      <c r="G86" s="188">
        <v>9</v>
      </c>
      <c r="H86" s="67" t="s">
        <v>457</v>
      </c>
    </row>
    <row r="87" spans="1:18" s="194" customFormat="1" ht="15.95" customHeight="1">
      <c r="A87" s="64" t="s">
        <v>106</v>
      </c>
      <c r="B87" s="69" t="s">
        <v>237</v>
      </c>
      <c r="C87" s="193" t="s">
        <v>238</v>
      </c>
      <c r="D87" s="188">
        <v>160</v>
      </c>
      <c r="E87" s="188">
        <f t="shared" si="1"/>
        <v>172</v>
      </c>
      <c r="F87" s="188">
        <v>79</v>
      </c>
      <c r="G87" s="188">
        <v>93</v>
      </c>
      <c r="H87" s="67" t="s">
        <v>239</v>
      </c>
    </row>
    <row r="88" spans="1:18" s="194" customFormat="1" ht="15.95" customHeight="1">
      <c r="A88" s="64" t="s">
        <v>106</v>
      </c>
      <c r="B88" s="69" t="s">
        <v>237</v>
      </c>
      <c r="C88" s="193" t="s">
        <v>240</v>
      </c>
      <c r="D88" s="188">
        <v>90</v>
      </c>
      <c r="E88" s="188">
        <f t="shared" si="1"/>
        <v>107</v>
      </c>
      <c r="F88" s="188">
        <v>49</v>
      </c>
      <c r="G88" s="188">
        <v>58</v>
      </c>
      <c r="H88" s="67" t="s">
        <v>241</v>
      </c>
    </row>
    <row r="89" spans="1:18" s="194" customFormat="1" ht="15.95" customHeight="1">
      <c r="A89" s="64" t="s">
        <v>106</v>
      </c>
      <c r="B89" s="69" t="s">
        <v>237</v>
      </c>
      <c r="C89" s="193" t="s">
        <v>242</v>
      </c>
      <c r="D89" s="188">
        <v>111</v>
      </c>
      <c r="E89" s="188">
        <f>F89+G89</f>
        <v>126</v>
      </c>
      <c r="F89" s="188">
        <v>56</v>
      </c>
      <c r="G89" s="188">
        <v>70</v>
      </c>
      <c r="H89" s="67" t="s">
        <v>198</v>
      </c>
    </row>
    <row r="90" spans="1:18" s="194" customFormat="1" ht="15.95" customHeight="1">
      <c r="A90" s="64" t="s">
        <v>106</v>
      </c>
      <c r="B90" s="69" t="s">
        <v>237</v>
      </c>
      <c r="C90" s="193" t="s">
        <v>243</v>
      </c>
      <c r="D90" s="188">
        <v>133</v>
      </c>
      <c r="E90" s="188">
        <f t="shared" si="1"/>
        <v>150</v>
      </c>
      <c r="F90" s="188">
        <v>85</v>
      </c>
      <c r="G90" s="188">
        <v>65</v>
      </c>
      <c r="H90" s="67" t="s">
        <v>244</v>
      </c>
    </row>
    <row r="91" spans="1:18" s="194" customFormat="1" ht="15.95" customHeight="1">
      <c r="A91" s="64" t="s">
        <v>106</v>
      </c>
      <c r="B91" s="69" t="s">
        <v>237</v>
      </c>
      <c r="C91" s="193" t="s">
        <v>245</v>
      </c>
      <c r="D91" s="188">
        <v>85</v>
      </c>
      <c r="E91" s="188">
        <f t="shared" si="1"/>
        <v>99</v>
      </c>
      <c r="F91" s="188">
        <v>47</v>
      </c>
      <c r="G91" s="188">
        <v>52</v>
      </c>
      <c r="H91" s="67" t="s">
        <v>244</v>
      </c>
    </row>
    <row r="92" spans="1:18" s="194" customFormat="1" ht="15.95" customHeight="1">
      <c r="A92" s="64" t="s">
        <v>106</v>
      </c>
      <c r="B92" s="69" t="s">
        <v>237</v>
      </c>
      <c r="C92" s="193" t="s">
        <v>246</v>
      </c>
      <c r="D92" s="188">
        <v>90</v>
      </c>
      <c r="E92" s="188">
        <f t="shared" si="1"/>
        <v>99</v>
      </c>
      <c r="F92" s="188">
        <v>46</v>
      </c>
      <c r="G92" s="188">
        <v>53</v>
      </c>
      <c r="H92" s="67" t="s">
        <v>205</v>
      </c>
    </row>
    <row r="93" spans="1:18" s="194" customFormat="1" ht="15.95" customHeight="1">
      <c r="A93" s="64" t="s">
        <v>106</v>
      </c>
      <c r="B93" s="69" t="s">
        <v>237</v>
      </c>
      <c r="C93" s="193" t="s">
        <v>247</v>
      </c>
      <c r="D93" s="188">
        <v>120</v>
      </c>
      <c r="E93" s="188">
        <f t="shared" si="1"/>
        <v>98</v>
      </c>
      <c r="F93" s="188">
        <v>48</v>
      </c>
      <c r="G93" s="188">
        <v>50</v>
      </c>
      <c r="H93" s="67" t="s">
        <v>205</v>
      </c>
    </row>
    <row r="94" spans="1:18" s="194" customFormat="1" ht="15.95" customHeight="1">
      <c r="A94" s="64" t="s">
        <v>106</v>
      </c>
      <c r="B94" s="69" t="s">
        <v>237</v>
      </c>
      <c r="C94" s="193" t="s">
        <v>460</v>
      </c>
      <c r="D94" s="188">
        <v>72</v>
      </c>
      <c r="E94" s="188">
        <f t="shared" si="1"/>
        <v>53</v>
      </c>
      <c r="F94" s="188">
        <v>27</v>
      </c>
      <c r="G94" s="188">
        <v>26</v>
      </c>
      <c r="H94" s="67" t="s">
        <v>457</v>
      </c>
    </row>
    <row r="95" spans="1:18" s="25" customFormat="1" ht="15.95" customHeight="1">
      <c r="A95" s="64" t="s">
        <v>248</v>
      </c>
      <c r="B95" s="70"/>
      <c r="C95" s="70" t="s">
        <v>249</v>
      </c>
      <c r="D95" s="22">
        <v>38</v>
      </c>
      <c r="E95" s="188">
        <f>F95+G95</f>
        <v>0</v>
      </c>
      <c r="F95" s="22">
        <v>0</v>
      </c>
      <c r="G95" s="22">
        <v>0</v>
      </c>
      <c r="H95" s="71" t="s">
        <v>250</v>
      </c>
    </row>
    <row r="96" spans="1:18" s="63" customFormat="1" ht="15.95" customHeight="1">
      <c r="A96" s="64" t="s">
        <v>251</v>
      </c>
      <c r="B96" s="70"/>
      <c r="C96" s="70" t="s">
        <v>252</v>
      </c>
      <c r="D96" s="22">
        <v>30</v>
      </c>
      <c r="E96" s="188">
        <v>63</v>
      </c>
      <c r="F96" s="22">
        <v>50</v>
      </c>
      <c r="G96" s="22">
        <v>13</v>
      </c>
      <c r="H96" s="71" t="s">
        <v>253</v>
      </c>
      <c r="K96" s="64"/>
      <c r="L96" s="70"/>
      <c r="M96" s="70"/>
      <c r="N96" s="22"/>
      <c r="O96" s="188"/>
      <c r="P96" s="22"/>
      <c r="Q96" s="22"/>
      <c r="R96" s="71"/>
    </row>
    <row r="97" spans="1:18" s="63" customFormat="1" ht="13.5">
      <c r="A97" s="64" t="s">
        <v>254</v>
      </c>
      <c r="B97" s="70"/>
      <c r="C97" s="70" t="s">
        <v>255</v>
      </c>
      <c r="D97" s="22">
        <v>30</v>
      </c>
      <c r="E97" s="188">
        <v>35</v>
      </c>
      <c r="F97" s="22">
        <v>21</v>
      </c>
      <c r="G97" s="22">
        <v>14</v>
      </c>
      <c r="H97" s="71" t="s">
        <v>141</v>
      </c>
      <c r="K97" s="64"/>
      <c r="L97" s="70"/>
      <c r="M97" s="70"/>
      <c r="N97" s="22"/>
      <c r="O97" s="188"/>
      <c r="P97" s="22"/>
      <c r="Q97" s="22"/>
      <c r="R97" s="71"/>
    </row>
    <row r="98" spans="1:18" s="63" customFormat="1" ht="13.5">
      <c r="A98" s="164" t="s">
        <v>256</v>
      </c>
      <c r="B98" s="70"/>
      <c r="C98" s="70" t="s">
        <v>257</v>
      </c>
      <c r="D98" s="22">
        <v>30</v>
      </c>
      <c r="E98" s="188">
        <v>31</v>
      </c>
      <c r="F98" s="22">
        <v>21</v>
      </c>
      <c r="G98" s="22">
        <v>10</v>
      </c>
      <c r="H98" s="71" t="s">
        <v>258</v>
      </c>
      <c r="K98" s="164"/>
      <c r="L98" s="70"/>
      <c r="M98" s="70"/>
      <c r="N98" s="22"/>
      <c r="O98" s="188"/>
      <c r="P98" s="22"/>
      <c r="Q98" s="22"/>
      <c r="R98" s="71"/>
    </row>
    <row r="99" spans="1:18" s="63" customFormat="1" ht="15.95" customHeight="1">
      <c r="A99" s="164" t="s">
        <v>259</v>
      </c>
      <c r="B99" s="163"/>
      <c r="C99" s="163" t="s">
        <v>260</v>
      </c>
      <c r="D99" s="22">
        <v>24</v>
      </c>
      <c r="E99" s="188">
        <v>22</v>
      </c>
      <c r="F99" s="22">
        <v>14</v>
      </c>
      <c r="G99" s="22">
        <v>8</v>
      </c>
      <c r="H99" s="71" t="s">
        <v>261</v>
      </c>
      <c r="K99" s="164"/>
      <c r="L99" s="163"/>
      <c r="M99" s="163"/>
      <c r="N99" s="22"/>
      <c r="O99" s="188"/>
      <c r="P99" s="22"/>
      <c r="Q99" s="22"/>
      <c r="R99" s="71"/>
    </row>
    <row r="100" spans="1:18" s="63" customFormat="1" ht="15.95" customHeight="1">
      <c r="A100" s="64" t="s">
        <v>259</v>
      </c>
      <c r="B100" s="70"/>
      <c r="C100" s="70" t="s">
        <v>262</v>
      </c>
      <c r="D100" s="22">
        <v>100</v>
      </c>
      <c r="E100" s="188">
        <v>33</v>
      </c>
      <c r="F100" s="22">
        <v>18</v>
      </c>
      <c r="G100" s="22">
        <v>15</v>
      </c>
      <c r="H100" s="71" t="s">
        <v>263</v>
      </c>
      <c r="K100" s="64"/>
      <c r="L100" s="70"/>
      <c r="M100" s="70"/>
      <c r="N100" s="22"/>
      <c r="O100" s="188"/>
      <c r="P100" s="22"/>
      <c r="Q100" s="22"/>
      <c r="R100" s="71"/>
    </row>
    <row r="101" spans="1:18" s="63" customFormat="1" ht="15.95" customHeight="1">
      <c r="A101" s="164" t="s">
        <v>264</v>
      </c>
      <c r="B101" s="70"/>
      <c r="C101" s="70" t="s">
        <v>265</v>
      </c>
      <c r="D101" s="22">
        <v>70</v>
      </c>
      <c r="E101" s="188">
        <v>70</v>
      </c>
      <c r="F101" s="22">
        <v>40</v>
      </c>
      <c r="G101" s="22">
        <v>30</v>
      </c>
      <c r="H101" s="71" t="s">
        <v>266</v>
      </c>
      <c r="K101" s="164"/>
      <c r="L101" s="70"/>
      <c r="M101" s="70"/>
      <c r="N101" s="22"/>
      <c r="O101" s="188"/>
      <c r="P101" s="22"/>
      <c r="Q101" s="22"/>
      <c r="R101" s="71"/>
    </row>
    <row r="102" spans="1:18" s="63" customFormat="1" ht="13.5">
      <c r="A102" s="64" t="s">
        <v>264</v>
      </c>
      <c r="B102" s="70"/>
      <c r="C102" s="70" t="s">
        <v>267</v>
      </c>
      <c r="D102" s="22">
        <v>40</v>
      </c>
      <c r="E102" s="188">
        <v>42</v>
      </c>
      <c r="F102" s="22">
        <v>31</v>
      </c>
      <c r="G102" s="22">
        <v>11</v>
      </c>
      <c r="H102" s="71" t="s">
        <v>268</v>
      </c>
      <c r="K102" s="64"/>
      <c r="L102" s="70"/>
      <c r="M102" s="70"/>
      <c r="N102" s="22"/>
      <c r="O102" s="188"/>
      <c r="P102" s="22"/>
      <c r="Q102" s="22"/>
      <c r="R102" s="71"/>
    </row>
    <row r="103" spans="1:18" s="63" customFormat="1" ht="15.95" customHeight="1">
      <c r="A103" s="64" t="s">
        <v>264</v>
      </c>
      <c r="B103" s="70"/>
      <c r="C103" s="70" t="s">
        <v>269</v>
      </c>
      <c r="D103" s="22">
        <v>50</v>
      </c>
      <c r="E103" s="188">
        <v>50</v>
      </c>
      <c r="F103" s="22">
        <v>29</v>
      </c>
      <c r="G103" s="22">
        <v>21</v>
      </c>
      <c r="H103" s="71" t="s">
        <v>270</v>
      </c>
      <c r="K103" s="64"/>
      <c r="L103" s="70"/>
      <c r="M103" s="70"/>
      <c r="N103" s="22"/>
      <c r="O103" s="188"/>
      <c r="P103" s="22"/>
      <c r="Q103" s="22"/>
      <c r="R103" s="71"/>
    </row>
    <row r="104" spans="1:18" s="25" customFormat="1" ht="15.95" customHeight="1">
      <c r="A104" s="64" t="s">
        <v>271</v>
      </c>
      <c r="B104" s="70"/>
      <c r="C104" s="70" t="s">
        <v>272</v>
      </c>
      <c r="D104" s="22">
        <v>74</v>
      </c>
      <c r="E104" s="188">
        <f>F104+G104</f>
        <v>73</v>
      </c>
      <c r="F104" s="22">
        <v>24</v>
      </c>
      <c r="G104" s="22">
        <v>49</v>
      </c>
      <c r="H104" s="71" t="s">
        <v>273</v>
      </c>
    </row>
    <row r="105" spans="1:18" s="25" customFormat="1" ht="15.95" customHeight="1">
      <c r="A105" s="64" t="s">
        <v>274</v>
      </c>
      <c r="B105" s="70"/>
      <c r="C105" s="70" t="s">
        <v>275</v>
      </c>
      <c r="D105" s="22">
        <v>100</v>
      </c>
      <c r="E105" s="188" t="s">
        <v>450</v>
      </c>
      <c r="F105" s="188" t="s">
        <v>449</v>
      </c>
      <c r="G105" s="188" t="s">
        <v>449</v>
      </c>
      <c r="H105" s="71" t="s">
        <v>276</v>
      </c>
    </row>
    <row r="106" spans="1:18" s="25" customFormat="1" ht="15.95" customHeight="1">
      <c r="A106" s="64" t="s">
        <v>274</v>
      </c>
      <c r="B106" s="70"/>
      <c r="C106" s="70" t="s">
        <v>277</v>
      </c>
      <c r="D106" s="22">
        <v>170</v>
      </c>
      <c r="E106" s="188" t="s">
        <v>449</v>
      </c>
      <c r="F106" s="22" t="s">
        <v>449</v>
      </c>
      <c r="G106" s="22" t="s">
        <v>449</v>
      </c>
      <c r="H106" s="71" t="s">
        <v>278</v>
      </c>
    </row>
    <row r="107" spans="1:18" s="25" customFormat="1" ht="15.95" customHeight="1">
      <c r="A107" s="64" t="s">
        <v>274</v>
      </c>
      <c r="B107" s="70"/>
      <c r="C107" s="70" t="s">
        <v>279</v>
      </c>
      <c r="D107" s="22">
        <v>100</v>
      </c>
      <c r="E107" s="188" t="s">
        <v>449</v>
      </c>
      <c r="F107" s="22" t="s">
        <v>449</v>
      </c>
      <c r="G107" s="22" t="s">
        <v>449</v>
      </c>
      <c r="H107" s="71" t="s">
        <v>280</v>
      </c>
    </row>
    <row r="108" spans="1:18" s="25" customFormat="1" ht="15.95" customHeight="1">
      <c r="A108" s="64" t="s">
        <v>274</v>
      </c>
      <c r="B108" s="70"/>
      <c r="C108" s="70" t="s">
        <v>281</v>
      </c>
      <c r="D108" s="22">
        <v>50</v>
      </c>
      <c r="E108" s="188" t="s">
        <v>449</v>
      </c>
      <c r="F108" s="22" t="s">
        <v>449</v>
      </c>
      <c r="G108" s="22" t="s">
        <v>449</v>
      </c>
      <c r="H108" s="71" t="s">
        <v>282</v>
      </c>
    </row>
    <row r="109" spans="1:18" s="25" customFormat="1" ht="15.95" customHeight="1">
      <c r="A109" s="64" t="s">
        <v>274</v>
      </c>
      <c r="B109" s="70"/>
      <c r="C109" s="70" t="s">
        <v>283</v>
      </c>
      <c r="D109" s="22">
        <v>50</v>
      </c>
      <c r="E109" s="188" t="s">
        <v>449</v>
      </c>
      <c r="F109" s="22" t="s">
        <v>449</v>
      </c>
      <c r="G109" s="22" t="s">
        <v>449</v>
      </c>
      <c r="H109" s="71" t="s">
        <v>284</v>
      </c>
    </row>
    <row r="110" spans="1:18" s="25" customFormat="1" ht="15.95" customHeight="1">
      <c r="A110" s="64" t="s">
        <v>274</v>
      </c>
      <c r="B110" s="70"/>
      <c r="C110" s="70" t="s">
        <v>285</v>
      </c>
      <c r="D110" s="22">
        <v>80</v>
      </c>
      <c r="E110" s="188" t="s">
        <v>449</v>
      </c>
      <c r="F110" s="22" t="s">
        <v>449</v>
      </c>
      <c r="G110" s="22" t="s">
        <v>449</v>
      </c>
      <c r="H110" s="71" t="s">
        <v>286</v>
      </c>
    </row>
    <row r="111" spans="1:18" s="25" customFormat="1" ht="15.95" customHeight="1">
      <c r="A111" s="64" t="s">
        <v>274</v>
      </c>
      <c r="B111" s="70"/>
      <c r="C111" s="70" t="s">
        <v>287</v>
      </c>
      <c r="D111" s="22">
        <v>80</v>
      </c>
      <c r="E111" s="188" t="s">
        <v>449</v>
      </c>
      <c r="F111" s="22" t="s">
        <v>449</v>
      </c>
      <c r="G111" s="22" t="s">
        <v>449</v>
      </c>
      <c r="H111" s="71" t="s">
        <v>288</v>
      </c>
    </row>
    <row r="112" spans="1:18" s="25" customFormat="1" ht="15.95" customHeight="1">
      <c r="A112" s="64" t="s">
        <v>274</v>
      </c>
      <c r="B112" s="70"/>
      <c r="C112" s="70" t="s">
        <v>289</v>
      </c>
      <c r="D112" s="22">
        <v>80</v>
      </c>
      <c r="E112" s="188" t="s">
        <v>449</v>
      </c>
      <c r="F112" s="22" t="s">
        <v>449</v>
      </c>
      <c r="G112" s="22" t="s">
        <v>449</v>
      </c>
      <c r="H112" s="71" t="s">
        <v>290</v>
      </c>
    </row>
    <row r="113" spans="1:8" s="25" customFormat="1" ht="15.95" customHeight="1">
      <c r="A113" s="64" t="s">
        <v>274</v>
      </c>
      <c r="B113" s="70"/>
      <c r="C113" s="70" t="s">
        <v>291</v>
      </c>
      <c r="D113" s="22">
        <v>60</v>
      </c>
      <c r="E113" s="188" t="s">
        <v>449</v>
      </c>
      <c r="F113" s="22" t="s">
        <v>449</v>
      </c>
      <c r="G113" s="22" t="s">
        <v>449</v>
      </c>
      <c r="H113" s="71" t="s">
        <v>292</v>
      </c>
    </row>
    <row r="114" spans="1:8" s="25" customFormat="1" ht="15.95" customHeight="1">
      <c r="A114" s="64" t="s">
        <v>274</v>
      </c>
      <c r="B114" s="70"/>
      <c r="C114" s="70" t="s">
        <v>293</v>
      </c>
      <c r="D114" s="22">
        <v>60</v>
      </c>
      <c r="E114" s="188" t="s">
        <v>449</v>
      </c>
      <c r="F114" s="22" t="s">
        <v>449</v>
      </c>
      <c r="G114" s="22" t="s">
        <v>449</v>
      </c>
      <c r="H114" s="71" t="s">
        <v>294</v>
      </c>
    </row>
    <row r="115" spans="1:8" s="25" customFormat="1" ht="15.95" customHeight="1">
      <c r="A115" s="64" t="s">
        <v>274</v>
      </c>
      <c r="B115" s="70"/>
      <c r="C115" s="70" t="s">
        <v>295</v>
      </c>
      <c r="D115" s="22">
        <v>60</v>
      </c>
      <c r="E115" s="188" t="s">
        <v>449</v>
      </c>
      <c r="F115" s="22" t="s">
        <v>449</v>
      </c>
      <c r="G115" s="22" t="s">
        <v>449</v>
      </c>
      <c r="H115" s="71" t="s">
        <v>174</v>
      </c>
    </row>
    <row r="116" spans="1:8" s="25" customFormat="1" ht="15.95" customHeight="1">
      <c r="A116" s="64" t="s">
        <v>274</v>
      </c>
      <c r="B116" s="70"/>
      <c r="C116" s="70" t="s">
        <v>296</v>
      </c>
      <c r="D116" s="22">
        <v>60</v>
      </c>
      <c r="E116" s="188" t="s">
        <v>449</v>
      </c>
      <c r="F116" s="22" t="s">
        <v>449</v>
      </c>
      <c r="G116" s="22" t="s">
        <v>449</v>
      </c>
      <c r="H116" s="71" t="s">
        <v>297</v>
      </c>
    </row>
    <row r="117" spans="1:8" s="25" customFormat="1" ht="15.95" customHeight="1">
      <c r="A117" s="64" t="s">
        <v>274</v>
      </c>
      <c r="B117" s="70"/>
      <c r="C117" s="70" t="s">
        <v>298</v>
      </c>
      <c r="D117" s="22">
        <v>60</v>
      </c>
      <c r="E117" s="188" t="s">
        <v>449</v>
      </c>
      <c r="F117" s="22" t="s">
        <v>449</v>
      </c>
      <c r="G117" s="22" t="s">
        <v>449</v>
      </c>
      <c r="H117" s="71" t="s">
        <v>299</v>
      </c>
    </row>
    <row r="118" spans="1:8" s="25" customFormat="1" ht="15.95" customHeight="1">
      <c r="A118" s="64" t="s">
        <v>274</v>
      </c>
      <c r="B118" s="70"/>
      <c r="C118" s="70" t="s">
        <v>300</v>
      </c>
      <c r="D118" s="22">
        <v>60</v>
      </c>
      <c r="E118" s="188" t="s">
        <v>449</v>
      </c>
      <c r="F118" s="22" t="s">
        <v>449</v>
      </c>
      <c r="G118" s="22" t="s">
        <v>449</v>
      </c>
      <c r="H118" s="71" t="s">
        <v>301</v>
      </c>
    </row>
    <row r="119" spans="1:8" s="25" customFormat="1" ht="15.95" customHeight="1">
      <c r="A119" s="64" t="s">
        <v>274</v>
      </c>
      <c r="B119" s="70"/>
      <c r="C119" s="70" t="s">
        <v>302</v>
      </c>
      <c r="D119" s="22">
        <v>60</v>
      </c>
      <c r="E119" s="188" t="s">
        <v>449</v>
      </c>
      <c r="F119" s="22" t="s">
        <v>449</v>
      </c>
      <c r="G119" s="22" t="s">
        <v>449</v>
      </c>
      <c r="H119" s="71" t="s">
        <v>303</v>
      </c>
    </row>
    <row r="120" spans="1:8" s="25" customFormat="1" ht="15.95" customHeight="1">
      <c r="A120" s="64" t="s">
        <v>274</v>
      </c>
      <c r="B120" s="70"/>
      <c r="C120" s="70" t="s">
        <v>304</v>
      </c>
      <c r="D120" s="22">
        <v>60</v>
      </c>
      <c r="E120" s="188" t="s">
        <v>449</v>
      </c>
      <c r="F120" s="22" t="s">
        <v>449</v>
      </c>
      <c r="G120" s="22" t="s">
        <v>449</v>
      </c>
      <c r="H120" s="71" t="s">
        <v>305</v>
      </c>
    </row>
    <row r="121" spans="1:8" s="25" customFormat="1" ht="15.95" customHeight="1">
      <c r="A121" s="64" t="s">
        <v>274</v>
      </c>
      <c r="B121" s="70"/>
      <c r="C121" s="70" t="s">
        <v>442</v>
      </c>
      <c r="D121" s="22">
        <v>60</v>
      </c>
      <c r="E121" s="188" t="s">
        <v>449</v>
      </c>
      <c r="F121" s="22" t="s">
        <v>449</v>
      </c>
      <c r="G121" s="22" t="s">
        <v>449</v>
      </c>
      <c r="H121" s="71" t="s">
        <v>443</v>
      </c>
    </row>
    <row r="122" spans="1:8" s="25" customFormat="1" ht="15.95" customHeight="1">
      <c r="A122" s="64" t="s">
        <v>274</v>
      </c>
      <c r="B122" s="70"/>
      <c r="C122" s="70" t="s">
        <v>306</v>
      </c>
      <c r="D122" s="22">
        <v>29</v>
      </c>
      <c r="E122" s="188" t="s">
        <v>449</v>
      </c>
      <c r="F122" s="22" t="s">
        <v>449</v>
      </c>
      <c r="G122" s="22" t="s">
        <v>449</v>
      </c>
      <c r="H122" s="71" t="s">
        <v>307</v>
      </c>
    </row>
    <row r="123" spans="1:8" s="25" customFormat="1" ht="15.95" customHeight="1">
      <c r="A123" s="64" t="s">
        <v>274</v>
      </c>
      <c r="B123" s="70"/>
      <c r="C123" s="70" t="s">
        <v>308</v>
      </c>
      <c r="D123" s="22">
        <v>29</v>
      </c>
      <c r="E123" s="188" t="s">
        <v>449</v>
      </c>
      <c r="F123" s="22" t="s">
        <v>449</v>
      </c>
      <c r="G123" s="22" t="s">
        <v>449</v>
      </c>
      <c r="H123" s="71" t="s">
        <v>309</v>
      </c>
    </row>
    <row r="124" spans="1:8" s="25" customFormat="1" ht="15.95" customHeight="1">
      <c r="A124" s="64" t="s">
        <v>274</v>
      </c>
      <c r="B124" s="70"/>
      <c r="C124" s="70" t="s">
        <v>310</v>
      </c>
      <c r="D124" s="22">
        <v>29</v>
      </c>
      <c r="E124" s="188" t="s">
        <v>449</v>
      </c>
      <c r="F124" s="22" t="s">
        <v>449</v>
      </c>
      <c r="G124" s="22" t="s">
        <v>449</v>
      </c>
      <c r="H124" s="71" t="s">
        <v>311</v>
      </c>
    </row>
    <row r="125" spans="1:8" s="25" customFormat="1" ht="15.95" customHeight="1">
      <c r="A125" s="64" t="s">
        <v>274</v>
      </c>
      <c r="B125" s="70"/>
      <c r="C125" s="70" t="s">
        <v>312</v>
      </c>
      <c r="D125" s="22">
        <v>29</v>
      </c>
      <c r="E125" s="188" t="s">
        <v>449</v>
      </c>
      <c r="F125" s="22" t="s">
        <v>449</v>
      </c>
      <c r="G125" s="22" t="s">
        <v>449</v>
      </c>
      <c r="H125" s="71" t="s">
        <v>118</v>
      </c>
    </row>
    <row r="126" spans="1:8" s="25" customFormat="1" ht="15.95" customHeight="1">
      <c r="A126" s="64" t="s">
        <v>274</v>
      </c>
      <c r="B126" s="70"/>
      <c r="C126" s="70" t="s">
        <v>313</v>
      </c>
      <c r="D126" s="22">
        <v>29</v>
      </c>
      <c r="E126" s="188" t="s">
        <v>449</v>
      </c>
      <c r="F126" s="22" t="s">
        <v>449</v>
      </c>
      <c r="G126" s="22" t="s">
        <v>449</v>
      </c>
      <c r="H126" s="71" t="s">
        <v>314</v>
      </c>
    </row>
    <row r="127" spans="1:8" s="25" customFormat="1" ht="15.95" customHeight="1">
      <c r="A127" s="64" t="s">
        <v>315</v>
      </c>
      <c r="B127" s="70"/>
      <c r="C127" s="70" t="s">
        <v>316</v>
      </c>
      <c r="D127" s="22">
        <v>60</v>
      </c>
      <c r="E127" s="188">
        <f t="shared" ref="E127:E131" si="2">F127+G127</f>
        <v>60</v>
      </c>
      <c r="F127" s="22">
        <v>18</v>
      </c>
      <c r="G127" s="22">
        <v>42</v>
      </c>
      <c r="H127" s="71" t="s">
        <v>317</v>
      </c>
    </row>
    <row r="128" spans="1:8" s="25" customFormat="1" ht="15.95" customHeight="1">
      <c r="A128" s="64" t="s">
        <v>318</v>
      </c>
      <c r="B128" s="70"/>
      <c r="C128" s="70" t="s">
        <v>319</v>
      </c>
      <c r="D128" s="22">
        <v>60</v>
      </c>
      <c r="E128" s="188">
        <f t="shared" si="2"/>
        <v>59</v>
      </c>
      <c r="F128" s="22">
        <v>19</v>
      </c>
      <c r="G128" s="22">
        <v>40</v>
      </c>
      <c r="H128" s="71" t="s">
        <v>320</v>
      </c>
    </row>
    <row r="129" spans="1:8" s="25" customFormat="1" ht="15.95" customHeight="1">
      <c r="A129" s="64" t="s">
        <v>318</v>
      </c>
      <c r="B129" s="70"/>
      <c r="C129" s="70" t="s">
        <v>321</v>
      </c>
      <c r="D129" s="22">
        <v>50</v>
      </c>
      <c r="E129" s="188">
        <f t="shared" si="2"/>
        <v>49</v>
      </c>
      <c r="F129" s="22">
        <v>15</v>
      </c>
      <c r="G129" s="22">
        <v>34</v>
      </c>
      <c r="H129" s="71" t="s">
        <v>322</v>
      </c>
    </row>
    <row r="130" spans="1:8" s="25" customFormat="1" ht="15.95" customHeight="1">
      <c r="A130" s="64" t="s">
        <v>318</v>
      </c>
      <c r="B130" s="70"/>
      <c r="C130" s="70" t="s">
        <v>323</v>
      </c>
      <c r="D130" s="22">
        <v>30</v>
      </c>
      <c r="E130" s="188">
        <f t="shared" si="2"/>
        <v>30</v>
      </c>
      <c r="F130" s="22">
        <v>9</v>
      </c>
      <c r="G130" s="22">
        <v>21</v>
      </c>
      <c r="H130" s="71" t="s">
        <v>324</v>
      </c>
    </row>
    <row r="131" spans="1:8" s="25" customFormat="1" ht="15.95" customHeight="1">
      <c r="A131" s="64" t="s">
        <v>318</v>
      </c>
      <c r="B131" s="70"/>
      <c r="C131" s="70" t="s">
        <v>325</v>
      </c>
      <c r="D131" s="22">
        <v>30</v>
      </c>
      <c r="E131" s="188">
        <f t="shared" si="2"/>
        <v>26</v>
      </c>
      <c r="F131" s="22">
        <v>9</v>
      </c>
      <c r="G131" s="22">
        <v>17</v>
      </c>
      <c r="H131" s="71" t="s">
        <v>326</v>
      </c>
    </row>
    <row r="132" spans="1:8" s="25" customFormat="1" ht="15.95" customHeight="1">
      <c r="A132" s="197" t="s">
        <v>327</v>
      </c>
      <c r="B132" s="30"/>
      <c r="C132" s="30" t="s">
        <v>328</v>
      </c>
      <c r="D132" s="47">
        <v>80</v>
      </c>
      <c r="E132" s="196">
        <v>86</v>
      </c>
      <c r="F132" s="47">
        <v>43</v>
      </c>
      <c r="G132" s="47">
        <v>43</v>
      </c>
      <c r="H132" s="71" t="s">
        <v>329</v>
      </c>
    </row>
    <row r="133" spans="1:8" s="72" customFormat="1" ht="20.100000000000001" customHeight="1">
      <c r="A133" s="64" t="s">
        <v>330</v>
      </c>
      <c r="B133" s="73"/>
      <c r="C133" s="73"/>
      <c r="D133" s="73"/>
      <c r="E133" s="73"/>
      <c r="F133" s="73"/>
      <c r="G133" s="73"/>
      <c r="H133" s="73"/>
    </row>
    <row r="134" spans="1:8" ht="20.100000000000001" customHeight="1">
      <c r="A134" s="64" t="s">
        <v>331</v>
      </c>
      <c r="B134" s="73"/>
      <c r="C134" s="73"/>
    </row>
    <row r="135" spans="1:8" ht="20.100000000000001" customHeight="1">
      <c r="A135" s="64" t="s">
        <v>332</v>
      </c>
      <c r="B135" s="73"/>
      <c r="C135" s="73"/>
    </row>
    <row r="136" spans="1:8" s="7" customFormat="1" ht="15" customHeight="1">
      <c r="A136" s="73" t="s">
        <v>468</v>
      </c>
      <c r="B136" s="29"/>
      <c r="C136" s="29"/>
      <c r="D136" s="29"/>
      <c r="E136" s="29"/>
      <c r="F136" s="29"/>
      <c r="G136" s="29"/>
      <c r="H136" s="29"/>
    </row>
    <row r="143" spans="1:8" ht="15" customHeight="1">
      <c r="A143" s="63"/>
    </row>
  </sheetData>
  <customSheetViews>
    <customSheetView guid="{35BD8D3A-C3F6-4E0E-B6B2-2143E8CF03D4}" scale="85">
      <pane ySplit="5" topLeftCell="A118" activePane="bottomLeft" state="frozen"/>
      <selection pane="bottomLeft" activeCell="C146" sqref="C146"/>
      <rowBreaks count="1" manualBreakCount="1">
        <brk id="135" max="33" man="1"/>
      </rowBreaks>
      <pageMargins left="0.59055118110236227" right="0.59055118110236227" top="0.78740157480314965" bottom="0.78740157480314965" header="0.31496062992125984" footer="0.31496062992125984"/>
      <pageSetup paperSize="9" orientation="portrait" r:id="rId1"/>
    </customSheetView>
    <customSheetView guid="{20ACD794-F4A7-4F34-995C-D04BD1C46A1C}" scale="85">
      <pane ySplit="5" topLeftCell="A118" activePane="bottomLeft" state="frozen"/>
      <selection pane="bottomLeft" activeCell="G20" sqref="G20"/>
      <rowBreaks count="1" manualBreakCount="1">
        <brk id="135" max="33" man="1"/>
      </rowBreaks>
      <pageMargins left="0.59055118110236227" right="0.59055118110236227" top="0.78740157480314965" bottom="0.78740157480314965" header="0.31496062992125984" footer="0.31496062992125984"/>
      <pageSetup paperSize="9" orientation="portrait" r:id="rId2"/>
    </customSheetView>
  </customSheetViews>
  <mergeCells count="5">
    <mergeCell ref="A4:A5"/>
    <mergeCell ref="B4:C5"/>
    <mergeCell ref="D4:D5"/>
    <mergeCell ref="E4:G4"/>
    <mergeCell ref="H4:H5"/>
  </mergeCells>
  <phoneticPr fontId="2"/>
  <hyperlinks>
    <hyperlink ref="J1" location="目次!A1" display="目次へ戻る"/>
  </hyperlinks>
  <pageMargins left="0.59055118110236227" right="0.59055118110236227" top="0.78740157480314965" bottom="0.78740157480314965" header="0.31496062992125984" footer="0.31496062992125984"/>
  <pageSetup paperSize="9" orientation="portrait" r:id="rId3"/>
  <rowBreaks count="1" manualBreakCount="1">
    <brk id="135"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2"/>
  <sheetViews>
    <sheetView zoomScaleNormal="100" zoomScaleSheetLayoutView="85" workbookViewId="0">
      <selection activeCell="M25" sqref="M25"/>
    </sheetView>
  </sheetViews>
  <sheetFormatPr defaultColWidth="2.5" defaultRowHeight="15" customHeight="1"/>
  <cols>
    <col min="1" max="3" width="11.5" style="5" customWidth="1"/>
    <col min="4" max="10" width="13.875" style="5" customWidth="1"/>
    <col min="11" max="11" width="2.5" style="5" customWidth="1"/>
    <col min="12" max="12" width="10.625" style="5" bestFit="1" customWidth="1"/>
    <col min="13" max="16384" width="2.5" style="5"/>
  </cols>
  <sheetData>
    <row r="1" spans="1:12" ht="22.5" customHeight="1">
      <c r="J1" s="4" t="s">
        <v>426</v>
      </c>
      <c r="L1" s="28" t="s">
        <v>9</v>
      </c>
    </row>
    <row r="2" spans="1:12" ht="22.5" customHeight="1">
      <c r="A2" s="6" t="s">
        <v>432</v>
      </c>
      <c r="B2" s="6"/>
      <c r="C2" s="6"/>
    </row>
    <row r="3" spans="1:12" ht="20.100000000000001" customHeight="1">
      <c r="A3" s="258" t="s">
        <v>40</v>
      </c>
      <c r="B3" s="259" t="s">
        <v>41</v>
      </c>
      <c r="C3" s="260" t="s">
        <v>333</v>
      </c>
      <c r="D3" s="260"/>
      <c r="E3" s="260" t="s">
        <v>334</v>
      </c>
      <c r="F3" s="260"/>
      <c r="G3" s="260" t="s">
        <v>335</v>
      </c>
      <c r="H3" s="260"/>
      <c r="I3" s="260"/>
      <c r="J3" s="261"/>
    </row>
    <row r="4" spans="1:12" ht="27">
      <c r="A4" s="258"/>
      <c r="B4" s="258"/>
      <c r="C4" s="122" t="s">
        <v>336</v>
      </c>
      <c r="D4" s="122" t="s">
        <v>337</v>
      </c>
      <c r="E4" s="74" t="s">
        <v>338</v>
      </c>
      <c r="F4" s="74" t="s">
        <v>339</v>
      </c>
      <c r="G4" s="122" t="s">
        <v>13</v>
      </c>
      <c r="H4" s="74" t="s">
        <v>340</v>
      </c>
      <c r="I4" s="122" t="s">
        <v>341</v>
      </c>
      <c r="J4" s="123" t="s">
        <v>7</v>
      </c>
    </row>
    <row r="5" spans="1:12" s="8" customFormat="1" ht="30" customHeight="1">
      <c r="A5" s="125">
        <v>2009</v>
      </c>
      <c r="B5" s="52" t="s">
        <v>15</v>
      </c>
      <c r="C5" s="38">
        <v>48612</v>
      </c>
      <c r="D5" s="39">
        <v>88719</v>
      </c>
      <c r="E5" s="39">
        <v>8261186</v>
      </c>
      <c r="F5" s="39">
        <v>93116</v>
      </c>
      <c r="G5" s="39">
        <f t="shared" ref="G5:G16" si="0">SUM(H5:J5)</f>
        <v>20216455</v>
      </c>
      <c r="H5" s="39">
        <v>17758336</v>
      </c>
      <c r="I5" s="39">
        <v>249077</v>
      </c>
      <c r="J5" s="39">
        <v>2209042</v>
      </c>
    </row>
    <row r="6" spans="1:12" s="8" customFormat="1" ht="30" customHeight="1">
      <c r="A6" s="125">
        <v>2010</v>
      </c>
      <c r="B6" s="125" t="s">
        <v>16</v>
      </c>
      <c r="C6" s="38">
        <v>48635</v>
      </c>
      <c r="D6" s="39">
        <v>87990</v>
      </c>
      <c r="E6" s="39">
        <v>7626644</v>
      </c>
      <c r="F6" s="39">
        <v>86676</v>
      </c>
      <c r="G6" s="39">
        <f t="shared" si="0"/>
        <v>20592376</v>
      </c>
      <c r="H6" s="39">
        <v>17958076</v>
      </c>
      <c r="I6" s="39">
        <v>264501</v>
      </c>
      <c r="J6" s="39">
        <v>2369799</v>
      </c>
    </row>
    <row r="7" spans="1:12" s="8" customFormat="1" ht="30" customHeight="1">
      <c r="A7" s="125">
        <v>2011</v>
      </c>
      <c r="B7" s="125" t="s">
        <v>17</v>
      </c>
      <c r="C7" s="38">
        <v>48821</v>
      </c>
      <c r="D7" s="39">
        <v>87582</v>
      </c>
      <c r="E7" s="39">
        <v>7183664</v>
      </c>
      <c r="F7" s="39">
        <v>82022</v>
      </c>
      <c r="G7" s="39">
        <f t="shared" si="0"/>
        <v>21445645</v>
      </c>
      <c r="H7" s="39">
        <v>18904610</v>
      </c>
      <c r="I7" s="39">
        <v>386302</v>
      </c>
      <c r="J7" s="39">
        <v>2154733</v>
      </c>
    </row>
    <row r="8" spans="1:12" s="8" customFormat="1" ht="30" customHeight="1">
      <c r="A8" s="125">
        <v>2012</v>
      </c>
      <c r="B8" s="125" t="s">
        <v>18</v>
      </c>
      <c r="C8" s="38">
        <v>48496</v>
      </c>
      <c r="D8" s="39">
        <v>85742</v>
      </c>
      <c r="E8" s="39">
        <v>7278821</v>
      </c>
      <c r="F8" s="39">
        <v>84892</v>
      </c>
      <c r="G8" s="39">
        <f t="shared" si="0"/>
        <v>22200869</v>
      </c>
      <c r="H8" s="39">
        <v>19587469</v>
      </c>
      <c r="I8" s="39">
        <v>574903</v>
      </c>
      <c r="J8" s="39">
        <v>2038497</v>
      </c>
    </row>
    <row r="9" spans="1:12" s="8" customFormat="1" ht="30" customHeight="1">
      <c r="A9" s="125">
        <v>2013</v>
      </c>
      <c r="B9" s="125" t="s">
        <v>19</v>
      </c>
      <c r="C9" s="38">
        <v>48246</v>
      </c>
      <c r="D9" s="39">
        <v>83788</v>
      </c>
      <c r="E9" s="39">
        <v>7660369</v>
      </c>
      <c r="F9" s="39">
        <v>91425</v>
      </c>
      <c r="G9" s="39">
        <f t="shared" si="0"/>
        <v>21413840</v>
      </c>
      <c r="H9" s="39">
        <v>18669480</v>
      </c>
      <c r="I9" s="39">
        <v>239562</v>
      </c>
      <c r="J9" s="39">
        <v>2504798</v>
      </c>
    </row>
    <row r="10" spans="1:12" s="8" customFormat="1" ht="30" customHeight="1">
      <c r="A10" s="125">
        <v>2014</v>
      </c>
      <c r="B10" s="125" t="s">
        <v>20</v>
      </c>
      <c r="C10" s="38">
        <v>47905</v>
      </c>
      <c r="D10" s="39">
        <v>81612</v>
      </c>
      <c r="E10" s="39">
        <v>7508856</v>
      </c>
      <c r="F10" s="39">
        <v>92006</v>
      </c>
      <c r="G10" s="39">
        <f t="shared" si="0"/>
        <v>21295882</v>
      </c>
      <c r="H10" s="39">
        <v>18610863</v>
      </c>
      <c r="I10" s="39">
        <v>234138</v>
      </c>
      <c r="J10" s="39">
        <v>2450881</v>
      </c>
    </row>
    <row r="11" spans="1:12" ht="30" customHeight="1">
      <c r="A11" s="111">
        <v>2015</v>
      </c>
      <c r="B11" s="111" t="s">
        <v>21</v>
      </c>
      <c r="C11" s="15">
        <v>47656</v>
      </c>
      <c r="D11" s="16">
        <v>79488</v>
      </c>
      <c r="E11" s="16">
        <v>7312560</v>
      </c>
      <c r="F11" s="16">
        <v>91995</v>
      </c>
      <c r="G11" s="39">
        <f t="shared" si="0"/>
        <v>21481224</v>
      </c>
      <c r="H11" s="16">
        <v>18712564</v>
      </c>
      <c r="I11" s="16">
        <v>224549</v>
      </c>
      <c r="J11" s="16">
        <v>2544111</v>
      </c>
    </row>
    <row r="12" spans="1:12" ht="30" customHeight="1">
      <c r="A12" s="111">
        <v>2016</v>
      </c>
      <c r="B12" s="111" t="s">
        <v>22</v>
      </c>
      <c r="C12" s="15">
        <v>46268</v>
      </c>
      <c r="D12" s="16">
        <v>75571</v>
      </c>
      <c r="E12" s="16">
        <v>7081988</v>
      </c>
      <c r="F12" s="16">
        <v>93713</v>
      </c>
      <c r="G12" s="39">
        <f t="shared" si="0"/>
        <v>20662039</v>
      </c>
      <c r="H12" s="16">
        <v>17896937</v>
      </c>
      <c r="I12" s="16">
        <v>210794</v>
      </c>
      <c r="J12" s="16">
        <v>2554308</v>
      </c>
    </row>
    <row r="13" spans="1:12" ht="30" customHeight="1">
      <c r="A13" s="111">
        <v>2017</v>
      </c>
      <c r="B13" s="111" t="s">
        <v>23</v>
      </c>
      <c r="C13" s="15">
        <v>44481</v>
      </c>
      <c r="D13" s="16">
        <v>71524</v>
      </c>
      <c r="E13" s="16">
        <v>6548005</v>
      </c>
      <c r="F13" s="16">
        <v>91550</v>
      </c>
      <c r="G13" s="39">
        <f t="shared" si="0"/>
        <v>20412152</v>
      </c>
      <c r="H13" s="16">
        <v>17668832</v>
      </c>
      <c r="I13" s="16">
        <v>196713</v>
      </c>
      <c r="J13" s="16">
        <v>2546607</v>
      </c>
    </row>
    <row r="14" spans="1:12" ht="30" customHeight="1">
      <c r="A14" s="111">
        <v>2018</v>
      </c>
      <c r="B14" s="111" t="s">
        <v>24</v>
      </c>
      <c r="C14" s="15">
        <v>43133</v>
      </c>
      <c r="D14" s="16">
        <v>68158</v>
      </c>
      <c r="E14" s="16">
        <v>6039637</v>
      </c>
      <c r="F14" s="16">
        <v>88612</v>
      </c>
      <c r="G14" s="39">
        <f t="shared" si="0"/>
        <v>20050624</v>
      </c>
      <c r="H14" s="16">
        <v>17303419</v>
      </c>
      <c r="I14" s="16">
        <v>188151</v>
      </c>
      <c r="J14" s="16">
        <v>2559054</v>
      </c>
    </row>
    <row r="15" spans="1:12" ht="30" customHeight="1">
      <c r="A15" s="111">
        <v>2019</v>
      </c>
      <c r="B15" s="111" t="s">
        <v>25</v>
      </c>
      <c r="C15" s="15">
        <v>42043</v>
      </c>
      <c r="D15" s="16">
        <v>65482</v>
      </c>
      <c r="E15" s="16">
        <v>5685662</v>
      </c>
      <c r="F15" s="16">
        <v>86828</v>
      </c>
      <c r="G15" s="39">
        <f t="shared" si="0"/>
        <v>19631249</v>
      </c>
      <c r="H15" s="16">
        <v>17018642</v>
      </c>
      <c r="I15" s="16">
        <v>168895</v>
      </c>
      <c r="J15" s="40">
        <v>2443712</v>
      </c>
    </row>
    <row r="16" spans="1:12" ht="30" customHeight="1">
      <c r="A16" s="111">
        <v>2020</v>
      </c>
      <c r="B16" s="111" t="s">
        <v>26</v>
      </c>
      <c r="C16" s="15">
        <v>41806</v>
      </c>
      <c r="D16" s="16">
        <v>64534</v>
      </c>
      <c r="E16" s="16">
        <v>5588972</v>
      </c>
      <c r="F16" s="16">
        <v>86605</v>
      </c>
      <c r="G16" s="39">
        <f t="shared" si="0"/>
        <v>19054946</v>
      </c>
      <c r="H16" s="16">
        <v>16487419</v>
      </c>
      <c r="I16" s="16">
        <v>164446</v>
      </c>
      <c r="J16" s="16">
        <v>2403081</v>
      </c>
    </row>
    <row r="17" spans="1:10" ht="30" customHeight="1">
      <c r="A17" s="186">
        <v>2021</v>
      </c>
      <c r="B17" s="186" t="s">
        <v>438</v>
      </c>
      <c r="C17" s="15">
        <v>41656</v>
      </c>
      <c r="D17" s="16">
        <v>63699</v>
      </c>
      <c r="E17" s="16">
        <v>5491580</v>
      </c>
      <c r="F17" s="16">
        <v>86211</v>
      </c>
      <c r="G17" s="39">
        <f>SUM(H17:J17)</f>
        <v>19203718</v>
      </c>
      <c r="H17" s="16">
        <v>16685036</v>
      </c>
      <c r="I17" s="16">
        <v>177676</v>
      </c>
      <c r="J17" s="16">
        <v>2341006</v>
      </c>
    </row>
    <row r="18" spans="1:10" ht="30" customHeight="1">
      <c r="A18" s="173">
        <v>2022</v>
      </c>
      <c r="B18" s="173" t="s">
        <v>452</v>
      </c>
      <c r="C18" s="15">
        <v>41179</v>
      </c>
      <c r="D18" s="16">
        <v>61987</v>
      </c>
      <c r="E18" s="16">
        <v>5532573</v>
      </c>
      <c r="F18" s="16">
        <v>89254</v>
      </c>
      <c r="G18" s="39">
        <f>SUM(H18:J18)</f>
        <v>19316598</v>
      </c>
      <c r="H18" s="16">
        <v>16820195</v>
      </c>
      <c r="I18" s="16">
        <v>157681</v>
      </c>
      <c r="J18" s="16">
        <v>2338722</v>
      </c>
    </row>
    <row r="19" spans="1:10" ht="30" customHeight="1">
      <c r="A19" s="174">
        <v>2023</v>
      </c>
      <c r="B19" s="174" t="s">
        <v>463</v>
      </c>
      <c r="C19" s="26">
        <v>40186</v>
      </c>
      <c r="D19" s="27">
        <v>59324</v>
      </c>
      <c r="E19" s="27">
        <v>5349804</v>
      </c>
      <c r="F19" s="27">
        <v>90179</v>
      </c>
      <c r="G19" s="204">
        <f>SUM(H19:J19)</f>
        <v>19507141</v>
      </c>
      <c r="H19" s="27">
        <v>16854375</v>
      </c>
      <c r="I19" s="27">
        <v>153939</v>
      </c>
      <c r="J19" s="27">
        <v>2498827</v>
      </c>
    </row>
    <row r="20" spans="1:10" ht="15" customHeight="1">
      <c r="A20" s="5" t="s">
        <v>342</v>
      </c>
    </row>
    <row r="21" spans="1:10" ht="15" customHeight="1">
      <c r="A21" s="5" t="s">
        <v>343</v>
      </c>
    </row>
    <row r="22" spans="1:10" s="7" customFormat="1" ht="15" customHeight="1">
      <c r="A22" s="7" t="s">
        <v>344</v>
      </c>
      <c r="D22" s="5"/>
    </row>
  </sheetData>
  <customSheetViews>
    <customSheetView guid="{35BD8D3A-C3F6-4E0E-B6B2-2143E8CF03D4}" scale="70">
      <selection activeCell="J26" sqref="J26"/>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6">
      <selection activeCell="C17" sqref="C1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J19" sqref="J19"/>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J19" sqref="J19"/>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A6">
      <selection activeCell="J19" sqref="J19"/>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6">
      <selection activeCell="J19" sqref="J19"/>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6">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7" sqref="C1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A6">
      <selection activeCell="J19" sqref="J19"/>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A6">
      <selection activeCell="J19" sqref="J19"/>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A6">
      <selection activeCell="J19" sqref="J19"/>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6">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6">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7" sqref="C1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H18" sqref="H18"/>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6">
      <selection activeCell="C17" sqref="C1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6">
      <selection activeCell="J19" sqref="J19"/>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A6">
      <selection activeCell="J19" sqref="J19"/>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A6">
      <selection activeCell="J19" sqref="J19"/>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A6">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A6">
      <selection activeCell="J19" sqref="J19"/>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A6">
      <selection activeCell="J19" sqref="J19"/>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A6">
      <selection activeCell="J19" sqref="J19"/>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topLeftCell="A6">
      <selection activeCell="J19" sqref="J19"/>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A6">
      <selection activeCell="J19" sqref="J19"/>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A6">
      <selection activeCell="J19" sqref="J19"/>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6">
      <selection activeCell="C17" sqref="C1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6">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6">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6">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6">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A6">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A6">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A6">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A6">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A6">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A6">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A6">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A6">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A6">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A6">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A6">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A6">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A6">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A6">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A6">
      <selection activeCell="C17" sqref="C17"/>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A6">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6">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6">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6">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6">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6">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6">
      <selection activeCell="C17" sqref="C1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A6">
      <selection activeCell="J19" sqref="J19"/>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A6">
      <selection activeCell="J19" sqref="J19"/>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A6">
      <selection activeCell="J19" sqref="J19"/>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A6">
      <selection activeCell="J19" sqref="J19"/>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A6">
      <selection activeCell="J19" sqref="J19"/>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6">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6">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A6">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6">
      <selection activeCell="J19" sqref="J19"/>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C17" sqref="C1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6">
      <selection activeCell="J19" sqref="J19"/>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A6">
      <selection activeCell="J19" sqref="J19"/>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C17" sqref="C1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A6">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6">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A6">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A6">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6">
      <selection activeCell="J19" sqref="J19"/>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6">
      <selection activeCell="J19" sqref="J19"/>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6">
      <selection activeCell="J19" sqref="J19"/>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6">
      <selection activeCell="J19" sqref="J19"/>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6">
      <selection activeCell="J19" sqref="J19"/>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selection activeCell="J19" sqref="J19"/>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selection activeCell="J19" sqref="J19"/>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6">
      <selection activeCell="J19" sqref="J19"/>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6">
      <selection activeCell="J19" sqref="J19"/>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selection activeCell="J19" sqref="J19"/>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5">
    <mergeCell ref="A3:A4"/>
    <mergeCell ref="B3:B4"/>
    <mergeCell ref="C3:D3"/>
    <mergeCell ref="E3:F3"/>
    <mergeCell ref="G3:J3"/>
  </mergeCells>
  <phoneticPr fontId="2"/>
  <hyperlinks>
    <hyperlink ref="L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1"/>
  <sheetViews>
    <sheetView zoomScaleNormal="100" zoomScaleSheetLayoutView="85" workbookViewId="0">
      <selection activeCell="M25" sqref="M25"/>
    </sheetView>
  </sheetViews>
  <sheetFormatPr defaultColWidth="2.5" defaultRowHeight="15" customHeight="1"/>
  <cols>
    <col min="1" max="3" width="13.625" style="5" customWidth="1"/>
    <col min="4" max="6" width="14.75" style="5" customWidth="1"/>
    <col min="7" max="7" width="2.5" style="5" customWidth="1"/>
    <col min="8" max="8" width="10.625" style="5" bestFit="1" customWidth="1"/>
    <col min="9" max="16384" width="2.5" style="5"/>
  </cols>
  <sheetData>
    <row r="1" spans="1:8" ht="22.5" customHeight="1">
      <c r="F1" s="4" t="s">
        <v>426</v>
      </c>
      <c r="H1" s="28" t="s">
        <v>9</v>
      </c>
    </row>
    <row r="2" spans="1:8" ht="22.5" customHeight="1">
      <c r="A2" s="6" t="s">
        <v>431</v>
      </c>
      <c r="B2" s="6"/>
      <c r="C2" s="6"/>
    </row>
    <row r="3" spans="1:8" ht="20.100000000000001" customHeight="1">
      <c r="A3" s="228" t="s">
        <v>43</v>
      </c>
      <c r="B3" s="244" t="s">
        <v>44</v>
      </c>
      <c r="C3" s="262" t="s">
        <v>345</v>
      </c>
      <c r="D3" s="263" t="s">
        <v>346</v>
      </c>
      <c r="E3" s="216" t="s">
        <v>347</v>
      </c>
      <c r="F3" s="217"/>
    </row>
    <row r="4" spans="1:8" ht="20.100000000000001" customHeight="1">
      <c r="A4" s="229"/>
      <c r="B4" s="245"/>
      <c r="C4" s="249"/>
      <c r="D4" s="264"/>
      <c r="E4" s="110" t="s">
        <v>348</v>
      </c>
      <c r="F4" s="110" t="s">
        <v>349</v>
      </c>
    </row>
    <row r="5" spans="1:8" s="8" customFormat="1" ht="30" customHeight="1">
      <c r="A5" s="213">
        <v>2010</v>
      </c>
      <c r="B5" s="214" t="s">
        <v>16</v>
      </c>
      <c r="C5" s="145">
        <v>34260</v>
      </c>
      <c r="D5" s="215">
        <v>2027464</v>
      </c>
      <c r="E5" s="75">
        <v>40000</v>
      </c>
      <c r="F5" s="76">
        <v>7.5999999999999998E-2</v>
      </c>
    </row>
    <row r="6" spans="1:8" s="8" customFormat="1" ht="30" customHeight="1">
      <c r="A6" s="125">
        <v>2011</v>
      </c>
      <c r="B6" s="52" t="s">
        <v>30</v>
      </c>
      <c r="C6" s="34">
        <v>35159</v>
      </c>
      <c r="D6" s="126">
        <v>1875986</v>
      </c>
      <c r="E6" s="75">
        <v>40000</v>
      </c>
      <c r="F6" s="76">
        <v>7.5999999999999998E-2</v>
      </c>
    </row>
    <row r="7" spans="1:8" s="8" customFormat="1" ht="30" customHeight="1">
      <c r="A7" s="125">
        <v>2012</v>
      </c>
      <c r="B7" s="127" t="s">
        <v>18</v>
      </c>
      <c r="C7" s="34">
        <v>36173</v>
      </c>
      <c r="D7" s="126">
        <v>1969904</v>
      </c>
      <c r="E7" s="75">
        <v>40000</v>
      </c>
      <c r="F7" s="76">
        <v>7.7600000000000002E-2</v>
      </c>
    </row>
    <row r="8" spans="1:8" s="8" customFormat="1" ht="30" customHeight="1">
      <c r="A8" s="125">
        <v>2013</v>
      </c>
      <c r="B8" s="127" t="s">
        <v>19</v>
      </c>
      <c r="C8" s="34">
        <v>36898</v>
      </c>
      <c r="D8" s="126">
        <v>2118487</v>
      </c>
      <c r="E8" s="75">
        <v>40000</v>
      </c>
      <c r="F8" s="76">
        <v>7.7600000000000002E-2</v>
      </c>
    </row>
    <row r="9" spans="1:8" s="8" customFormat="1" ht="30" customHeight="1">
      <c r="A9" s="125">
        <v>2014</v>
      </c>
      <c r="B9" s="127" t="s">
        <v>20</v>
      </c>
      <c r="C9" s="34">
        <v>37325</v>
      </c>
      <c r="D9" s="126">
        <v>2229903</v>
      </c>
      <c r="E9" s="75">
        <v>41700</v>
      </c>
      <c r="F9" s="76">
        <v>8.1900000000000001E-2</v>
      </c>
    </row>
    <row r="10" spans="1:8" s="8" customFormat="1" ht="30" customHeight="1">
      <c r="A10" s="125">
        <v>2015</v>
      </c>
      <c r="B10" s="127" t="s">
        <v>21</v>
      </c>
      <c r="C10" s="34">
        <v>38088</v>
      </c>
      <c r="D10" s="126">
        <v>2223468</v>
      </c>
      <c r="E10" s="75">
        <v>41700</v>
      </c>
      <c r="F10" s="76">
        <v>8.1900000000000001E-2</v>
      </c>
    </row>
    <row r="11" spans="1:8" s="8" customFormat="1" ht="30" customHeight="1">
      <c r="A11" s="125">
        <v>2016</v>
      </c>
      <c r="B11" s="127" t="s">
        <v>22</v>
      </c>
      <c r="C11" s="34">
        <v>38897</v>
      </c>
      <c r="D11" s="126">
        <v>2320337</v>
      </c>
      <c r="E11" s="75" t="s">
        <v>350</v>
      </c>
      <c r="F11" s="76">
        <v>8.1900000000000001E-2</v>
      </c>
    </row>
    <row r="12" spans="1:8" ht="30" customHeight="1">
      <c r="A12" s="111">
        <v>2017</v>
      </c>
      <c r="B12" s="121" t="s">
        <v>23</v>
      </c>
      <c r="C12" s="31">
        <v>40080</v>
      </c>
      <c r="D12" s="115">
        <v>2387840</v>
      </c>
      <c r="E12" s="77">
        <v>41700</v>
      </c>
      <c r="F12" s="78">
        <v>8.1900000000000001E-2</v>
      </c>
    </row>
    <row r="13" spans="1:8" ht="30" customHeight="1">
      <c r="A13" s="111">
        <v>2018</v>
      </c>
      <c r="B13" s="121" t="s">
        <v>24</v>
      </c>
      <c r="C13" s="31">
        <v>40604</v>
      </c>
      <c r="D13" s="115">
        <v>2519680</v>
      </c>
      <c r="E13" s="77">
        <v>41600</v>
      </c>
      <c r="F13" s="78">
        <v>7.9399999999999998E-2</v>
      </c>
    </row>
    <row r="14" spans="1:8" ht="30" customHeight="1">
      <c r="A14" s="111">
        <v>2019</v>
      </c>
      <c r="B14" s="121" t="s">
        <v>25</v>
      </c>
      <c r="C14" s="31">
        <v>41481</v>
      </c>
      <c r="D14" s="115">
        <v>2601233</v>
      </c>
      <c r="E14" s="77">
        <v>41600</v>
      </c>
      <c r="F14" s="78">
        <v>7.9399999999999998E-2</v>
      </c>
    </row>
    <row r="15" spans="1:8" ht="30" customHeight="1">
      <c r="A15" s="111">
        <v>2020</v>
      </c>
      <c r="B15" s="121" t="s">
        <v>26</v>
      </c>
      <c r="C15" s="31">
        <v>41594</v>
      </c>
      <c r="D15" s="115">
        <v>2703296</v>
      </c>
      <c r="E15" s="77">
        <v>43300</v>
      </c>
      <c r="F15" s="78">
        <v>8.2299999999999998E-2</v>
      </c>
    </row>
    <row r="16" spans="1:8" ht="30" customHeight="1">
      <c r="A16" s="186">
        <v>2021</v>
      </c>
      <c r="B16" s="191" t="s">
        <v>438</v>
      </c>
      <c r="C16" s="189">
        <v>41570</v>
      </c>
      <c r="D16" s="185">
        <v>2711802</v>
      </c>
      <c r="E16" s="77">
        <v>43300</v>
      </c>
      <c r="F16" s="78">
        <v>8.2299999999999998E-2</v>
      </c>
    </row>
    <row r="17" spans="1:6" ht="30" customHeight="1">
      <c r="A17" s="173">
        <v>2022</v>
      </c>
      <c r="B17" s="177" t="s">
        <v>452</v>
      </c>
      <c r="C17" s="31">
        <v>42947</v>
      </c>
      <c r="D17" s="175">
        <v>2911494</v>
      </c>
      <c r="E17" s="77">
        <v>44300</v>
      </c>
      <c r="F17" s="78">
        <v>8.48E-2</v>
      </c>
    </row>
    <row r="18" spans="1:6" ht="30" customHeight="1">
      <c r="A18" s="174">
        <v>2023</v>
      </c>
      <c r="B18" s="178" t="s">
        <v>463</v>
      </c>
      <c r="C18" s="79">
        <v>44513</v>
      </c>
      <c r="D18" s="18">
        <v>3009078</v>
      </c>
      <c r="E18" s="205">
        <v>44300</v>
      </c>
      <c r="F18" s="206">
        <v>8.48E-2</v>
      </c>
    </row>
    <row r="19" spans="1:6" ht="15" customHeight="1">
      <c r="A19" s="5" t="s">
        <v>351</v>
      </c>
    </row>
    <row r="20" spans="1:6" ht="15" customHeight="1">
      <c r="A20" s="5" t="s">
        <v>352</v>
      </c>
    </row>
    <row r="21" spans="1:6" s="7" customFormat="1" ht="15" customHeight="1">
      <c r="A21" s="7" t="s">
        <v>344</v>
      </c>
      <c r="D21" s="5"/>
    </row>
  </sheetData>
  <customSheetViews>
    <customSheetView guid="{35BD8D3A-C3F6-4E0E-B6B2-2143E8CF03D4}" scale="85" topLeftCell="A4">
      <selection activeCell="I23" sqref="I2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F16" sqref="F16"/>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H1" sqref="H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F16" sqref="F16"/>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F16" sqref="F16"/>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F16" sqref="F16"/>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F16" sqref="F16"/>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F16" sqref="F16"/>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F16" sqref="F16"/>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F16" sqref="F16"/>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F16" sqref="F16"/>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F16" sqref="F16"/>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F16" sqref="F16"/>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F16" sqref="F16"/>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F16" sqref="F16"/>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F16" sqref="F16"/>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F16" sqref="F16"/>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F16" sqref="F16"/>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F16" sqref="F16"/>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F16" sqref="F16"/>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F16" sqref="F16"/>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F16" sqref="F16"/>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F16" sqref="F16"/>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F16" sqref="F16"/>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F16" sqref="F16"/>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F16" sqref="F16"/>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F16" sqref="F16"/>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F16" sqref="F16"/>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F16" sqref="F16"/>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F16" sqref="F16"/>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F16" sqref="F16"/>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F16" sqref="F16"/>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F16" sqref="F16"/>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F16" sqref="F16"/>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F16" sqref="F16"/>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F16" sqref="F16"/>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F16" sqref="F16"/>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F16" sqref="F16"/>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F16" sqref="F16"/>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F16" sqref="F16"/>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F16" sqref="F16"/>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F16" sqref="F16"/>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F16" sqref="F16"/>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AE12" sqref="AE12"/>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AE12" sqref="AE12"/>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AE12" sqref="AE12"/>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F16" sqref="F16"/>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F16" sqref="F16"/>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F16" sqref="F16"/>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F16" sqref="F16"/>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F16" sqref="F16"/>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4">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5">
    <mergeCell ref="A3:A4"/>
    <mergeCell ref="B3:B4"/>
    <mergeCell ref="C3:C4"/>
    <mergeCell ref="D3:D4"/>
    <mergeCell ref="E3:F3"/>
  </mergeCell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22"/>
  <sheetViews>
    <sheetView zoomScaleNormal="100" zoomScaleSheetLayoutView="85" workbookViewId="0">
      <selection activeCell="M25" sqref="M25"/>
    </sheetView>
  </sheetViews>
  <sheetFormatPr defaultColWidth="2.5" defaultRowHeight="15" customHeight="1"/>
  <cols>
    <col min="1" max="3" width="12.375" style="5" customWidth="1"/>
    <col min="4" max="6" width="10.25" style="5" customWidth="1"/>
    <col min="7" max="8" width="8.5" style="5" customWidth="1"/>
    <col min="9" max="18" width="6.75" style="5" customWidth="1"/>
    <col min="19" max="19" width="2.5" style="5" customWidth="1"/>
    <col min="20" max="20" width="10.625" style="5" bestFit="1" customWidth="1"/>
    <col min="21" max="16384" width="2.5" style="5"/>
  </cols>
  <sheetData>
    <row r="1" spans="1:20" ht="22.5" customHeight="1">
      <c r="R1" s="4" t="s">
        <v>426</v>
      </c>
      <c r="T1" s="28" t="s">
        <v>9</v>
      </c>
    </row>
    <row r="2" spans="1:20" ht="22.5" customHeight="1">
      <c r="A2" s="6" t="s">
        <v>430</v>
      </c>
      <c r="B2" s="6"/>
      <c r="C2" s="6"/>
    </row>
    <row r="3" spans="1:20" ht="20.100000000000001" customHeight="1">
      <c r="A3" s="228" t="s">
        <v>43</v>
      </c>
      <c r="B3" s="244" t="s">
        <v>44</v>
      </c>
      <c r="C3" s="262" t="s">
        <v>353</v>
      </c>
      <c r="D3" s="263" t="s">
        <v>354</v>
      </c>
      <c r="E3" s="262" t="s">
        <v>355</v>
      </c>
      <c r="F3" s="216" t="s">
        <v>356</v>
      </c>
      <c r="G3" s="217"/>
      <c r="H3" s="217"/>
      <c r="I3" s="217"/>
      <c r="J3" s="217"/>
      <c r="K3" s="217"/>
      <c r="L3" s="217"/>
      <c r="M3" s="217"/>
      <c r="N3" s="217"/>
      <c r="O3" s="217"/>
      <c r="P3" s="217"/>
      <c r="Q3" s="217"/>
      <c r="R3" s="217"/>
    </row>
    <row r="4" spans="1:20" ht="20.100000000000001" customHeight="1">
      <c r="A4" s="232"/>
      <c r="B4" s="265"/>
      <c r="C4" s="266"/>
      <c r="D4" s="267"/>
      <c r="E4" s="266"/>
      <c r="F4" s="216" t="s">
        <v>2</v>
      </c>
      <c r="G4" s="222"/>
      <c r="H4" s="216" t="s">
        <v>357</v>
      </c>
      <c r="I4" s="217"/>
      <c r="J4" s="217"/>
      <c r="K4" s="217"/>
      <c r="L4" s="217"/>
      <c r="M4" s="217"/>
      <c r="N4" s="217"/>
      <c r="O4" s="217"/>
      <c r="P4" s="217"/>
      <c r="Q4" s="217"/>
      <c r="R4" s="217"/>
    </row>
    <row r="5" spans="1:20" ht="20.100000000000001" customHeight="1">
      <c r="A5" s="229"/>
      <c r="B5" s="245"/>
      <c r="C5" s="249"/>
      <c r="D5" s="264"/>
      <c r="E5" s="249"/>
      <c r="F5" s="118" t="s">
        <v>12</v>
      </c>
      <c r="G5" s="118" t="s">
        <v>358</v>
      </c>
      <c r="H5" s="120" t="s">
        <v>359</v>
      </c>
      <c r="I5" s="118" t="s">
        <v>360</v>
      </c>
      <c r="J5" s="118" t="s">
        <v>361</v>
      </c>
      <c r="K5" s="118" t="s">
        <v>362</v>
      </c>
      <c r="L5" s="118" t="s">
        <v>363</v>
      </c>
      <c r="M5" s="118" t="s">
        <v>364</v>
      </c>
      <c r="N5" s="118" t="s">
        <v>365</v>
      </c>
      <c r="O5" s="118" t="s">
        <v>366</v>
      </c>
      <c r="P5" s="118" t="s">
        <v>367</v>
      </c>
      <c r="Q5" s="118" t="s">
        <v>368</v>
      </c>
      <c r="R5" s="119" t="s">
        <v>369</v>
      </c>
    </row>
    <row r="6" spans="1:20" s="8" customFormat="1" ht="30" customHeight="1">
      <c r="A6" s="127">
        <v>2009</v>
      </c>
      <c r="B6" s="127" t="s">
        <v>15</v>
      </c>
      <c r="C6" s="34">
        <v>129529</v>
      </c>
      <c r="D6" s="42">
        <v>38.299999999999997</v>
      </c>
      <c r="E6" s="42">
        <v>64764.5</v>
      </c>
      <c r="F6" s="126">
        <v>987</v>
      </c>
      <c r="G6" s="126">
        <v>48330</v>
      </c>
      <c r="H6" s="126">
        <v>11</v>
      </c>
      <c r="I6" s="126">
        <v>8</v>
      </c>
      <c r="J6" s="126">
        <v>12</v>
      </c>
      <c r="K6" s="126">
        <v>65</v>
      </c>
      <c r="L6" s="126">
        <v>65</v>
      </c>
      <c r="M6" s="126">
        <v>171</v>
      </c>
      <c r="N6" s="126">
        <v>239</v>
      </c>
      <c r="O6" s="126">
        <v>415</v>
      </c>
      <c r="P6" s="126" t="s">
        <v>6</v>
      </c>
      <c r="Q6" s="126" t="s">
        <v>6</v>
      </c>
      <c r="R6" s="126">
        <v>1</v>
      </c>
    </row>
    <row r="7" spans="1:20" s="8" customFormat="1" ht="30" customHeight="1">
      <c r="A7" s="127">
        <v>2010</v>
      </c>
      <c r="B7" s="127" t="s">
        <v>16</v>
      </c>
      <c r="C7" s="34">
        <v>125871</v>
      </c>
      <c r="D7" s="42">
        <v>38.4</v>
      </c>
      <c r="E7" s="42">
        <v>62935.5</v>
      </c>
      <c r="F7" s="126">
        <v>1012</v>
      </c>
      <c r="G7" s="126">
        <v>45630</v>
      </c>
      <c r="H7" s="126">
        <v>10</v>
      </c>
      <c r="I7" s="126">
        <v>3</v>
      </c>
      <c r="J7" s="126">
        <v>7</v>
      </c>
      <c r="K7" s="126">
        <v>75</v>
      </c>
      <c r="L7" s="126">
        <v>101</v>
      </c>
      <c r="M7" s="126">
        <v>183</v>
      </c>
      <c r="N7" s="126">
        <v>243</v>
      </c>
      <c r="O7" s="126">
        <v>388</v>
      </c>
      <c r="P7" s="126" t="s">
        <v>6</v>
      </c>
      <c r="Q7" s="126" t="s">
        <v>6</v>
      </c>
      <c r="R7" s="126" t="s">
        <v>6</v>
      </c>
    </row>
    <row r="8" spans="1:20" s="8" customFormat="1" ht="30" customHeight="1">
      <c r="A8" s="127">
        <v>2011</v>
      </c>
      <c r="B8" s="127" t="s">
        <v>17</v>
      </c>
      <c r="C8" s="34">
        <v>121843</v>
      </c>
      <c r="D8" s="42">
        <v>36.200000000000003</v>
      </c>
      <c r="E8" s="42">
        <v>60921.5</v>
      </c>
      <c r="F8" s="126">
        <v>925</v>
      </c>
      <c r="G8" s="126">
        <v>35150</v>
      </c>
      <c r="H8" s="126">
        <v>5</v>
      </c>
      <c r="I8" s="126">
        <v>1</v>
      </c>
      <c r="J8" s="126">
        <v>4</v>
      </c>
      <c r="K8" s="126">
        <v>66</v>
      </c>
      <c r="L8" s="126">
        <v>58</v>
      </c>
      <c r="M8" s="126">
        <v>195</v>
      </c>
      <c r="N8" s="126">
        <v>195</v>
      </c>
      <c r="O8" s="126">
        <v>399</v>
      </c>
      <c r="P8" s="126" t="s">
        <v>6</v>
      </c>
      <c r="Q8" s="126" t="s">
        <v>6</v>
      </c>
      <c r="R8" s="126" t="s">
        <v>6</v>
      </c>
    </row>
    <row r="9" spans="1:20" s="8" customFormat="1" ht="30" customHeight="1">
      <c r="A9" s="127">
        <v>2012</v>
      </c>
      <c r="B9" s="127" t="s">
        <v>18</v>
      </c>
      <c r="C9" s="34">
        <v>123568</v>
      </c>
      <c r="D9" s="42">
        <v>37.5</v>
      </c>
      <c r="E9" s="42">
        <v>61784</v>
      </c>
      <c r="F9" s="126">
        <v>1067</v>
      </c>
      <c r="G9" s="126">
        <v>45200</v>
      </c>
      <c r="H9" s="126">
        <v>10</v>
      </c>
      <c r="I9" s="126" t="s">
        <v>6</v>
      </c>
      <c r="J9" s="126">
        <v>8</v>
      </c>
      <c r="K9" s="126">
        <v>38</v>
      </c>
      <c r="L9" s="126">
        <v>45</v>
      </c>
      <c r="M9" s="126">
        <v>123</v>
      </c>
      <c r="N9" s="126">
        <v>150</v>
      </c>
      <c r="O9" s="126">
        <v>278</v>
      </c>
      <c r="P9" s="126">
        <v>129</v>
      </c>
      <c r="Q9" s="126">
        <v>286</v>
      </c>
      <c r="R9" s="126" t="s">
        <v>6</v>
      </c>
    </row>
    <row r="10" spans="1:20" s="8" customFormat="1" ht="30" customHeight="1">
      <c r="A10" s="127">
        <v>2013</v>
      </c>
      <c r="B10" s="127" t="s">
        <v>19</v>
      </c>
      <c r="C10" s="34">
        <v>122290</v>
      </c>
      <c r="D10" s="42">
        <v>37.4</v>
      </c>
      <c r="E10" s="42">
        <v>61145</v>
      </c>
      <c r="F10" s="126">
        <v>994</v>
      </c>
      <c r="G10" s="126">
        <v>45670</v>
      </c>
      <c r="H10" s="126">
        <v>7</v>
      </c>
      <c r="I10" s="126">
        <v>1</v>
      </c>
      <c r="J10" s="126">
        <v>6</v>
      </c>
      <c r="K10" s="126">
        <v>21</v>
      </c>
      <c r="L10" s="126">
        <v>15</v>
      </c>
      <c r="M10" s="126">
        <v>46</v>
      </c>
      <c r="N10" s="126">
        <v>82</v>
      </c>
      <c r="O10" s="126">
        <v>208</v>
      </c>
      <c r="P10" s="126">
        <v>235</v>
      </c>
      <c r="Q10" s="126">
        <v>372</v>
      </c>
      <c r="R10" s="126">
        <v>1</v>
      </c>
    </row>
    <row r="11" spans="1:20" s="8" customFormat="1" ht="30" customHeight="1">
      <c r="A11" s="127">
        <v>2014</v>
      </c>
      <c r="B11" s="127" t="s">
        <v>20</v>
      </c>
      <c r="C11" s="34">
        <v>119624</v>
      </c>
      <c r="D11" s="42">
        <v>36.5</v>
      </c>
      <c r="E11" s="42">
        <v>59812</v>
      </c>
      <c r="F11" s="126">
        <v>1015</v>
      </c>
      <c r="G11" s="126">
        <v>45510</v>
      </c>
      <c r="H11" s="126">
        <v>5</v>
      </c>
      <c r="I11" s="126">
        <v>4</v>
      </c>
      <c r="J11" s="126">
        <v>4</v>
      </c>
      <c r="K11" s="126">
        <v>20</v>
      </c>
      <c r="L11" s="126">
        <v>17</v>
      </c>
      <c r="M11" s="126">
        <v>60</v>
      </c>
      <c r="N11" s="126">
        <v>86</v>
      </c>
      <c r="O11" s="126">
        <v>173</v>
      </c>
      <c r="P11" s="126">
        <v>228</v>
      </c>
      <c r="Q11" s="126">
        <v>418</v>
      </c>
      <c r="R11" s="126" t="s">
        <v>6</v>
      </c>
    </row>
    <row r="12" spans="1:20" ht="30" customHeight="1">
      <c r="A12" s="121">
        <v>2015</v>
      </c>
      <c r="B12" s="121" t="s">
        <v>21</v>
      </c>
      <c r="C12" s="31">
        <v>117494</v>
      </c>
      <c r="D12" s="116">
        <v>35.700000000000003</v>
      </c>
      <c r="E12" s="116">
        <v>58747</v>
      </c>
      <c r="F12" s="115">
        <v>1026</v>
      </c>
      <c r="G12" s="115">
        <v>48750</v>
      </c>
      <c r="H12" s="115">
        <v>6</v>
      </c>
      <c r="I12" s="115">
        <v>2</v>
      </c>
      <c r="J12" s="115">
        <v>4</v>
      </c>
      <c r="K12" s="115">
        <v>15</v>
      </c>
      <c r="L12" s="115">
        <v>25</v>
      </c>
      <c r="M12" s="115">
        <v>54</v>
      </c>
      <c r="N12" s="115">
        <v>125</v>
      </c>
      <c r="O12" s="115">
        <v>201</v>
      </c>
      <c r="P12" s="115">
        <v>231</v>
      </c>
      <c r="Q12" s="115">
        <v>360</v>
      </c>
      <c r="R12" s="115">
        <v>2</v>
      </c>
    </row>
    <row r="13" spans="1:20" ht="30" customHeight="1">
      <c r="A13" s="121">
        <v>2016</v>
      </c>
      <c r="B13" s="121" t="s">
        <v>22</v>
      </c>
      <c r="C13" s="31">
        <v>114131</v>
      </c>
      <c r="D13" s="116">
        <v>34</v>
      </c>
      <c r="E13" s="116">
        <v>57065.5</v>
      </c>
      <c r="F13" s="115">
        <v>945</v>
      </c>
      <c r="G13" s="115">
        <v>44000</v>
      </c>
      <c r="H13" s="115">
        <v>4</v>
      </c>
      <c r="I13" s="115">
        <v>3</v>
      </c>
      <c r="J13" s="115">
        <v>7</v>
      </c>
      <c r="K13" s="115">
        <v>14</v>
      </c>
      <c r="L13" s="115">
        <v>19</v>
      </c>
      <c r="M13" s="115">
        <v>65</v>
      </c>
      <c r="N13" s="115">
        <v>110</v>
      </c>
      <c r="O13" s="115">
        <v>164</v>
      </c>
      <c r="P13" s="115">
        <v>224</v>
      </c>
      <c r="Q13" s="115">
        <v>334</v>
      </c>
      <c r="R13" s="115">
        <v>1</v>
      </c>
    </row>
    <row r="14" spans="1:20" ht="30" customHeight="1">
      <c r="A14" s="121">
        <v>2017</v>
      </c>
      <c r="B14" s="121" t="s">
        <v>23</v>
      </c>
      <c r="C14" s="31">
        <v>108696</v>
      </c>
      <c r="D14" s="116">
        <v>32.5</v>
      </c>
      <c r="E14" s="116">
        <v>54348</v>
      </c>
      <c r="F14" s="115">
        <v>863</v>
      </c>
      <c r="G14" s="115">
        <v>40950</v>
      </c>
      <c r="H14" s="115">
        <v>5</v>
      </c>
      <c r="I14" s="115">
        <v>0</v>
      </c>
      <c r="J14" s="115">
        <v>4</v>
      </c>
      <c r="K14" s="115">
        <v>15</v>
      </c>
      <c r="L14" s="115">
        <v>22</v>
      </c>
      <c r="M14" s="115">
        <v>46</v>
      </c>
      <c r="N14" s="115">
        <v>104</v>
      </c>
      <c r="O14" s="115">
        <v>181</v>
      </c>
      <c r="P14" s="115">
        <v>201</v>
      </c>
      <c r="Q14" s="115">
        <v>285</v>
      </c>
      <c r="R14" s="115" t="s">
        <v>5</v>
      </c>
    </row>
    <row r="15" spans="1:20" ht="30" customHeight="1">
      <c r="A15" s="121">
        <v>2018</v>
      </c>
      <c r="B15" s="121" t="s">
        <v>24</v>
      </c>
      <c r="C15" s="31">
        <v>103208</v>
      </c>
      <c r="D15" s="116">
        <v>31</v>
      </c>
      <c r="E15" s="116">
        <v>51604</v>
      </c>
      <c r="F15" s="115">
        <v>760</v>
      </c>
      <c r="G15" s="115">
        <v>37460</v>
      </c>
      <c r="H15" s="115">
        <v>4</v>
      </c>
      <c r="I15" s="115">
        <v>1</v>
      </c>
      <c r="J15" s="115">
        <v>3</v>
      </c>
      <c r="K15" s="115">
        <v>17</v>
      </c>
      <c r="L15" s="115">
        <v>23</v>
      </c>
      <c r="M15" s="115">
        <v>44</v>
      </c>
      <c r="N15" s="115">
        <v>113</v>
      </c>
      <c r="O15" s="115">
        <v>136</v>
      </c>
      <c r="P15" s="115">
        <v>195</v>
      </c>
      <c r="Q15" s="115">
        <v>223</v>
      </c>
      <c r="R15" s="115">
        <v>1</v>
      </c>
    </row>
    <row r="16" spans="1:20" s="7" customFormat="1" ht="30" customHeight="1">
      <c r="A16" s="121">
        <v>2019</v>
      </c>
      <c r="B16" s="121" t="s">
        <v>25</v>
      </c>
      <c r="C16" s="31">
        <v>98071</v>
      </c>
      <c r="D16" s="116">
        <v>29.6</v>
      </c>
      <c r="E16" s="116">
        <v>49035.5</v>
      </c>
      <c r="F16" s="115">
        <v>661</v>
      </c>
      <c r="G16" s="115">
        <v>31540</v>
      </c>
      <c r="H16" s="115">
        <v>4</v>
      </c>
      <c r="I16" s="115">
        <v>1</v>
      </c>
      <c r="J16" s="115">
        <v>3</v>
      </c>
      <c r="K16" s="115">
        <v>7</v>
      </c>
      <c r="L16" s="115">
        <v>19</v>
      </c>
      <c r="M16" s="115">
        <v>44</v>
      </c>
      <c r="N16" s="115">
        <v>73</v>
      </c>
      <c r="O16" s="115">
        <v>126</v>
      </c>
      <c r="P16" s="115">
        <v>155</v>
      </c>
      <c r="Q16" s="115">
        <v>228</v>
      </c>
      <c r="R16" s="115">
        <v>1</v>
      </c>
    </row>
    <row r="17" spans="1:18" ht="30" customHeight="1">
      <c r="A17" s="121">
        <v>2020</v>
      </c>
      <c r="B17" s="121" t="s">
        <v>26</v>
      </c>
      <c r="C17" s="31">
        <v>93908</v>
      </c>
      <c r="D17" s="116">
        <v>28.4</v>
      </c>
      <c r="E17" s="116">
        <v>46954</v>
      </c>
      <c r="F17" s="115">
        <v>431</v>
      </c>
      <c r="G17" s="115">
        <v>19740</v>
      </c>
      <c r="H17" s="115">
        <v>0</v>
      </c>
      <c r="I17" s="115">
        <v>1</v>
      </c>
      <c r="J17" s="115">
        <v>3</v>
      </c>
      <c r="K17" s="115">
        <v>9</v>
      </c>
      <c r="L17" s="115">
        <v>14</v>
      </c>
      <c r="M17" s="115">
        <v>28</v>
      </c>
      <c r="N17" s="115">
        <v>56</v>
      </c>
      <c r="O17" s="115">
        <v>88</v>
      </c>
      <c r="P17" s="115">
        <v>145</v>
      </c>
      <c r="Q17" s="115">
        <v>87</v>
      </c>
      <c r="R17" s="115">
        <v>0</v>
      </c>
    </row>
    <row r="18" spans="1:18" ht="30" customHeight="1">
      <c r="A18" s="191">
        <v>2021</v>
      </c>
      <c r="B18" s="191" t="s">
        <v>438</v>
      </c>
      <c r="C18" s="189">
        <v>89742</v>
      </c>
      <c r="D18" s="190">
        <v>27.2</v>
      </c>
      <c r="E18" s="190">
        <v>44871</v>
      </c>
      <c r="F18" s="185">
        <v>362</v>
      </c>
      <c r="G18" s="185">
        <v>19590</v>
      </c>
      <c r="H18" s="185">
        <v>3</v>
      </c>
      <c r="I18" s="185">
        <v>2</v>
      </c>
      <c r="J18" s="185">
        <v>3</v>
      </c>
      <c r="K18" s="185">
        <v>7</v>
      </c>
      <c r="L18" s="185">
        <v>8</v>
      </c>
      <c r="M18" s="185">
        <v>18</v>
      </c>
      <c r="N18" s="185">
        <v>50</v>
      </c>
      <c r="O18" s="185">
        <v>91</v>
      </c>
      <c r="P18" s="185">
        <v>95</v>
      </c>
      <c r="Q18" s="185">
        <v>85</v>
      </c>
      <c r="R18" s="185">
        <v>0</v>
      </c>
    </row>
    <row r="19" spans="1:18" ht="30" customHeight="1">
      <c r="A19" s="177">
        <v>2022</v>
      </c>
      <c r="B19" s="177" t="s">
        <v>452</v>
      </c>
      <c r="C19" s="31">
        <v>84606</v>
      </c>
      <c r="D19" s="176">
        <v>26.1</v>
      </c>
      <c r="E19" s="176">
        <v>42303</v>
      </c>
      <c r="F19" s="175">
        <v>363</v>
      </c>
      <c r="G19" s="175">
        <v>20700</v>
      </c>
      <c r="H19" s="175">
        <v>4</v>
      </c>
      <c r="I19" s="175">
        <v>4</v>
      </c>
      <c r="J19" s="175">
        <v>2</v>
      </c>
      <c r="K19" s="175">
        <v>4</v>
      </c>
      <c r="L19" s="175">
        <v>7</v>
      </c>
      <c r="M19" s="175">
        <v>24</v>
      </c>
      <c r="N19" s="175">
        <v>50</v>
      </c>
      <c r="O19" s="175">
        <v>82</v>
      </c>
      <c r="P19" s="175">
        <v>106</v>
      </c>
      <c r="Q19" s="175">
        <v>80</v>
      </c>
      <c r="R19" s="175">
        <v>0</v>
      </c>
    </row>
    <row r="20" spans="1:18" ht="30" customHeight="1">
      <c r="A20" s="178">
        <v>2023</v>
      </c>
      <c r="B20" s="178" t="s">
        <v>463</v>
      </c>
      <c r="C20" s="79">
        <v>79825</v>
      </c>
      <c r="D20" s="80">
        <v>24.8</v>
      </c>
      <c r="E20" s="80">
        <v>399125</v>
      </c>
      <c r="F20" s="18">
        <v>345</v>
      </c>
      <c r="G20" s="18">
        <v>14640</v>
      </c>
      <c r="H20" s="18">
        <v>1</v>
      </c>
      <c r="I20" s="18">
        <v>0</v>
      </c>
      <c r="J20" s="18">
        <v>0</v>
      </c>
      <c r="K20" s="18">
        <v>3</v>
      </c>
      <c r="L20" s="18">
        <v>5</v>
      </c>
      <c r="M20" s="18">
        <v>10</v>
      </c>
      <c r="N20" s="18">
        <v>42</v>
      </c>
      <c r="O20" s="18">
        <v>78</v>
      </c>
      <c r="P20" s="18">
        <v>135</v>
      </c>
      <c r="Q20" s="18">
        <v>71</v>
      </c>
      <c r="R20" s="18">
        <v>0</v>
      </c>
    </row>
    <row r="21" spans="1:18" ht="20.100000000000001" customHeight="1">
      <c r="A21" s="5" t="s">
        <v>370</v>
      </c>
    </row>
    <row r="22" spans="1:18" s="7" customFormat="1" ht="20.100000000000001" customHeight="1">
      <c r="A22" s="124" t="s">
        <v>371</v>
      </c>
      <c r="B22" s="124"/>
      <c r="C22" s="124"/>
    </row>
  </sheetData>
  <customSheetViews>
    <customSheetView guid="{35BD8D3A-C3F6-4E0E-B6B2-2143E8CF03D4}" scale="85" topLeftCell="A7">
      <selection activeCell="K26" sqref="K26"/>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AK15" sqref="AK15"/>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E1">
      <selection activeCell="T1" sqref="T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AK15" sqref="AK15"/>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AK15" sqref="AK15"/>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AK15" sqref="AK15"/>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AK15" sqref="AK15"/>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2">
      <selection activeCell="R5" sqref="R5"/>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AK15" sqref="AK15"/>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AK15" sqref="AK15"/>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AK15" sqref="AK15"/>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AK15" sqref="AK15"/>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AK15" sqref="AK15"/>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2">
      <selection activeCell="R5" sqref="R5"/>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2">
      <selection activeCell="R5" sqref="R5"/>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AK15" sqref="AK15"/>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AK15" sqref="AK15"/>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AK15" sqref="AK1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AK15" sqref="AK1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AK15" sqref="AK1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AK15" sqref="AK15"/>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AK15" sqref="AK15"/>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AK15" sqref="AK15"/>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AK15" sqref="AK15"/>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AK15" sqref="AK15"/>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AK15" sqref="AK15"/>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AK15" sqref="AK1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AK15" sqref="AK1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AK15" sqref="AK15"/>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AK15" sqref="AK15"/>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AK15" sqref="AK15"/>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AK15" sqref="AK15"/>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AK15" sqref="AK15"/>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AK15" sqref="AK15"/>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AK15" sqref="AK15"/>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2">
      <selection activeCell="A2" sqref="A2"/>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AK15" sqref="AK15"/>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AK15" sqref="AK15"/>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2">
      <selection activeCell="R5" sqref="R5"/>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AK15" sqref="AK15"/>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AK15" sqref="AK15"/>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AK15" sqref="AK15"/>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AK15" sqref="AK15"/>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AK15" sqref="AK15"/>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AK15" sqref="AK15"/>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AK15" sqref="AK15"/>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AK15" sqref="AK15"/>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AK15" sqref="AK15"/>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AK15" sqref="AK15"/>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AK15" sqref="AK15"/>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AK15" sqref="AK15"/>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AK15" sqref="AK15"/>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AK15" sqref="AK1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8">
    <mergeCell ref="F3:R3"/>
    <mergeCell ref="F4:G4"/>
    <mergeCell ref="H4:R4"/>
    <mergeCell ref="A3:A5"/>
    <mergeCell ref="B3:B5"/>
    <mergeCell ref="C3:C5"/>
    <mergeCell ref="D3:D5"/>
    <mergeCell ref="E3:E5"/>
  </mergeCells>
  <phoneticPr fontId="2"/>
  <hyperlinks>
    <hyperlink ref="T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vt:lpstr>
      <vt:lpstr>10-1</vt:lpstr>
      <vt:lpstr>10-2</vt:lpstr>
      <vt:lpstr>10-3</vt:lpstr>
      <vt:lpstr>10-4</vt:lpstr>
      <vt:lpstr>10-5</vt:lpstr>
      <vt:lpstr>10-6</vt:lpstr>
      <vt:lpstr>10-7</vt:lpstr>
      <vt:lpstr>10-8</vt:lpstr>
      <vt:lpstr>10-9(1)</vt:lpstr>
      <vt:lpstr>10-9(2)</vt:lpstr>
      <vt:lpstr>10-10</vt:lpstr>
      <vt:lpstr>'10-9(1)'!Print_Area</vt:lpstr>
      <vt:lpstr>'10-9(2)'!Print_Area</vt:lpstr>
      <vt:lpstr>'10-5'!Print_Titles</vt:lpstr>
      <vt:lpstr>'10-9(1)'!Print_Titles</vt:lpstr>
      <vt:lpstr>'10-9(2)'!Print_Titles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2025-03-17T02:00:23Z</dcterms:modified>
</cp:coreProperties>
</file>