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0.10.91\210_保健福祉部\保健所\生活衛生課\食品衛生係\非公開\001食品衛生法関係\収去\R6収去\放射性物質\厚生労働省報告\1-3\報告\"/>
    </mc:Choice>
  </mc:AlternateContent>
  <xr:revisionPtr revIDLastSave="0" documentId="13_ncr:1_{45871B22-54E6-4F80-B11B-9E773982F328}" xr6:coauthVersionLast="47" xr6:coauthVersionMax="47" xr10:uidLastSave="{00000000-0000-0000-0000-000000000000}"/>
  <bookViews>
    <workbookView xWindow="-120" yWindow="-120" windowWidth="29040" windowHeight="14880" activeTab="3" xr2:uid="{00000000-000D-0000-FFFF-FFFF00000000}"/>
  </bookViews>
  <sheets>
    <sheet name="4-6月" sheetId="7" r:id="rId1"/>
    <sheet name="7-9月 " sheetId="9" r:id="rId2"/>
    <sheet name="10-12月" sheetId="8" r:id="rId3"/>
    <sheet name="1-3月 " sheetId="1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'10-12月'!$A$5:$S$5</definedName>
    <definedName name="_xlnm._FilterDatabase" localSheetId="3" hidden="1">'1-3月 '!$A$5:$S$5</definedName>
    <definedName name="_xlnm._FilterDatabase" localSheetId="0" hidden="1">'4-6月'!$A$5:$S$5</definedName>
    <definedName name="_xlnm._FilterDatabase" localSheetId="1" hidden="1">'7-9月 '!$A$5:$S$5</definedName>
    <definedName name="_xlnm.Print_Area" localSheetId="2">'10-12月'!$A$1:$S$19</definedName>
    <definedName name="_xlnm.Print_Area" localSheetId="3">'1-3月 '!$A$1:$S$19</definedName>
    <definedName name="_xlnm.Print_Area" localSheetId="0">'4-6月'!$A$1:$S$19</definedName>
    <definedName name="_xlnm.Print_Area" localSheetId="1">'7-9月 '!$A$1:$S$19</definedName>
    <definedName name="_xlnm.Print_Titles" localSheetId="2">'10-12月'!$2:$3</definedName>
    <definedName name="_xlnm.Print_Titles" localSheetId="3">'1-3月 '!$2:$3</definedName>
    <definedName name="_xlnm.Print_Titles" localSheetId="0">'4-6月'!$2:$3</definedName>
    <definedName name="_xlnm.Print_Titles" localSheetId="1">'7-9月 '!$2:$3</definedName>
    <definedName name="検査の種類１" localSheetId="1">#REF!</definedName>
    <definedName name="検査の種類１">#REF!</definedName>
    <definedName name="産地" localSheetId="2">#REF!</definedName>
    <definedName name="産地" localSheetId="3">#REF!</definedName>
    <definedName name="産地" localSheetId="1">#REF!</definedName>
    <definedName name="産地">#REF!</definedName>
    <definedName name="出荷制限状況等" localSheetId="1">#REF!</definedName>
    <definedName name="出荷制限状況等">#REF!</definedName>
    <definedName name="食品カテゴリ" localSheetId="2">#REF!</definedName>
    <definedName name="食品カテゴリ" localSheetId="3">#REF!</definedName>
    <definedName name="食品カテゴリ" localSheetId="1">#REF!</definedName>
    <definedName name="食品カテゴリ">#REF!</definedName>
    <definedName name="超過" localSheetId="1">#REF!</definedName>
    <definedName name="超過">#REF!</definedName>
    <definedName name="野生_栽培" localSheetId="2">#REF!</definedName>
    <definedName name="野生_栽培" localSheetId="3">#REF!</definedName>
    <definedName name="野生_栽培" localSheetId="1">#REF!</definedName>
    <definedName name="野生_栽培">#REF!</definedName>
    <definedName name="流通品_非流通品" localSheetId="2">#REF!</definedName>
    <definedName name="流通品_非流通品" localSheetId="3">#REF!</definedName>
    <definedName name="流通品_非流通品" localSheetId="1">#REF!</definedName>
    <definedName name="流通品_非流通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8" i="7" l="1"/>
  <c r="S57" i="7"/>
  <c r="S56" i="7"/>
  <c r="S55" i="7"/>
  <c r="S54" i="7"/>
  <c r="S53" i="7"/>
  <c r="S52" i="7"/>
  <c r="S51" i="7"/>
  <c r="S50" i="7"/>
  <c r="S49" i="7"/>
  <c r="S42" i="7" l="1"/>
  <c r="S43" i="7"/>
  <c r="S44" i="7"/>
  <c r="S45" i="7"/>
  <c r="S46" i="7"/>
  <c r="S47" i="7"/>
  <c r="S48" i="7"/>
  <c r="S36" i="7" l="1"/>
  <c r="S37" i="7"/>
  <c r="S38" i="7"/>
  <c r="S39" i="7"/>
  <c r="S40" i="7"/>
  <c r="S41" i="7"/>
  <c r="S31" i="7" l="1"/>
  <c r="S32" i="7"/>
  <c r="S33" i="7"/>
  <c r="S34" i="7"/>
  <c r="S35" i="7"/>
  <c r="S23" i="7" l="1"/>
  <c r="S24" i="7"/>
  <c r="S25" i="7"/>
  <c r="S26" i="7"/>
  <c r="S27" i="7"/>
  <c r="S28" i="7"/>
  <c r="S29" i="7"/>
  <c r="S30" i="7"/>
  <c r="S22" i="7"/>
  <c r="S21" i="7"/>
  <c r="S20" i="7"/>
  <c r="S18" i="7" l="1"/>
  <c r="S17" i="7"/>
  <c r="S15" i="7"/>
  <c r="S13" i="7"/>
  <c r="S11" i="7"/>
  <c r="S9" i="7"/>
  <c r="S7" i="7"/>
  <c r="S16" i="7"/>
  <c r="S14" i="7"/>
  <c r="S12" i="7"/>
  <c r="S10" i="7"/>
  <c r="S8" i="7"/>
  <c r="S19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S6" i="7"/>
</calcChain>
</file>

<file path=xl/sharedStrings.xml><?xml version="1.0" encoding="utf-8"?>
<sst xmlns="http://schemas.openxmlformats.org/spreadsheetml/2006/main" count="2445" uniqueCount="401">
  <si>
    <t>採取日
（購入日)</t>
  </si>
  <si>
    <t>農産物</t>
    <rPh sb="0" eb="3">
      <t>ノウサンブツ</t>
    </rPh>
    <phoneticPr fontId="1"/>
  </si>
  <si>
    <t>畜産物</t>
    <rPh sb="0" eb="3">
      <t>チクサンブツ</t>
    </rPh>
    <phoneticPr fontId="1"/>
  </si>
  <si>
    <t>水産物</t>
    <rPh sb="0" eb="3">
      <t>スイサンブツ</t>
    </rPh>
    <phoneticPr fontId="1"/>
  </si>
  <si>
    <t>その他</t>
    <rPh sb="2" eb="3">
      <t>タ</t>
    </rPh>
    <phoneticPr fontId="1"/>
  </si>
  <si>
    <t>食品の放射性物質検査について</t>
    <rPh sb="5" eb="6">
      <t>セイ</t>
    </rPh>
    <rPh sb="6" eb="8">
      <t>ブッシツ</t>
    </rPh>
    <phoneticPr fontId="1"/>
  </si>
  <si>
    <t>産地</t>
    <rPh sb="0" eb="2">
      <t>サンチ</t>
    </rPh>
    <phoneticPr fontId="1"/>
  </si>
  <si>
    <t>品目</t>
    <rPh sb="0" eb="2">
      <t>ヒンモク</t>
    </rPh>
    <phoneticPr fontId="1"/>
  </si>
  <si>
    <t>NO</t>
    <phoneticPr fontId="1"/>
  </si>
  <si>
    <t>報告自治体</t>
    <rPh sb="0" eb="2">
      <t>ホウコク</t>
    </rPh>
    <rPh sb="2" eb="5">
      <t>ジチタイ</t>
    </rPh>
    <phoneticPr fontId="1"/>
  </si>
  <si>
    <t>実施主体</t>
    <rPh sb="0" eb="2">
      <t>ジッシ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</si>
  <si>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</si>
  <si>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</si>
  <si>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1"/>
  </si>
  <si>
    <t>非流通品
／流通品</t>
    <rPh sb="0" eb="1">
      <t>ヒ</t>
    </rPh>
    <rPh sb="1" eb="3">
      <t>リュウツウ</t>
    </rPh>
    <rPh sb="3" eb="4">
      <t>ヒン</t>
    </rPh>
    <phoneticPr fontId="1"/>
  </si>
  <si>
    <t>食品
カテゴリ</t>
    <phoneticPr fontId="1"/>
  </si>
  <si>
    <t>品目名</t>
    <rPh sb="2" eb="3">
      <t>メイ</t>
    </rPh>
    <phoneticPr fontId="1"/>
  </si>
  <si>
    <t>検査機関</t>
    <phoneticPr fontId="1"/>
  </si>
  <si>
    <t>検査法</t>
    <rPh sb="0" eb="2">
      <t>ケンサ</t>
    </rPh>
    <rPh sb="2" eb="3">
      <t>ホウ</t>
    </rPh>
    <phoneticPr fontId="1"/>
  </si>
  <si>
    <t>結果
判明日</t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</si>
  <si>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</si>
  <si>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</si>
  <si>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</si>
  <si>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養殖</t>
    <rPh sb="0" eb="2">
      <t>ヨウショク</t>
    </rPh>
    <phoneticPr fontId="1"/>
  </si>
  <si>
    <t>天然</t>
    <rPh sb="0" eb="2">
      <t>テンネン</t>
    </rPh>
    <phoneticPr fontId="1"/>
  </si>
  <si>
    <t>福島県</t>
    <rPh sb="0" eb="3">
      <t>フクシマケン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</si>
  <si>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1"/>
  </si>
  <si>
    <t>栽培</t>
    <rPh sb="0" eb="2">
      <t>サイバイ</t>
    </rPh>
    <phoneticPr fontId="1"/>
  </si>
  <si>
    <t>検査</t>
    <phoneticPr fontId="1"/>
  </si>
  <si>
    <t>日時</t>
    <rPh sb="0" eb="2">
      <t>ニチジ</t>
    </rPh>
    <phoneticPr fontId="1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</si>
  <si>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1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</si>
  <si>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1"/>
  </si>
  <si>
    <t>制限なし</t>
    <rPh sb="0" eb="2">
      <t>セイゲン</t>
    </rPh>
    <phoneticPr fontId="2"/>
  </si>
  <si>
    <t>流通品</t>
    <rPh sb="0" eb="2">
      <t>リュウツウ</t>
    </rPh>
    <rPh sb="2" eb="3">
      <t>ヒン</t>
    </rPh>
    <phoneticPr fontId="2"/>
  </si>
  <si>
    <t>-</t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</si>
  <si>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1"/>
  </si>
  <si>
    <t>郡山市</t>
    <rPh sb="0" eb="3">
      <t>コオリヤマシ</t>
    </rPh>
    <phoneticPr fontId="7"/>
  </si>
  <si>
    <t>牛乳</t>
    <rPh sb="0" eb="2">
      <t>ギュウニュウ</t>
    </rPh>
    <phoneticPr fontId="7"/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</si>
  <si>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7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</si>
  <si>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7"/>
  </si>
  <si>
    <t>Ge</t>
  </si>
  <si>
    <t>アオメエソ</t>
    <phoneticPr fontId="7"/>
  </si>
  <si>
    <t>ホタテ</t>
    <phoneticPr fontId="7"/>
  </si>
  <si>
    <t>加工所：北海道</t>
    <rPh sb="0" eb="3">
      <t>カコウショ</t>
    </rPh>
    <rPh sb="4" eb="7">
      <t>ホッカイドウ</t>
    </rPh>
    <phoneticPr fontId="7"/>
  </si>
  <si>
    <t>北海道</t>
    <rPh sb="0" eb="3">
      <t>ホッカイドウ</t>
    </rPh>
    <phoneticPr fontId="2"/>
  </si>
  <si>
    <t>宮城県</t>
    <rPh sb="0" eb="3">
      <t>ミヤギケン</t>
    </rPh>
    <phoneticPr fontId="2"/>
  </si>
  <si>
    <t>スズキ</t>
    <phoneticPr fontId="7"/>
  </si>
  <si>
    <t>乳飲料</t>
    <rPh sb="0" eb="3">
      <t>ニュウインリョウ</t>
    </rPh>
    <phoneticPr fontId="2"/>
  </si>
  <si>
    <t>発酵乳</t>
    <rPh sb="0" eb="3">
      <t>ハッコウニュウ</t>
    </rPh>
    <phoneticPr fontId="7"/>
  </si>
  <si>
    <t>酒</t>
    <rPh sb="0" eb="1">
      <t>サケ</t>
    </rPh>
    <phoneticPr fontId="7"/>
  </si>
  <si>
    <t>ウメジャム</t>
    <phoneticPr fontId="7"/>
  </si>
  <si>
    <t>モモジャム</t>
    <phoneticPr fontId="7"/>
  </si>
  <si>
    <t>カキジャム</t>
    <phoneticPr fontId="2"/>
  </si>
  <si>
    <t>リンゴジャム</t>
    <phoneticPr fontId="2"/>
  </si>
  <si>
    <t>ブルーベリージャム</t>
    <phoneticPr fontId="2"/>
  </si>
  <si>
    <t>&lt;8.90</t>
  </si>
  <si>
    <t>&lt;8.50</t>
  </si>
  <si>
    <t>&lt;7.58</t>
  </si>
  <si>
    <t>&lt;4.02</t>
  </si>
  <si>
    <t>&lt;4.71</t>
  </si>
  <si>
    <t>&lt;4.50</t>
  </si>
  <si>
    <t>&lt;7.10</t>
  </si>
  <si>
    <t>&lt;9.06</t>
  </si>
  <si>
    <t>&lt;5.67</t>
  </si>
  <si>
    <t>&lt;6.72</t>
  </si>
  <si>
    <t>&lt;8.75</t>
  </si>
  <si>
    <t>&lt;9.25</t>
  </si>
  <si>
    <t>&lt;7.11</t>
  </si>
  <si>
    <t>&lt;9.19</t>
  </si>
  <si>
    <t>&lt;9.15</t>
  </si>
  <si>
    <t>&lt;9.43</t>
  </si>
  <si>
    <t>&lt;4.72</t>
  </si>
  <si>
    <t>&lt;4.57</t>
  </si>
  <si>
    <t>&lt;4.67</t>
  </si>
  <si>
    <t>&lt;7.03</t>
  </si>
  <si>
    <t>&lt;9.23</t>
  </si>
  <si>
    <t>&lt;9.56</t>
  </si>
  <si>
    <t>&lt;7.89</t>
  </si>
  <si>
    <t>&lt;8.62</t>
  </si>
  <si>
    <t>&lt;8.57</t>
  </si>
  <si>
    <t>&lt;9.13</t>
  </si>
  <si>
    <t>郡山市</t>
    <rPh sb="0" eb="3">
      <t>コオリヤマシ</t>
    </rPh>
    <phoneticPr fontId="2"/>
  </si>
  <si>
    <t>キュウリ</t>
    <phoneticPr fontId="7"/>
  </si>
  <si>
    <t>キュウリ</t>
    <phoneticPr fontId="7"/>
  </si>
  <si>
    <t>&lt;8.65</t>
  </si>
  <si>
    <t>&lt;9.48</t>
  </si>
  <si>
    <t>カブ</t>
    <phoneticPr fontId="7"/>
  </si>
  <si>
    <t>&lt;9.28</t>
  </si>
  <si>
    <t>&lt;9.12</t>
  </si>
  <si>
    <t>ネギ</t>
    <phoneticPr fontId="7"/>
  </si>
  <si>
    <t>&lt;7.74</t>
  </si>
  <si>
    <t>&lt;9.73</t>
  </si>
  <si>
    <t>&lt;4.74</t>
  </si>
  <si>
    <t>&lt;4.76</t>
  </si>
  <si>
    <t>&lt;3.83</t>
  </si>
  <si>
    <t>&lt;4.77</t>
  </si>
  <si>
    <t>&lt;4.28</t>
  </si>
  <si>
    <t>&lt;3.75</t>
  </si>
  <si>
    <t>&lt;8.80</t>
  </si>
  <si>
    <t>&lt;9.51</t>
  </si>
  <si>
    <t>納豆</t>
    <rPh sb="0" eb="2">
      <t>ナットウ</t>
    </rPh>
    <phoneticPr fontId="2"/>
  </si>
  <si>
    <t>&lt;9.14</t>
  </si>
  <si>
    <t>加工所：福島県郡山市</t>
    <rPh sb="0" eb="3">
      <t>カコウジョ</t>
    </rPh>
    <rPh sb="4" eb="7">
      <t>フクシマケン</t>
    </rPh>
    <rPh sb="7" eb="10">
      <t>コオリヤマシ</t>
    </rPh>
    <phoneticPr fontId="2"/>
  </si>
  <si>
    <t>豚肉</t>
    <rPh sb="0" eb="2">
      <t>ブタニク</t>
    </rPh>
    <phoneticPr fontId="2"/>
  </si>
  <si>
    <t>部位：ロース</t>
    <rPh sb="0" eb="2">
      <t>ブイ</t>
    </rPh>
    <phoneticPr fontId="2"/>
  </si>
  <si>
    <t>&lt;8.74</t>
  </si>
  <si>
    <t>部位：カタロース</t>
    <rPh sb="0" eb="2">
      <t>ブイ</t>
    </rPh>
    <phoneticPr fontId="2"/>
  </si>
  <si>
    <t>&lt;9.21</t>
  </si>
  <si>
    <t>&lt;8.45</t>
  </si>
  <si>
    <t>-</t>
    <phoneticPr fontId="2"/>
  </si>
  <si>
    <t>-</t>
    <phoneticPr fontId="2"/>
  </si>
  <si>
    <t>ブロッコリー</t>
    <phoneticPr fontId="7"/>
  </si>
  <si>
    <t>栽培</t>
    <rPh sb="0" eb="2">
      <t>サイバイ</t>
    </rPh>
    <phoneticPr fontId="7"/>
  </si>
  <si>
    <t>郡山市保健所検査課</t>
    <phoneticPr fontId="7"/>
  </si>
  <si>
    <t>ブロッコリー</t>
    <phoneticPr fontId="7"/>
  </si>
  <si>
    <t>郡山市保健所検査課</t>
    <phoneticPr fontId="7"/>
  </si>
  <si>
    <t>加工所：福島県郡山市</t>
    <rPh sb="0" eb="3">
      <t>カコウショ</t>
    </rPh>
    <rPh sb="4" eb="7">
      <t>フクシマケン</t>
    </rPh>
    <rPh sb="7" eb="10">
      <t>コオリヤマシ</t>
    </rPh>
    <phoneticPr fontId="7"/>
  </si>
  <si>
    <t>はちみつ</t>
    <phoneticPr fontId="7"/>
  </si>
  <si>
    <t>はちみつ</t>
    <phoneticPr fontId="7"/>
  </si>
  <si>
    <t>&lt;8.70</t>
  </si>
  <si>
    <t>&lt;8.06</t>
  </si>
  <si>
    <t>&lt;7.90</t>
  </si>
  <si>
    <t>&lt;9.36</t>
  </si>
  <si>
    <t>&lt;4.85</t>
  </si>
  <si>
    <t>&lt;8.91</t>
  </si>
  <si>
    <t>鶏肉</t>
    <rPh sb="0" eb="2">
      <t>トリニク</t>
    </rPh>
    <phoneticPr fontId="7"/>
  </si>
  <si>
    <t>部位：ムネ</t>
    <rPh sb="0" eb="2">
      <t>ブイ</t>
    </rPh>
    <phoneticPr fontId="2"/>
  </si>
  <si>
    <t>&lt;8.95</t>
  </si>
  <si>
    <t>部位：ウデ</t>
    <rPh sb="0" eb="2">
      <t>ブイ</t>
    </rPh>
    <phoneticPr fontId="2"/>
  </si>
  <si>
    <t>&lt;7.56</t>
  </si>
  <si>
    <t>&lt;9.45</t>
  </si>
  <si>
    <t>&lt;8.96</t>
  </si>
  <si>
    <t>&lt;8.16</t>
  </si>
  <si>
    <t>&lt;8.56</t>
  </si>
  <si>
    <t>キュウリ</t>
    <phoneticPr fontId="7"/>
  </si>
  <si>
    <t>&lt;6.84</t>
  </si>
  <si>
    <t>&lt;9.26</t>
  </si>
  <si>
    <t>&lt;7.06</t>
  </si>
  <si>
    <t>&lt;9.67</t>
  </si>
  <si>
    <t>&lt;8.83</t>
  </si>
  <si>
    <t>&lt;9.80</t>
  </si>
  <si>
    <t>&lt;8.92</t>
  </si>
  <si>
    <t>&lt;9.71</t>
  </si>
  <si>
    <t>ダイコン</t>
    <phoneticPr fontId="2"/>
  </si>
  <si>
    <t>&lt;9.74</t>
  </si>
  <si>
    <t>&lt;8.18</t>
  </si>
  <si>
    <t>－</t>
  </si>
  <si>
    <t>-</t>
    <phoneticPr fontId="7"/>
  </si>
  <si>
    <t>－</t>
    <phoneticPr fontId="7"/>
  </si>
  <si>
    <t>-</t>
    <phoneticPr fontId="7"/>
  </si>
  <si>
    <t>郡山市保健所検査課</t>
    <phoneticPr fontId="7"/>
  </si>
  <si>
    <t>乳飲料</t>
    <rPh sb="0" eb="3">
      <t>ニュウインリョウ</t>
    </rPh>
    <phoneticPr fontId="7"/>
  </si>
  <si>
    <t>発酵乳</t>
    <rPh sb="0" eb="2">
      <t>ハッコウ</t>
    </rPh>
    <rPh sb="2" eb="3">
      <t>ニュウ</t>
    </rPh>
    <phoneticPr fontId="7"/>
  </si>
  <si>
    <t>製造所：福島県河沼郡</t>
    <rPh sb="0" eb="3">
      <t>セイゾウショ</t>
    </rPh>
    <rPh sb="4" eb="7">
      <t>フクシマケン</t>
    </rPh>
    <rPh sb="7" eb="10">
      <t>カワヌマグン</t>
    </rPh>
    <phoneticPr fontId="7"/>
  </si>
  <si>
    <t>製造所：神奈川県綾瀬市</t>
    <rPh sb="0" eb="3">
      <t>セイゾウショ</t>
    </rPh>
    <rPh sb="4" eb="8">
      <t>カナガワケン</t>
    </rPh>
    <rPh sb="8" eb="11">
      <t>アヤセシ</t>
    </rPh>
    <phoneticPr fontId="7"/>
  </si>
  <si>
    <t>製造所：群馬県高崎市</t>
    <rPh sb="0" eb="3">
      <t>セイゾウショ</t>
    </rPh>
    <rPh sb="4" eb="7">
      <t>グンマケン</t>
    </rPh>
    <rPh sb="7" eb="10">
      <t>タカサキシ</t>
    </rPh>
    <phoneticPr fontId="7"/>
  </si>
  <si>
    <t>－</t>
    <phoneticPr fontId="7"/>
  </si>
  <si>
    <t>製造所：栃木県宇都宮市</t>
    <rPh sb="0" eb="3">
      <t>セイゾウショ</t>
    </rPh>
    <rPh sb="4" eb="7">
      <t>トチギケン</t>
    </rPh>
    <rPh sb="7" eb="10">
      <t>ウツノミヤ</t>
    </rPh>
    <rPh sb="10" eb="11">
      <t>シ</t>
    </rPh>
    <phoneticPr fontId="7"/>
  </si>
  <si>
    <t>加工乳</t>
    <rPh sb="0" eb="2">
      <t>カコウ</t>
    </rPh>
    <rPh sb="2" eb="3">
      <t>ニュウ</t>
    </rPh>
    <phoneticPr fontId="2"/>
  </si>
  <si>
    <t>製造所：東京都東大和市</t>
    <rPh sb="0" eb="3">
      <t>セイゾウショ</t>
    </rPh>
    <rPh sb="4" eb="7">
      <t>トウキョウト</t>
    </rPh>
    <rPh sb="7" eb="8">
      <t>ヒガシ</t>
    </rPh>
    <rPh sb="8" eb="11">
      <t>ヤマトシ</t>
    </rPh>
    <phoneticPr fontId="7"/>
  </si>
  <si>
    <t>結果（Bq/kg)</t>
    <phoneticPr fontId="2"/>
  </si>
  <si>
    <t>&lt;9.59</t>
  </si>
  <si>
    <t>&lt;7.38</t>
  </si>
  <si>
    <t>&lt;7.87</t>
  </si>
  <si>
    <t>&lt;7.23</t>
  </si>
  <si>
    <t>&lt;9.35</t>
  </si>
  <si>
    <t>&lt;9.42</t>
  </si>
  <si>
    <t>&lt;7.35</t>
  </si>
  <si>
    <t>&lt;4.66</t>
  </si>
  <si>
    <t>&lt;4.83</t>
  </si>
  <si>
    <t>&lt;4.63</t>
  </si>
  <si>
    <t>&lt;4.19</t>
  </si>
  <si>
    <t>&lt;3.81</t>
  </si>
  <si>
    <t>&lt;4.64</t>
  </si>
  <si>
    <t>&lt;8.42</t>
  </si>
  <si>
    <t>&lt;8.66</t>
  </si>
  <si>
    <t>&lt;4.49</t>
  </si>
  <si>
    <t>&lt;4.75</t>
  </si>
  <si>
    <t>&lt;4.73</t>
  </si>
  <si>
    <t>&lt;4.84</t>
  </si>
  <si>
    <t>&lt;3.99</t>
  </si>
  <si>
    <t>&lt;9.05</t>
  </si>
  <si>
    <t>&lt;9.68</t>
  </si>
  <si>
    <t>&lt;19</t>
  </si>
  <si>
    <t>&lt;9.62</t>
  </si>
  <si>
    <t>&lt;9.27</t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</si>
  <si>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7"/>
  </si>
  <si>
    <t>福島県</t>
    <rPh sb="0" eb="3">
      <t>フクシマケン</t>
    </rPh>
    <phoneticPr fontId="2"/>
  </si>
  <si>
    <t>&lt;9.04</t>
  </si>
  <si>
    <t>&lt;9.82</t>
  </si>
  <si>
    <t>&lt;18</t>
  </si>
  <si>
    <t>&lt;9.32</t>
  </si>
  <si>
    <t>&lt;8.85</t>
  </si>
  <si>
    <t>発酵乳</t>
    <rPh sb="0" eb="3">
      <t>ハッコウニュウ</t>
    </rPh>
    <phoneticPr fontId="2"/>
  </si>
  <si>
    <t>&lt;9.2</t>
  </si>
  <si>
    <t>&lt;4.43</t>
  </si>
  <si>
    <t>&lt;8.9</t>
  </si>
  <si>
    <t>&lt;4.93</t>
  </si>
  <si>
    <t>&lt;9.07</t>
  </si>
  <si>
    <t>ナシ</t>
  </si>
  <si>
    <t>&lt;9.8</t>
  </si>
  <si>
    <t>&lt;17</t>
  </si>
  <si>
    <t>&lt;9.03</t>
  </si>
  <si>
    <t>&lt;7.97</t>
  </si>
  <si>
    <t>&lt;7.92</t>
  </si>
  <si>
    <t>郡山市保健所検査課</t>
  </si>
  <si>
    <t>&lt;9.79</t>
  </si>
  <si>
    <t>&lt;8.48</t>
  </si>
  <si>
    <t>&lt;9.24</t>
  </si>
  <si>
    <t>&lt;7.81</t>
  </si>
  <si>
    <t>&lt;9.37</t>
  </si>
  <si>
    <t>&lt;9.02</t>
  </si>
  <si>
    <t>&lt;9.55</t>
  </si>
  <si>
    <t>&lt;16</t>
  </si>
  <si>
    <t>&lt;6.83</t>
  </si>
  <si>
    <t>&lt;9.22</t>
  </si>
  <si>
    <t>&lt;8.88</t>
  </si>
  <si>
    <t>&lt;8.89</t>
  </si>
  <si>
    <t>&lt;8.13</t>
  </si>
  <si>
    <t>ナス</t>
  </si>
  <si>
    <t>&lt;8.49</t>
  </si>
  <si>
    <t>&lt;8.47</t>
  </si>
  <si>
    <t>&lt;9.1</t>
  </si>
  <si>
    <t>&lt;7.36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</si>
  <si>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2"/>
  </si>
  <si>
    <t>&lt;4.16</t>
  </si>
  <si>
    <t>&lt;4.69</t>
  </si>
  <si>
    <t>&lt;9.33</t>
  </si>
  <si>
    <t>&lt;8.15</t>
  </si>
  <si>
    <t>エダマメ</t>
  </si>
  <si>
    <t>&lt;15</t>
  </si>
  <si>
    <t>&lt;6.92</t>
  </si>
  <si>
    <t>&lt;9.39</t>
  </si>
  <si>
    <t>&lt;7.37</t>
  </si>
  <si>
    <t>&lt;9.52</t>
  </si>
  <si>
    <t>&lt;7.2</t>
  </si>
  <si>
    <t>&lt;8.29</t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</si>
  <si>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2"/>
  </si>
  <si>
    <t>&lt;4.51</t>
  </si>
  <si>
    <t>&lt;9</t>
  </si>
  <si>
    <t>&lt;4.54</t>
  </si>
  <si>
    <t>&lt;9.3</t>
  </si>
  <si>
    <t>&lt;4.7</t>
  </si>
  <si>
    <t>&lt;4.62</t>
  </si>
  <si>
    <t>&lt;4.44</t>
  </si>
  <si>
    <t>&lt;7.61</t>
  </si>
  <si>
    <t>天然</t>
    <rPh sb="0" eb="2">
      <t>テンネン</t>
    </rPh>
    <phoneticPr fontId="7"/>
  </si>
  <si>
    <t>トビウオ</t>
  </si>
  <si>
    <t>青森県</t>
    <rPh sb="0" eb="3">
      <t>アオモリケン</t>
    </rPh>
    <phoneticPr fontId="1"/>
  </si>
  <si>
    <t>&lt;7.82</t>
  </si>
  <si>
    <t>マサバ</t>
  </si>
  <si>
    <t>宮城県</t>
    <rPh sb="0" eb="3">
      <t>ミヤギケン</t>
    </rPh>
    <phoneticPr fontId="1"/>
  </si>
  <si>
    <t>&lt;8.37</t>
  </si>
  <si>
    <t>ブリ</t>
  </si>
  <si>
    <t>北海道</t>
    <rPh sb="0" eb="3">
      <t>ホッカイドウ</t>
    </rPh>
    <phoneticPr fontId="1"/>
  </si>
  <si>
    <t>トマト</t>
  </si>
  <si>
    <t>&lt;9.58</t>
  </si>
  <si>
    <t>&lt;9.34</t>
  </si>
  <si>
    <t>&lt;8.53</t>
  </si>
  <si>
    <t>&lt;8.69</t>
  </si>
  <si>
    <t>&lt;9.75</t>
  </si>
  <si>
    <t>Cs-137</t>
    <phoneticPr fontId="1"/>
  </si>
  <si>
    <t>Cs-134</t>
    <phoneticPr fontId="1"/>
  </si>
  <si>
    <t>結果
判明日</t>
    <phoneticPr fontId="1"/>
  </si>
  <si>
    <t>検査機関</t>
    <phoneticPr fontId="1"/>
  </si>
  <si>
    <t>結果（Bq/kg)</t>
    <phoneticPr fontId="2"/>
  </si>
  <si>
    <t>検査</t>
    <phoneticPr fontId="1"/>
  </si>
  <si>
    <t>食品
カテゴリ</t>
    <phoneticPr fontId="1"/>
  </si>
  <si>
    <t>栽培</t>
    <rPh sb="0" eb="2">
      <t>サイバイ</t>
    </rPh>
    <phoneticPr fontId="2"/>
  </si>
  <si>
    <t>納豆</t>
    <rPh sb="0" eb="2">
      <t>ナットウ</t>
    </rPh>
    <phoneticPr fontId="7"/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</si>
  <si>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7"/>
  </si>
  <si>
    <t>鯉のうま煮</t>
    <rPh sb="0" eb="1">
      <t>コイ</t>
    </rPh>
    <rPh sb="4" eb="5">
      <t>ニ</t>
    </rPh>
    <phoneticPr fontId="7"/>
  </si>
  <si>
    <t>鯉のアライ</t>
    <rPh sb="0" eb="1">
      <t>コイ</t>
    </rPh>
    <phoneticPr fontId="7"/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</si>
  <si>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7"/>
  </si>
  <si>
    <t>養殖</t>
    <rPh sb="0" eb="2">
      <t>ヨウショク</t>
    </rPh>
    <phoneticPr fontId="2"/>
  </si>
  <si>
    <t>アカムツ</t>
    <phoneticPr fontId="2"/>
  </si>
  <si>
    <t>アオメエソ</t>
    <phoneticPr fontId="2"/>
  </si>
  <si>
    <t>ミックスジャム</t>
    <phoneticPr fontId="7"/>
  </si>
  <si>
    <t>にんじんジャム</t>
    <phoneticPr fontId="7"/>
  </si>
  <si>
    <t>えだまめジャム</t>
    <phoneticPr fontId="2"/>
  </si>
  <si>
    <t>ゆずジャム</t>
    <phoneticPr fontId="2"/>
  </si>
  <si>
    <t>かぼちゃジャム</t>
    <phoneticPr fontId="2"/>
  </si>
  <si>
    <t>キュウリ</t>
    <phoneticPr fontId="2"/>
  </si>
  <si>
    <t>コマツナ</t>
    <phoneticPr fontId="2"/>
  </si>
  <si>
    <t>ナス</t>
    <phoneticPr fontId="2"/>
  </si>
  <si>
    <t>ダイコン</t>
    <phoneticPr fontId="7"/>
  </si>
  <si>
    <t>郡山市保健所検査課</t>
    <phoneticPr fontId="7"/>
  </si>
  <si>
    <t>ダイコン</t>
    <phoneticPr fontId="7"/>
  </si>
  <si>
    <t>-</t>
    <phoneticPr fontId="2"/>
  </si>
  <si>
    <t>-</t>
    <phoneticPr fontId="2"/>
  </si>
  <si>
    <t>－</t>
    <phoneticPr fontId="7"/>
  </si>
  <si>
    <t>-</t>
    <phoneticPr fontId="7"/>
  </si>
  <si>
    <t>－</t>
    <phoneticPr fontId="7"/>
  </si>
  <si>
    <t>コイ</t>
    <phoneticPr fontId="7"/>
  </si>
  <si>
    <t>ネギ</t>
    <phoneticPr fontId="7"/>
  </si>
  <si>
    <t>ネギ</t>
    <phoneticPr fontId="7"/>
  </si>
  <si>
    <t>郡山市保健所検査課</t>
    <phoneticPr fontId="7"/>
  </si>
  <si>
    <t>加工所：福島県郡山市</t>
    <phoneticPr fontId="7"/>
  </si>
  <si>
    <t>コイ</t>
    <phoneticPr fontId="7"/>
  </si>
  <si>
    <t>養殖</t>
    <phoneticPr fontId="7"/>
  </si>
  <si>
    <t>カブ</t>
    <phoneticPr fontId="7"/>
  </si>
  <si>
    <t>サツマイモ</t>
    <phoneticPr fontId="7"/>
  </si>
  <si>
    <t>ニンジン</t>
    <phoneticPr fontId="2"/>
  </si>
  <si>
    <t>&lt;4.17</t>
  </si>
  <si>
    <t>&lt;4.68</t>
  </si>
  <si>
    <t>&lt;9.4</t>
  </si>
  <si>
    <t>&lt;7.71</t>
  </si>
  <si>
    <t>&lt;9.16</t>
  </si>
  <si>
    <t>&lt;9.08</t>
  </si>
  <si>
    <t>&lt;8.51</t>
  </si>
  <si>
    <t>&lt;9.01</t>
  </si>
  <si>
    <t>&lt;9.77</t>
  </si>
  <si>
    <t>&lt;7.12</t>
  </si>
  <si>
    <t>&lt;9.41</t>
  </si>
  <si>
    <t>&lt;8.22</t>
  </si>
  <si>
    <t>&lt;8.35</t>
  </si>
  <si>
    <t>&lt;9.64</t>
  </si>
  <si>
    <t>&lt;6.96</t>
  </si>
  <si>
    <t>&lt;7.59</t>
  </si>
  <si>
    <t>&lt;8.8</t>
  </si>
  <si>
    <t>&lt;4.09</t>
  </si>
  <si>
    <t>&lt;6.34</t>
  </si>
  <si>
    <t>&lt;9.18</t>
  </si>
  <si>
    <t>&lt;7.85</t>
  </si>
  <si>
    <t>&lt;5.69</t>
  </si>
  <si>
    <t>&lt;9.54</t>
  </si>
  <si>
    <t>&lt;8.84</t>
  </si>
  <si>
    <t>&lt;8.27</t>
  </si>
  <si>
    <t>&lt;7.7</t>
  </si>
  <si>
    <t>&lt;8.25</t>
  </si>
  <si>
    <t>&lt;6.59</t>
  </si>
  <si>
    <t>&lt;8.24</t>
  </si>
  <si>
    <t>&lt;7.27</t>
  </si>
  <si>
    <t>&lt;9.81</t>
  </si>
  <si>
    <t>&lt;7.31</t>
  </si>
  <si>
    <t>NO</t>
    <phoneticPr fontId="1"/>
  </si>
  <si>
    <t>食品
カテゴリ</t>
    <phoneticPr fontId="1"/>
  </si>
  <si>
    <t>検査</t>
    <phoneticPr fontId="1"/>
  </si>
  <si>
    <t>結果（Bq/kg)</t>
    <phoneticPr fontId="2"/>
  </si>
  <si>
    <t>検査機関</t>
    <phoneticPr fontId="1"/>
  </si>
  <si>
    <t>結果
判明日</t>
    <phoneticPr fontId="1"/>
  </si>
  <si>
    <t>Cs-134</t>
    <phoneticPr fontId="1"/>
  </si>
  <si>
    <t>Cs-137</t>
    <phoneticPr fontId="1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</si>
  <si>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</si>
  <si>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</si>
  <si>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</si>
  <si>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</si>
  <si>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</si>
  <si>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</si>
  <si>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</si>
  <si>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</si>
  <si>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</si>
  <si>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</si>
  <si>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郡山市</t>
    <rPh sb="0" eb="3">
      <t>コオリヤマシ</t>
    </rPh>
    <phoneticPr fontId="12"/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</si>
  <si>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12"/>
  </si>
  <si>
    <t>流通品</t>
    <rPh sb="0" eb="2">
      <t>リュウツウ</t>
    </rPh>
    <rPh sb="2" eb="3">
      <t>ヒン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</si>
  <si>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</si>
  <si>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牛乳</t>
    <rPh sb="0" eb="2">
      <t>ギュウニュウ</t>
    </rPh>
    <phoneticPr fontId="12"/>
  </si>
  <si>
    <t>制限なし</t>
    <rPh sb="0" eb="2">
      <t>セイゲン</t>
    </rPh>
    <phoneticPr fontId="4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</si>
  <si>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2"/>
  </si>
  <si>
    <t>乳飲料</t>
    <rPh sb="0" eb="3">
      <t>ニュウインリョウ</t>
    </rPh>
    <phoneticPr fontId="12"/>
  </si>
  <si>
    <t>その他</t>
    <rPh sb="2" eb="3">
      <t>タ</t>
    </rPh>
    <phoneticPr fontId="2"/>
  </si>
  <si>
    <t>発酵乳</t>
    <rPh sb="0" eb="3">
      <t>ハッコウニュウ</t>
    </rPh>
    <phoneticPr fontId="4"/>
  </si>
  <si>
    <t>福島県</t>
    <rPh sb="0" eb="3">
      <t>フクシマケン</t>
    </rPh>
    <phoneticPr fontId="4"/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</si>
  <si>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12"/>
  </si>
  <si>
    <t>畜産物</t>
    <rPh sb="0" eb="3">
      <t>チクサンブツ</t>
    </rPh>
    <phoneticPr fontId="2"/>
  </si>
  <si>
    <t>豚肉</t>
    <rPh sb="0" eb="2">
      <t>ブタニク</t>
    </rPh>
    <phoneticPr fontId="4"/>
  </si>
  <si>
    <t>部位：ロース</t>
    <rPh sb="0" eb="2">
      <t>ブイ</t>
    </rPh>
    <phoneticPr fontId="4"/>
  </si>
  <si>
    <t>農産物</t>
    <rPh sb="0" eb="3">
      <t>ノウサンブツ</t>
    </rPh>
    <phoneticPr fontId="2"/>
  </si>
  <si>
    <t>ハクサイ</t>
  </si>
  <si>
    <t>栽培</t>
    <rPh sb="0" eb="2">
      <t>サイバイ</t>
    </rPh>
    <phoneticPr fontId="12"/>
  </si>
  <si>
    <t>ニンジン</t>
  </si>
  <si>
    <t>タマネギ</t>
  </si>
  <si>
    <t>サトイモ</t>
  </si>
  <si>
    <t>サツマイモ</t>
  </si>
  <si>
    <t>郡山市</t>
  </si>
  <si>
    <t>ネギ</t>
  </si>
  <si>
    <t>ナノハナ</t>
  </si>
  <si>
    <t>コマツナ</t>
  </si>
  <si>
    <t>ホウレンソウ</t>
  </si>
  <si>
    <t>ダイコン</t>
  </si>
  <si>
    <t>サニーレタス</t>
  </si>
  <si>
    <t>&lt;3.91</t>
  </si>
  <si>
    <t>&lt;4.32</t>
  </si>
  <si>
    <t>&lt;8.2</t>
  </si>
  <si>
    <t>&lt;9.49</t>
  </si>
  <si>
    <t>&lt;8.31</t>
  </si>
  <si>
    <t>&lt;8.34</t>
  </si>
  <si>
    <t>&lt;9.69</t>
  </si>
  <si>
    <t>&lt;8.52</t>
  </si>
  <si>
    <t>&lt;6.58</t>
  </si>
  <si>
    <t>&lt;9.29</t>
  </si>
  <si>
    <t>&lt;4.61</t>
  </si>
  <si>
    <t>&lt;8.41</t>
  </si>
  <si>
    <t>&lt;9.7</t>
  </si>
  <si>
    <t>&lt;9.47</t>
  </si>
  <si>
    <t>&lt;9.31</t>
  </si>
  <si>
    <t>&lt;8.03</t>
  </si>
  <si>
    <t>&lt;9.5</t>
  </si>
  <si>
    <t>&lt;4.79</t>
  </si>
  <si>
    <t>&lt;9.6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</si>
</sst>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8">
    <xf numFmtId="0" fontId="0" fillId="0" borderId="0" xfId="0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57" fontId="6" fillId="2" borderId="1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57" fontId="6" fillId="2" borderId="6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6" fillId="2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6" xfId="0" applyNumberFormat="1" applyFont="1" applyFill="1" applyBorder="1" applyAlignment="1">
      <alignment horizontal="center" vertical="center" wrapText="1"/>
    </xf>
    <xf numFmtId="0" fontId="6" fillId="2" borderId="4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>
      <alignment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2" borderId="49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45" xfId="0" applyNumberFormat="1" applyFont="1" applyFill="1" applyBorder="1" applyAlignment="1">
      <alignment horizontal="center" vertical="center" wrapText="1"/>
    </xf>
    <xf numFmtId="49" fontId="6" fillId="2" borderId="43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40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center" vertical="center" wrapText="1"/>
    </xf>
    <xf numFmtId="176" fontId="6" fillId="2" borderId="28" xfId="0" applyNumberFormat="1" applyFont="1" applyFill="1" applyBorder="1" applyAlignment="1">
      <alignment horizontal="center" vertical="center" wrapText="1"/>
    </xf>
    <xf numFmtId="176" fontId="6" fillId="2" borderId="31" xfId="0" applyNumberFormat="1" applyFont="1" applyFill="1" applyBorder="1" applyAlignment="1">
      <alignment horizontal="center" vertical="center" wrapText="1"/>
    </xf>
    <xf numFmtId="176" fontId="6" fillId="2" borderId="37" xfId="0" applyNumberFormat="1" applyFont="1" applyFill="1" applyBorder="1" applyAlignment="1">
      <alignment horizontal="center" vertical="center" wrapText="1"/>
    </xf>
    <xf numFmtId="176" fontId="6" fillId="2" borderId="25" xfId="0" applyNumberFormat="1" applyFont="1" applyFill="1" applyBorder="1" applyAlignment="1">
      <alignment horizontal="center" vertical="center" wrapText="1"/>
    </xf>
    <xf numFmtId="176" fontId="6" fillId="2" borderId="26" xfId="0" applyNumberFormat="1" applyFont="1" applyFill="1" applyBorder="1" applyAlignment="1">
      <alignment horizontal="center" vertical="center" wrapText="1"/>
    </xf>
    <xf numFmtId="176" fontId="6" fillId="2" borderId="32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99525\Desktop\0523n&#12304;&#21029;&#28155;&#12305;&#26908;&#26619;&#32080;&#26524;&#22577;&#21578;&#27096;&#24335;&#65288;R2&#25913;&#27491;&#24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5152;/&#29983;&#27963;&#34907;&#29983;&#35506;/&#39135;&#21697;&#34907;&#29983;&#20418;/&#38750;&#20844;&#38283;/001&#39135;&#21697;&#34907;&#29983;&#27861;&#38306;&#20418;/&#21454;&#21435;/R6&#21454;&#21435;/&#25918;&#23556;&#24615;&#29289;&#36074;/&#21402;&#29983;&#21172;&#20685;&#30465;&#22577;&#21578;/4-6/0527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5152;/&#29983;&#27963;&#34907;&#29983;&#35506;/&#39135;&#21697;&#34907;&#29983;&#20418;/&#38750;&#20844;&#38283;/001&#39135;&#21697;&#34907;&#29983;&#27861;&#38306;&#20418;/&#21454;&#21435;/R6&#21454;&#21435;/&#25918;&#23556;&#24615;&#29289;&#36074;/&#21402;&#29983;&#21172;&#20685;&#30465;&#22577;&#21578;/4-6/0604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5152;/&#29983;&#27963;&#34907;&#29983;&#35506;/&#39135;&#21697;&#34907;&#29983;&#20418;/&#38750;&#20844;&#38283;/001&#39135;&#21697;&#34907;&#29983;&#27861;&#38306;&#20418;/&#21454;&#21435;/R6&#21454;&#21435;/&#25918;&#23556;&#24615;&#29289;&#36074;/&#21402;&#29983;&#21172;&#20685;&#30465;&#22577;&#21578;/4-6/0611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5152;/&#29983;&#27963;&#34907;&#29983;&#35506;/&#39135;&#21697;&#34907;&#29983;&#20418;/&#38750;&#20844;&#38283;/001&#39135;&#21697;&#34907;&#29983;&#27861;&#38306;&#20418;/&#21454;&#21435;/R6&#21454;&#21435;/&#25918;&#23556;&#24615;&#29289;&#36074;/&#21402;&#29983;&#21172;&#20685;&#30465;&#22577;&#21578;/4-6/0624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58"/>
  <sheetViews>
    <sheetView topLeftCell="A52" zoomScale="80" zoomScaleNormal="80" workbookViewId="0">
      <selection activeCell="V46" sqref="V46"/>
    </sheetView>
  </sheetViews>
  <sheetFormatPr defaultColWidth="9" defaultRowHeight="13.5" x14ac:dyDescent="0.15"/>
  <cols>
    <col min="1" max="1" width="8.625" style="5" customWidth="1"/>
    <col min="2" max="5" width="10.625" style="14" customWidth="1"/>
    <col min="6" max="6" width="20.625" style="14" customWidth="1"/>
    <col min="7" max="8" width="10.625" style="15" customWidth="1"/>
    <col min="9" max="11" width="16.625" style="14" customWidth="1"/>
    <col min="12" max="12" width="25.625" style="14" customWidth="1"/>
    <col min="13" max="13" width="16.625" style="14" customWidth="1"/>
    <col min="14" max="14" width="10.625" style="14" customWidth="1"/>
    <col min="15" max="16" width="10.625" style="30" customWidth="1"/>
    <col min="17" max="19" width="10.625" style="51" customWidth="1"/>
    <col min="20" max="16384" width="9" style="5"/>
  </cols>
  <sheetData>
    <row r="1" spans="1:20" ht="18" thickBot="1" x14ac:dyDescent="0.2">
      <c r="A1" s="1" t="s">
        <v>5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24"/>
      <c r="P1" s="25"/>
      <c r="Q1" s="49"/>
      <c r="R1" s="49"/>
      <c r="S1" s="50"/>
    </row>
    <row r="2" spans="1:20" ht="13.5" customHeight="1" x14ac:dyDescent="0.15">
      <c r="A2" s="94" t="s">
        <v>8</v>
      </c>
      <c r="B2" s="94" t="s">
        <v>9</v>
      </c>
      <c r="C2" s="75" t="s">
        <v>10</v>
      </c>
      <c r="D2" s="84" t="s">
        <v>6</v>
      </c>
      <c r="E2" s="92"/>
      <c r="F2" s="85"/>
      <c r="G2" s="97" t="s">
        <v>14</v>
      </c>
      <c r="H2" s="100" t="s">
        <v>15</v>
      </c>
      <c r="I2" s="106" t="s">
        <v>7</v>
      </c>
      <c r="J2" s="92"/>
      <c r="K2" s="92"/>
      <c r="L2" s="85"/>
      <c r="M2" s="84" t="s">
        <v>28</v>
      </c>
      <c r="N2" s="85"/>
      <c r="O2" s="107" t="s">
        <v>29</v>
      </c>
      <c r="P2" s="108"/>
      <c r="Q2" s="92" t="s">
        <v>160</v>
      </c>
      <c r="R2" s="92"/>
      <c r="S2" s="93"/>
    </row>
    <row r="3" spans="1:20" x14ac:dyDescent="0.15">
      <c r="A3" s="95"/>
      <c r="B3" s="95"/>
      <c r="C3" s="76"/>
      <c r="D3" s="103" t="s">
        <v>11</v>
      </c>
      <c r="E3" s="86" t="s">
        <v>12</v>
      </c>
      <c r="F3" s="75" t="s">
        <v>13</v>
      </c>
      <c r="G3" s="98"/>
      <c r="H3" s="101"/>
      <c r="I3" s="86" t="s">
        <v>16</v>
      </c>
      <c r="J3" s="35"/>
      <c r="K3" s="34"/>
      <c r="L3" s="75" t="s">
        <v>30</v>
      </c>
      <c r="M3" s="86" t="s">
        <v>17</v>
      </c>
      <c r="N3" s="75" t="s">
        <v>18</v>
      </c>
      <c r="O3" s="109" t="s">
        <v>0</v>
      </c>
      <c r="P3" s="112" t="s">
        <v>19</v>
      </c>
      <c r="Q3" s="78" t="s">
        <v>20</v>
      </c>
      <c r="R3" s="81" t="s">
        <v>21</v>
      </c>
      <c r="S3" s="89" t="s">
        <v>22</v>
      </c>
    </row>
    <row r="4" spans="1:20" ht="63.95" customHeight="1" x14ac:dyDescent="0.15">
      <c r="A4" s="95"/>
      <c r="B4" s="95"/>
      <c r="C4" s="76"/>
      <c r="D4" s="104"/>
      <c r="E4" s="87"/>
      <c r="F4" s="76"/>
      <c r="G4" s="98"/>
      <c r="H4" s="101"/>
      <c r="I4" s="87"/>
      <c r="J4" s="73" t="s">
        <v>31</v>
      </c>
      <c r="K4" s="73" t="s">
        <v>35</v>
      </c>
      <c r="L4" s="76"/>
      <c r="M4" s="87"/>
      <c r="N4" s="76"/>
      <c r="O4" s="110"/>
      <c r="P4" s="113"/>
      <c r="Q4" s="79"/>
      <c r="R4" s="82"/>
      <c r="S4" s="90"/>
    </row>
    <row r="5" spans="1:20" ht="30" customHeight="1" thickBot="1" x14ac:dyDescent="0.2">
      <c r="A5" s="96"/>
      <c r="B5" s="96"/>
      <c r="C5" s="77"/>
      <c r="D5" s="105"/>
      <c r="E5" s="88"/>
      <c r="F5" s="77"/>
      <c r="G5" s="99"/>
      <c r="H5" s="102"/>
      <c r="I5" s="88"/>
      <c r="J5" s="74"/>
      <c r="K5" s="74"/>
      <c r="L5" s="77"/>
      <c r="M5" s="88"/>
      <c r="N5" s="77"/>
      <c r="O5" s="111"/>
      <c r="P5" s="114"/>
      <c r="Q5" s="80"/>
      <c r="R5" s="83"/>
      <c r="S5" s="91"/>
      <c r="T5" s="36"/>
    </row>
    <row r="6" spans="1:20" ht="45" customHeight="1" thickTop="1" x14ac:dyDescent="0.15">
      <c r="A6" s="8">
        <v>1</v>
      </c>
      <c r="B6" s="8" t="s">
        <v>36</v>
      </c>
      <c r="C6" s="16" t="s">
        <v>36</v>
      </c>
      <c r="D6" s="46" t="s">
        <v>25</v>
      </c>
      <c r="E6" s="48" t="s">
        <v>34</v>
      </c>
      <c r="F6" s="45" t="s">
        <v>34</v>
      </c>
      <c r="G6" s="10" t="s">
        <v>33</v>
      </c>
      <c r="H6" s="9" t="s">
        <v>3</v>
      </c>
      <c r="I6" s="8" t="s">
        <v>41</v>
      </c>
      <c r="J6" s="48" t="s">
        <v>24</v>
      </c>
      <c r="K6" s="45" t="s">
        <v>34</v>
      </c>
      <c r="L6" s="18" t="s">
        <v>32</v>
      </c>
      <c r="M6" s="19" t="s">
        <v>39</v>
      </c>
      <c r="N6" s="20" t="s">
        <v>40</v>
      </c>
      <c r="O6" s="26">
        <v>45398</v>
      </c>
      <c r="P6" s="27">
        <v>45400</v>
      </c>
      <c r="Q6" s="31" t="s">
        <v>55</v>
      </c>
      <c r="R6" s="22" t="s">
        <v>68</v>
      </c>
      <c r="S6" s="21" t="str">
        <f>IFERROR(IF(AND(Q6="",R6=""),"",IF(AND(Q6="-",R6="-"),IF(#REF!="","Cs合計を入力してください",#REF!),IF(NOT(ISERROR(Q6*1+R6*1)),ROUND(Q6+R6, 1-INT(LOG(ABS(Q6+R6)))),IF(NOT(ISERROR(Q6*1)),ROUND(Q6, 1-INT(LOG(ABS(Q6)))),IF(NOT(ISERROR(R6*1)),ROUND(R6, 1-INT(LOG(ABS(R6)))),IF(ISERROR(Q6*1+R6*1),"&lt;"&amp;ROUND(IF(Q6="-",0,SUBSTITUTE(Q6,"&lt;",""))*1+IF(R6="-",0,SUBSTITUTE(R6,"&lt;",""))*1,1-INT(LOG(ABS(IF(Q6="-",0,SUBSTITUTE(Q6,"&lt;",""))*1+IF(R6="-",0,SUBSTITUTE(R6,"&lt;",""))*1)))))))))),"入力形式が間違っています")</f>
        <v>&lt;18</v>
      </c>
    </row>
    <row r="7" spans="1:20" ht="45" customHeight="1" x14ac:dyDescent="0.15">
      <c r="A7" s="6">
        <f>A6+1</f>
        <v>2</v>
      </c>
      <c r="B7" s="6" t="s">
        <v>36</v>
      </c>
      <c r="C7" s="7" t="s">
        <v>36</v>
      </c>
      <c r="D7" s="9" t="s">
        <v>45</v>
      </c>
      <c r="E7" s="41" t="s">
        <v>34</v>
      </c>
      <c r="F7" s="45" t="s">
        <v>34</v>
      </c>
      <c r="G7" s="10" t="s">
        <v>33</v>
      </c>
      <c r="H7" s="9" t="s">
        <v>3</v>
      </c>
      <c r="I7" s="6" t="s">
        <v>46</v>
      </c>
      <c r="J7" s="41" t="s">
        <v>24</v>
      </c>
      <c r="K7" s="45" t="s">
        <v>34</v>
      </c>
      <c r="L7" s="18" t="s">
        <v>32</v>
      </c>
      <c r="M7" s="11" t="s">
        <v>39</v>
      </c>
      <c r="N7" s="12" t="s">
        <v>40</v>
      </c>
      <c r="O7" s="28">
        <v>45398</v>
      </c>
      <c r="P7" s="29">
        <v>45400</v>
      </c>
      <c r="Q7" s="32" t="s">
        <v>56</v>
      </c>
      <c r="R7" s="13" t="s">
        <v>69</v>
      </c>
      <c r="S7" s="21" t="str">
        <f>IFERROR(IF(AND(Q7="",R7=""),"",IF(AND(Q7="-",R7="-"),IF(#REF!="","Cs合計を入力してください",#REF!),IF(NOT(ISERROR(Q7*1+R7*1)),ROUND(Q7+R7, 1-INT(LOG(ABS(Q7+R7)))),IF(NOT(ISERROR(Q7*1)),ROUND(Q7, 1-INT(LOG(ABS(Q7)))),IF(NOT(ISERROR(R7*1)),ROUND(R7, 1-INT(LOG(ABS(R7)))),IF(ISERROR(Q7*1+R7*1),"&lt;"&amp;ROUND(IF(Q7="-",0,SUBSTITUTE(Q7,"&lt;",""))*1+IF(R7="-",0,SUBSTITUTE(R7,"&lt;",""))*1,1-INT(LOG(ABS(IF(Q7="-",0,SUBSTITUTE(Q7,"&lt;",""))*1+IF(R7="-",0,SUBSTITUTE(R7,"&lt;",""))*1)))))))))),"入力形式が間違っています")</f>
        <v>&lt;18</v>
      </c>
    </row>
    <row r="8" spans="1:20" ht="45" customHeight="1" x14ac:dyDescent="0.15">
      <c r="A8" s="39">
        <f t="shared" ref="A8:A58" si="0">A7+1</f>
        <v>3</v>
      </c>
      <c r="B8" s="6" t="s">
        <v>36</v>
      </c>
      <c r="C8" s="7" t="s">
        <v>36</v>
      </c>
      <c r="D8" s="9" t="s">
        <v>44</v>
      </c>
      <c r="E8" s="45" t="s">
        <v>34</v>
      </c>
      <c r="F8" s="7" t="s">
        <v>43</v>
      </c>
      <c r="G8" s="10" t="s">
        <v>33</v>
      </c>
      <c r="H8" s="9" t="s">
        <v>3</v>
      </c>
      <c r="I8" s="6" t="s">
        <v>42</v>
      </c>
      <c r="J8" s="41" t="s">
        <v>23</v>
      </c>
      <c r="K8" s="45" t="s">
        <v>34</v>
      </c>
      <c r="L8" s="18" t="s">
        <v>32</v>
      </c>
      <c r="M8" s="11" t="s">
        <v>39</v>
      </c>
      <c r="N8" s="12" t="s">
        <v>40</v>
      </c>
      <c r="O8" s="28">
        <v>45398</v>
      </c>
      <c r="P8" s="29">
        <v>45400</v>
      </c>
      <c r="Q8" s="32" t="s">
        <v>57</v>
      </c>
      <c r="R8" s="13" t="s">
        <v>70</v>
      </c>
      <c r="S8" s="21" t="str">
        <f>IFERROR(IF(AND(Q8="",R8=""),"",IF(AND(Q8="-",R8="-"),IF(#REF!="","Cs合計を入力してください",#REF!),IF(NOT(ISERROR(Q8*1+R8*1)),ROUND(Q8+R8, 1-INT(LOG(ABS(Q8+R8)))),IF(NOT(ISERROR(Q8*1)),ROUND(Q8, 1-INT(LOG(ABS(Q8)))),IF(NOT(ISERROR(R8*1)),ROUND(R8, 1-INT(LOG(ABS(R8)))),IF(ISERROR(Q8*1+R8*1),"&lt;"&amp;ROUND(IF(Q8="-",0,SUBSTITUTE(Q8,"&lt;",""))*1+IF(R8="-",0,SUBSTITUTE(R8,"&lt;",""))*1,1-INT(LOG(ABS(IF(Q8="-",0,SUBSTITUTE(Q8,"&lt;",""))*1+IF(R8="-",0,SUBSTITUTE(R8,"&lt;",""))*1)))))))))),"入力形式が間違っています")</f>
        <v>&lt;17</v>
      </c>
    </row>
    <row r="9" spans="1:20" ht="45" customHeight="1" x14ac:dyDescent="0.15">
      <c r="A9" s="39">
        <f t="shared" si="0"/>
        <v>4</v>
      </c>
      <c r="B9" s="6" t="s">
        <v>36</v>
      </c>
      <c r="C9" s="7" t="s">
        <v>36</v>
      </c>
      <c r="D9" s="9" t="s">
        <v>34</v>
      </c>
      <c r="E9" s="45" t="s">
        <v>34</v>
      </c>
      <c r="F9" s="7" t="s">
        <v>38</v>
      </c>
      <c r="G9" s="10" t="s">
        <v>33</v>
      </c>
      <c r="H9" s="17" t="s">
        <v>26</v>
      </c>
      <c r="I9" s="41" t="s">
        <v>37</v>
      </c>
      <c r="J9" s="41" t="s">
        <v>34</v>
      </c>
      <c r="K9" s="45" t="s">
        <v>34</v>
      </c>
      <c r="L9" s="18" t="s">
        <v>32</v>
      </c>
      <c r="M9" s="11" t="s">
        <v>39</v>
      </c>
      <c r="N9" s="12" t="s">
        <v>40</v>
      </c>
      <c r="O9" s="28">
        <v>45398</v>
      </c>
      <c r="P9" s="29">
        <v>45400</v>
      </c>
      <c r="Q9" s="32" t="s">
        <v>58</v>
      </c>
      <c r="R9" s="13" t="s">
        <v>71</v>
      </c>
      <c r="S9" s="21" t="str">
        <f>IFERROR(IF(AND(Q9="",R9=""),"",IF(AND(Q9="-",R9="-"),IF(#REF!="","Cs合計を入力してください",#REF!),IF(NOT(ISERROR(Q9*1+R9*1)),ROUND(Q9+R9, 1-INT(LOG(ABS(Q9+R9)))),IF(NOT(ISERROR(Q9*1)),ROUND(Q9, 1-INT(LOG(ABS(Q9)))),IF(NOT(ISERROR(R9*1)),ROUND(R9, 1-INT(LOG(ABS(R9)))),IF(ISERROR(Q9*1+R9*1),"&lt;"&amp;ROUND(IF(Q9="-",0,SUBSTITUTE(Q9,"&lt;",""))*1+IF(R9="-",0,SUBSTITUTE(R9,"&lt;",""))*1,1-INT(LOG(ABS(IF(Q9="-",0,SUBSTITUTE(Q9,"&lt;",""))*1+IF(R9="-",0,SUBSTITUTE(R9,"&lt;",""))*1)))))))))),"入力形式が間違っています")</f>
        <v>&lt;8.7</v>
      </c>
    </row>
    <row r="10" spans="1:20" ht="45" customHeight="1" x14ac:dyDescent="0.15">
      <c r="A10" s="39">
        <f t="shared" si="0"/>
        <v>5</v>
      </c>
      <c r="B10" s="6" t="s">
        <v>36</v>
      </c>
      <c r="C10" s="7" t="s">
        <v>36</v>
      </c>
      <c r="D10" s="9" t="s">
        <v>34</v>
      </c>
      <c r="E10" s="45" t="s">
        <v>34</v>
      </c>
      <c r="F10" s="7" t="s">
        <v>38</v>
      </c>
      <c r="G10" s="10" t="s">
        <v>33</v>
      </c>
      <c r="H10" s="17" t="s">
        <v>26</v>
      </c>
      <c r="I10" s="41" t="s">
        <v>37</v>
      </c>
      <c r="J10" s="41" t="s">
        <v>34</v>
      </c>
      <c r="K10" s="45" t="s">
        <v>34</v>
      </c>
      <c r="L10" s="18" t="s">
        <v>32</v>
      </c>
      <c r="M10" s="11" t="s">
        <v>39</v>
      </c>
      <c r="N10" s="12" t="s">
        <v>40</v>
      </c>
      <c r="O10" s="28">
        <v>45398</v>
      </c>
      <c r="P10" s="29">
        <v>45400</v>
      </c>
      <c r="Q10" s="32" t="s">
        <v>59</v>
      </c>
      <c r="R10" s="13" t="s">
        <v>72</v>
      </c>
      <c r="S10" s="21" t="str">
        <f>IFERROR(IF(AND(Q10="",R10=""),"",IF(AND(Q10="-",R10="-"),IF(#REF!="","Cs合計を入力してください",#REF!),IF(NOT(ISERROR(Q10*1+R10*1)),ROUND(Q10+R10, 1-INT(LOG(ABS(Q10+R10)))),IF(NOT(ISERROR(Q10*1)),ROUND(Q10, 1-INT(LOG(ABS(Q10)))),IF(NOT(ISERROR(R10*1)),ROUND(R10, 1-INT(LOG(ABS(R10)))),IF(ISERROR(Q10*1+R10*1),"&lt;"&amp;ROUND(IF(Q10="-",0,SUBSTITUTE(Q10,"&lt;",""))*1+IF(R10="-",0,SUBSTITUTE(R10,"&lt;",""))*1,1-INT(LOG(ABS(IF(Q10="-",0,SUBSTITUTE(Q10,"&lt;",""))*1+IF(R10="-",0,SUBSTITUTE(R10,"&lt;",""))*1)))))))))),"入力形式が間違っています")</f>
        <v>&lt;9.3</v>
      </c>
    </row>
    <row r="11" spans="1:20" ht="45" customHeight="1" x14ac:dyDescent="0.15">
      <c r="A11" s="39">
        <f t="shared" si="0"/>
        <v>6</v>
      </c>
      <c r="B11" s="37" t="s">
        <v>36</v>
      </c>
      <c r="C11" s="7" t="s">
        <v>36</v>
      </c>
      <c r="D11" s="9" t="s">
        <v>34</v>
      </c>
      <c r="E11" s="45" t="s">
        <v>34</v>
      </c>
      <c r="F11" s="7" t="s">
        <v>38</v>
      </c>
      <c r="G11" s="10" t="s">
        <v>33</v>
      </c>
      <c r="H11" s="17" t="s">
        <v>26</v>
      </c>
      <c r="I11" s="41" t="s">
        <v>47</v>
      </c>
      <c r="J11" s="41" t="s">
        <v>34</v>
      </c>
      <c r="K11" s="45" t="s">
        <v>34</v>
      </c>
      <c r="L11" s="18" t="s">
        <v>32</v>
      </c>
      <c r="M11" s="11" t="s">
        <v>39</v>
      </c>
      <c r="N11" s="12" t="s">
        <v>40</v>
      </c>
      <c r="O11" s="28">
        <v>45398</v>
      </c>
      <c r="P11" s="29">
        <v>45400</v>
      </c>
      <c r="Q11" s="32" t="s">
        <v>60</v>
      </c>
      <c r="R11" s="13" t="s">
        <v>73</v>
      </c>
      <c r="S11" s="21" t="str">
        <f>IFERROR(IF(AND(Q11="",R11=""),"",IF(AND(Q11="-",R11="-"),IF(#REF!="","Cs合計を入力してください",#REF!),IF(NOT(ISERROR(Q11*1+R11*1)),ROUND(Q11+R11, 1-INT(LOG(ABS(Q11+R11)))),IF(NOT(ISERROR(Q11*1)),ROUND(Q11, 1-INT(LOG(ABS(Q11)))),IF(NOT(ISERROR(R11*1)),ROUND(R11, 1-INT(LOG(ABS(R11)))),IF(ISERROR(Q11*1+R11*1),"&lt;"&amp;ROUND(IF(Q11="-",0,SUBSTITUTE(Q11,"&lt;",""))*1+IF(R11="-",0,SUBSTITUTE(R11,"&lt;",""))*1,1-INT(LOG(ABS(IF(Q11="-",0,SUBSTITUTE(Q11,"&lt;",""))*1+IF(R11="-",0,SUBSTITUTE(R11,"&lt;",""))*1)))))))))),"入力形式が間違っています")</f>
        <v>&lt;9.2</v>
      </c>
    </row>
    <row r="12" spans="1:20" ht="45" customHeight="1" x14ac:dyDescent="0.15">
      <c r="A12" s="39">
        <f t="shared" si="0"/>
        <v>7</v>
      </c>
      <c r="B12" s="37" t="s">
        <v>36</v>
      </c>
      <c r="C12" s="7" t="s">
        <v>36</v>
      </c>
      <c r="D12" s="9" t="s">
        <v>34</v>
      </c>
      <c r="E12" s="45" t="s">
        <v>34</v>
      </c>
      <c r="F12" s="7" t="s">
        <v>38</v>
      </c>
      <c r="G12" s="10" t="s">
        <v>33</v>
      </c>
      <c r="H12" s="17" t="s">
        <v>26</v>
      </c>
      <c r="I12" s="41" t="s">
        <v>47</v>
      </c>
      <c r="J12" s="41" t="s">
        <v>34</v>
      </c>
      <c r="K12" s="45" t="s">
        <v>34</v>
      </c>
      <c r="L12" s="18" t="s">
        <v>32</v>
      </c>
      <c r="M12" s="11" t="s">
        <v>39</v>
      </c>
      <c r="N12" s="12" t="s">
        <v>40</v>
      </c>
      <c r="O12" s="28">
        <v>45398</v>
      </c>
      <c r="P12" s="29">
        <v>45400</v>
      </c>
      <c r="Q12" s="32" t="s">
        <v>60</v>
      </c>
      <c r="R12" s="13" t="s">
        <v>59</v>
      </c>
      <c r="S12" s="52" t="str">
        <f>IFERROR(IF(AND(Q12="",R12=""),"",IF(AND(Q12="-",R12="-"),IF(#REF!="","Cs合計を入力してください",#REF!),IF(NOT(ISERROR(Q12*1+R12*1)),ROUND(Q12+R12, 1-INT(LOG(ABS(Q12+R12)))),IF(NOT(ISERROR(Q12*1)),ROUND(Q12, 1-INT(LOG(ABS(Q12)))),IF(NOT(ISERROR(R12*1)),ROUND(R12, 1-INT(LOG(ABS(R12)))),IF(ISERROR(Q12*1+R12*1),"&lt;"&amp;ROUND(IF(Q12="-",0,SUBSTITUTE(Q12,"&lt;",""))*1+IF(R12="-",0,SUBSTITUTE(R12,"&lt;",""))*1,1-INT(LOG(ABS(IF(Q12="-",0,SUBSTITUTE(Q12,"&lt;",""))*1+IF(R12="-",0,SUBSTITUTE(R12,"&lt;",""))*1)))))))))),"入力形式が間違っています")</f>
        <v>&lt;9.2</v>
      </c>
    </row>
    <row r="13" spans="1:20" ht="45" customHeight="1" x14ac:dyDescent="0.15">
      <c r="A13" s="39">
        <f t="shared" si="0"/>
        <v>8</v>
      </c>
      <c r="B13" s="37" t="s">
        <v>36</v>
      </c>
      <c r="C13" s="7" t="s">
        <v>36</v>
      </c>
      <c r="D13" s="9" t="s">
        <v>34</v>
      </c>
      <c r="E13" s="45" t="s">
        <v>34</v>
      </c>
      <c r="F13" s="7" t="s">
        <v>38</v>
      </c>
      <c r="G13" s="10" t="s">
        <v>33</v>
      </c>
      <c r="H13" s="9" t="s">
        <v>4</v>
      </c>
      <c r="I13" s="41" t="s">
        <v>48</v>
      </c>
      <c r="J13" s="41" t="s">
        <v>34</v>
      </c>
      <c r="K13" s="45" t="s">
        <v>34</v>
      </c>
      <c r="L13" s="18" t="s">
        <v>32</v>
      </c>
      <c r="M13" s="11" t="s">
        <v>39</v>
      </c>
      <c r="N13" s="12" t="s">
        <v>40</v>
      </c>
      <c r="O13" s="28">
        <v>45398</v>
      </c>
      <c r="P13" s="29">
        <v>45400</v>
      </c>
      <c r="Q13" s="32" t="s">
        <v>61</v>
      </c>
      <c r="R13" s="13" t="s">
        <v>74</v>
      </c>
      <c r="S13" s="52" t="str">
        <f>IFERROR(IF(AND(Q13="",R13=""),"",IF(AND(Q13="-",R13="-"),IF(#REF!="","Cs合計を入力してください",#REF!),IF(NOT(ISERROR(Q13*1+R13*1)),ROUND(Q13+R13, 1-INT(LOG(ABS(Q13+R13)))),IF(NOT(ISERROR(Q13*1)),ROUND(Q13, 1-INT(LOG(ABS(Q13)))),IF(NOT(ISERROR(R13*1)),ROUND(R13, 1-INT(LOG(ABS(R13)))),IF(ISERROR(Q13*1+R13*1),"&lt;"&amp;ROUND(IF(Q13="-",0,SUBSTITUTE(Q13,"&lt;",""))*1+IF(R13="-",0,SUBSTITUTE(R13,"&lt;",""))*1,1-INT(LOG(ABS(IF(Q13="-",0,SUBSTITUTE(Q13,"&lt;",""))*1+IF(R13="-",0,SUBSTITUTE(R13,"&lt;",""))*1)))))))))),"入力形式が間違っています")</f>
        <v>&lt;14</v>
      </c>
    </row>
    <row r="14" spans="1:20" ht="45" customHeight="1" x14ac:dyDescent="0.15">
      <c r="A14" s="39">
        <f t="shared" si="0"/>
        <v>9</v>
      </c>
      <c r="B14" s="37" t="s">
        <v>36</v>
      </c>
      <c r="C14" s="7" t="s">
        <v>36</v>
      </c>
      <c r="D14" s="9" t="s">
        <v>34</v>
      </c>
      <c r="E14" s="45" t="s">
        <v>34</v>
      </c>
      <c r="F14" s="7" t="s">
        <v>38</v>
      </c>
      <c r="G14" s="10" t="s">
        <v>33</v>
      </c>
      <c r="H14" s="9" t="s">
        <v>4</v>
      </c>
      <c r="I14" s="41" t="s">
        <v>49</v>
      </c>
      <c r="J14" s="41" t="s">
        <v>34</v>
      </c>
      <c r="K14" s="45" t="s">
        <v>34</v>
      </c>
      <c r="L14" s="18" t="s">
        <v>32</v>
      </c>
      <c r="M14" s="11" t="s">
        <v>39</v>
      </c>
      <c r="N14" s="12" t="s">
        <v>40</v>
      </c>
      <c r="O14" s="28">
        <v>45398</v>
      </c>
      <c r="P14" s="29">
        <v>45400</v>
      </c>
      <c r="Q14" s="32" t="s">
        <v>62</v>
      </c>
      <c r="R14" s="13" t="s">
        <v>75</v>
      </c>
      <c r="S14" s="52" t="str">
        <f>IFERROR(IF(AND(Q14="",R14=""),"",IF(AND(Q14="-",R14="-"),IF(#REF!="","Cs合計を入力してください",#REF!),IF(NOT(ISERROR(Q14*1+R14*1)),ROUND(Q14+R14, 1-INT(LOG(ABS(Q14+R14)))),IF(NOT(ISERROR(Q14*1)),ROUND(Q14, 1-INT(LOG(ABS(Q14)))),IF(NOT(ISERROR(R14*1)),ROUND(R14, 1-INT(LOG(ABS(R14)))),IF(ISERROR(Q14*1+R14*1),"&lt;"&amp;ROUND(IF(Q14="-",0,SUBSTITUTE(Q14,"&lt;",""))*1+IF(R14="-",0,SUBSTITUTE(R14,"&lt;",""))*1,1-INT(LOG(ABS(IF(Q14="-",0,SUBSTITUTE(Q14,"&lt;",""))*1+IF(R14="-",0,SUBSTITUTE(R14,"&lt;",""))*1)))))))))),"入力形式が間違っています")</f>
        <v>&lt;18</v>
      </c>
    </row>
    <row r="15" spans="1:20" ht="45" customHeight="1" x14ac:dyDescent="0.15">
      <c r="A15" s="39">
        <f t="shared" si="0"/>
        <v>10</v>
      </c>
      <c r="B15" s="37" t="s">
        <v>36</v>
      </c>
      <c r="C15" s="7" t="s">
        <v>36</v>
      </c>
      <c r="D15" s="9" t="s">
        <v>34</v>
      </c>
      <c r="E15" s="45" t="s">
        <v>34</v>
      </c>
      <c r="F15" s="7" t="s">
        <v>38</v>
      </c>
      <c r="G15" s="10" t="s">
        <v>33</v>
      </c>
      <c r="H15" s="9" t="s">
        <v>4</v>
      </c>
      <c r="I15" s="41" t="s">
        <v>50</v>
      </c>
      <c r="J15" s="41" t="s">
        <v>34</v>
      </c>
      <c r="K15" s="47" t="s">
        <v>34</v>
      </c>
      <c r="L15" s="18" t="s">
        <v>32</v>
      </c>
      <c r="M15" s="11" t="s">
        <v>39</v>
      </c>
      <c r="N15" s="12" t="s">
        <v>40</v>
      </c>
      <c r="O15" s="28">
        <v>45398</v>
      </c>
      <c r="P15" s="29">
        <v>45400</v>
      </c>
      <c r="Q15" s="32" t="s">
        <v>63</v>
      </c>
      <c r="R15" s="13" t="s">
        <v>76</v>
      </c>
      <c r="S15" s="52" t="str">
        <f>IFERROR(IF(AND(Q15="",R15=""),"",IF(AND(Q15="-",R15="-"),IF(#REF!="","Cs合計を入力してください",#REF!),IF(NOT(ISERROR(Q15*1+R15*1)),ROUND(Q15+R15, 1-INT(LOG(ABS(Q15+R15)))),IF(NOT(ISERROR(Q15*1)),ROUND(Q15, 1-INT(LOG(ABS(Q15)))),IF(NOT(ISERROR(R15*1)),ROUND(R15, 1-INT(LOG(ABS(R15)))),IF(ISERROR(Q15*1+R15*1),"&lt;"&amp;ROUND(IF(Q15="-",0,SUBSTITUTE(Q15,"&lt;",""))*1+IF(R15="-",0,SUBSTITUTE(R15,"&lt;",""))*1,1-INT(LOG(ABS(IF(Q15="-",0,SUBSTITUTE(Q15,"&lt;",""))*1+IF(R15="-",0,SUBSTITUTE(R15,"&lt;",""))*1)))))))))),"入力形式が間違っています")</f>
        <v>&lt;15</v>
      </c>
    </row>
    <row r="16" spans="1:20" ht="45" customHeight="1" x14ac:dyDescent="0.15">
      <c r="A16" s="39">
        <f t="shared" si="0"/>
        <v>11</v>
      </c>
      <c r="B16" s="37" t="s">
        <v>36</v>
      </c>
      <c r="C16" s="7" t="s">
        <v>36</v>
      </c>
      <c r="D16" s="9" t="s">
        <v>34</v>
      </c>
      <c r="E16" s="45" t="s">
        <v>34</v>
      </c>
      <c r="F16" s="7" t="s">
        <v>38</v>
      </c>
      <c r="G16" s="10" t="s">
        <v>33</v>
      </c>
      <c r="H16" s="9" t="s">
        <v>4</v>
      </c>
      <c r="I16" s="41" t="s">
        <v>51</v>
      </c>
      <c r="J16" s="41" t="s">
        <v>34</v>
      </c>
      <c r="K16" s="45" t="s">
        <v>34</v>
      </c>
      <c r="L16" s="18" t="s">
        <v>32</v>
      </c>
      <c r="M16" s="11" t="s">
        <v>39</v>
      </c>
      <c r="N16" s="12" t="s">
        <v>40</v>
      </c>
      <c r="O16" s="28">
        <v>45398</v>
      </c>
      <c r="P16" s="29">
        <v>45400</v>
      </c>
      <c r="Q16" s="32" t="s">
        <v>64</v>
      </c>
      <c r="R16" s="13" t="s">
        <v>77</v>
      </c>
      <c r="S16" s="52" t="str">
        <f>IFERROR(IF(AND(Q16="",R16=""),"",IF(AND(Q16="-",R16="-"),IF(#REF!="","Cs合計を入力してください",#REF!),IF(NOT(ISERROR(Q16*1+R16*1)),ROUND(Q16+R16, 1-INT(LOG(ABS(Q16+R16)))),IF(NOT(ISERROR(Q16*1)),ROUND(Q16, 1-INT(LOG(ABS(Q16)))),IF(NOT(ISERROR(R16*1)),ROUND(R16, 1-INT(LOG(ABS(R16)))),IF(ISERROR(Q16*1+R16*1),"&lt;"&amp;ROUND(IF(Q16="-",0,SUBSTITUTE(Q16,"&lt;",""))*1+IF(R16="-",0,SUBSTITUTE(R16,"&lt;",""))*1,1-INT(LOG(ABS(IF(Q16="-",0,SUBSTITUTE(Q16,"&lt;",""))*1+IF(R16="-",0,SUBSTITUTE(R16,"&lt;",""))*1)))))))))),"入力形式が間違っています")</f>
        <v>&lt;15</v>
      </c>
    </row>
    <row r="17" spans="1:19" ht="45" customHeight="1" x14ac:dyDescent="0.15">
      <c r="A17" s="39">
        <f t="shared" si="0"/>
        <v>12</v>
      </c>
      <c r="B17" s="38" t="s">
        <v>36</v>
      </c>
      <c r="C17" s="7" t="s">
        <v>36</v>
      </c>
      <c r="D17" s="9" t="s">
        <v>34</v>
      </c>
      <c r="E17" s="45" t="s">
        <v>34</v>
      </c>
      <c r="F17" s="7" t="s">
        <v>38</v>
      </c>
      <c r="G17" s="10" t="s">
        <v>33</v>
      </c>
      <c r="H17" s="9" t="s">
        <v>4</v>
      </c>
      <c r="I17" s="41" t="s">
        <v>52</v>
      </c>
      <c r="J17" s="41" t="s">
        <v>34</v>
      </c>
      <c r="K17" s="45" t="s">
        <v>34</v>
      </c>
      <c r="L17" s="18" t="s">
        <v>32</v>
      </c>
      <c r="M17" s="11" t="s">
        <v>39</v>
      </c>
      <c r="N17" s="12" t="s">
        <v>40</v>
      </c>
      <c r="O17" s="28">
        <v>45398</v>
      </c>
      <c r="P17" s="29">
        <v>45400</v>
      </c>
      <c r="Q17" s="32" t="s">
        <v>65</v>
      </c>
      <c r="R17" s="13" t="s">
        <v>78</v>
      </c>
      <c r="S17" s="52" t="str">
        <f>IFERROR(IF(AND(Q17="",R17=""),"",IF(AND(Q17="-",R17="-"),IF(#REF!="","Cs合計を入力してください",#REF!),IF(NOT(ISERROR(Q17*1+R17*1)),ROUND(Q17+R17, 1-INT(LOG(ABS(Q17+R17)))),IF(NOT(ISERROR(Q17*1)),ROUND(Q17, 1-INT(LOG(ABS(Q17)))),IF(NOT(ISERROR(R17*1)),ROUND(R17, 1-INT(LOG(ABS(R17)))),IF(ISERROR(Q17*1+R17*1),"&lt;"&amp;ROUND(IF(Q17="-",0,SUBSTITUTE(Q17,"&lt;",""))*1+IF(R17="-",0,SUBSTITUTE(R17,"&lt;",""))*1,1-INT(LOG(ABS(IF(Q17="-",0,SUBSTITUTE(Q17,"&lt;",""))*1+IF(R17="-",0,SUBSTITUTE(R17,"&lt;",""))*1)))))))))),"入力形式が間違っています")</f>
        <v>&lt;17</v>
      </c>
    </row>
    <row r="18" spans="1:19" ht="45" customHeight="1" x14ac:dyDescent="0.15">
      <c r="A18" s="39">
        <f t="shared" si="0"/>
        <v>13</v>
      </c>
      <c r="B18" s="38" t="s">
        <v>36</v>
      </c>
      <c r="C18" s="7" t="s">
        <v>36</v>
      </c>
      <c r="D18" s="23" t="s">
        <v>34</v>
      </c>
      <c r="E18" s="47" t="s">
        <v>34</v>
      </c>
      <c r="F18" s="7" t="s">
        <v>38</v>
      </c>
      <c r="G18" s="10" t="s">
        <v>33</v>
      </c>
      <c r="H18" s="9" t="s">
        <v>4</v>
      </c>
      <c r="I18" s="40" t="s">
        <v>53</v>
      </c>
      <c r="J18" s="40" t="s">
        <v>34</v>
      </c>
      <c r="K18" s="45" t="s">
        <v>34</v>
      </c>
      <c r="L18" s="18" t="s">
        <v>32</v>
      </c>
      <c r="M18" s="11" t="s">
        <v>39</v>
      </c>
      <c r="N18" s="12" t="s">
        <v>40</v>
      </c>
      <c r="O18" s="28">
        <v>45398</v>
      </c>
      <c r="P18" s="29">
        <v>45400</v>
      </c>
      <c r="Q18" s="32" t="s">
        <v>66</v>
      </c>
      <c r="R18" s="33" t="s">
        <v>79</v>
      </c>
      <c r="S18" s="52" t="str">
        <f>IFERROR(IF(AND(Q18="",R18=""),"",IF(AND(Q18="-",R18="-"),IF(#REF!="","Cs合計を入力してください",#REF!),IF(NOT(ISERROR(Q18*1+R18*1)),ROUND(Q18+R18, 1-INT(LOG(ABS(Q18+R18)))),IF(NOT(ISERROR(Q18*1)),ROUND(Q18, 1-INT(LOG(ABS(Q18)))),IF(NOT(ISERROR(R18*1)),ROUND(R18, 1-INT(LOG(ABS(R18)))),IF(ISERROR(Q18*1+R18*1),"&lt;"&amp;ROUND(IF(Q18="-",0,SUBSTITUTE(Q18,"&lt;",""))*1+IF(R18="-",0,SUBSTITUTE(R18,"&lt;",""))*1,1-INT(LOG(ABS(IF(Q18="-",0,SUBSTITUTE(Q18,"&lt;",""))*1+IF(R18="-",0,SUBSTITUTE(R18,"&lt;",""))*1)))))))))),"入力形式が間違っています")</f>
        <v>&lt;18</v>
      </c>
    </row>
    <row r="19" spans="1:19" ht="45" customHeight="1" x14ac:dyDescent="0.15">
      <c r="A19" s="39">
        <f t="shared" si="0"/>
        <v>14</v>
      </c>
      <c r="B19" s="38" t="s">
        <v>36</v>
      </c>
      <c r="C19" s="7" t="s">
        <v>36</v>
      </c>
      <c r="D19" s="9" t="s">
        <v>34</v>
      </c>
      <c r="E19" s="45" t="s">
        <v>34</v>
      </c>
      <c r="F19" s="7" t="s">
        <v>38</v>
      </c>
      <c r="G19" s="10" t="s">
        <v>33</v>
      </c>
      <c r="H19" s="9" t="s">
        <v>4</v>
      </c>
      <c r="I19" s="41" t="s">
        <v>54</v>
      </c>
      <c r="J19" s="41" t="s">
        <v>34</v>
      </c>
      <c r="K19" s="45" t="s">
        <v>34</v>
      </c>
      <c r="L19" s="18" t="s">
        <v>32</v>
      </c>
      <c r="M19" s="11" t="s">
        <v>39</v>
      </c>
      <c r="N19" s="12" t="s">
        <v>40</v>
      </c>
      <c r="O19" s="28">
        <v>45398</v>
      </c>
      <c r="P19" s="29">
        <v>45400</v>
      </c>
      <c r="Q19" s="32" t="s">
        <v>67</v>
      </c>
      <c r="R19" s="13" t="s">
        <v>80</v>
      </c>
      <c r="S19" s="52" t="str">
        <f>IFERROR(IF(AND(Q19="",R19=""),"",IF(AND(Q19="-",R19="-"),IF(#REF!="","Cs合計を入力してください",#REF!),IF(NOT(ISERROR(Q19*1+R19*1)),ROUND(Q19+R19, 1-INT(LOG(ABS(Q19+R19)))),IF(NOT(ISERROR(Q19*1)),ROUND(Q19, 1-INT(LOG(ABS(Q19)))),IF(NOT(ISERROR(R19*1)),ROUND(R19, 1-INT(LOG(ABS(R19)))),IF(ISERROR(Q19*1+R19*1),"&lt;"&amp;ROUND(IF(Q19="-",0,SUBSTITUTE(Q19,"&lt;",""))*1+IF(R19="-",0,SUBSTITUTE(R19,"&lt;",""))*1,1-INT(LOG(ABS(IF(Q19="-",0,SUBSTITUTE(Q19,"&lt;",""))*1+IF(R19="-",0,SUBSTITUTE(R19,"&lt;",""))*1)))))))))),"入力形式が間違っています")</f>
        <v>&lt;16</v>
      </c>
    </row>
    <row r="20" spans="1:19" ht="45" customHeight="1" x14ac:dyDescent="0.15">
      <c r="A20" s="39">
        <f t="shared" si="0"/>
        <v>15</v>
      </c>
      <c r="B20" s="8" t="s">
        <v>36</v>
      </c>
      <c r="C20" s="16" t="s">
        <v>36</v>
      </c>
      <c r="D20" s="17" t="s">
        <v>25</v>
      </c>
      <c r="E20" s="41" t="s">
        <v>81</v>
      </c>
      <c r="F20" s="45" t="s">
        <v>34</v>
      </c>
      <c r="G20" s="10" t="s">
        <v>33</v>
      </c>
      <c r="H20" s="9" t="s">
        <v>1</v>
      </c>
      <c r="I20" s="8" t="s">
        <v>83</v>
      </c>
      <c r="J20" s="8" t="s">
        <v>27</v>
      </c>
      <c r="K20" s="45" t="s">
        <v>34</v>
      </c>
      <c r="L20" s="18" t="s">
        <v>32</v>
      </c>
      <c r="M20" s="19" t="s">
        <v>39</v>
      </c>
      <c r="N20" s="20" t="s">
        <v>40</v>
      </c>
      <c r="O20" s="26">
        <v>45405</v>
      </c>
      <c r="P20" s="27">
        <v>45405</v>
      </c>
      <c r="Q20" s="31" t="s">
        <v>84</v>
      </c>
      <c r="R20" s="22" t="s">
        <v>85</v>
      </c>
      <c r="S20" s="52" t="str">
        <f>IFERROR(IF(AND(Q20="",R20=""),"",IF(AND(Q20="-",R20="-"),IF(#REF!="","Cs合計を入力してください",#REF!),IF(NOT(ISERROR(Q20*1+R20*1)),ROUND(Q20+R20, 1-INT(LOG(ABS(Q20+R20)))),IF(NOT(ISERROR(Q20*1)),ROUND(Q20, 1-INT(LOG(ABS(Q20)))),IF(NOT(ISERROR(R20*1)),ROUND(R20, 1-INT(LOG(ABS(R20)))),IF(ISERROR(Q20*1+R20*1),"&lt;"&amp;ROUND(IF(Q20="-",0,SUBSTITUTE(Q20,"&lt;",""))*1+IF(R20="-",0,SUBSTITUTE(R20,"&lt;",""))*1,1-INT(LOG(ABS(IF(Q20="-",0,SUBSTITUTE(Q20,"&lt;",""))*1+IF(R20="-",0,SUBSTITUTE(R20,"&lt;",""))*1)))))))))),"入力形式が間違っています")</f>
        <v>&lt;18</v>
      </c>
    </row>
    <row r="21" spans="1:19" ht="45" customHeight="1" x14ac:dyDescent="0.15">
      <c r="A21" s="39">
        <f t="shared" si="0"/>
        <v>16</v>
      </c>
      <c r="B21" s="39" t="s">
        <v>36</v>
      </c>
      <c r="C21" s="7" t="s">
        <v>36</v>
      </c>
      <c r="D21" s="9" t="s">
        <v>25</v>
      </c>
      <c r="E21" s="41" t="s">
        <v>81</v>
      </c>
      <c r="F21" s="45" t="s">
        <v>34</v>
      </c>
      <c r="G21" s="10" t="s">
        <v>33</v>
      </c>
      <c r="H21" s="9" t="s">
        <v>1</v>
      </c>
      <c r="I21" s="39" t="s">
        <v>86</v>
      </c>
      <c r="J21" s="41" t="s">
        <v>27</v>
      </c>
      <c r="K21" s="45" t="s">
        <v>34</v>
      </c>
      <c r="L21" s="18" t="s">
        <v>32</v>
      </c>
      <c r="M21" s="11" t="s">
        <v>39</v>
      </c>
      <c r="N21" s="12" t="s">
        <v>40</v>
      </c>
      <c r="O21" s="28">
        <v>45405</v>
      </c>
      <c r="P21" s="29">
        <v>45405</v>
      </c>
      <c r="Q21" s="32" t="s">
        <v>87</v>
      </c>
      <c r="R21" s="13" t="s">
        <v>88</v>
      </c>
      <c r="S21" s="52" t="str">
        <f>IFERROR(IF(AND(Q21="",R21=""),"",IF(AND(Q21="-",R21="-"),IF(#REF!="","Cs合計を入力してください",#REF!),IF(NOT(ISERROR(Q21*1+R21*1)),ROUND(Q21+R21, 1-INT(LOG(ABS(Q21+R21)))),IF(NOT(ISERROR(Q21*1)),ROUND(Q21, 1-INT(LOG(ABS(Q21)))),IF(NOT(ISERROR(R21*1)),ROUND(R21, 1-INT(LOG(ABS(R21)))),IF(ISERROR(Q21*1+R21*1),"&lt;"&amp;ROUND(IF(Q21="-",0,SUBSTITUTE(Q21,"&lt;",""))*1+IF(R21="-",0,SUBSTITUTE(R21,"&lt;",""))*1,1-INT(LOG(ABS(IF(Q21="-",0,SUBSTITUTE(Q21,"&lt;",""))*1+IF(R21="-",0,SUBSTITUTE(R21,"&lt;",""))*1)))))))))),"入力形式が間違っています")</f>
        <v>&lt;18</v>
      </c>
    </row>
    <row r="22" spans="1:19" ht="45" customHeight="1" x14ac:dyDescent="0.15">
      <c r="A22" s="39">
        <f t="shared" si="0"/>
        <v>17</v>
      </c>
      <c r="B22" s="39" t="s">
        <v>36</v>
      </c>
      <c r="C22" s="7" t="s">
        <v>36</v>
      </c>
      <c r="D22" s="9" t="s">
        <v>25</v>
      </c>
      <c r="E22" s="41" t="s">
        <v>81</v>
      </c>
      <c r="F22" s="45" t="s">
        <v>34</v>
      </c>
      <c r="G22" s="10" t="s">
        <v>33</v>
      </c>
      <c r="H22" s="9" t="s">
        <v>1</v>
      </c>
      <c r="I22" s="39" t="s">
        <v>89</v>
      </c>
      <c r="J22" s="41" t="s">
        <v>27</v>
      </c>
      <c r="K22" s="45" t="s">
        <v>34</v>
      </c>
      <c r="L22" s="18" t="s">
        <v>32</v>
      </c>
      <c r="M22" s="11" t="s">
        <v>39</v>
      </c>
      <c r="N22" s="12" t="s">
        <v>40</v>
      </c>
      <c r="O22" s="28">
        <v>45405</v>
      </c>
      <c r="P22" s="29">
        <v>45405</v>
      </c>
      <c r="Q22" s="32" t="s">
        <v>90</v>
      </c>
      <c r="R22" s="13" t="s">
        <v>91</v>
      </c>
      <c r="S22" s="52" t="str">
        <f>IFERROR(IF(AND(Q22="",R22=""),"",IF(AND(Q22="-",R22="-"),IF(#REF!="","Cs合計を入力してください",#REF!),IF(NOT(ISERROR(Q22*1+R22*1)),ROUND(Q22+R22, 1-INT(LOG(ABS(Q22+R22)))),IF(NOT(ISERROR(Q22*1)),ROUND(Q22, 1-INT(LOG(ABS(Q22)))),IF(NOT(ISERROR(R22*1)),ROUND(R22, 1-INT(LOG(ABS(R22)))),IF(ISERROR(Q22*1+R22*1),"&lt;"&amp;ROUND(IF(Q22="-",0,SUBSTITUTE(Q22,"&lt;",""))*1+IF(R22="-",0,SUBSTITUTE(R22,"&lt;",""))*1,1-INT(LOG(ABS(IF(Q22="-",0,SUBSTITUTE(Q22,"&lt;",""))*1+IF(R22="-",0,SUBSTITUTE(R22,"&lt;",""))*1)))))))))),"入力形式が間違っています")</f>
        <v>&lt;17</v>
      </c>
    </row>
    <row r="23" spans="1:19" ht="45" customHeight="1" x14ac:dyDescent="0.15">
      <c r="A23" s="39">
        <f t="shared" si="0"/>
        <v>18</v>
      </c>
      <c r="B23" s="39" t="s">
        <v>36</v>
      </c>
      <c r="C23" s="7" t="s">
        <v>36</v>
      </c>
      <c r="D23" s="9" t="s">
        <v>34</v>
      </c>
      <c r="E23" s="45" t="s">
        <v>34</v>
      </c>
      <c r="F23" s="7" t="s">
        <v>38</v>
      </c>
      <c r="G23" s="10" t="s">
        <v>33</v>
      </c>
      <c r="H23" s="17" t="s">
        <v>26</v>
      </c>
      <c r="I23" s="41" t="s">
        <v>37</v>
      </c>
      <c r="J23" s="41" t="s">
        <v>34</v>
      </c>
      <c r="K23" s="45" t="s">
        <v>34</v>
      </c>
      <c r="L23" s="18" t="s">
        <v>32</v>
      </c>
      <c r="M23" s="19" t="s">
        <v>39</v>
      </c>
      <c r="N23" s="20" t="s">
        <v>40</v>
      </c>
      <c r="O23" s="26">
        <v>45426</v>
      </c>
      <c r="P23" s="27">
        <v>45427</v>
      </c>
      <c r="Q23" s="31" t="s">
        <v>92</v>
      </c>
      <c r="R23" s="22" t="s">
        <v>93</v>
      </c>
      <c r="S23" s="52" t="str">
        <f>IFERROR(IF(AND(Q23="",R23=""),"",IF(AND(Q23="-",R23="-"),IF(#REF!="","Cs合計を入力してください",#REF!),IF(NOT(ISERROR(Q23*1+R23*1)),ROUND(Q23+R23, 1-INT(LOG(ABS(Q23+R23)))),IF(NOT(ISERROR(Q23*1)),ROUND(Q23, 1-INT(LOG(ABS(Q23)))),IF(NOT(ISERROR(R23*1)),ROUND(R23, 1-INT(LOG(ABS(R23)))),IF(ISERROR(Q23*1+R23*1),"&lt;"&amp;ROUND(IF(Q23="-",0,SUBSTITUTE(Q23,"&lt;",""))*1+IF(R23="-",0,SUBSTITUTE(R23,"&lt;",""))*1,1-INT(LOG(ABS(IF(Q23="-",0,SUBSTITUTE(Q23,"&lt;",""))*1+IF(R23="-",0,SUBSTITUTE(R23,"&lt;",""))*1)))))))))),"入力形式が間違っています")</f>
        <v>&lt;9.5</v>
      </c>
    </row>
    <row r="24" spans="1:19" ht="45" customHeight="1" x14ac:dyDescent="0.15">
      <c r="A24" s="39">
        <f t="shared" si="0"/>
        <v>19</v>
      </c>
      <c r="B24" s="39" t="s">
        <v>36</v>
      </c>
      <c r="C24" s="7" t="s">
        <v>36</v>
      </c>
      <c r="D24" s="9" t="s">
        <v>34</v>
      </c>
      <c r="E24" s="45" t="s">
        <v>34</v>
      </c>
      <c r="F24" s="7" t="s">
        <v>38</v>
      </c>
      <c r="G24" s="10" t="s">
        <v>33</v>
      </c>
      <c r="H24" s="17" t="s">
        <v>26</v>
      </c>
      <c r="I24" s="41" t="s">
        <v>37</v>
      </c>
      <c r="J24" s="41" t="s">
        <v>34</v>
      </c>
      <c r="K24" s="45" t="s">
        <v>34</v>
      </c>
      <c r="L24" s="18" t="s">
        <v>32</v>
      </c>
      <c r="M24" s="11" t="s">
        <v>39</v>
      </c>
      <c r="N24" s="12" t="s">
        <v>40</v>
      </c>
      <c r="O24" s="28">
        <v>45426</v>
      </c>
      <c r="P24" s="29">
        <v>45427</v>
      </c>
      <c r="Q24" s="32" t="s">
        <v>94</v>
      </c>
      <c r="R24" s="13" t="s">
        <v>92</v>
      </c>
      <c r="S24" s="52" t="str">
        <f>IFERROR(IF(AND(Q24="",R24=""),"",IF(AND(Q24="-",R24="-"),IF(#REF!="","Cs合計を入力してください",#REF!),IF(NOT(ISERROR(Q24*1+R24*1)),ROUND(Q24+R24, 1-INT(LOG(ABS(Q24+R24)))),IF(NOT(ISERROR(Q24*1)),ROUND(Q24, 1-INT(LOG(ABS(Q24)))),IF(NOT(ISERROR(R24*1)),ROUND(R24, 1-INT(LOG(ABS(R24)))),IF(ISERROR(Q24*1+R24*1),"&lt;"&amp;ROUND(IF(Q24="-",0,SUBSTITUTE(Q24,"&lt;",""))*1+IF(R24="-",0,SUBSTITUTE(R24,"&lt;",""))*1,1-INT(LOG(ABS(IF(Q24="-",0,SUBSTITUTE(Q24,"&lt;",""))*1+IF(R24="-",0,SUBSTITUTE(R24,"&lt;",""))*1)))))))))),"入力形式が間違っています")</f>
        <v>&lt;8.6</v>
      </c>
    </row>
    <row r="25" spans="1:19" ht="45" customHeight="1" x14ac:dyDescent="0.15">
      <c r="A25" s="39">
        <f t="shared" si="0"/>
        <v>20</v>
      </c>
      <c r="B25" s="39" t="s">
        <v>36</v>
      </c>
      <c r="C25" s="7" t="s">
        <v>36</v>
      </c>
      <c r="D25" s="9" t="s">
        <v>34</v>
      </c>
      <c r="E25" s="45" t="s">
        <v>34</v>
      </c>
      <c r="F25" s="7" t="s">
        <v>38</v>
      </c>
      <c r="G25" s="10" t="s">
        <v>33</v>
      </c>
      <c r="H25" s="17" t="s">
        <v>26</v>
      </c>
      <c r="I25" s="41" t="s">
        <v>47</v>
      </c>
      <c r="J25" s="41" t="s">
        <v>34</v>
      </c>
      <c r="K25" s="45" t="s">
        <v>34</v>
      </c>
      <c r="L25" s="18" t="s">
        <v>32</v>
      </c>
      <c r="M25" s="11" t="s">
        <v>39</v>
      </c>
      <c r="N25" s="12" t="s">
        <v>40</v>
      </c>
      <c r="O25" s="28">
        <v>45426</v>
      </c>
      <c r="P25" s="29">
        <v>45427</v>
      </c>
      <c r="Q25" s="32" t="s">
        <v>59</v>
      </c>
      <c r="R25" s="13" t="s">
        <v>95</v>
      </c>
      <c r="S25" s="52" t="str">
        <f>IFERROR(IF(AND(Q25="",R25=""),"",IF(AND(Q25="-",R25="-"),IF(#REF!="","Cs合計を入力してください",#REF!),IF(NOT(ISERROR(Q25*1+R25*1)),ROUND(Q25+R25, 1-INT(LOG(ABS(Q25+R25)))),IF(NOT(ISERROR(Q25*1)),ROUND(Q25, 1-INT(LOG(ABS(Q25)))),IF(NOT(ISERROR(R25*1)),ROUND(R25, 1-INT(LOG(ABS(R25)))),IF(ISERROR(Q25*1+R25*1),"&lt;"&amp;ROUND(IF(Q25="-",0,SUBSTITUTE(Q25,"&lt;",""))*1+IF(R25="-",0,SUBSTITUTE(R25,"&lt;",""))*1,1-INT(LOG(ABS(IF(Q25="-",0,SUBSTITUTE(Q25,"&lt;",""))*1+IF(R25="-",0,SUBSTITUTE(R25,"&lt;",""))*1)))))))))),"入力形式が間違っています")</f>
        <v>&lt;9.5</v>
      </c>
    </row>
    <row r="26" spans="1:19" ht="45" customHeight="1" x14ac:dyDescent="0.15">
      <c r="A26" s="39">
        <f t="shared" si="0"/>
        <v>21</v>
      </c>
      <c r="B26" s="39" t="s">
        <v>36</v>
      </c>
      <c r="C26" s="7" t="s">
        <v>36</v>
      </c>
      <c r="D26" s="9" t="s">
        <v>34</v>
      </c>
      <c r="E26" s="45" t="s">
        <v>34</v>
      </c>
      <c r="F26" s="7" t="s">
        <v>38</v>
      </c>
      <c r="G26" s="10" t="s">
        <v>33</v>
      </c>
      <c r="H26" s="17" t="s">
        <v>26</v>
      </c>
      <c r="I26" s="41" t="s">
        <v>47</v>
      </c>
      <c r="J26" s="41" t="s">
        <v>34</v>
      </c>
      <c r="K26" s="45" t="s">
        <v>34</v>
      </c>
      <c r="L26" s="18" t="s">
        <v>32</v>
      </c>
      <c r="M26" s="11" t="s">
        <v>39</v>
      </c>
      <c r="N26" s="12" t="s">
        <v>40</v>
      </c>
      <c r="O26" s="28">
        <v>45426</v>
      </c>
      <c r="P26" s="29">
        <v>45427</v>
      </c>
      <c r="Q26" s="32" t="s">
        <v>96</v>
      </c>
      <c r="R26" s="13" t="s">
        <v>97</v>
      </c>
      <c r="S26" s="52" t="str">
        <f>IFERROR(IF(AND(Q26="",R26=""),"",IF(AND(Q26="-",R26="-"),IF(#REF!="","Cs合計を入力してください",#REF!),IF(NOT(ISERROR(Q26*1+R26*1)),ROUND(Q26+R26, 1-INT(LOG(ABS(Q26+R26)))),IF(NOT(ISERROR(Q26*1)),ROUND(Q26, 1-INT(LOG(ABS(Q26)))),IF(NOT(ISERROR(R26*1)),ROUND(R26, 1-INT(LOG(ABS(R26)))),IF(ISERROR(Q26*1+R26*1),"&lt;"&amp;ROUND(IF(Q26="-",0,SUBSTITUTE(Q26,"&lt;",""))*1+IF(R26="-",0,SUBSTITUTE(R26,"&lt;",""))*1,1-INT(LOG(ABS(IF(Q26="-",0,SUBSTITUTE(Q26,"&lt;",""))*1+IF(R26="-",0,SUBSTITUTE(R26,"&lt;",""))*1)))))))))),"入力形式が間違っています")</f>
        <v>&lt;8</v>
      </c>
    </row>
    <row r="27" spans="1:19" ht="45" customHeight="1" x14ac:dyDescent="0.15">
      <c r="A27" s="39">
        <f t="shared" si="0"/>
        <v>22</v>
      </c>
      <c r="B27" s="39" t="s">
        <v>36</v>
      </c>
      <c r="C27" s="7" t="s">
        <v>36</v>
      </c>
      <c r="D27" s="9" t="s">
        <v>34</v>
      </c>
      <c r="E27" s="45" t="s">
        <v>34</v>
      </c>
      <c r="F27" s="7" t="s">
        <v>38</v>
      </c>
      <c r="G27" s="10" t="s">
        <v>33</v>
      </c>
      <c r="H27" s="9" t="s">
        <v>4</v>
      </c>
      <c r="I27" s="41" t="s">
        <v>48</v>
      </c>
      <c r="J27" s="41" t="s">
        <v>34</v>
      </c>
      <c r="K27" s="45" t="s">
        <v>34</v>
      </c>
      <c r="L27" s="18" t="s">
        <v>32</v>
      </c>
      <c r="M27" s="11" t="s">
        <v>39</v>
      </c>
      <c r="N27" s="12" t="s">
        <v>40</v>
      </c>
      <c r="O27" s="28">
        <v>45426</v>
      </c>
      <c r="P27" s="29">
        <v>45427</v>
      </c>
      <c r="Q27" s="32" t="s">
        <v>98</v>
      </c>
      <c r="R27" s="13" t="s">
        <v>99</v>
      </c>
      <c r="S27" s="52" t="str">
        <f>IFERROR(IF(AND(Q27="",R27=""),"",IF(AND(Q27="-",R27="-"),IF(#REF!="","Cs合計を入力してください",#REF!),IF(NOT(ISERROR(Q27*1+R27*1)),ROUND(Q27+R27, 1-INT(LOG(ABS(Q27+R27)))),IF(NOT(ISERROR(Q27*1)),ROUND(Q27, 1-INT(LOG(ABS(Q27)))),IF(NOT(ISERROR(R27*1)),ROUND(R27, 1-INT(LOG(ABS(R27)))),IF(ISERROR(Q27*1+R27*1),"&lt;"&amp;ROUND(IF(Q27="-",0,SUBSTITUTE(Q27,"&lt;",""))*1+IF(R27="-",0,SUBSTITUTE(R27,"&lt;",""))*1,1-INT(LOG(ABS(IF(Q27="-",0,SUBSTITUTE(Q27,"&lt;",""))*1+IF(R27="-",0,SUBSTITUTE(R27,"&lt;",""))*1)))))))))),"入力形式が間違っています")</f>
        <v>&lt;18</v>
      </c>
    </row>
    <row r="28" spans="1:19" ht="45" customHeight="1" x14ac:dyDescent="0.15">
      <c r="A28" s="39">
        <f t="shared" si="0"/>
        <v>23</v>
      </c>
      <c r="B28" s="39" t="s">
        <v>36</v>
      </c>
      <c r="C28" s="7" t="s">
        <v>36</v>
      </c>
      <c r="D28" s="9" t="s">
        <v>34</v>
      </c>
      <c r="E28" s="45" t="s">
        <v>34</v>
      </c>
      <c r="F28" s="7" t="s">
        <v>38</v>
      </c>
      <c r="G28" s="10" t="s">
        <v>33</v>
      </c>
      <c r="H28" s="17" t="s">
        <v>4</v>
      </c>
      <c r="I28" s="41" t="s">
        <v>100</v>
      </c>
      <c r="J28" s="41" t="s">
        <v>34</v>
      </c>
      <c r="K28" s="45" t="s">
        <v>34</v>
      </c>
      <c r="L28" s="18" t="s">
        <v>32</v>
      </c>
      <c r="M28" s="11" t="s">
        <v>39</v>
      </c>
      <c r="N28" s="12" t="s">
        <v>40</v>
      </c>
      <c r="O28" s="28">
        <v>45426</v>
      </c>
      <c r="P28" s="29">
        <v>45427</v>
      </c>
      <c r="Q28" s="32" t="s">
        <v>68</v>
      </c>
      <c r="R28" s="13" t="s">
        <v>101</v>
      </c>
      <c r="S28" s="52" t="str">
        <f>IFERROR(IF(AND(Q28="",R28=""),"",IF(AND(Q28="-",R28="-"),IF(#REF!="","Cs合計を入力してください",#REF!),IF(NOT(ISERROR(Q28*1+R28*1)),ROUND(Q28+R28, 1-INT(LOG(ABS(Q28+R28)))),IF(NOT(ISERROR(Q28*1)),ROUND(Q28, 1-INT(LOG(ABS(Q28)))),IF(NOT(ISERROR(R28*1)),ROUND(R28, 1-INT(LOG(ABS(R28)))),IF(ISERROR(Q28*1+R28*1),"&lt;"&amp;ROUND(IF(Q28="-",0,SUBSTITUTE(Q28,"&lt;",""))*1+IF(R28="-",0,SUBSTITUTE(R28,"&lt;",""))*1,1-INT(LOG(ABS(IF(Q28="-",0,SUBSTITUTE(Q28,"&lt;",""))*1+IF(R28="-",0,SUBSTITUTE(R28,"&lt;",""))*1)))))))))),"入力形式が間違っています")</f>
        <v>&lt;18</v>
      </c>
    </row>
    <row r="29" spans="1:19" ht="45" customHeight="1" x14ac:dyDescent="0.15">
      <c r="A29" s="39">
        <f t="shared" si="0"/>
        <v>24</v>
      </c>
      <c r="B29" s="39" t="s">
        <v>36</v>
      </c>
      <c r="C29" s="7" t="s">
        <v>36</v>
      </c>
      <c r="D29" s="9" t="s">
        <v>25</v>
      </c>
      <c r="E29" s="45" t="s">
        <v>34</v>
      </c>
      <c r="F29" s="7" t="s">
        <v>102</v>
      </c>
      <c r="G29" s="10" t="s">
        <v>33</v>
      </c>
      <c r="H29" s="17" t="s">
        <v>2</v>
      </c>
      <c r="I29" s="41" t="s">
        <v>103</v>
      </c>
      <c r="J29" s="45" t="s">
        <v>34</v>
      </c>
      <c r="K29" s="39" t="s">
        <v>104</v>
      </c>
      <c r="L29" s="18" t="s">
        <v>32</v>
      </c>
      <c r="M29" s="11" t="s">
        <v>39</v>
      </c>
      <c r="N29" s="12" t="s">
        <v>40</v>
      </c>
      <c r="O29" s="28">
        <v>45426</v>
      </c>
      <c r="P29" s="29">
        <v>45427</v>
      </c>
      <c r="Q29" s="32" t="s">
        <v>105</v>
      </c>
      <c r="R29" s="13" t="s">
        <v>75</v>
      </c>
      <c r="S29" s="52" t="str">
        <f>IFERROR(IF(AND(Q29="",R29=""),"",IF(AND(Q29="-",R29="-"),IF(#REF!="","Cs合計を入力してください",#REF!),IF(NOT(ISERROR(Q29*1+R29*1)),ROUND(Q29+R29, 1-INT(LOG(ABS(Q29+R29)))),IF(NOT(ISERROR(Q29*1)),ROUND(Q29, 1-INT(LOG(ABS(Q29)))),IF(NOT(ISERROR(R29*1)),ROUND(R29, 1-INT(LOG(ABS(R29)))),IF(ISERROR(Q29*1+R29*1),"&lt;"&amp;ROUND(IF(Q29="-",0,SUBSTITUTE(Q29,"&lt;",""))*1+IF(R29="-",0,SUBSTITUTE(R29,"&lt;",""))*1,1-INT(LOG(ABS(IF(Q29="-",0,SUBSTITUTE(Q29,"&lt;",""))*1+IF(R29="-",0,SUBSTITUTE(R29,"&lt;",""))*1)))))))))),"入力形式が間違っています")</f>
        <v>&lt;18</v>
      </c>
    </row>
    <row r="30" spans="1:19" ht="45" customHeight="1" x14ac:dyDescent="0.15">
      <c r="A30" s="39">
        <f t="shared" si="0"/>
        <v>25</v>
      </c>
      <c r="B30" s="39" t="s">
        <v>36</v>
      </c>
      <c r="C30" s="7" t="s">
        <v>36</v>
      </c>
      <c r="D30" s="9" t="s">
        <v>25</v>
      </c>
      <c r="E30" s="45" t="s">
        <v>34</v>
      </c>
      <c r="F30" s="7" t="s">
        <v>102</v>
      </c>
      <c r="G30" s="10" t="s">
        <v>33</v>
      </c>
      <c r="H30" s="9" t="s">
        <v>2</v>
      </c>
      <c r="I30" s="41" t="s">
        <v>103</v>
      </c>
      <c r="J30" s="45" t="s">
        <v>34</v>
      </c>
      <c r="K30" s="39" t="s">
        <v>106</v>
      </c>
      <c r="L30" s="18" t="s">
        <v>32</v>
      </c>
      <c r="M30" s="11" t="s">
        <v>39</v>
      </c>
      <c r="N30" s="12" t="s">
        <v>40</v>
      </c>
      <c r="O30" s="28">
        <v>45426</v>
      </c>
      <c r="P30" s="29">
        <v>45427</v>
      </c>
      <c r="Q30" s="32" t="s">
        <v>107</v>
      </c>
      <c r="R30" s="13" t="s">
        <v>108</v>
      </c>
      <c r="S30" s="52" t="str">
        <f>IFERROR(IF(AND(Q30="",R30=""),"",IF(AND(Q30="-",R30="-"),IF(#REF!="","Cs合計を入力してください",#REF!),IF(NOT(ISERROR(Q30*1+R30*1)),ROUND(Q30+R30, 1-INT(LOG(ABS(Q30+R30)))),IF(NOT(ISERROR(Q30*1)),ROUND(Q30, 1-INT(LOG(ABS(Q30)))),IF(NOT(ISERROR(R30*1)),ROUND(R30, 1-INT(LOG(ABS(R30)))),IF(ISERROR(Q30*1+R30*1),"&lt;"&amp;ROUND(IF(Q30="-",0,SUBSTITUTE(Q30,"&lt;",""))*1+IF(R30="-",0,SUBSTITUTE(R30,"&lt;",""))*1,1-INT(LOG(ABS(IF(Q30="-",0,SUBSTITUTE(Q30,"&lt;",""))*1+IF(R30="-",0,SUBSTITUTE(R30,"&lt;",""))*1)))))))))),"入力形式が間違っています")</f>
        <v>&lt;18</v>
      </c>
    </row>
    <row r="31" spans="1:19" ht="45" customHeight="1" x14ac:dyDescent="0.15">
      <c r="A31" s="39">
        <f t="shared" si="0"/>
        <v>26</v>
      </c>
      <c r="B31" s="8" t="s">
        <v>36</v>
      </c>
      <c r="C31" s="16" t="s">
        <v>36</v>
      </c>
      <c r="D31" s="17" t="s">
        <v>25</v>
      </c>
      <c r="E31" s="39" t="s">
        <v>36</v>
      </c>
      <c r="F31" s="16" t="s">
        <v>110</v>
      </c>
      <c r="G31" s="10" t="s">
        <v>33</v>
      </c>
      <c r="H31" s="9" t="s">
        <v>1</v>
      </c>
      <c r="I31" s="42" t="s">
        <v>111</v>
      </c>
      <c r="J31" s="39" t="s">
        <v>112</v>
      </c>
      <c r="K31" s="39" t="s">
        <v>110</v>
      </c>
      <c r="L31" s="18" t="s">
        <v>32</v>
      </c>
      <c r="M31" s="11" t="s">
        <v>113</v>
      </c>
      <c r="N31" s="12" t="s">
        <v>40</v>
      </c>
      <c r="O31" s="43">
        <v>45439</v>
      </c>
      <c r="P31" s="27">
        <v>45440</v>
      </c>
      <c r="Q31" s="32" t="s">
        <v>80</v>
      </c>
      <c r="R31" s="13" t="s">
        <v>161</v>
      </c>
      <c r="S31" s="52" t="str">
        <f>IFERROR(IF(AND(Q31="",R31=""),"",IF(AND(Q31="-",R31="-"),IF(#REF!="","Cs合計を入力してください",#REF!),IF(NOT(ISERROR(Q31*1+R31*1)),ROUND(Q31+R31, 1-INT(LOG(ABS(Q31+R31)))),IF(NOT(ISERROR(Q31*1)),ROUND(Q31, 1-INT(LOG(ABS(Q31)))),IF(NOT(ISERROR(R31*1)),ROUND(R31, 1-INT(LOG(ABS(R31)))),IF(ISERROR(Q31*1+R31*1),"&lt;"&amp;ROUND(IF(Q31="-",0,SUBSTITUTE(Q31,"&lt;",""))*1+IF(R31="-",0,SUBSTITUTE(R31,"&lt;",""))*1,1-INT(LOG(ABS(IF(Q31="-",0,SUBSTITUTE(Q31,"&lt;",""))*1+IF(R31="-",0,SUBSTITUTE(R31,"&lt;",""))*1)))))))))),"入力形式が間違っています")</f>
        <v>&lt;19</v>
      </c>
    </row>
    <row r="32" spans="1:19" ht="45" customHeight="1" x14ac:dyDescent="0.15">
      <c r="A32" s="39">
        <f t="shared" si="0"/>
        <v>27</v>
      </c>
      <c r="B32" s="39" t="s">
        <v>36</v>
      </c>
      <c r="C32" s="7" t="s">
        <v>36</v>
      </c>
      <c r="D32" s="17" t="s">
        <v>25</v>
      </c>
      <c r="E32" s="39" t="s">
        <v>36</v>
      </c>
      <c r="F32" s="7" t="s">
        <v>109</v>
      </c>
      <c r="G32" s="10" t="s">
        <v>33</v>
      </c>
      <c r="H32" s="17" t="s">
        <v>1</v>
      </c>
      <c r="I32" s="44" t="s">
        <v>114</v>
      </c>
      <c r="J32" s="39" t="s">
        <v>112</v>
      </c>
      <c r="K32" s="39" t="s">
        <v>110</v>
      </c>
      <c r="L32" s="18" t="s">
        <v>32</v>
      </c>
      <c r="M32" s="11" t="s">
        <v>115</v>
      </c>
      <c r="N32" s="12" t="s">
        <v>40</v>
      </c>
      <c r="O32" s="43">
        <v>45439</v>
      </c>
      <c r="P32" s="27">
        <v>45440</v>
      </c>
      <c r="Q32" s="32" t="s">
        <v>162</v>
      </c>
      <c r="R32" s="13" t="s">
        <v>75</v>
      </c>
      <c r="S32" s="52" t="str">
        <f>IFERROR(IF(AND(Q32="",R32=""),"",IF(AND(Q32="-",R32="-"),IF(#REF!="","Cs合計を入力してください",#REF!),IF(NOT(ISERROR(Q32*1+R32*1)),ROUND(Q32+R32, 1-INT(LOG(ABS(Q32+R32)))),IF(NOT(ISERROR(Q32*1)),ROUND(Q32, 1-INT(LOG(ABS(Q32)))),IF(NOT(ISERROR(R32*1)),ROUND(R32, 1-INT(LOG(ABS(R32)))),IF(ISERROR(Q32*1+R32*1),"&lt;"&amp;ROUND(IF(Q32="-",0,SUBSTITUTE(Q32,"&lt;",""))*1+IF(R32="-",0,SUBSTITUTE(R32,"&lt;",""))*1,1-INT(LOG(ABS(IF(Q32="-",0,SUBSTITUTE(Q32,"&lt;",""))*1+IF(R32="-",0,SUBSTITUTE(R32,"&lt;",""))*1)))))))))),"入力形式が間違っています")</f>
        <v>&lt;17</v>
      </c>
    </row>
    <row r="33" spans="1:19" ht="45" customHeight="1" x14ac:dyDescent="0.15">
      <c r="A33" s="39">
        <f t="shared" si="0"/>
        <v>28</v>
      </c>
      <c r="B33" s="39" t="s">
        <v>36</v>
      </c>
      <c r="C33" s="7" t="s">
        <v>36</v>
      </c>
      <c r="D33" s="17" t="s">
        <v>25</v>
      </c>
      <c r="E33" s="39" t="s">
        <v>36</v>
      </c>
      <c r="F33" s="7" t="s">
        <v>109</v>
      </c>
      <c r="G33" s="10" t="s">
        <v>33</v>
      </c>
      <c r="H33" s="17" t="s">
        <v>1</v>
      </c>
      <c r="I33" s="44" t="s">
        <v>114</v>
      </c>
      <c r="J33" s="39" t="s">
        <v>112</v>
      </c>
      <c r="K33" s="39" t="s">
        <v>109</v>
      </c>
      <c r="L33" s="18" t="s">
        <v>32</v>
      </c>
      <c r="M33" s="19" t="s">
        <v>39</v>
      </c>
      <c r="N33" s="20" t="s">
        <v>40</v>
      </c>
      <c r="O33" s="43">
        <v>45439</v>
      </c>
      <c r="P33" s="27">
        <v>45440</v>
      </c>
      <c r="Q33" s="32" t="s">
        <v>107</v>
      </c>
      <c r="R33" s="13" t="s">
        <v>163</v>
      </c>
      <c r="S33" s="52" t="str">
        <f>IFERROR(IF(AND(Q33="",R33=""),"",IF(AND(Q33="-",R33="-"),IF(#REF!="","Cs合計を入力してください",#REF!),IF(NOT(ISERROR(Q33*1+R33*1)),ROUND(Q33+R33, 1-INT(LOG(ABS(Q33+R33)))),IF(NOT(ISERROR(Q33*1)),ROUND(Q33, 1-INT(LOG(ABS(Q33)))),IF(NOT(ISERROR(R33*1)),ROUND(R33, 1-INT(LOG(ABS(R33)))),IF(ISERROR(Q33*1+R33*1),"&lt;"&amp;ROUND(IF(Q33="-",0,SUBSTITUTE(Q33,"&lt;",""))*1+IF(R33="-",0,SUBSTITUTE(R33,"&lt;",""))*1,1-INT(LOG(ABS(IF(Q33="-",0,SUBSTITUTE(Q33,"&lt;",""))*1+IF(R33="-",0,SUBSTITUTE(R33,"&lt;",""))*1)))))))))),"入力形式が間違っています")</f>
        <v>&lt;17</v>
      </c>
    </row>
    <row r="34" spans="1:19" ht="45" customHeight="1" x14ac:dyDescent="0.15">
      <c r="A34" s="39">
        <f t="shared" si="0"/>
        <v>29</v>
      </c>
      <c r="B34" s="39" t="s">
        <v>36</v>
      </c>
      <c r="C34" s="7" t="s">
        <v>36</v>
      </c>
      <c r="D34" s="17" t="s">
        <v>25</v>
      </c>
      <c r="E34" s="39" t="s">
        <v>36</v>
      </c>
      <c r="F34" s="7" t="s">
        <v>110</v>
      </c>
      <c r="G34" s="10" t="s">
        <v>33</v>
      </c>
      <c r="H34" s="17" t="s">
        <v>1</v>
      </c>
      <c r="I34" s="44" t="s">
        <v>114</v>
      </c>
      <c r="J34" s="39" t="s">
        <v>112</v>
      </c>
      <c r="K34" s="39" t="s">
        <v>109</v>
      </c>
      <c r="L34" s="18" t="s">
        <v>32</v>
      </c>
      <c r="M34" s="11" t="s">
        <v>39</v>
      </c>
      <c r="N34" s="12" t="s">
        <v>40</v>
      </c>
      <c r="O34" s="43">
        <v>45439</v>
      </c>
      <c r="P34" s="27">
        <v>45440</v>
      </c>
      <c r="Q34" s="32" t="s">
        <v>164</v>
      </c>
      <c r="R34" s="13" t="s">
        <v>165</v>
      </c>
      <c r="S34" s="52" t="str">
        <f>IFERROR(IF(AND(Q34="",R34=""),"",IF(AND(Q34="-",R34="-"),IF(#REF!="","Cs合計を入力してください",#REF!),IF(NOT(ISERROR(Q34*1+R34*1)),ROUND(Q34+R34, 1-INT(LOG(ABS(Q34+R34)))),IF(NOT(ISERROR(Q34*1)),ROUND(Q34, 1-INT(LOG(ABS(Q34)))),IF(NOT(ISERROR(R34*1)),ROUND(R34, 1-INT(LOG(ABS(R34)))),IF(ISERROR(Q34*1+R34*1),"&lt;"&amp;ROUND(IF(Q34="-",0,SUBSTITUTE(Q34,"&lt;",""))*1+IF(R34="-",0,SUBSTITUTE(R34,"&lt;",""))*1,1-INT(LOG(ABS(IF(Q34="-",0,SUBSTITUTE(Q34,"&lt;",""))*1+IF(R34="-",0,SUBSTITUTE(R34,"&lt;",""))*1)))))))))),"入力形式が間違っています")</f>
        <v>&lt;17</v>
      </c>
    </row>
    <row r="35" spans="1:19" ht="45" customHeight="1" x14ac:dyDescent="0.15">
      <c r="A35" s="39">
        <f t="shared" si="0"/>
        <v>30</v>
      </c>
      <c r="B35" s="39" t="s">
        <v>36</v>
      </c>
      <c r="C35" s="7" t="s">
        <v>36</v>
      </c>
      <c r="D35" s="17" t="s">
        <v>25</v>
      </c>
      <c r="E35" s="39" t="s">
        <v>36</v>
      </c>
      <c r="F35" s="7" t="s">
        <v>109</v>
      </c>
      <c r="G35" s="10" t="s">
        <v>33</v>
      </c>
      <c r="H35" s="17" t="s">
        <v>1</v>
      </c>
      <c r="I35" s="44" t="s">
        <v>114</v>
      </c>
      <c r="J35" s="39" t="s">
        <v>112</v>
      </c>
      <c r="K35" s="39" t="s">
        <v>110</v>
      </c>
      <c r="L35" s="18" t="s">
        <v>32</v>
      </c>
      <c r="M35" s="11" t="s">
        <v>39</v>
      </c>
      <c r="N35" s="12" t="s">
        <v>40</v>
      </c>
      <c r="O35" s="43">
        <v>45439</v>
      </c>
      <c r="P35" s="27">
        <v>45440</v>
      </c>
      <c r="Q35" s="32" t="s">
        <v>166</v>
      </c>
      <c r="R35" s="13" t="s">
        <v>167</v>
      </c>
      <c r="S35" s="52" t="str">
        <f>IFERROR(IF(AND(Q35="",R35=""),"",IF(AND(Q35="-",R35="-"),IF(#REF!="","Cs合計を入力してください",#REF!),IF(NOT(ISERROR(Q35*1+R35*1)),ROUND(Q35+R35, 1-INT(LOG(ABS(Q35+R35)))),IF(NOT(ISERROR(Q35*1)),ROUND(Q35, 1-INT(LOG(ABS(Q35)))),IF(NOT(ISERROR(R35*1)),ROUND(R35, 1-INT(LOG(ABS(R35)))),IF(ISERROR(Q35*1+R35*1),"&lt;"&amp;ROUND(IF(Q35="-",0,SUBSTITUTE(Q35,"&lt;",""))*1+IF(R35="-",0,SUBSTITUTE(R35,"&lt;",""))*1,1-INT(LOG(ABS(IF(Q35="-",0,SUBSTITUTE(Q35,"&lt;",""))*1+IF(R35="-",0,SUBSTITUTE(R35,"&lt;",""))*1)))))))))),"入力形式が間違っています")</f>
        <v>&lt;17</v>
      </c>
    </row>
    <row r="36" spans="1:19" ht="45" customHeight="1" x14ac:dyDescent="0.15">
      <c r="A36" s="39">
        <f t="shared" si="0"/>
        <v>31</v>
      </c>
      <c r="B36" s="39" t="s">
        <v>36</v>
      </c>
      <c r="C36" s="7" t="s">
        <v>36</v>
      </c>
      <c r="D36" s="9" t="s">
        <v>25</v>
      </c>
      <c r="E36" s="39" t="s">
        <v>81</v>
      </c>
      <c r="F36" s="7" t="s">
        <v>116</v>
      </c>
      <c r="G36" s="10" t="s">
        <v>33</v>
      </c>
      <c r="H36" s="17" t="s">
        <v>2</v>
      </c>
      <c r="I36" s="39" t="s">
        <v>118</v>
      </c>
      <c r="J36" s="41" t="s">
        <v>109</v>
      </c>
      <c r="K36" s="41" t="s">
        <v>109</v>
      </c>
      <c r="L36" s="18" t="s">
        <v>32</v>
      </c>
      <c r="M36" s="19" t="s">
        <v>39</v>
      </c>
      <c r="N36" s="20" t="s">
        <v>40</v>
      </c>
      <c r="O36" s="26">
        <v>45447</v>
      </c>
      <c r="P36" s="27">
        <v>45448</v>
      </c>
      <c r="Q36" s="31" t="s">
        <v>108</v>
      </c>
      <c r="R36" s="22" t="s">
        <v>70</v>
      </c>
      <c r="S36" s="52" t="str">
        <f>IFERROR(IF(AND(Q36="",R36=""),"",IF(AND(Q36="-",R36="-"),IF(#REF!="","Cs合計を入力してください",#REF!),IF(NOT(ISERROR(Q36*1+R36*1)),ROUND(Q36+R36, 1-INT(LOG(ABS(Q36+R36)))),IF(NOT(ISERROR(Q36*1)),ROUND(Q36, 1-INT(LOG(ABS(Q36)))),IF(NOT(ISERROR(R36*1)),ROUND(R36, 1-INT(LOG(ABS(R36)))),IF(ISERROR(Q36*1+R36*1),"&lt;"&amp;ROUND(IF(Q36="-",0,SUBSTITUTE(Q36,"&lt;",""))*1+IF(R36="-",0,SUBSTITUTE(R36,"&lt;",""))*1,1-INT(LOG(ABS(IF(Q36="-",0,SUBSTITUTE(Q36,"&lt;",""))*1+IF(R36="-",0,SUBSTITUTE(R36,"&lt;",""))*1)))))))))),"入力形式が間違っています")</f>
        <v>&lt;18</v>
      </c>
    </row>
    <row r="37" spans="1:19" ht="45" customHeight="1" x14ac:dyDescent="0.15">
      <c r="A37" s="39">
        <f t="shared" si="0"/>
        <v>32</v>
      </c>
      <c r="B37" s="39" t="s">
        <v>36</v>
      </c>
      <c r="C37" s="7" t="s">
        <v>36</v>
      </c>
      <c r="D37" s="9" t="s">
        <v>25</v>
      </c>
      <c r="E37" s="39" t="s">
        <v>81</v>
      </c>
      <c r="F37" s="7" t="s">
        <v>116</v>
      </c>
      <c r="G37" s="10" t="s">
        <v>33</v>
      </c>
      <c r="H37" s="17" t="s">
        <v>2</v>
      </c>
      <c r="I37" s="39" t="s">
        <v>118</v>
      </c>
      <c r="J37" s="41" t="s">
        <v>109</v>
      </c>
      <c r="K37" s="41" t="s">
        <v>109</v>
      </c>
      <c r="L37" s="18" t="s">
        <v>32</v>
      </c>
      <c r="M37" s="11" t="s">
        <v>39</v>
      </c>
      <c r="N37" s="12" t="s">
        <v>40</v>
      </c>
      <c r="O37" s="28">
        <v>45447</v>
      </c>
      <c r="P37" s="29">
        <v>45448</v>
      </c>
      <c r="Q37" s="32" t="s">
        <v>119</v>
      </c>
      <c r="R37" s="13" t="s">
        <v>120</v>
      </c>
      <c r="S37" s="52" t="str">
        <f>IFERROR(IF(AND(Q37="",R37=""),"",IF(AND(Q37="-",R37="-"),IF(#REF!="","Cs合計を入力してください",#REF!),IF(NOT(ISERROR(Q37*1+R37*1)),ROUND(Q37+R37, 1-INT(LOG(ABS(Q37+R37)))),IF(NOT(ISERROR(Q37*1)),ROUND(Q37, 1-INT(LOG(ABS(Q37)))),IF(NOT(ISERROR(R37*1)),ROUND(R37, 1-INT(LOG(ABS(R37)))),IF(ISERROR(Q37*1+R37*1),"&lt;"&amp;ROUND(IF(Q37="-",0,SUBSTITUTE(Q37,"&lt;",""))*1+IF(R37="-",0,SUBSTITUTE(R37,"&lt;",""))*1,1-INT(LOG(ABS(IF(Q37="-",0,SUBSTITUTE(Q37,"&lt;",""))*1+IF(R37="-",0,SUBSTITUTE(R37,"&lt;",""))*1)))))))))),"入力形式が間違っています")</f>
        <v>&lt;17</v>
      </c>
    </row>
    <row r="38" spans="1:19" ht="45" customHeight="1" x14ac:dyDescent="0.15">
      <c r="A38" s="39">
        <f t="shared" si="0"/>
        <v>33</v>
      </c>
      <c r="B38" s="39" t="s">
        <v>36</v>
      </c>
      <c r="C38" s="7" t="s">
        <v>36</v>
      </c>
      <c r="D38" s="9" t="s">
        <v>25</v>
      </c>
      <c r="E38" s="39" t="s">
        <v>81</v>
      </c>
      <c r="F38" s="7" t="s">
        <v>116</v>
      </c>
      <c r="G38" s="10" t="s">
        <v>33</v>
      </c>
      <c r="H38" s="17" t="s">
        <v>2</v>
      </c>
      <c r="I38" s="39" t="s">
        <v>118</v>
      </c>
      <c r="J38" s="41" t="s">
        <v>109</v>
      </c>
      <c r="K38" s="41" t="s">
        <v>109</v>
      </c>
      <c r="L38" s="18" t="s">
        <v>32</v>
      </c>
      <c r="M38" s="11" t="s">
        <v>39</v>
      </c>
      <c r="N38" s="12" t="s">
        <v>40</v>
      </c>
      <c r="O38" s="28">
        <v>45447</v>
      </c>
      <c r="P38" s="29">
        <v>45448</v>
      </c>
      <c r="Q38" s="32" t="s">
        <v>121</v>
      </c>
      <c r="R38" s="13" t="s">
        <v>122</v>
      </c>
      <c r="S38" s="52" t="str">
        <f>IFERROR(IF(AND(Q38="",R38=""),"",IF(AND(Q38="-",R38="-"),IF(#REF!="","Cs合計を入力してください",#REF!),IF(NOT(ISERROR(Q38*1+R38*1)),ROUND(Q38+R38, 1-INT(LOG(ABS(Q38+R38)))),IF(NOT(ISERROR(Q38*1)),ROUND(Q38, 1-INT(LOG(ABS(Q38)))),IF(NOT(ISERROR(R38*1)),ROUND(R38, 1-INT(LOG(ABS(R38)))),IF(ISERROR(Q38*1+R38*1),"&lt;"&amp;ROUND(IF(Q38="-",0,SUBSTITUTE(Q38,"&lt;",""))*1+IF(R38="-",0,SUBSTITUTE(R38,"&lt;",""))*1,1-INT(LOG(ABS(IF(Q38="-",0,SUBSTITUTE(Q38,"&lt;",""))*1+IF(R38="-",0,SUBSTITUTE(R38,"&lt;",""))*1)))))))))),"入力形式が間違っています")</f>
        <v>&lt;17</v>
      </c>
    </row>
    <row r="39" spans="1:19" ht="45" customHeight="1" x14ac:dyDescent="0.15">
      <c r="A39" s="39">
        <f t="shared" si="0"/>
        <v>34</v>
      </c>
      <c r="B39" s="39" t="s">
        <v>36</v>
      </c>
      <c r="C39" s="7" t="s">
        <v>36</v>
      </c>
      <c r="D39" s="9" t="s">
        <v>25</v>
      </c>
      <c r="E39" s="39" t="s">
        <v>81</v>
      </c>
      <c r="F39" s="7" t="s">
        <v>116</v>
      </c>
      <c r="G39" s="10" t="s">
        <v>33</v>
      </c>
      <c r="H39" s="17" t="s">
        <v>2</v>
      </c>
      <c r="I39" s="39" t="s">
        <v>118</v>
      </c>
      <c r="J39" s="41" t="s">
        <v>109</v>
      </c>
      <c r="K39" s="41" t="s">
        <v>109</v>
      </c>
      <c r="L39" s="18" t="s">
        <v>32</v>
      </c>
      <c r="M39" s="11" t="s">
        <v>39</v>
      </c>
      <c r="N39" s="12" t="s">
        <v>40</v>
      </c>
      <c r="O39" s="28">
        <v>45447</v>
      </c>
      <c r="P39" s="29">
        <v>45448</v>
      </c>
      <c r="Q39" s="32" t="s">
        <v>123</v>
      </c>
      <c r="R39" s="13" t="s">
        <v>124</v>
      </c>
      <c r="S39" s="52" t="str">
        <f>IFERROR(IF(AND(Q39="",R39=""),"",IF(AND(Q39="-",R39="-"),IF(#REF!="","Cs合計を入力してください",#REF!),IF(NOT(ISERROR(Q39*1+R39*1)),ROUND(Q39+R39, 1-INT(LOG(ABS(Q39+R39)))),IF(NOT(ISERROR(Q39*1)),ROUND(Q39, 1-INT(LOG(ABS(Q39)))),IF(NOT(ISERROR(R39*1)),ROUND(R39, 1-INT(LOG(ABS(R39)))),IF(ISERROR(Q39*1+R39*1),"&lt;"&amp;ROUND(IF(Q39="-",0,SUBSTITUTE(Q39,"&lt;",""))*1+IF(R39="-",0,SUBSTITUTE(R39,"&lt;",""))*1,1-INT(LOG(ABS(IF(Q39="-",0,SUBSTITUTE(Q39,"&lt;",""))*1+IF(R39="-",0,SUBSTITUTE(R39,"&lt;",""))*1)))))))))),"入力形式が間違っています")</f>
        <v>&lt;14</v>
      </c>
    </row>
    <row r="40" spans="1:19" ht="45" customHeight="1" x14ac:dyDescent="0.15">
      <c r="A40" s="39">
        <f t="shared" si="0"/>
        <v>35</v>
      </c>
      <c r="B40" s="39" t="s">
        <v>36</v>
      </c>
      <c r="C40" s="7" t="s">
        <v>36</v>
      </c>
      <c r="D40" s="9" t="s">
        <v>25</v>
      </c>
      <c r="E40" s="41" t="s">
        <v>109</v>
      </c>
      <c r="F40" s="7" t="s">
        <v>116</v>
      </c>
      <c r="G40" s="10" t="s">
        <v>33</v>
      </c>
      <c r="H40" s="9" t="s">
        <v>2</v>
      </c>
      <c r="I40" s="39" t="s">
        <v>125</v>
      </c>
      <c r="J40" s="41" t="s">
        <v>109</v>
      </c>
      <c r="K40" s="39" t="s">
        <v>126</v>
      </c>
      <c r="L40" s="18" t="s">
        <v>32</v>
      </c>
      <c r="M40" s="11" t="s">
        <v>39</v>
      </c>
      <c r="N40" s="12" t="s">
        <v>40</v>
      </c>
      <c r="O40" s="28">
        <v>45447</v>
      </c>
      <c r="P40" s="29">
        <v>45448</v>
      </c>
      <c r="Q40" s="32" t="s">
        <v>107</v>
      </c>
      <c r="R40" s="13" t="s">
        <v>127</v>
      </c>
      <c r="S40" s="52" t="str">
        <f>IFERROR(IF(AND(Q40="",R40=""),"",IF(AND(Q40="-",R40="-"),IF(#REF!="","Cs合計を入力してください",#REF!),IF(NOT(ISERROR(Q40*1+R40*1)),ROUND(Q40+R40, 1-INT(LOG(ABS(Q40+R40)))),IF(NOT(ISERROR(Q40*1)),ROUND(Q40, 1-INT(LOG(ABS(Q40)))),IF(NOT(ISERROR(R40*1)),ROUND(R40, 1-INT(LOG(ABS(R40)))),IF(ISERROR(Q40*1+R40*1),"&lt;"&amp;ROUND(IF(Q40="-",0,SUBSTITUTE(Q40,"&lt;",""))*1+IF(R40="-",0,SUBSTITUTE(R40,"&lt;",""))*1,1-INT(LOG(ABS(IF(Q40="-",0,SUBSTITUTE(Q40,"&lt;",""))*1+IF(R40="-",0,SUBSTITUTE(R40,"&lt;",""))*1)))))))))),"入力形式が間違っています")</f>
        <v>&lt;18</v>
      </c>
    </row>
    <row r="41" spans="1:19" ht="45" customHeight="1" x14ac:dyDescent="0.15">
      <c r="A41" s="39">
        <f t="shared" si="0"/>
        <v>36</v>
      </c>
      <c r="B41" s="39" t="s">
        <v>36</v>
      </c>
      <c r="C41" s="7" t="s">
        <v>36</v>
      </c>
      <c r="D41" s="9" t="s">
        <v>25</v>
      </c>
      <c r="E41" s="41" t="s">
        <v>109</v>
      </c>
      <c r="F41" s="7" t="s">
        <v>116</v>
      </c>
      <c r="G41" s="10" t="s">
        <v>33</v>
      </c>
      <c r="H41" s="17" t="s">
        <v>2</v>
      </c>
      <c r="I41" s="39" t="s">
        <v>103</v>
      </c>
      <c r="J41" s="41" t="s">
        <v>109</v>
      </c>
      <c r="K41" s="39" t="s">
        <v>128</v>
      </c>
      <c r="L41" s="18" t="s">
        <v>32</v>
      </c>
      <c r="M41" s="11" t="s">
        <v>39</v>
      </c>
      <c r="N41" s="12" t="s">
        <v>40</v>
      </c>
      <c r="O41" s="28">
        <v>45447</v>
      </c>
      <c r="P41" s="29">
        <v>45448</v>
      </c>
      <c r="Q41" s="32" t="s">
        <v>129</v>
      </c>
      <c r="R41" s="13" t="s">
        <v>130</v>
      </c>
      <c r="S41" s="52" t="str">
        <f>IFERROR(IF(AND(Q41="",R41=""),"",IF(AND(Q41="-",R41="-"),IF(#REF!="","Cs合計を入力してください",#REF!),IF(NOT(ISERROR(Q41*1+R41*1)),ROUND(Q41+R41, 1-INT(LOG(ABS(Q41+R41)))),IF(NOT(ISERROR(Q41*1)),ROUND(Q41, 1-INT(LOG(ABS(Q41)))),IF(NOT(ISERROR(R41*1)),ROUND(R41, 1-INT(LOG(ABS(R41)))),IF(ISERROR(Q41*1+R41*1),"&lt;"&amp;ROUND(IF(Q41="-",0,SUBSTITUTE(Q41,"&lt;",""))*1+IF(R41="-",0,SUBSTITUTE(R41,"&lt;",""))*1,1-INT(LOG(ABS(IF(Q41="-",0,SUBSTITUTE(Q41,"&lt;",""))*1+IF(R41="-",0,SUBSTITUTE(R41,"&lt;",""))*1)))))))))),"入力形式が間違っています")</f>
        <v>&lt;17</v>
      </c>
    </row>
    <row r="42" spans="1:19" ht="45" customHeight="1" x14ac:dyDescent="0.15">
      <c r="A42" s="39">
        <f t="shared" si="0"/>
        <v>37</v>
      </c>
      <c r="B42" s="39" t="s">
        <v>36</v>
      </c>
      <c r="C42" s="7" t="s">
        <v>36</v>
      </c>
      <c r="D42" s="9" t="s">
        <v>25</v>
      </c>
      <c r="E42" s="39" t="s">
        <v>81</v>
      </c>
      <c r="F42" s="7" t="s">
        <v>116</v>
      </c>
      <c r="G42" s="10" t="s">
        <v>33</v>
      </c>
      <c r="H42" s="17" t="s">
        <v>2</v>
      </c>
      <c r="I42" s="39" t="s">
        <v>117</v>
      </c>
      <c r="J42" s="41" t="s">
        <v>109</v>
      </c>
      <c r="K42" s="41" t="s">
        <v>109</v>
      </c>
      <c r="L42" s="18" t="s">
        <v>32</v>
      </c>
      <c r="M42" s="19" t="s">
        <v>39</v>
      </c>
      <c r="N42" s="20" t="s">
        <v>40</v>
      </c>
      <c r="O42" s="26">
        <v>45454</v>
      </c>
      <c r="P42" s="27">
        <v>45454</v>
      </c>
      <c r="Q42" s="31" t="s">
        <v>124</v>
      </c>
      <c r="R42" s="22" t="s">
        <v>131</v>
      </c>
      <c r="S42" s="52" t="str">
        <f>IFERROR(IF(AND(Q42="",R42=""),"",IF(AND(Q42="-",R42="-"),IF(#REF!="","Cs合計を入力してください",#REF!),IF(NOT(ISERROR(Q42*1+R42*1)),ROUND(Q42+R42, 1-INT(LOG(ABS(Q42+R42)))),IF(NOT(ISERROR(Q42*1)),ROUND(Q42, 1-INT(LOG(ABS(Q42)))),IF(NOT(ISERROR(R42*1)),ROUND(R42, 1-INT(LOG(ABS(R42)))),IF(ISERROR(Q42*1+R42*1),"&lt;"&amp;ROUND(IF(Q42="-",0,SUBSTITUTE(Q42,"&lt;",""))*1+IF(R42="-",0,SUBSTITUTE(R42,"&lt;",""))*1,1-INT(LOG(ABS(IF(Q42="-",0,SUBSTITUTE(Q42,"&lt;",""))*1+IF(R42="-",0,SUBSTITUTE(R42,"&lt;",""))*1)))))))))),"入力形式が間違っています")</f>
        <v>&lt;18</v>
      </c>
    </row>
    <row r="43" spans="1:19" ht="45" customHeight="1" x14ac:dyDescent="0.15">
      <c r="A43" s="39">
        <f t="shared" si="0"/>
        <v>38</v>
      </c>
      <c r="B43" s="39" t="s">
        <v>36</v>
      </c>
      <c r="C43" s="7" t="s">
        <v>36</v>
      </c>
      <c r="D43" s="9" t="s">
        <v>25</v>
      </c>
      <c r="E43" s="39" t="s">
        <v>81</v>
      </c>
      <c r="F43" s="7" t="s">
        <v>116</v>
      </c>
      <c r="G43" s="10" t="s">
        <v>33</v>
      </c>
      <c r="H43" s="17" t="s">
        <v>2</v>
      </c>
      <c r="I43" s="39" t="s">
        <v>117</v>
      </c>
      <c r="J43" s="41" t="s">
        <v>109</v>
      </c>
      <c r="K43" s="41" t="s">
        <v>109</v>
      </c>
      <c r="L43" s="18" t="s">
        <v>32</v>
      </c>
      <c r="M43" s="11" t="s">
        <v>39</v>
      </c>
      <c r="N43" s="12" t="s">
        <v>40</v>
      </c>
      <c r="O43" s="28">
        <v>45454</v>
      </c>
      <c r="P43" s="29">
        <v>45454</v>
      </c>
      <c r="Q43" s="32" t="s">
        <v>132</v>
      </c>
      <c r="R43" s="13" t="s">
        <v>133</v>
      </c>
      <c r="S43" s="52" t="str">
        <f>IFERROR(IF(AND(Q43="",R43=""),"",IF(AND(Q43="-",R43="-"),IF(#REF!="","Cs合計を入力してください",#REF!),IF(NOT(ISERROR(Q43*1+R43*1)),ROUND(Q43+R43, 1-INT(LOG(ABS(Q43+R43)))),IF(NOT(ISERROR(Q43*1)),ROUND(Q43, 1-INT(LOG(ABS(Q43)))),IF(NOT(ISERROR(R43*1)),ROUND(R43, 1-INT(LOG(ABS(R43)))),IF(ISERROR(Q43*1+R43*1),"&lt;"&amp;ROUND(IF(Q43="-",0,SUBSTITUTE(Q43,"&lt;",""))*1+IF(R43="-",0,SUBSTITUTE(R43,"&lt;",""))*1,1-INT(LOG(ABS(IF(Q43="-",0,SUBSTITUTE(Q43,"&lt;",""))*1+IF(R43="-",0,SUBSTITUTE(R43,"&lt;",""))*1)))))))))),"入力形式が間違っています")</f>
        <v>&lt;17</v>
      </c>
    </row>
    <row r="44" spans="1:19" ht="45" customHeight="1" x14ac:dyDescent="0.15">
      <c r="A44" s="39">
        <f t="shared" si="0"/>
        <v>39</v>
      </c>
      <c r="B44" s="39" t="s">
        <v>36</v>
      </c>
      <c r="C44" s="7" t="s">
        <v>36</v>
      </c>
      <c r="D44" s="9" t="s">
        <v>25</v>
      </c>
      <c r="E44" s="39" t="s">
        <v>81</v>
      </c>
      <c r="F44" s="41" t="s">
        <v>109</v>
      </c>
      <c r="G44" s="10" t="s">
        <v>33</v>
      </c>
      <c r="H44" s="17" t="s">
        <v>1</v>
      </c>
      <c r="I44" s="39" t="s">
        <v>134</v>
      </c>
      <c r="J44" s="39" t="s">
        <v>27</v>
      </c>
      <c r="K44" s="41" t="s">
        <v>109</v>
      </c>
      <c r="L44" s="18" t="s">
        <v>32</v>
      </c>
      <c r="M44" s="11" t="s">
        <v>39</v>
      </c>
      <c r="N44" s="12" t="s">
        <v>40</v>
      </c>
      <c r="O44" s="28">
        <v>45454</v>
      </c>
      <c r="P44" s="29">
        <v>45454</v>
      </c>
      <c r="Q44" s="32" t="s">
        <v>135</v>
      </c>
      <c r="R44" s="13" t="s">
        <v>136</v>
      </c>
      <c r="S44" s="52" t="str">
        <f>IFERROR(IF(AND(Q44="",R44=""),"",IF(AND(Q44="-",R44="-"),IF(#REF!="","Cs合計を入力してください",#REF!),IF(NOT(ISERROR(Q44*1+R44*1)),ROUND(Q44+R44, 1-INT(LOG(ABS(Q44+R44)))),IF(NOT(ISERROR(Q44*1)),ROUND(Q44, 1-INT(LOG(ABS(Q44)))),IF(NOT(ISERROR(R44*1)),ROUND(R44, 1-INT(LOG(ABS(R44)))),IF(ISERROR(Q44*1+R44*1),"&lt;"&amp;ROUND(IF(Q44="-",0,SUBSTITUTE(Q44,"&lt;",""))*1+IF(R44="-",0,SUBSTITUTE(R44,"&lt;",""))*1,1-INT(LOG(ABS(IF(Q44="-",0,SUBSTITUTE(Q44,"&lt;",""))*1+IF(R44="-",0,SUBSTITUTE(R44,"&lt;",""))*1)))))))))),"入力形式が間違っています")</f>
        <v>&lt;16</v>
      </c>
    </row>
    <row r="45" spans="1:19" ht="45" customHeight="1" x14ac:dyDescent="0.15">
      <c r="A45" s="39">
        <f t="shared" si="0"/>
        <v>40</v>
      </c>
      <c r="B45" s="39" t="s">
        <v>36</v>
      </c>
      <c r="C45" s="7" t="s">
        <v>36</v>
      </c>
      <c r="D45" s="9" t="s">
        <v>25</v>
      </c>
      <c r="E45" s="39" t="s">
        <v>81</v>
      </c>
      <c r="F45" s="41" t="s">
        <v>109</v>
      </c>
      <c r="G45" s="10" t="s">
        <v>33</v>
      </c>
      <c r="H45" s="17" t="s">
        <v>1</v>
      </c>
      <c r="I45" s="39" t="s">
        <v>82</v>
      </c>
      <c r="J45" s="39" t="s">
        <v>27</v>
      </c>
      <c r="K45" s="41" t="s">
        <v>109</v>
      </c>
      <c r="L45" s="18" t="s">
        <v>32</v>
      </c>
      <c r="M45" s="11" t="s">
        <v>39</v>
      </c>
      <c r="N45" s="12" t="s">
        <v>40</v>
      </c>
      <c r="O45" s="28">
        <v>45454</v>
      </c>
      <c r="P45" s="29">
        <v>45454</v>
      </c>
      <c r="Q45" s="32" t="s">
        <v>137</v>
      </c>
      <c r="R45" s="13" t="s">
        <v>138</v>
      </c>
      <c r="S45" s="52" t="str">
        <f>IFERROR(IF(AND(Q45="",R45=""),"",IF(AND(Q45="-",R45="-"),IF(#REF!="","Cs合計を入力してください",#REF!),IF(NOT(ISERROR(Q45*1+R45*1)),ROUND(Q45+R45, 1-INT(LOG(ABS(Q45+R45)))),IF(NOT(ISERROR(Q45*1)),ROUND(Q45, 1-INT(LOG(ABS(Q45)))),IF(NOT(ISERROR(R45*1)),ROUND(R45, 1-INT(LOG(ABS(R45)))),IF(ISERROR(Q45*1+R45*1),"&lt;"&amp;ROUND(IF(Q45="-",0,SUBSTITUTE(Q45,"&lt;",""))*1+IF(R45="-",0,SUBSTITUTE(R45,"&lt;",""))*1,1-INT(LOG(ABS(IF(Q45="-",0,SUBSTITUTE(Q45,"&lt;",""))*1+IF(R45="-",0,SUBSTITUTE(R45,"&lt;",""))*1)))))))))),"入力形式が間違っています")</f>
        <v>&lt;17</v>
      </c>
    </row>
    <row r="46" spans="1:19" ht="45" customHeight="1" x14ac:dyDescent="0.15">
      <c r="A46" s="39">
        <f t="shared" si="0"/>
        <v>41</v>
      </c>
      <c r="B46" s="39" t="s">
        <v>36</v>
      </c>
      <c r="C46" s="7" t="s">
        <v>36</v>
      </c>
      <c r="D46" s="9" t="s">
        <v>25</v>
      </c>
      <c r="E46" s="39" t="s">
        <v>81</v>
      </c>
      <c r="F46" s="41" t="s">
        <v>109</v>
      </c>
      <c r="G46" s="10" t="s">
        <v>33</v>
      </c>
      <c r="H46" s="9" t="s">
        <v>1</v>
      </c>
      <c r="I46" s="39" t="s">
        <v>82</v>
      </c>
      <c r="J46" s="39" t="s">
        <v>27</v>
      </c>
      <c r="K46" s="41" t="s">
        <v>109</v>
      </c>
      <c r="L46" s="18" t="s">
        <v>32</v>
      </c>
      <c r="M46" s="11" t="s">
        <v>39</v>
      </c>
      <c r="N46" s="12" t="s">
        <v>40</v>
      </c>
      <c r="O46" s="28">
        <v>45454</v>
      </c>
      <c r="P46" s="29">
        <v>45454</v>
      </c>
      <c r="Q46" s="32" t="s">
        <v>139</v>
      </c>
      <c r="R46" s="13" t="s">
        <v>140</v>
      </c>
      <c r="S46" s="52" t="str">
        <f>IFERROR(IF(AND(Q46="",R46=""),"",IF(AND(Q46="-",R46="-"),IF(#REF!="","Cs合計を入力してください",#REF!),IF(NOT(ISERROR(Q46*1+R46*1)),ROUND(Q46+R46, 1-INT(LOG(ABS(Q46+R46)))),IF(NOT(ISERROR(Q46*1)),ROUND(Q46, 1-INT(LOG(ABS(Q46)))),IF(NOT(ISERROR(R46*1)),ROUND(R46, 1-INT(LOG(ABS(R46)))),IF(ISERROR(Q46*1+R46*1),"&lt;"&amp;ROUND(IF(Q46="-",0,SUBSTITUTE(Q46,"&lt;",""))*1+IF(R46="-",0,SUBSTITUTE(R46,"&lt;",""))*1,1-INT(LOG(ABS(IF(Q46="-",0,SUBSTITUTE(Q46,"&lt;",""))*1+IF(R46="-",0,SUBSTITUTE(R46,"&lt;",""))*1)))))))))),"入力形式が間違っています")</f>
        <v>&lt;19</v>
      </c>
    </row>
    <row r="47" spans="1:19" ht="45" customHeight="1" x14ac:dyDescent="0.15">
      <c r="A47" s="39">
        <f t="shared" si="0"/>
        <v>42</v>
      </c>
      <c r="B47" s="39" t="s">
        <v>36</v>
      </c>
      <c r="C47" s="7" t="s">
        <v>36</v>
      </c>
      <c r="D47" s="9" t="s">
        <v>25</v>
      </c>
      <c r="E47" s="41" t="s">
        <v>109</v>
      </c>
      <c r="F47" s="41" t="s">
        <v>109</v>
      </c>
      <c r="G47" s="10" t="s">
        <v>33</v>
      </c>
      <c r="H47" s="17" t="s">
        <v>1</v>
      </c>
      <c r="I47" s="39" t="s">
        <v>82</v>
      </c>
      <c r="J47" s="39" t="s">
        <v>27</v>
      </c>
      <c r="K47" s="41" t="s">
        <v>109</v>
      </c>
      <c r="L47" s="18" t="s">
        <v>32</v>
      </c>
      <c r="M47" s="11" t="s">
        <v>39</v>
      </c>
      <c r="N47" s="12" t="s">
        <v>40</v>
      </c>
      <c r="O47" s="28">
        <v>45454</v>
      </c>
      <c r="P47" s="29">
        <v>45454</v>
      </c>
      <c r="Q47" s="32" t="s">
        <v>141</v>
      </c>
      <c r="R47" s="13" t="s">
        <v>142</v>
      </c>
      <c r="S47" s="52" t="str">
        <f>IFERROR(IF(AND(Q47="",R47=""),"",IF(AND(Q47="-",R47="-"),IF(#REF!="","Cs合計を入力してください",#REF!),IF(NOT(ISERROR(Q47*1+R47*1)),ROUND(Q47+R47, 1-INT(LOG(ABS(Q47+R47)))),IF(NOT(ISERROR(Q47*1)),ROUND(Q47, 1-INT(LOG(ABS(Q47)))),IF(NOT(ISERROR(R47*1)),ROUND(R47, 1-INT(LOG(ABS(R47)))),IF(ISERROR(Q47*1+R47*1),"&lt;"&amp;ROUND(IF(Q47="-",0,SUBSTITUTE(Q47,"&lt;",""))*1+IF(R47="-",0,SUBSTITUTE(R47,"&lt;",""))*1,1-INT(LOG(ABS(IF(Q47="-",0,SUBSTITUTE(Q47,"&lt;",""))*1+IF(R47="-",0,SUBSTITUTE(R47,"&lt;",""))*1)))))))))),"入力形式が間違っています")</f>
        <v>&lt;19</v>
      </c>
    </row>
    <row r="48" spans="1:19" ht="45" customHeight="1" x14ac:dyDescent="0.15">
      <c r="A48" s="39">
        <f t="shared" si="0"/>
        <v>43</v>
      </c>
      <c r="B48" s="39" t="s">
        <v>36</v>
      </c>
      <c r="C48" s="7" t="s">
        <v>36</v>
      </c>
      <c r="D48" s="9" t="s">
        <v>25</v>
      </c>
      <c r="E48" s="41" t="s">
        <v>109</v>
      </c>
      <c r="F48" s="41" t="s">
        <v>109</v>
      </c>
      <c r="G48" s="10" t="s">
        <v>33</v>
      </c>
      <c r="H48" s="17" t="s">
        <v>1</v>
      </c>
      <c r="I48" s="39" t="s">
        <v>143</v>
      </c>
      <c r="J48" s="39" t="s">
        <v>27</v>
      </c>
      <c r="K48" s="41" t="s">
        <v>109</v>
      </c>
      <c r="L48" s="18" t="s">
        <v>32</v>
      </c>
      <c r="M48" s="11" t="s">
        <v>39</v>
      </c>
      <c r="N48" s="12" t="s">
        <v>40</v>
      </c>
      <c r="O48" s="28">
        <v>45454</v>
      </c>
      <c r="P48" s="29">
        <v>45454</v>
      </c>
      <c r="Q48" s="32" t="s">
        <v>144</v>
      </c>
      <c r="R48" s="13" t="s">
        <v>145</v>
      </c>
      <c r="S48" s="52" t="str">
        <f>IFERROR(IF(AND(Q48="",R48=""),"",IF(AND(Q48="-",R48="-"),IF(#REF!="","Cs合計を入力してください",#REF!),IF(NOT(ISERROR(Q48*1+R48*1)),ROUND(Q48+R48, 1-INT(LOG(ABS(Q48+R48)))),IF(NOT(ISERROR(Q48*1)),ROUND(Q48, 1-INT(LOG(ABS(Q48)))),IF(NOT(ISERROR(R48*1)),ROUND(R48, 1-INT(LOG(ABS(R48)))),IF(ISERROR(Q48*1+R48*1),"&lt;"&amp;ROUND(IF(Q48="-",0,SUBSTITUTE(Q48,"&lt;",""))*1+IF(R48="-",0,SUBSTITUTE(R48,"&lt;",""))*1,1-INT(LOG(ABS(IF(Q48="-",0,SUBSTITUTE(Q48,"&lt;",""))*1+IF(R48="-",0,SUBSTITUTE(R48,"&lt;",""))*1)))))))))),"入力形式が間違っています")</f>
        <v>&lt;18</v>
      </c>
    </row>
    <row r="49" spans="1:19" ht="45" customHeight="1" x14ac:dyDescent="0.15">
      <c r="A49" s="39">
        <f t="shared" si="0"/>
        <v>44</v>
      </c>
      <c r="B49" s="8" t="s">
        <v>36</v>
      </c>
      <c r="C49" s="16" t="s">
        <v>36</v>
      </c>
      <c r="D49" s="17" t="s">
        <v>34</v>
      </c>
      <c r="E49" s="39" t="s">
        <v>146</v>
      </c>
      <c r="F49" s="16" t="s">
        <v>38</v>
      </c>
      <c r="G49" s="10" t="s">
        <v>33</v>
      </c>
      <c r="H49" s="9" t="s">
        <v>26</v>
      </c>
      <c r="I49" s="42" t="s">
        <v>37</v>
      </c>
      <c r="J49" s="39" t="s">
        <v>147</v>
      </c>
      <c r="K49" s="39" t="s">
        <v>147</v>
      </c>
      <c r="L49" s="18" t="s">
        <v>32</v>
      </c>
      <c r="M49" s="11" t="s">
        <v>113</v>
      </c>
      <c r="N49" s="12" t="s">
        <v>40</v>
      </c>
      <c r="O49" s="26">
        <v>45467</v>
      </c>
      <c r="P49" s="27">
        <v>45468</v>
      </c>
      <c r="Q49" s="32" t="s">
        <v>168</v>
      </c>
      <c r="R49" s="13" t="s">
        <v>92</v>
      </c>
      <c r="S49" s="52" t="str">
        <f>IFERROR(IF(AND(Q49="",R49=""),"",IF(AND(Q49="-",R49="-"),IF(#REF!="","Cs合計を入力してください",#REF!),IF(NOT(ISERROR(Q49*1+R49*1)),ROUND(Q49+R49, 1-INT(LOG(ABS(Q49+R49)))),IF(NOT(ISERROR(Q49*1)),ROUND(Q49, 1-INT(LOG(ABS(Q49)))),IF(NOT(ISERROR(R49*1)),ROUND(R49, 1-INT(LOG(ABS(R49)))),IF(ISERROR(Q49*1+R49*1),"&lt;"&amp;ROUND(IF(Q49="-",0,SUBSTITUTE(Q49,"&lt;",""))*1+IF(R49="-",0,SUBSTITUTE(R49,"&lt;",""))*1,1-INT(LOG(ABS(IF(Q49="-",0,SUBSTITUTE(Q49,"&lt;",""))*1+IF(R49="-",0,SUBSTITUTE(R49,"&lt;",""))*1)))))))))),"入力形式が間違っています")</f>
        <v>&lt;9.4</v>
      </c>
    </row>
    <row r="50" spans="1:19" ht="45" customHeight="1" x14ac:dyDescent="0.15">
      <c r="A50" s="39">
        <f t="shared" si="0"/>
        <v>45</v>
      </c>
      <c r="B50" s="39" t="s">
        <v>36</v>
      </c>
      <c r="C50" s="7" t="s">
        <v>36</v>
      </c>
      <c r="D50" s="17" t="s">
        <v>34</v>
      </c>
      <c r="E50" s="39" t="s">
        <v>148</v>
      </c>
      <c r="F50" s="7" t="s">
        <v>38</v>
      </c>
      <c r="G50" s="10" t="s">
        <v>33</v>
      </c>
      <c r="H50" s="9" t="s">
        <v>26</v>
      </c>
      <c r="I50" s="44" t="s">
        <v>37</v>
      </c>
      <c r="J50" s="39" t="s">
        <v>149</v>
      </c>
      <c r="K50" s="39" t="s">
        <v>149</v>
      </c>
      <c r="L50" s="18" t="s">
        <v>32</v>
      </c>
      <c r="M50" s="11" t="s">
        <v>150</v>
      </c>
      <c r="N50" s="12" t="s">
        <v>40</v>
      </c>
      <c r="O50" s="26">
        <v>45467</v>
      </c>
      <c r="P50" s="27">
        <v>45468</v>
      </c>
      <c r="Q50" s="32" t="s">
        <v>169</v>
      </c>
      <c r="R50" s="13" t="s">
        <v>170</v>
      </c>
      <c r="S50" s="52" t="str">
        <f>IFERROR(IF(AND(Q50="",R50=""),"",IF(AND(Q50="-",R50="-"),IF(#REF!="","Cs合計を入力してください",#REF!),IF(NOT(ISERROR(Q50*1+R50*1)),ROUND(Q50+R50, 1-INT(LOG(ABS(Q50+R50)))),IF(NOT(ISERROR(Q50*1)),ROUND(Q50, 1-INT(LOG(ABS(Q50)))),IF(NOT(ISERROR(R50*1)),ROUND(R50, 1-INT(LOG(ABS(R50)))),IF(ISERROR(Q50*1+R50*1),"&lt;"&amp;ROUND(IF(Q50="-",0,SUBSTITUTE(Q50,"&lt;",""))*1+IF(R50="-",0,SUBSTITUTE(R50,"&lt;",""))*1,1-INT(LOG(ABS(IF(Q50="-",0,SUBSTITUTE(Q50,"&lt;",""))*1+IF(R50="-",0,SUBSTITUTE(R50,"&lt;",""))*1)))))))))),"入力形式が間違っています")</f>
        <v>&lt;9.5</v>
      </c>
    </row>
    <row r="51" spans="1:19" ht="45" customHeight="1" x14ac:dyDescent="0.15">
      <c r="A51" s="39">
        <f t="shared" si="0"/>
        <v>46</v>
      </c>
      <c r="B51" s="39" t="s">
        <v>36</v>
      </c>
      <c r="C51" s="7" t="s">
        <v>36</v>
      </c>
      <c r="D51" s="17" t="s">
        <v>34</v>
      </c>
      <c r="E51" s="39" t="s">
        <v>148</v>
      </c>
      <c r="F51" s="7" t="s">
        <v>38</v>
      </c>
      <c r="G51" s="10" t="s">
        <v>33</v>
      </c>
      <c r="H51" s="9" t="s">
        <v>26</v>
      </c>
      <c r="I51" s="44" t="s">
        <v>151</v>
      </c>
      <c r="J51" s="39" t="s">
        <v>149</v>
      </c>
      <c r="K51" s="39" t="s">
        <v>149</v>
      </c>
      <c r="L51" s="18" t="s">
        <v>32</v>
      </c>
      <c r="M51" s="19" t="s">
        <v>39</v>
      </c>
      <c r="N51" s="20" t="s">
        <v>40</v>
      </c>
      <c r="O51" s="26">
        <v>45467</v>
      </c>
      <c r="P51" s="27">
        <v>45468</v>
      </c>
      <c r="Q51" s="32" t="s">
        <v>171</v>
      </c>
      <c r="R51" s="13" t="s">
        <v>172</v>
      </c>
      <c r="S51" s="52" t="str">
        <f>IFERROR(IF(AND(Q51="",R51=""),"",IF(AND(Q51="-",R51="-"),IF(#REF!="","Cs合計を入力してください",#REF!),IF(NOT(ISERROR(Q51*1+R51*1)),ROUND(Q51+R51, 1-INT(LOG(ABS(Q51+R51)))),IF(NOT(ISERROR(Q51*1)),ROUND(Q51, 1-INT(LOG(ABS(Q51)))),IF(NOT(ISERROR(R51*1)),ROUND(R51, 1-INT(LOG(ABS(R51)))),IF(ISERROR(Q51*1+R51*1),"&lt;"&amp;ROUND(IF(Q51="-",0,SUBSTITUTE(Q51,"&lt;",""))*1+IF(R51="-",0,SUBSTITUTE(R51,"&lt;",""))*1,1-INT(LOG(ABS(IF(Q51="-",0,SUBSTITUTE(Q51,"&lt;",""))*1+IF(R51="-",0,SUBSTITUTE(R51,"&lt;",""))*1)))))))))),"入力形式が間違っています")</f>
        <v>&lt;8</v>
      </c>
    </row>
    <row r="52" spans="1:19" ht="45" customHeight="1" x14ac:dyDescent="0.15">
      <c r="A52" s="39">
        <f t="shared" si="0"/>
        <v>47</v>
      </c>
      <c r="B52" s="39" t="s">
        <v>36</v>
      </c>
      <c r="C52" s="7" t="s">
        <v>36</v>
      </c>
      <c r="D52" s="17" t="s">
        <v>34</v>
      </c>
      <c r="E52" s="39" t="s">
        <v>148</v>
      </c>
      <c r="F52" s="7" t="s">
        <v>38</v>
      </c>
      <c r="G52" s="10" t="s">
        <v>33</v>
      </c>
      <c r="H52" s="17" t="s">
        <v>26</v>
      </c>
      <c r="I52" s="44" t="s">
        <v>151</v>
      </c>
      <c r="J52" s="39" t="s">
        <v>149</v>
      </c>
      <c r="K52" s="39" t="s">
        <v>149</v>
      </c>
      <c r="L52" s="18" t="s">
        <v>32</v>
      </c>
      <c r="M52" s="11" t="s">
        <v>39</v>
      </c>
      <c r="N52" s="12" t="s">
        <v>40</v>
      </c>
      <c r="O52" s="26">
        <v>45467</v>
      </c>
      <c r="P52" s="27">
        <v>45468</v>
      </c>
      <c r="Q52" s="31" t="s">
        <v>71</v>
      </c>
      <c r="R52" s="22" t="s">
        <v>173</v>
      </c>
      <c r="S52" s="52" t="str">
        <f>IFERROR(IF(AND(Q52="",R52=""),"",IF(AND(Q52="-",R52="-"),IF(#REF!="","Cs合計を入力してください",#REF!),IF(NOT(ISERROR(Q52*1+R52*1)),ROUND(Q52+R52, 1-INT(LOG(ABS(Q52+R52)))),IF(NOT(ISERROR(Q52*1)),ROUND(Q52, 1-INT(LOG(ABS(Q52)))),IF(NOT(ISERROR(R52*1)),ROUND(R52, 1-INT(LOG(ABS(R52)))),IF(ISERROR(Q52*1+R52*1),"&lt;"&amp;ROUND(IF(Q52="-",0,SUBSTITUTE(Q52,"&lt;",""))*1+IF(R52="-",0,SUBSTITUTE(R52,"&lt;",""))*1,1-INT(LOG(ABS(IF(Q52="-",0,SUBSTITUTE(Q52,"&lt;",""))*1+IF(R52="-",0,SUBSTITUTE(R52,"&lt;",""))*1)))))))))),"入力形式が間違っています")</f>
        <v>&lt;9.4</v>
      </c>
    </row>
    <row r="53" spans="1:19" ht="45" customHeight="1" x14ac:dyDescent="0.15">
      <c r="A53" s="39">
        <f t="shared" si="0"/>
        <v>48</v>
      </c>
      <c r="B53" s="39" t="s">
        <v>36</v>
      </c>
      <c r="C53" s="7" t="s">
        <v>36</v>
      </c>
      <c r="D53" s="17" t="s">
        <v>34</v>
      </c>
      <c r="E53" s="39" t="s">
        <v>148</v>
      </c>
      <c r="F53" s="7" t="s">
        <v>38</v>
      </c>
      <c r="G53" s="10" t="s">
        <v>33</v>
      </c>
      <c r="H53" s="9" t="s">
        <v>4</v>
      </c>
      <c r="I53" s="44" t="s">
        <v>152</v>
      </c>
      <c r="J53" s="39" t="s">
        <v>149</v>
      </c>
      <c r="K53" s="39" t="s">
        <v>149</v>
      </c>
      <c r="L53" s="18" t="s">
        <v>32</v>
      </c>
      <c r="M53" s="11" t="s">
        <v>39</v>
      </c>
      <c r="N53" s="12" t="s">
        <v>40</v>
      </c>
      <c r="O53" s="26">
        <v>45467</v>
      </c>
      <c r="P53" s="27">
        <v>45468</v>
      </c>
      <c r="Q53" s="32" t="s">
        <v>174</v>
      </c>
      <c r="R53" s="13" t="s">
        <v>175</v>
      </c>
      <c r="S53" s="52" t="str">
        <f>IFERROR(IF(AND(Q53="",R53=""),"",IF(AND(Q53="-",R53="-"),IF(#REF!="","Cs合計を入力してください",#REF!),IF(NOT(ISERROR(Q53*1+R53*1)),ROUND(Q53+R53, 1-INT(LOG(ABS(Q53+R53)))),IF(NOT(ISERROR(Q53*1)),ROUND(Q53, 1-INT(LOG(ABS(Q53)))),IF(NOT(ISERROR(R53*1)),ROUND(R53, 1-INT(LOG(ABS(R53)))),IF(ISERROR(Q53*1+R53*1),"&lt;"&amp;ROUND(IF(Q53="-",0,SUBSTITUTE(Q53,"&lt;",""))*1+IF(R53="-",0,SUBSTITUTE(R53,"&lt;",""))*1,1-INT(LOG(ABS(IF(Q53="-",0,SUBSTITUTE(Q53,"&lt;",""))*1+IF(R53="-",0,SUBSTITUTE(R53,"&lt;",""))*1)))))))))),"入力形式が間違っています")</f>
        <v>&lt;17</v>
      </c>
    </row>
    <row r="54" spans="1:19" ht="45" customHeight="1" x14ac:dyDescent="0.15">
      <c r="A54" s="39">
        <f t="shared" si="0"/>
        <v>49</v>
      </c>
      <c r="B54" s="39" t="s">
        <v>36</v>
      </c>
      <c r="C54" s="7" t="s">
        <v>36</v>
      </c>
      <c r="D54" s="17" t="s">
        <v>34</v>
      </c>
      <c r="E54" s="39" t="s">
        <v>148</v>
      </c>
      <c r="F54" s="7" t="s">
        <v>153</v>
      </c>
      <c r="G54" s="10" t="s">
        <v>33</v>
      </c>
      <c r="H54" s="9" t="s">
        <v>26</v>
      </c>
      <c r="I54" s="44" t="s">
        <v>37</v>
      </c>
      <c r="J54" s="39" t="s">
        <v>149</v>
      </c>
      <c r="K54" s="39" t="s">
        <v>149</v>
      </c>
      <c r="L54" s="18" t="s">
        <v>32</v>
      </c>
      <c r="M54" s="11" t="s">
        <v>39</v>
      </c>
      <c r="N54" s="12" t="s">
        <v>40</v>
      </c>
      <c r="O54" s="26">
        <v>45467</v>
      </c>
      <c r="P54" s="27">
        <v>45468</v>
      </c>
      <c r="Q54" s="32" t="s">
        <v>176</v>
      </c>
      <c r="R54" s="13" t="s">
        <v>177</v>
      </c>
      <c r="S54" s="52" t="str">
        <f>IFERROR(IF(AND(Q54="",R54=""),"",IF(AND(Q54="-",R54="-"),IF(#REF!="","Cs合計を入力してください",#REF!),IF(NOT(ISERROR(Q54*1+R54*1)),ROUND(Q54+R54, 1-INT(LOG(ABS(Q54+R54)))),IF(NOT(ISERROR(Q54*1)),ROUND(Q54, 1-INT(LOG(ABS(Q54)))),IF(NOT(ISERROR(R54*1)),ROUND(R54, 1-INT(LOG(ABS(R54)))),IF(ISERROR(Q54*1+R54*1),"&lt;"&amp;ROUND(IF(Q54="-",0,SUBSTITUTE(Q54,"&lt;",""))*1+IF(R54="-",0,SUBSTITUTE(R54,"&lt;",""))*1,1-INT(LOG(ABS(IF(Q54="-",0,SUBSTITUTE(Q54,"&lt;",""))*1+IF(R54="-",0,SUBSTITUTE(R54,"&lt;",""))*1)))))))))),"入力形式が間違っています")</f>
        <v>&lt;9.2</v>
      </c>
    </row>
    <row r="55" spans="1:19" ht="45" customHeight="1" x14ac:dyDescent="0.15">
      <c r="A55" s="39">
        <f t="shared" si="0"/>
        <v>50</v>
      </c>
      <c r="B55" s="39" t="s">
        <v>36</v>
      </c>
      <c r="C55" s="7" t="s">
        <v>36</v>
      </c>
      <c r="D55" s="17" t="s">
        <v>34</v>
      </c>
      <c r="E55" s="39" t="s">
        <v>148</v>
      </c>
      <c r="F55" s="7" t="s">
        <v>154</v>
      </c>
      <c r="G55" s="10" t="s">
        <v>33</v>
      </c>
      <c r="H55" s="9" t="s">
        <v>26</v>
      </c>
      <c r="I55" s="44" t="s">
        <v>37</v>
      </c>
      <c r="J55" s="39" t="s">
        <v>149</v>
      </c>
      <c r="K55" s="39" t="s">
        <v>149</v>
      </c>
      <c r="L55" s="18" t="s">
        <v>32</v>
      </c>
      <c r="M55" s="11" t="s">
        <v>39</v>
      </c>
      <c r="N55" s="12" t="s">
        <v>40</v>
      </c>
      <c r="O55" s="26">
        <v>45467</v>
      </c>
      <c r="P55" s="27">
        <v>45468</v>
      </c>
      <c r="Q55" s="32" t="s">
        <v>96</v>
      </c>
      <c r="R55" s="13" t="s">
        <v>178</v>
      </c>
      <c r="S55" s="52" t="str">
        <f>IFERROR(IF(AND(Q55="",R55=""),"",IF(AND(Q55="-",R55="-"),IF(#REF!="","Cs合計を入力してください",#REF!),IF(NOT(ISERROR(Q55*1+R55*1)),ROUND(Q55+R55, 1-INT(LOG(ABS(Q55+R55)))),IF(NOT(ISERROR(Q55*1)),ROUND(Q55, 1-INT(LOG(ABS(Q55)))),IF(NOT(ISERROR(R55*1)),ROUND(R55, 1-INT(LOG(ABS(R55)))),IF(ISERROR(Q55*1+R55*1),"&lt;"&amp;ROUND(IF(Q55="-",0,SUBSTITUTE(Q55,"&lt;",""))*1+IF(R55="-",0,SUBSTITUTE(R55,"&lt;",""))*1,1-INT(LOG(ABS(IF(Q55="-",0,SUBSTITUTE(Q55,"&lt;",""))*1+IF(R55="-",0,SUBSTITUTE(R55,"&lt;",""))*1)))))))))),"入力形式が間違っています")</f>
        <v>&lt;9</v>
      </c>
    </row>
    <row r="56" spans="1:19" ht="45" customHeight="1" x14ac:dyDescent="0.15">
      <c r="A56" s="39">
        <f t="shared" si="0"/>
        <v>51</v>
      </c>
      <c r="B56" s="39" t="s">
        <v>36</v>
      </c>
      <c r="C56" s="7" t="s">
        <v>36</v>
      </c>
      <c r="D56" s="17" t="s">
        <v>34</v>
      </c>
      <c r="E56" s="39" t="s">
        <v>148</v>
      </c>
      <c r="F56" s="7" t="s">
        <v>155</v>
      </c>
      <c r="G56" s="10" t="s">
        <v>33</v>
      </c>
      <c r="H56" s="17" t="s">
        <v>26</v>
      </c>
      <c r="I56" s="44" t="s">
        <v>151</v>
      </c>
      <c r="J56" s="39" t="s">
        <v>149</v>
      </c>
      <c r="K56" s="39" t="s">
        <v>149</v>
      </c>
      <c r="L56" s="18" t="s">
        <v>32</v>
      </c>
      <c r="M56" s="11" t="s">
        <v>39</v>
      </c>
      <c r="N56" s="12" t="s">
        <v>40</v>
      </c>
      <c r="O56" s="28">
        <v>45467</v>
      </c>
      <c r="P56" s="27">
        <v>45468</v>
      </c>
      <c r="Q56" s="32" t="s">
        <v>59</v>
      </c>
      <c r="R56" s="13" t="s">
        <v>179</v>
      </c>
      <c r="S56" s="52" t="str">
        <f>IFERROR(IF(AND(Q56="",R56=""),"",IF(AND(Q56="-",R56="-"),IF(#REF!="","Cs合計を入力してください",#REF!),IF(NOT(ISERROR(Q56*1+R56*1)),ROUND(Q56+R56, 1-INT(LOG(ABS(Q56+R56)))),IF(NOT(ISERROR(Q56*1)),ROUND(Q56, 1-INT(LOG(ABS(Q56)))),IF(NOT(ISERROR(R56*1)),ROUND(R56, 1-INT(LOG(ABS(R56)))),IF(ISERROR(Q56*1+R56*1),"&lt;"&amp;ROUND(IF(Q56="-",0,SUBSTITUTE(Q56,"&lt;",""))*1+IF(R56="-",0,SUBSTITUTE(R56,"&lt;",""))*1,1-INT(LOG(ABS(IF(Q56="-",0,SUBSTITUTE(Q56,"&lt;",""))*1+IF(R56="-",0,SUBSTITUTE(R56,"&lt;",""))*1)))))))))),"入力形式が間違っています")</f>
        <v>&lt;9.6</v>
      </c>
    </row>
    <row r="57" spans="1:19" ht="45" customHeight="1" x14ac:dyDescent="0.15">
      <c r="A57" s="39">
        <f t="shared" si="0"/>
        <v>52</v>
      </c>
      <c r="B57" s="39" t="s">
        <v>36</v>
      </c>
      <c r="C57" s="7" t="s">
        <v>36</v>
      </c>
      <c r="D57" s="17" t="s">
        <v>34</v>
      </c>
      <c r="E57" s="39" t="s">
        <v>156</v>
      </c>
      <c r="F57" s="7" t="s">
        <v>157</v>
      </c>
      <c r="G57" s="10" t="s">
        <v>33</v>
      </c>
      <c r="H57" s="17" t="s">
        <v>26</v>
      </c>
      <c r="I57" s="39" t="s">
        <v>158</v>
      </c>
      <c r="J57" s="39" t="s">
        <v>147</v>
      </c>
      <c r="K57" s="39" t="s">
        <v>147</v>
      </c>
      <c r="L57" s="18" t="s">
        <v>32</v>
      </c>
      <c r="M57" s="11" t="s">
        <v>39</v>
      </c>
      <c r="N57" s="12" t="s">
        <v>40</v>
      </c>
      <c r="O57" s="28">
        <v>45467</v>
      </c>
      <c r="P57" s="27">
        <v>45468</v>
      </c>
      <c r="Q57" s="32" t="s">
        <v>180</v>
      </c>
      <c r="R57" s="13" t="s">
        <v>71</v>
      </c>
      <c r="S57" s="52" t="str">
        <f>IFERROR(IF(AND(Q57="",R57=""),"",IF(AND(Q57="-",R57="-"),IF(#REF!="","Cs合計を入力してください",#REF!),IF(NOT(ISERROR(Q57*1+R57*1)),ROUND(Q57+R57, 1-INT(LOG(ABS(Q57+R57)))),IF(NOT(ISERROR(Q57*1)),ROUND(Q57, 1-INT(LOG(ABS(Q57)))),IF(NOT(ISERROR(R57*1)),ROUND(R57, 1-INT(LOG(ABS(R57)))),IF(ISERROR(Q57*1+R57*1),"&lt;"&amp;ROUND(IF(Q57="-",0,SUBSTITUTE(Q57,"&lt;",""))*1+IF(R57="-",0,SUBSTITUTE(R57,"&lt;",""))*1,1-INT(LOG(ABS(IF(Q57="-",0,SUBSTITUTE(Q57,"&lt;",""))*1+IF(R57="-",0,SUBSTITUTE(R57,"&lt;",""))*1)))))))))),"入力形式が間違っています")</f>
        <v>&lt;8.7</v>
      </c>
    </row>
    <row r="58" spans="1:19" ht="45" customHeight="1" x14ac:dyDescent="0.15">
      <c r="A58" s="39">
        <f t="shared" si="0"/>
        <v>53</v>
      </c>
      <c r="B58" s="39" t="s">
        <v>36</v>
      </c>
      <c r="C58" s="7" t="s">
        <v>36</v>
      </c>
      <c r="D58" s="17" t="s">
        <v>34</v>
      </c>
      <c r="E58" s="39" t="s">
        <v>148</v>
      </c>
      <c r="F58" s="7" t="s">
        <v>159</v>
      </c>
      <c r="G58" s="10" t="s">
        <v>33</v>
      </c>
      <c r="H58" s="9" t="s">
        <v>4</v>
      </c>
      <c r="I58" s="44" t="s">
        <v>152</v>
      </c>
      <c r="J58" s="39" t="s">
        <v>149</v>
      </c>
      <c r="K58" s="39" t="s">
        <v>149</v>
      </c>
      <c r="L58" s="18" t="s">
        <v>32</v>
      </c>
      <c r="M58" s="11" t="s">
        <v>39</v>
      </c>
      <c r="N58" s="12" t="s">
        <v>40</v>
      </c>
      <c r="O58" s="28">
        <v>45467</v>
      </c>
      <c r="P58" s="27">
        <v>45468</v>
      </c>
      <c r="Q58" s="32" t="s">
        <v>181</v>
      </c>
      <c r="R58" s="13" t="s">
        <v>182</v>
      </c>
      <c r="S58" s="52" t="str">
        <f>IFERROR(IF(AND(Q58="",R58=""),"",IF(AND(Q58="-",R58="-"),IF(#REF!="","Cs合計を入力してください",#REF!),IF(NOT(ISERROR(Q58*1+R58*1)),ROUND(Q58+R58, 1-INT(LOG(ABS(Q58+R58)))),IF(NOT(ISERROR(Q58*1)),ROUND(Q58, 1-INT(LOG(ABS(Q58)))),IF(NOT(ISERROR(R58*1)),ROUND(R58, 1-INT(LOG(ABS(R58)))),IF(ISERROR(Q58*1+R58*1),"&lt;"&amp;ROUND(IF(Q58="-",0,SUBSTITUTE(Q58,"&lt;",""))*1+IF(R58="-",0,SUBSTITUTE(R58,"&lt;",""))*1,1-INT(LOG(ABS(IF(Q58="-",0,SUBSTITUTE(Q58,"&lt;",""))*1+IF(R58="-",0,SUBSTITUTE(R58,"&lt;",""))*1)))))))))),"入力形式が間違っています")</f>
        <v>&lt;19</v>
      </c>
    </row>
  </sheetData>
  <dataConsolidate/>
  <mergeCells count="24">
    <mergeCell ref="I2:L2"/>
    <mergeCell ref="O2:P2"/>
    <mergeCell ref="I3:I5"/>
    <mergeCell ref="O3:O5"/>
    <mergeCell ref="P3:P5"/>
    <mergeCell ref="A2:A5"/>
    <mergeCell ref="B2:B5"/>
    <mergeCell ref="C2:C5"/>
    <mergeCell ref="G2:G5"/>
    <mergeCell ref="H2:H5"/>
    <mergeCell ref="D3:D5"/>
    <mergeCell ref="E3:E5"/>
    <mergeCell ref="F3:F5"/>
    <mergeCell ref="D2:F2"/>
    <mergeCell ref="M2:N2"/>
    <mergeCell ref="M3:M5"/>
    <mergeCell ref="N3:N5"/>
    <mergeCell ref="S3:S5"/>
    <mergeCell ref="Q2:S2"/>
    <mergeCell ref="J4:J5"/>
    <mergeCell ref="K4:K5"/>
    <mergeCell ref="L3:L5"/>
    <mergeCell ref="Q3:Q5"/>
    <mergeCell ref="R3:R5"/>
  </mergeCells>
  <phoneticPr fontId="2"/>
  <conditionalFormatting sqref="S6:S58">
    <cfRule type="expression" dxfId="9" priority="9">
      <formula>#REF!="○"</formula>
    </cfRule>
  </conditionalFormatting>
  <dataValidations count="6">
    <dataValidation type="list" allowBlank="1" showInputMessage="1" showErrorMessage="1" sqref="J23:J30 E6:E19 F6:F7 J9:J19 K6:K28 D6:D58 E23:E30 F20:F22" xr:uid="{00000000-0002-0000-0000-000000000000}">
      <formula1>産地</formula1>
    </dataValidation>
    <dataValidation type="list" allowBlank="1" showInputMessage="1" showErrorMessage="1" sqref="G6:G58" xr:uid="{00000000-0002-0000-0000-000001000000}">
      <formula1>流通品_非流通品</formula1>
    </dataValidation>
    <dataValidation type="list" allowBlank="1" showInputMessage="1" showErrorMessage="1" sqref="H6:H58" xr:uid="{00000000-0002-0000-0000-000002000000}">
      <formula1>食品カテゴリ</formula1>
    </dataValidation>
    <dataValidation type="list" allowBlank="1" showInputMessage="1" showErrorMessage="1" sqref="J21:J22 J7:J8 J44:J48" xr:uid="{00000000-0002-0000-0000-000003000000}">
      <formula1>野生_栽培</formula1>
    </dataValidation>
    <dataValidation type="date" allowBlank="1" showInputMessage="1" showErrorMessage="1" sqref="O6:P58" xr:uid="{00000000-0002-0000-0000-000004000000}">
      <formula1>23743</formula1>
      <formula2>61453</formula2>
    </dataValidation>
    <dataValidation type="list" allowBlank="1" showInputMessage="1" showErrorMessage="1" sqref="J20 J6 L6:L30 N1 N3:N30 N59:N1048576" xr:uid="{00000000-0002-0000-0000-000005000000}">
      <formula1>#REF!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6000000}">
          <x14:formula1>
            <xm:f>'C:\Users\199525\Desktop\[0523n【別添】検査結果報告様式（R2改正後）.xlsx]マスタ（削除不可）'!#REF!</xm:f>
          </x14:formula1>
          <xm:sqref>N31:N32 L31:L32 N49:N50 L49:L50</xm:sqref>
        </x14:dataValidation>
        <x14:dataValidation type="list" allowBlank="1" showInputMessage="1" showErrorMessage="1" xr:uid="{00000000-0002-0000-0000-000007000000}">
          <x14:formula1>
            <xm:f>'\\10.250.10.91\210_保健福祉部\保健所\生活衛生課\食品衛生係\非公開\001食品衛生法関係\収去\R6収去\放射性物質\厚生労働省報告\4-6\[0527【別添】検査結果報告様式（R2改正後）.xlsx]マスタ（削除不可）'!#REF!</xm:f>
          </x14:formula1>
          <xm:sqref>L33:L35 N33:N35</xm:sqref>
        </x14:dataValidation>
        <x14:dataValidation type="list" allowBlank="1" showInputMessage="1" showErrorMessage="1" xr:uid="{00000000-0002-0000-0000-000008000000}">
          <x14:formula1>
            <xm:f>'\\10.250.10.91\210_保健福祉部\保健所\生活衛生課\食品衛生係\非公開\001食品衛生法関係\収去\R6収去\放射性物質\厚生労働省報告\4-6\[0604【別添】検査結果報告様式（R2改正後）.xlsx]マスタ（削除不可）'!#REF!</xm:f>
          </x14:formula1>
          <xm:sqref>L36:L41 N36:N41</xm:sqref>
        </x14:dataValidation>
        <x14:dataValidation type="list" allowBlank="1" showInputMessage="1" showErrorMessage="1" xr:uid="{00000000-0002-0000-0000-000009000000}">
          <x14:formula1>
            <xm:f>'\\10.250.10.91\210_保健福祉部\保健所\生活衛生課\食品衛生係\非公開\001食品衛生法関係\収去\R6収去\放射性物質\厚生労働省報告\4-6\[0611【別添】検査結果報告様式（R2改正後）.xlsx]マスタ（削除不可）'!#REF!</xm:f>
          </x14:formula1>
          <xm:sqref>L42:L48 N42:N48</xm:sqref>
        </x14:dataValidation>
        <x14:dataValidation type="list" allowBlank="1" showInputMessage="1" showErrorMessage="1" xr:uid="{00000000-0002-0000-0000-00000A000000}">
          <x14:formula1>
            <xm:f>'\\10.250.10.91\210_保健福祉部\保健所\生活衛生課\食品衛生係\非公開\001食品衛生法関係\収去\R6収去\放射性物質\厚生労働省報告\4-6\[0624【別添】検査結果報告様式（R2改正後）.xlsx]マスタ（削除不可）'!#REF!</xm:f>
          </x14:formula1>
          <xm:sqref>L51:L58 N51:N58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6"/>
  <sheetViews>
    <sheetView topLeftCell="A43" zoomScale="80" zoomScaleNormal="80" workbookViewId="0">
      <selection activeCell="S1" sqref="S1"/>
    </sheetView>
  </sheetViews>
  <sheetFormatPr defaultColWidth="9" defaultRowHeight="13.5" x14ac:dyDescent="0.15"/>
  <cols>
    <col min="1" max="1" width="8.625" style="5" customWidth="1"/>
    <col min="2" max="5" width="10.625" style="14" customWidth="1"/>
    <col min="6" max="6" width="20.625" style="14" customWidth="1"/>
    <col min="7" max="8" width="10.625" style="15" customWidth="1"/>
    <col min="9" max="11" width="16.625" style="14" customWidth="1"/>
    <col min="12" max="12" width="25.625" style="14" customWidth="1"/>
    <col min="13" max="13" width="16.625" style="14" customWidth="1"/>
    <col min="14" max="14" width="10.625" style="14" customWidth="1"/>
    <col min="15" max="16" width="10.625" style="30" customWidth="1"/>
    <col min="17" max="19" width="10.625" style="14" customWidth="1"/>
    <col min="20" max="16384" width="9" style="5"/>
  </cols>
  <sheetData>
    <row r="1" spans="1:20" ht="18" thickBot="1" x14ac:dyDescent="0.2">
      <c r="A1" s="1" t="s">
        <v>5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24"/>
      <c r="P1" s="25"/>
      <c r="Q1" s="3"/>
      <c r="R1" s="3"/>
      <c r="S1" s="57"/>
    </row>
    <row r="2" spans="1:20" ht="13.5" customHeight="1" x14ac:dyDescent="0.15">
      <c r="A2" s="94" t="s">
        <v>335</v>
      </c>
      <c r="B2" s="94" t="s">
        <v>9</v>
      </c>
      <c r="C2" s="75" t="s">
        <v>10</v>
      </c>
      <c r="D2" s="84" t="s">
        <v>6</v>
      </c>
      <c r="E2" s="92"/>
      <c r="F2" s="85"/>
      <c r="G2" s="97" t="s">
        <v>14</v>
      </c>
      <c r="H2" s="100" t="s">
        <v>336</v>
      </c>
      <c r="I2" s="106" t="s">
        <v>7</v>
      </c>
      <c r="J2" s="92"/>
      <c r="K2" s="92"/>
      <c r="L2" s="85"/>
      <c r="M2" s="84" t="s">
        <v>337</v>
      </c>
      <c r="N2" s="85"/>
      <c r="O2" s="107" t="s">
        <v>29</v>
      </c>
      <c r="P2" s="108"/>
      <c r="Q2" s="92" t="s">
        <v>338</v>
      </c>
      <c r="R2" s="92"/>
      <c r="S2" s="85"/>
      <c r="T2" s="56"/>
    </row>
    <row r="3" spans="1:20" ht="13.5" customHeight="1" x14ac:dyDescent="0.15">
      <c r="A3" s="95"/>
      <c r="B3" s="95"/>
      <c r="C3" s="76"/>
      <c r="D3" s="103" t="s">
        <v>11</v>
      </c>
      <c r="E3" s="86" t="s">
        <v>12</v>
      </c>
      <c r="F3" s="75" t="s">
        <v>13</v>
      </c>
      <c r="G3" s="98"/>
      <c r="H3" s="101"/>
      <c r="I3" s="86" t="s">
        <v>16</v>
      </c>
      <c r="J3" s="35"/>
      <c r="K3" s="34"/>
      <c r="L3" s="75" t="s">
        <v>30</v>
      </c>
      <c r="M3" s="86" t="s">
        <v>339</v>
      </c>
      <c r="N3" s="75" t="s">
        <v>18</v>
      </c>
      <c r="O3" s="109" t="s">
        <v>0</v>
      </c>
      <c r="P3" s="112" t="s">
        <v>340</v>
      </c>
      <c r="Q3" s="115" t="s">
        <v>341</v>
      </c>
      <c r="R3" s="86" t="s">
        <v>342</v>
      </c>
      <c r="S3" s="75" t="s">
        <v>22</v>
      </c>
      <c r="T3" s="56"/>
    </row>
    <row r="4" spans="1:20" ht="63.95" customHeight="1" x14ac:dyDescent="0.15">
      <c r="A4" s="95"/>
      <c r="B4" s="95"/>
      <c r="C4" s="76"/>
      <c r="D4" s="104"/>
      <c r="E4" s="87"/>
      <c r="F4" s="76"/>
      <c r="G4" s="98"/>
      <c r="H4" s="101"/>
      <c r="I4" s="87"/>
      <c r="J4" s="73" t="s">
        <v>31</v>
      </c>
      <c r="K4" s="73" t="s">
        <v>35</v>
      </c>
      <c r="L4" s="76"/>
      <c r="M4" s="87"/>
      <c r="N4" s="76"/>
      <c r="O4" s="110"/>
      <c r="P4" s="113"/>
      <c r="Q4" s="116"/>
      <c r="R4" s="87"/>
      <c r="S4" s="76"/>
    </row>
    <row r="5" spans="1:20" ht="30" customHeight="1" thickBot="1" x14ac:dyDescent="0.2">
      <c r="A5" s="96"/>
      <c r="B5" s="96"/>
      <c r="C5" s="77"/>
      <c r="D5" s="105"/>
      <c r="E5" s="88"/>
      <c r="F5" s="77"/>
      <c r="G5" s="99"/>
      <c r="H5" s="102"/>
      <c r="I5" s="88"/>
      <c r="J5" s="74"/>
      <c r="K5" s="74"/>
      <c r="L5" s="77"/>
      <c r="M5" s="88"/>
      <c r="N5" s="77"/>
      <c r="O5" s="111"/>
      <c r="P5" s="114"/>
      <c r="Q5" s="117"/>
      <c r="R5" s="88"/>
      <c r="S5" s="77"/>
    </row>
    <row r="6" spans="1:20" ht="45" customHeight="1" thickTop="1" x14ac:dyDescent="0.15">
      <c r="A6" s="8">
        <v>1</v>
      </c>
      <c r="B6" s="8" t="s">
        <v>36</v>
      </c>
      <c r="C6" s="16" t="s">
        <v>36</v>
      </c>
      <c r="D6" s="46" t="s">
        <v>25</v>
      </c>
      <c r="E6" s="48" t="s">
        <v>36</v>
      </c>
      <c r="F6" s="45" t="s">
        <v>34</v>
      </c>
      <c r="G6" s="10" t="s">
        <v>33</v>
      </c>
      <c r="H6" s="9" t="s">
        <v>1</v>
      </c>
      <c r="I6" s="8" t="s">
        <v>255</v>
      </c>
      <c r="J6" s="48" t="s">
        <v>112</v>
      </c>
      <c r="K6" s="45" t="s">
        <v>34</v>
      </c>
      <c r="L6" s="18" t="s">
        <v>32</v>
      </c>
      <c r="M6" s="19" t="s">
        <v>205</v>
      </c>
      <c r="N6" s="20" t="s">
        <v>40</v>
      </c>
      <c r="O6" s="26">
        <v>45474</v>
      </c>
      <c r="P6" s="27">
        <v>45474</v>
      </c>
      <c r="Q6" s="22" t="s">
        <v>165</v>
      </c>
      <c r="R6" s="22" t="s">
        <v>122</v>
      </c>
      <c r="S6" s="54" t="s">
        <v>183</v>
      </c>
    </row>
    <row r="7" spans="1:20" ht="45" customHeight="1" x14ac:dyDescent="0.15">
      <c r="A7" s="58">
        <v>2</v>
      </c>
      <c r="B7" s="58" t="s">
        <v>36</v>
      </c>
      <c r="C7" s="7" t="s">
        <v>36</v>
      </c>
      <c r="D7" s="9" t="s">
        <v>25</v>
      </c>
      <c r="E7" s="58" t="s">
        <v>36</v>
      </c>
      <c r="F7" s="45" t="s">
        <v>34</v>
      </c>
      <c r="G7" s="10" t="s">
        <v>33</v>
      </c>
      <c r="H7" s="9" t="s">
        <v>1</v>
      </c>
      <c r="I7" s="58" t="s">
        <v>255</v>
      </c>
      <c r="J7" s="58" t="s">
        <v>112</v>
      </c>
      <c r="K7" s="45" t="s">
        <v>34</v>
      </c>
      <c r="L7" s="18" t="s">
        <v>32</v>
      </c>
      <c r="M7" s="11" t="s">
        <v>205</v>
      </c>
      <c r="N7" s="12" t="s">
        <v>40</v>
      </c>
      <c r="O7" s="28">
        <v>45474</v>
      </c>
      <c r="P7" s="29">
        <v>45474</v>
      </c>
      <c r="Q7" s="22" t="s">
        <v>260</v>
      </c>
      <c r="R7" s="22" t="s">
        <v>259</v>
      </c>
      <c r="S7" s="54" t="s">
        <v>190</v>
      </c>
    </row>
    <row r="8" spans="1:20" ht="45" customHeight="1" x14ac:dyDescent="0.15">
      <c r="A8" s="58">
        <v>3</v>
      </c>
      <c r="B8" s="58" t="s">
        <v>36</v>
      </c>
      <c r="C8" s="7" t="s">
        <v>36</v>
      </c>
      <c r="D8" s="9" t="s">
        <v>25</v>
      </c>
      <c r="E8" s="45" t="s">
        <v>36</v>
      </c>
      <c r="F8" s="7" t="s">
        <v>34</v>
      </c>
      <c r="G8" s="10" t="s">
        <v>33</v>
      </c>
      <c r="H8" s="9" t="s">
        <v>1</v>
      </c>
      <c r="I8" s="58" t="s">
        <v>255</v>
      </c>
      <c r="J8" s="58" t="s">
        <v>112</v>
      </c>
      <c r="K8" s="45" t="s">
        <v>34</v>
      </c>
      <c r="L8" s="18" t="s">
        <v>32</v>
      </c>
      <c r="M8" s="11" t="s">
        <v>39</v>
      </c>
      <c r="N8" s="12" t="s">
        <v>40</v>
      </c>
      <c r="O8" s="28">
        <v>45474</v>
      </c>
      <c r="P8" s="29">
        <v>45474</v>
      </c>
      <c r="Q8" s="22" t="s">
        <v>258</v>
      </c>
      <c r="R8" s="22" t="s">
        <v>257</v>
      </c>
      <c r="S8" s="54" t="s">
        <v>190</v>
      </c>
    </row>
    <row r="9" spans="1:20" ht="45" customHeight="1" x14ac:dyDescent="0.15">
      <c r="A9" s="58">
        <v>4</v>
      </c>
      <c r="B9" s="58" t="s">
        <v>36</v>
      </c>
      <c r="C9" s="7" t="s">
        <v>36</v>
      </c>
      <c r="D9" s="9" t="s">
        <v>25</v>
      </c>
      <c r="E9" s="45" t="s">
        <v>36</v>
      </c>
      <c r="F9" s="7" t="s">
        <v>34</v>
      </c>
      <c r="G9" s="10" t="s">
        <v>33</v>
      </c>
      <c r="H9" s="17" t="s">
        <v>1</v>
      </c>
      <c r="I9" s="58" t="s">
        <v>255</v>
      </c>
      <c r="J9" s="58" t="s">
        <v>112</v>
      </c>
      <c r="K9" s="45" t="s">
        <v>34</v>
      </c>
      <c r="L9" s="18" t="s">
        <v>32</v>
      </c>
      <c r="M9" s="11" t="s">
        <v>39</v>
      </c>
      <c r="N9" s="12" t="s">
        <v>40</v>
      </c>
      <c r="O9" s="28">
        <v>45474</v>
      </c>
      <c r="P9" s="29">
        <v>45474</v>
      </c>
      <c r="Q9" s="22" t="s">
        <v>200</v>
      </c>
      <c r="R9" s="22" t="s">
        <v>256</v>
      </c>
      <c r="S9" s="54" t="s">
        <v>183</v>
      </c>
    </row>
    <row r="10" spans="1:20" ht="45" customHeight="1" x14ac:dyDescent="0.15">
      <c r="A10" s="58">
        <v>5</v>
      </c>
      <c r="B10" s="58" t="s">
        <v>36</v>
      </c>
      <c r="C10" s="7" t="s">
        <v>36</v>
      </c>
      <c r="D10" s="9" t="s">
        <v>25</v>
      </c>
      <c r="E10" s="45" t="s">
        <v>36</v>
      </c>
      <c r="F10" s="7" t="s">
        <v>34</v>
      </c>
      <c r="G10" s="10" t="s">
        <v>33</v>
      </c>
      <c r="H10" s="17" t="s">
        <v>1</v>
      </c>
      <c r="I10" s="58" t="s">
        <v>255</v>
      </c>
      <c r="J10" s="58" t="s">
        <v>112</v>
      </c>
      <c r="K10" s="45" t="s">
        <v>34</v>
      </c>
      <c r="L10" s="18" t="s">
        <v>32</v>
      </c>
      <c r="M10" s="11" t="s">
        <v>39</v>
      </c>
      <c r="N10" s="12" t="s">
        <v>40</v>
      </c>
      <c r="O10" s="28">
        <v>45474</v>
      </c>
      <c r="P10" s="29">
        <v>45474</v>
      </c>
      <c r="Q10" s="22" t="s">
        <v>164</v>
      </c>
      <c r="R10" s="22" t="s">
        <v>166</v>
      </c>
      <c r="S10" s="54" t="s">
        <v>201</v>
      </c>
    </row>
    <row r="11" spans="1:20" ht="45" customHeight="1" x14ac:dyDescent="0.15">
      <c r="A11" s="58">
        <v>6</v>
      </c>
      <c r="B11" s="58" t="s">
        <v>36</v>
      </c>
      <c r="C11" s="7" t="s">
        <v>36</v>
      </c>
      <c r="D11" s="9" t="s">
        <v>254</v>
      </c>
      <c r="E11" s="45" t="s">
        <v>343</v>
      </c>
      <c r="F11" s="7" t="s">
        <v>34</v>
      </c>
      <c r="G11" s="10" t="s">
        <v>33</v>
      </c>
      <c r="H11" s="17" t="s">
        <v>3</v>
      </c>
      <c r="I11" s="58" t="s">
        <v>253</v>
      </c>
      <c r="J11" s="58" t="s">
        <v>246</v>
      </c>
      <c r="K11" s="45" t="s">
        <v>34</v>
      </c>
      <c r="L11" s="18" t="s">
        <v>32</v>
      </c>
      <c r="M11" s="11" t="s">
        <v>205</v>
      </c>
      <c r="N11" s="12" t="s">
        <v>40</v>
      </c>
      <c r="O11" s="28">
        <v>45482</v>
      </c>
      <c r="P11" s="29">
        <v>45483</v>
      </c>
      <c r="Q11" s="22" t="s">
        <v>161</v>
      </c>
      <c r="R11" s="22" t="s">
        <v>252</v>
      </c>
      <c r="S11" s="55" t="s">
        <v>190</v>
      </c>
    </row>
    <row r="12" spans="1:20" ht="45" customHeight="1" x14ac:dyDescent="0.15">
      <c r="A12" s="58">
        <v>7</v>
      </c>
      <c r="B12" s="58" t="s">
        <v>36</v>
      </c>
      <c r="C12" s="7" t="s">
        <v>36</v>
      </c>
      <c r="D12" s="9" t="s">
        <v>251</v>
      </c>
      <c r="E12" s="45" t="s">
        <v>291</v>
      </c>
      <c r="F12" s="7" t="s">
        <v>34</v>
      </c>
      <c r="G12" s="10" t="s">
        <v>33</v>
      </c>
      <c r="H12" s="17" t="s">
        <v>3</v>
      </c>
      <c r="I12" s="58" t="s">
        <v>250</v>
      </c>
      <c r="J12" s="58" t="s">
        <v>246</v>
      </c>
      <c r="K12" s="45" t="s">
        <v>34</v>
      </c>
      <c r="L12" s="18" t="s">
        <v>32</v>
      </c>
      <c r="M12" s="11" t="s">
        <v>205</v>
      </c>
      <c r="N12" s="12" t="s">
        <v>40</v>
      </c>
      <c r="O12" s="28">
        <v>45482</v>
      </c>
      <c r="P12" s="29">
        <v>45483</v>
      </c>
      <c r="Q12" s="22" t="s">
        <v>249</v>
      </c>
      <c r="R12" s="22" t="s">
        <v>107</v>
      </c>
      <c r="S12" s="54" t="s">
        <v>201</v>
      </c>
    </row>
    <row r="13" spans="1:20" ht="45" customHeight="1" x14ac:dyDescent="0.15">
      <c r="A13" s="58">
        <v>8</v>
      </c>
      <c r="B13" s="58" t="s">
        <v>36</v>
      </c>
      <c r="C13" s="7" t="s">
        <v>36</v>
      </c>
      <c r="D13" s="9" t="s">
        <v>248</v>
      </c>
      <c r="E13" s="45" t="s">
        <v>344</v>
      </c>
      <c r="F13" s="7" t="s">
        <v>34</v>
      </c>
      <c r="G13" s="10" t="s">
        <v>33</v>
      </c>
      <c r="H13" s="9" t="s">
        <v>3</v>
      </c>
      <c r="I13" s="58" t="s">
        <v>247</v>
      </c>
      <c r="J13" s="58" t="s">
        <v>246</v>
      </c>
      <c r="K13" s="45" t="s">
        <v>34</v>
      </c>
      <c r="L13" s="18" t="s">
        <v>32</v>
      </c>
      <c r="M13" s="11" t="s">
        <v>39</v>
      </c>
      <c r="N13" s="12" t="s">
        <v>40</v>
      </c>
      <c r="O13" s="28">
        <v>45482</v>
      </c>
      <c r="P13" s="29">
        <v>45483</v>
      </c>
      <c r="Q13" s="22" t="s">
        <v>138</v>
      </c>
      <c r="R13" s="22" t="s">
        <v>245</v>
      </c>
      <c r="S13" s="54" t="s">
        <v>201</v>
      </c>
    </row>
    <row r="14" spans="1:20" ht="45" customHeight="1" x14ac:dyDescent="0.15">
      <c r="A14" s="58">
        <v>9</v>
      </c>
      <c r="B14" s="58" t="s">
        <v>36</v>
      </c>
      <c r="C14" s="7" t="s">
        <v>36</v>
      </c>
      <c r="D14" s="9" t="s">
        <v>344</v>
      </c>
      <c r="E14" s="45" t="s">
        <v>291</v>
      </c>
      <c r="F14" s="7" t="s">
        <v>237</v>
      </c>
      <c r="G14" s="10" t="s">
        <v>33</v>
      </c>
      <c r="H14" s="9" t="s">
        <v>26</v>
      </c>
      <c r="I14" s="58" t="s">
        <v>37</v>
      </c>
      <c r="J14" s="58" t="s">
        <v>345</v>
      </c>
      <c r="K14" s="45" t="s">
        <v>34</v>
      </c>
      <c r="L14" s="18" t="s">
        <v>32</v>
      </c>
      <c r="M14" s="11" t="s">
        <v>39</v>
      </c>
      <c r="N14" s="12" t="s">
        <v>40</v>
      </c>
      <c r="O14" s="28">
        <v>45482</v>
      </c>
      <c r="P14" s="29">
        <v>45483</v>
      </c>
      <c r="Q14" s="22" t="s">
        <v>177</v>
      </c>
      <c r="R14" s="22" t="s">
        <v>244</v>
      </c>
      <c r="S14" s="54" t="s">
        <v>194</v>
      </c>
    </row>
    <row r="15" spans="1:20" ht="45" customHeight="1" x14ac:dyDescent="0.15">
      <c r="A15" s="58">
        <v>10</v>
      </c>
      <c r="B15" s="58" t="s">
        <v>36</v>
      </c>
      <c r="C15" s="7" t="s">
        <v>36</v>
      </c>
      <c r="D15" s="9" t="s">
        <v>344</v>
      </c>
      <c r="E15" s="45" t="s">
        <v>346</v>
      </c>
      <c r="F15" s="7" t="s">
        <v>237</v>
      </c>
      <c r="G15" s="10" t="s">
        <v>33</v>
      </c>
      <c r="H15" s="9" t="s">
        <v>26</v>
      </c>
      <c r="I15" s="58" t="s">
        <v>37</v>
      </c>
      <c r="J15" s="58" t="s">
        <v>344</v>
      </c>
      <c r="K15" s="45" t="s">
        <v>34</v>
      </c>
      <c r="L15" s="18" t="s">
        <v>32</v>
      </c>
      <c r="M15" s="11" t="s">
        <v>39</v>
      </c>
      <c r="N15" s="12" t="s">
        <v>40</v>
      </c>
      <c r="O15" s="28">
        <v>45482</v>
      </c>
      <c r="P15" s="29">
        <v>45483</v>
      </c>
      <c r="Q15" s="22" t="s">
        <v>243</v>
      </c>
      <c r="R15" s="22" t="s">
        <v>242</v>
      </c>
      <c r="S15" s="54" t="s">
        <v>241</v>
      </c>
    </row>
    <row r="16" spans="1:20" ht="45" customHeight="1" x14ac:dyDescent="0.15">
      <c r="A16" s="58">
        <v>11</v>
      </c>
      <c r="B16" s="58" t="s">
        <v>36</v>
      </c>
      <c r="C16" s="7" t="s">
        <v>36</v>
      </c>
      <c r="D16" s="9" t="s">
        <v>345</v>
      </c>
      <c r="E16" s="45" t="s">
        <v>345</v>
      </c>
      <c r="F16" s="7" t="s">
        <v>237</v>
      </c>
      <c r="G16" s="10" t="s">
        <v>33</v>
      </c>
      <c r="H16" s="9" t="s">
        <v>26</v>
      </c>
      <c r="I16" s="58" t="s">
        <v>47</v>
      </c>
      <c r="J16" s="58" t="s">
        <v>345</v>
      </c>
      <c r="K16" s="45" t="s">
        <v>34</v>
      </c>
      <c r="L16" s="18" t="s">
        <v>32</v>
      </c>
      <c r="M16" s="11" t="s">
        <v>39</v>
      </c>
      <c r="N16" s="12" t="s">
        <v>40</v>
      </c>
      <c r="O16" s="28">
        <v>45482</v>
      </c>
      <c r="P16" s="29">
        <v>45483</v>
      </c>
      <c r="Q16" s="22" t="s">
        <v>195</v>
      </c>
      <c r="R16" s="22" t="s">
        <v>240</v>
      </c>
      <c r="S16" s="54" t="s">
        <v>239</v>
      </c>
    </row>
    <row r="17" spans="1:19" ht="45" customHeight="1" x14ac:dyDescent="0.15">
      <c r="A17" s="58">
        <v>12</v>
      </c>
      <c r="B17" s="58" t="s">
        <v>36</v>
      </c>
      <c r="C17" s="7" t="s">
        <v>36</v>
      </c>
      <c r="D17" s="9" t="s">
        <v>291</v>
      </c>
      <c r="E17" s="45" t="s">
        <v>345</v>
      </c>
      <c r="F17" s="7" t="s">
        <v>237</v>
      </c>
      <c r="G17" s="10" t="s">
        <v>33</v>
      </c>
      <c r="H17" s="9" t="s">
        <v>26</v>
      </c>
      <c r="I17" s="58" t="s">
        <v>47</v>
      </c>
      <c r="J17" s="58" t="s">
        <v>346</v>
      </c>
      <c r="K17" s="45" t="s">
        <v>34</v>
      </c>
      <c r="L17" s="18" t="s">
        <v>32</v>
      </c>
      <c r="M17" s="11" t="s">
        <v>39</v>
      </c>
      <c r="N17" s="12" t="s">
        <v>40</v>
      </c>
      <c r="O17" s="28">
        <v>45482</v>
      </c>
      <c r="P17" s="29">
        <v>45483</v>
      </c>
      <c r="Q17" s="22" t="s">
        <v>178</v>
      </c>
      <c r="R17" s="22" t="s">
        <v>238</v>
      </c>
      <c r="S17" s="54" t="s">
        <v>194</v>
      </c>
    </row>
    <row r="18" spans="1:19" ht="45" customHeight="1" x14ac:dyDescent="0.15">
      <c r="A18" s="58">
        <v>13</v>
      </c>
      <c r="B18" s="58" t="s">
        <v>36</v>
      </c>
      <c r="C18" s="7" t="s">
        <v>36</v>
      </c>
      <c r="D18" s="9" t="s">
        <v>345</v>
      </c>
      <c r="E18" s="45" t="s">
        <v>346</v>
      </c>
      <c r="F18" s="7" t="s">
        <v>237</v>
      </c>
      <c r="G18" s="10" t="s">
        <v>33</v>
      </c>
      <c r="H18" s="9" t="s">
        <v>4</v>
      </c>
      <c r="I18" s="59" t="s">
        <v>193</v>
      </c>
      <c r="J18" s="58" t="s">
        <v>343</v>
      </c>
      <c r="K18" s="45" t="s">
        <v>34</v>
      </c>
      <c r="L18" s="18" t="s">
        <v>32</v>
      </c>
      <c r="M18" s="11" t="s">
        <v>39</v>
      </c>
      <c r="N18" s="12" t="s">
        <v>40</v>
      </c>
      <c r="O18" s="28">
        <v>45482</v>
      </c>
      <c r="P18" s="29">
        <v>45483</v>
      </c>
      <c r="Q18" s="22" t="s">
        <v>206</v>
      </c>
      <c r="R18" s="22" t="s">
        <v>236</v>
      </c>
      <c r="S18" s="54" t="s">
        <v>190</v>
      </c>
    </row>
    <row r="19" spans="1:19" ht="45" customHeight="1" x14ac:dyDescent="0.15">
      <c r="A19" s="58">
        <v>14</v>
      </c>
      <c r="B19" s="58" t="s">
        <v>36</v>
      </c>
      <c r="C19" s="7" t="s">
        <v>36</v>
      </c>
      <c r="D19" s="9" t="s">
        <v>25</v>
      </c>
      <c r="E19" s="45" t="s">
        <v>36</v>
      </c>
      <c r="F19" s="7" t="s">
        <v>34</v>
      </c>
      <c r="G19" s="10" t="s">
        <v>33</v>
      </c>
      <c r="H19" s="9" t="s">
        <v>1</v>
      </c>
      <c r="I19" s="58" t="s">
        <v>229</v>
      </c>
      <c r="J19" s="58" t="s">
        <v>112</v>
      </c>
      <c r="K19" s="45" t="s">
        <v>34</v>
      </c>
      <c r="L19" s="18" t="s">
        <v>32</v>
      </c>
      <c r="M19" s="11" t="s">
        <v>205</v>
      </c>
      <c r="N19" s="12" t="s">
        <v>40</v>
      </c>
      <c r="O19" s="28">
        <v>45502</v>
      </c>
      <c r="P19" s="29">
        <v>45503</v>
      </c>
      <c r="Q19" s="22" t="s">
        <v>235</v>
      </c>
      <c r="R19" s="22" t="s">
        <v>234</v>
      </c>
      <c r="S19" s="54" t="s">
        <v>201</v>
      </c>
    </row>
    <row r="20" spans="1:19" ht="45" customHeight="1" x14ac:dyDescent="0.15">
      <c r="A20" s="58">
        <v>15</v>
      </c>
      <c r="B20" s="8" t="s">
        <v>36</v>
      </c>
      <c r="C20" s="16" t="s">
        <v>36</v>
      </c>
      <c r="D20" s="17" t="s">
        <v>25</v>
      </c>
      <c r="E20" s="58" t="s">
        <v>36</v>
      </c>
      <c r="F20" s="45" t="s">
        <v>34</v>
      </c>
      <c r="G20" s="10" t="s">
        <v>33</v>
      </c>
      <c r="H20" s="9" t="s">
        <v>1</v>
      </c>
      <c r="I20" s="8" t="s">
        <v>229</v>
      </c>
      <c r="J20" s="8" t="s">
        <v>112</v>
      </c>
      <c r="K20" s="45" t="s">
        <v>34</v>
      </c>
      <c r="L20" s="18" t="s">
        <v>32</v>
      </c>
      <c r="M20" s="19" t="s">
        <v>205</v>
      </c>
      <c r="N20" s="20" t="s">
        <v>40</v>
      </c>
      <c r="O20" s="26">
        <v>45502</v>
      </c>
      <c r="P20" s="27">
        <v>45503</v>
      </c>
      <c r="Q20" s="22" t="s">
        <v>99</v>
      </c>
      <c r="R20" s="22" t="s">
        <v>163</v>
      </c>
      <c r="S20" s="54" t="s">
        <v>201</v>
      </c>
    </row>
    <row r="21" spans="1:19" ht="45" customHeight="1" x14ac:dyDescent="0.15">
      <c r="A21" s="58">
        <v>16</v>
      </c>
      <c r="B21" s="58" t="s">
        <v>36</v>
      </c>
      <c r="C21" s="7" t="s">
        <v>36</v>
      </c>
      <c r="D21" s="9" t="s">
        <v>25</v>
      </c>
      <c r="E21" s="58" t="s">
        <v>36</v>
      </c>
      <c r="F21" s="45" t="s">
        <v>34</v>
      </c>
      <c r="G21" s="10" t="s">
        <v>33</v>
      </c>
      <c r="H21" s="9" t="s">
        <v>1</v>
      </c>
      <c r="I21" s="58" t="s">
        <v>229</v>
      </c>
      <c r="J21" s="58" t="s">
        <v>112</v>
      </c>
      <c r="K21" s="45" t="s">
        <v>34</v>
      </c>
      <c r="L21" s="18" t="s">
        <v>32</v>
      </c>
      <c r="M21" s="11" t="s">
        <v>39</v>
      </c>
      <c r="N21" s="12" t="s">
        <v>40</v>
      </c>
      <c r="O21" s="28">
        <v>45502</v>
      </c>
      <c r="P21" s="29">
        <v>45503</v>
      </c>
      <c r="Q21" s="22" t="s">
        <v>233</v>
      </c>
      <c r="R21" s="22" t="s">
        <v>232</v>
      </c>
      <c r="S21" s="54" t="s">
        <v>201</v>
      </c>
    </row>
    <row r="22" spans="1:19" ht="45" customHeight="1" x14ac:dyDescent="0.15">
      <c r="A22" s="58">
        <v>17</v>
      </c>
      <c r="B22" s="58" t="s">
        <v>36</v>
      </c>
      <c r="C22" s="7" t="s">
        <v>36</v>
      </c>
      <c r="D22" s="9" t="s">
        <v>25</v>
      </c>
      <c r="E22" s="58" t="s">
        <v>36</v>
      </c>
      <c r="F22" s="45" t="s">
        <v>34</v>
      </c>
      <c r="G22" s="10" t="s">
        <v>33</v>
      </c>
      <c r="H22" s="9" t="s">
        <v>1</v>
      </c>
      <c r="I22" s="58" t="s">
        <v>229</v>
      </c>
      <c r="J22" s="58" t="s">
        <v>112</v>
      </c>
      <c r="K22" s="45" t="s">
        <v>34</v>
      </c>
      <c r="L22" s="18" t="s">
        <v>32</v>
      </c>
      <c r="M22" s="11" t="s">
        <v>39</v>
      </c>
      <c r="N22" s="12" t="s">
        <v>40</v>
      </c>
      <c r="O22" s="28">
        <v>45502</v>
      </c>
      <c r="P22" s="29">
        <v>45503</v>
      </c>
      <c r="Q22" s="22" t="s">
        <v>231</v>
      </c>
      <c r="R22" s="22" t="s">
        <v>133</v>
      </c>
      <c r="S22" s="54" t="s">
        <v>230</v>
      </c>
    </row>
    <row r="23" spans="1:19" ht="45" customHeight="1" x14ac:dyDescent="0.15">
      <c r="A23" s="58">
        <v>18</v>
      </c>
      <c r="B23" s="58" t="s">
        <v>36</v>
      </c>
      <c r="C23" s="7" t="s">
        <v>36</v>
      </c>
      <c r="D23" s="9" t="s">
        <v>25</v>
      </c>
      <c r="E23" s="45" t="s">
        <v>36</v>
      </c>
      <c r="F23" s="7" t="s">
        <v>34</v>
      </c>
      <c r="G23" s="10" t="s">
        <v>33</v>
      </c>
      <c r="H23" s="17" t="s">
        <v>1</v>
      </c>
      <c r="I23" s="58" t="s">
        <v>229</v>
      </c>
      <c r="J23" s="58" t="s">
        <v>112</v>
      </c>
      <c r="K23" s="45" t="s">
        <v>34</v>
      </c>
      <c r="L23" s="18" t="s">
        <v>32</v>
      </c>
      <c r="M23" s="19" t="s">
        <v>39</v>
      </c>
      <c r="N23" s="20" t="s">
        <v>40</v>
      </c>
      <c r="O23" s="26">
        <v>45502</v>
      </c>
      <c r="P23" s="27">
        <v>45503</v>
      </c>
      <c r="Q23" s="22" t="s">
        <v>228</v>
      </c>
      <c r="R23" s="22" t="s">
        <v>227</v>
      </c>
      <c r="S23" s="54" t="s">
        <v>201</v>
      </c>
    </row>
    <row r="24" spans="1:19" ht="45" customHeight="1" x14ac:dyDescent="0.15">
      <c r="A24" s="58">
        <v>19</v>
      </c>
      <c r="B24" s="58" t="s">
        <v>36</v>
      </c>
      <c r="C24" s="7" t="s">
        <v>36</v>
      </c>
      <c r="D24" s="9" t="s">
        <v>34</v>
      </c>
      <c r="E24" s="45" t="s">
        <v>34</v>
      </c>
      <c r="F24" s="7" t="s">
        <v>224</v>
      </c>
      <c r="G24" s="10" t="s">
        <v>33</v>
      </c>
      <c r="H24" s="17" t="s">
        <v>26</v>
      </c>
      <c r="I24" s="58" t="s">
        <v>37</v>
      </c>
      <c r="J24" s="58" t="s">
        <v>34</v>
      </c>
      <c r="K24" s="45" t="s">
        <v>34</v>
      </c>
      <c r="L24" s="18" t="s">
        <v>32</v>
      </c>
      <c r="M24" s="11" t="s">
        <v>205</v>
      </c>
      <c r="N24" s="12" t="s">
        <v>40</v>
      </c>
      <c r="O24" s="28">
        <v>45524</v>
      </c>
      <c r="P24" s="29">
        <v>45524</v>
      </c>
      <c r="Q24" s="22" t="s">
        <v>226</v>
      </c>
      <c r="R24" s="22" t="s">
        <v>176</v>
      </c>
      <c r="S24" s="54" t="s">
        <v>194</v>
      </c>
    </row>
    <row r="25" spans="1:19" ht="45" customHeight="1" x14ac:dyDescent="0.15">
      <c r="A25" s="58">
        <v>20</v>
      </c>
      <c r="B25" s="58" t="s">
        <v>36</v>
      </c>
      <c r="C25" s="7" t="s">
        <v>36</v>
      </c>
      <c r="D25" s="9" t="s">
        <v>34</v>
      </c>
      <c r="E25" s="45" t="s">
        <v>34</v>
      </c>
      <c r="F25" s="7" t="s">
        <v>224</v>
      </c>
      <c r="G25" s="10" t="s">
        <v>33</v>
      </c>
      <c r="H25" s="17" t="s">
        <v>26</v>
      </c>
      <c r="I25" s="58" t="s">
        <v>151</v>
      </c>
      <c r="J25" s="58" t="s">
        <v>34</v>
      </c>
      <c r="K25" s="45" t="s">
        <v>34</v>
      </c>
      <c r="L25" s="18" t="s">
        <v>32</v>
      </c>
      <c r="M25" s="11" t="s">
        <v>205</v>
      </c>
      <c r="N25" s="12" t="s">
        <v>40</v>
      </c>
      <c r="O25" s="28">
        <v>45524</v>
      </c>
      <c r="P25" s="29">
        <v>45524</v>
      </c>
      <c r="Q25" s="22" t="s">
        <v>225</v>
      </c>
      <c r="R25" s="22" t="s">
        <v>71</v>
      </c>
      <c r="S25" s="54" t="s">
        <v>196</v>
      </c>
    </row>
    <row r="26" spans="1:19" ht="45" customHeight="1" x14ac:dyDescent="0.15">
      <c r="A26" s="58">
        <v>21</v>
      </c>
      <c r="B26" s="58" t="s">
        <v>36</v>
      </c>
      <c r="C26" s="7" t="s">
        <v>36</v>
      </c>
      <c r="D26" s="9" t="s">
        <v>34</v>
      </c>
      <c r="E26" s="45" t="s">
        <v>34</v>
      </c>
      <c r="F26" s="7" t="s">
        <v>224</v>
      </c>
      <c r="G26" s="10" t="s">
        <v>33</v>
      </c>
      <c r="H26" s="17" t="s">
        <v>4</v>
      </c>
      <c r="I26" s="58" t="s">
        <v>48</v>
      </c>
      <c r="J26" s="58" t="s">
        <v>34</v>
      </c>
      <c r="K26" s="45" t="s">
        <v>34</v>
      </c>
      <c r="L26" s="18" t="s">
        <v>32</v>
      </c>
      <c r="M26" s="11" t="s">
        <v>39</v>
      </c>
      <c r="N26" s="12" t="s">
        <v>40</v>
      </c>
      <c r="O26" s="28">
        <v>45524</v>
      </c>
      <c r="P26" s="29">
        <v>45524</v>
      </c>
      <c r="Q26" s="22" t="s">
        <v>130</v>
      </c>
      <c r="R26" s="22" t="s">
        <v>208</v>
      </c>
      <c r="S26" s="54" t="s">
        <v>183</v>
      </c>
    </row>
    <row r="27" spans="1:19" ht="45" customHeight="1" x14ac:dyDescent="0.15">
      <c r="A27" s="58">
        <v>22</v>
      </c>
      <c r="B27" s="58" t="s">
        <v>36</v>
      </c>
      <c r="C27" s="7" t="s">
        <v>36</v>
      </c>
      <c r="D27" s="9" t="s">
        <v>25</v>
      </c>
      <c r="E27" s="45" t="s">
        <v>81</v>
      </c>
      <c r="F27" s="7" t="s">
        <v>34</v>
      </c>
      <c r="G27" s="10" t="s">
        <v>33</v>
      </c>
      <c r="H27" s="9" t="s">
        <v>1</v>
      </c>
      <c r="I27" s="58" t="s">
        <v>219</v>
      </c>
      <c r="J27" s="58" t="s">
        <v>112</v>
      </c>
      <c r="K27" s="45" t="s">
        <v>34</v>
      </c>
      <c r="L27" s="18" t="s">
        <v>32</v>
      </c>
      <c r="M27" s="11" t="s">
        <v>39</v>
      </c>
      <c r="N27" s="12" t="s">
        <v>40</v>
      </c>
      <c r="O27" s="28">
        <v>45524</v>
      </c>
      <c r="P27" s="29">
        <v>45524</v>
      </c>
      <c r="Q27" s="22" t="s">
        <v>223</v>
      </c>
      <c r="R27" s="22" t="s">
        <v>222</v>
      </c>
      <c r="S27" s="54" t="s">
        <v>213</v>
      </c>
    </row>
    <row r="28" spans="1:19" ht="45" customHeight="1" x14ac:dyDescent="0.15">
      <c r="A28" s="58">
        <v>23</v>
      </c>
      <c r="B28" s="58" t="s">
        <v>36</v>
      </c>
      <c r="C28" s="7" t="s">
        <v>36</v>
      </c>
      <c r="D28" s="9" t="s">
        <v>25</v>
      </c>
      <c r="E28" s="45" t="s">
        <v>81</v>
      </c>
      <c r="F28" s="7" t="s">
        <v>34</v>
      </c>
      <c r="G28" s="10" t="s">
        <v>33</v>
      </c>
      <c r="H28" s="17" t="s">
        <v>1</v>
      </c>
      <c r="I28" s="58" t="s">
        <v>219</v>
      </c>
      <c r="J28" s="58" t="s">
        <v>112</v>
      </c>
      <c r="K28" s="45" t="s">
        <v>34</v>
      </c>
      <c r="L28" s="18" t="s">
        <v>32</v>
      </c>
      <c r="M28" s="11" t="s">
        <v>39</v>
      </c>
      <c r="N28" s="12" t="s">
        <v>40</v>
      </c>
      <c r="O28" s="28">
        <v>45524</v>
      </c>
      <c r="P28" s="29">
        <v>45524</v>
      </c>
      <c r="Q28" s="22" t="s">
        <v>221</v>
      </c>
      <c r="R28" s="22" t="s">
        <v>220</v>
      </c>
      <c r="S28" s="54" t="s">
        <v>201</v>
      </c>
    </row>
    <row r="29" spans="1:19" ht="45" customHeight="1" x14ac:dyDescent="0.15">
      <c r="A29" s="58">
        <v>24</v>
      </c>
      <c r="B29" s="58" t="s">
        <v>36</v>
      </c>
      <c r="C29" s="7" t="s">
        <v>36</v>
      </c>
      <c r="D29" s="9" t="s">
        <v>25</v>
      </c>
      <c r="E29" s="45" t="s">
        <v>81</v>
      </c>
      <c r="F29" s="7" t="s">
        <v>34</v>
      </c>
      <c r="G29" s="10" t="s">
        <v>33</v>
      </c>
      <c r="H29" s="17" t="s">
        <v>1</v>
      </c>
      <c r="I29" s="58" t="s">
        <v>219</v>
      </c>
      <c r="J29" s="45" t="s">
        <v>112</v>
      </c>
      <c r="K29" s="58" t="s">
        <v>34</v>
      </c>
      <c r="L29" s="18" t="s">
        <v>32</v>
      </c>
      <c r="M29" s="11" t="s">
        <v>39</v>
      </c>
      <c r="N29" s="12" t="s">
        <v>40</v>
      </c>
      <c r="O29" s="28">
        <v>45524</v>
      </c>
      <c r="P29" s="29">
        <v>45524</v>
      </c>
      <c r="Q29" s="22" t="s">
        <v>215</v>
      </c>
      <c r="R29" s="22" t="s">
        <v>218</v>
      </c>
      <c r="S29" s="54" t="s">
        <v>201</v>
      </c>
    </row>
    <row r="30" spans="1:19" ht="45" customHeight="1" x14ac:dyDescent="0.15">
      <c r="A30" s="58">
        <v>25</v>
      </c>
      <c r="B30" s="58" t="s">
        <v>36</v>
      </c>
      <c r="C30" s="7" t="s">
        <v>36</v>
      </c>
      <c r="D30" s="9" t="s">
        <v>25</v>
      </c>
      <c r="E30" s="45" t="s">
        <v>36</v>
      </c>
      <c r="F30" s="7" t="s">
        <v>34</v>
      </c>
      <c r="G30" s="10" t="s">
        <v>33</v>
      </c>
      <c r="H30" s="9" t="s">
        <v>1</v>
      </c>
      <c r="I30" s="58" t="s">
        <v>199</v>
      </c>
      <c r="J30" s="45" t="s">
        <v>112</v>
      </c>
      <c r="K30" s="58" t="s">
        <v>34</v>
      </c>
      <c r="L30" s="18" t="s">
        <v>32</v>
      </c>
      <c r="M30" s="11" t="s">
        <v>205</v>
      </c>
      <c r="N30" s="12" t="s">
        <v>40</v>
      </c>
      <c r="O30" s="28">
        <v>45530</v>
      </c>
      <c r="P30" s="29">
        <v>45531</v>
      </c>
      <c r="Q30" s="22" t="s">
        <v>217</v>
      </c>
      <c r="R30" s="22" t="s">
        <v>216</v>
      </c>
      <c r="S30" s="54" t="s">
        <v>190</v>
      </c>
    </row>
    <row r="31" spans="1:19" ht="45" customHeight="1" x14ac:dyDescent="0.15">
      <c r="A31" s="58">
        <v>26</v>
      </c>
      <c r="B31" s="8" t="s">
        <v>36</v>
      </c>
      <c r="C31" s="16" t="s">
        <v>36</v>
      </c>
      <c r="D31" s="17" t="s">
        <v>25</v>
      </c>
      <c r="E31" s="58" t="s">
        <v>36</v>
      </c>
      <c r="F31" s="16" t="s">
        <v>34</v>
      </c>
      <c r="G31" s="10" t="s">
        <v>33</v>
      </c>
      <c r="H31" s="9" t="s">
        <v>1</v>
      </c>
      <c r="I31" s="42" t="s">
        <v>199</v>
      </c>
      <c r="J31" s="58" t="s">
        <v>112</v>
      </c>
      <c r="K31" s="58" t="s">
        <v>34</v>
      </c>
      <c r="L31" s="18" t="s">
        <v>32</v>
      </c>
      <c r="M31" s="11" t="s">
        <v>205</v>
      </c>
      <c r="N31" s="12" t="s">
        <v>40</v>
      </c>
      <c r="O31" s="43">
        <v>45530</v>
      </c>
      <c r="P31" s="29">
        <v>45531</v>
      </c>
      <c r="Q31" s="22" t="s">
        <v>215</v>
      </c>
      <c r="R31" s="22" t="s">
        <v>214</v>
      </c>
      <c r="S31" s="54" t="s">
        <v>213</v>
      </c>
    </row>
    <row r="32" spans="1:19" ht="45" customHeight="1" x14ac:dyDescent="0.15">
      <c r="A32" s="58">
        <v>27</v>
      </c>
      <c r="B32" s="58" t="s">
        <v>36</v>
      </c>
      <c r="C32" s="7" t="s">
        <v>36</v>
      </c>
      <c r="D32" s="17" t="s">
        <v>25</v>
      </c>
      <c r="E32" s="58" t="s">
        <v>36</v>
      </c>
      <c r="F32" s="7" t="s">
        <v>34</v>
      </c>
      <c r="G32" s="10" t="s">
        <v>33</v>
      </c>
      <c r="H32" s="17" t="s">
        <v>1</v>
      </c>
      <c r="I32" s="44" t="s">
        <v>199</v>
      </c>
      <c r="J32" s="58" t="s">
        <v>112</v>
      </c>
      <c r="K32" s="58" t="s">
        <v>34</v>
      </c>
      <c r="L32" s="18" t="s">
        <v>32</v>
      </c>
      <c r="M32" s="11" t="s">
        <v>39</v>
      </c>
      <c r="N32" s="12" t="s">
        <v>40</v>
      </c>
      <c r="O32" s="43">
        <v>45530</v>
      </c>
      <c r="P32" s="27">
        <v>45531</v>
      </c>
      <c r="Q32" s="22" t="s">
        <v>129</v>
      </c>
      <c r="R32" s="22" t="s">
        <v>212</v>
      </c>
      <c r="S32" s="54" t="s">
        <v>201</v>
      </c>
    </row>
    <row r="33" spans="1:19" ht="45" customHeight="1" x14ac:dyDescent="0.15">
      <c r="A33" s="58">
        <v>28</v>
      </c>
      <c r="B33" s="58" t="s">
        <v>36</v>
      </c>
      <c r="C33" s="7" t="s">
        <v>36</v>
      </c>
      <c r="D33" s="17" t="s">
        <v>25</v>
      </c>
      <c r="E33" s="58" t="s">
        <v>36</v>
      </c>
      <c r="F33" s="7" t="s">
        <v>34</v>
      </c>
      <c r="G33" s="10" t="s">
        <v>33</v>
      </c>
      <c r="H33" s="17" t="s">
        <v>1</v>
      </c>
      <c r="I33" s="44" t="s">
        <v>199</v>
      </c>
      <c r="J33" s="58" t="s">
        <v>112</v>
      </c>
      <c r="K33" s="58" t="s">
        <v>34</v>
      </c>
      <c r="L33" s="18" t="s">
        <v>32</v>
      </c>
      <c r="M33" s="19" t="s">
        <v>39</v>
      </c>
      <c r="N33" s="20" t="s">
        <v>40</v>
      </c>
      <c r="O33" s="43">
        <v>45530</v>
      </c>
      <c r="P33" s="27">
        <v>45531</v>
      </c>
      <c r="Q33" s="22" t="s">
        <v>211</v>
      </c>
      <c r="R33" s="22" t="s">
        <v>210</v>
      </c>
      <c r="S33" s="54" t="s">
        <v>190</v>
      </c>
    </row>
    <row r="34" spans="1:19" ht="45" customHeight="1" x14ac:dyDescent="0.15">
      <c r="A34" s="58">
        <v>29</v>
      </c>
      <c r="B34" s="58" t="s">
        <v>36</v>
      </c>
      <c r="C34" s="7" t="s">
        <v>36</v>
      </c>
      <c r="D34" s="17" t="s">
        <v>25</v>
      </c>
      <c r="E34" s="58" t="s">
        <v>36</v>
      </c>
      <c r="F34" s="7" t="s">
        <v>34</v>
      </c>
      <c r="G34" s="10" t="s">
        <v>33</v>
      </c>
      <c r="H34" s="17" t="s">
        <v>1</v>
      </c>
      <c r="I34" s="44" t="s">
        <v>199</v>
      </c>
      <c r="J34" s="58" t="s">
        <v>112</v>
      </c>
      <c r="K34" s="58" t="s">
        <v>34</v>
      </c>
      <c r="L34" s="18" t="s">
        <v>32</v>
      </c>
      <c r="M34" s="11" t="s">
        <v>39</v>
      </c>
      <c r="N34" s="12" t="s">
        <v>40</v>
      </c>
      <c r="O34" s="43">
        <v>45530</v>
      </c>
      <c r="P34" s="27">
        <v>45531</v>
      </c>
      <c r="Q34" s="22" t="s">
        <v>209</v>
      </c>
      <c r="R34" s="22" t="s">
        <v>208</v>
      </c>
      <c r="S34" s="54" t="s">
        <v>201</v>
      </c>
    </row>
    <row r="35" spans="1:19" ht="45" customHeight="1" x14ac:dyDescent="0.15">
      <c r="A35" s="58">
        <v>30</v>
      </c>
      <c r="B35" s="58" t="s">
        <v>36</v>
      </c>
      <c r="C35" s="7" t="s">
        <v>36</v>
      </c>
      <c r="D35" s="17" t="s">
        <v>25</v>
      </c>
      <c r="E35" s="58" t="s">
        <v>36</v>
      </c>
      <c r="F35" s="7" t="s">
        <v>34</v>
      </c>
      <c r="G35" s="10" t="s">
        <v>33</v>
      </c>
      <c r="H35" s="17" t="s">
        <v>1</v>
      </c>
      <c r="I35" s="44" t="s">
        <v>199</v>
      </c>
      <c r="J35" s="58" t="s">
        <v>112</v>
      </c>
      <c r="K35" s="58" t="s">
        <v>34</v>
      </c>
      <c r="L35" s="18" t="s">
        <v>32</v>
      </c>
      <c r="M35" s="11" t="s">
        <v>205</v>
      </c>
      <c r="N35" s="12" t="s">
        <v>40</v>
      </c>
      <c r="O35" s="43">
        <v>45544</v>
      </c>
      <c r="P35" s="27">
        <v>45545</v>
      </c>
      <c r="Q35" s="22" t="s">
        <v>207</v>
      </c>
      <c r="R35" s="22" t="s">
        <v>206</v>
      </c>
      <c r="S35" s="54" t="s">
        <v>190</v>
      </c>
    </row>
    <row r="36" spans="1:19" ht="45" customHeight="1" x14ac:dyDescent="0.15">
      <c r="A36" s="58">
        <v>31</v>
      </c>
      <c r="B36" s="58" t="s">
        <v>36</v>
      </c>
      <c r="C36" s="7" t="s">
        <v>36</v>
      </c>
      <c r="D36" s="9" t="s">
        <v>25</v>
      </c>
      <c r="E36" s="58" t="s">
        <v>36</v>
      </c>
      <c r="F36" s="7" t="s">
        <v>34</v>
      </c>
      <c r="G36" s="10" t="s">
        <v>33</v>
      </c>
      <c r="H36" s="17" t="s">
        <v>1</v>
      </c>
      <c r="I36" s="58" t="s">
        <v>199</v>
      </c>
      <c r="J36" s="58" t="s">
        <v>112</v>
      </c>
      <c r="K36" s="58" t="s">
        <v>34</v>
      </c>
      <c r="L36" s="18" t="s">
        <v>32</v>
      </c>
      <c r="M36" s="19" t="s">
        <v>205</v>
      </c>
      <c r="N36" s="20" t="s">
        <v>40</v>
      </c>
      <c r="O36" s="26">
        <v>45544</v>
      </c>
      <c r="P36" s="27">
        <v>45545</v>
      </c>
      <c r="Q36" s="22" t="s">
        <v>204</v>
      </c>
      <c r="R36" s="22" t="s">
        <v>202</v>
      </c>
      <c r="S36" s="54" t="s">
        <v>201</v>
      </c>
    </row>
    <row r="37" spans="1:19" ht="45" customHeight="1" x14ac:dyDescent="0.15">
      <c r="A37" s="58">
        <v>32</v>
      </c>
      <c r="B37" s="58" t="s">
        <v>36</v>
      </c>
      <c r="C37" s="7" t="s">
        <v>36</v>
      </c>
      <c r="D37" s="9" t="s">
        <v>25</v>
      </c>
      <c r="E37" s="58" t="s">
        <v>36</v>
      </c>
      <c r="F37" s="7" t="s">
        <v>34</v>
      </c>
      <c r="G37" s="10" t="s">
        <v>33</v>
      </c>
      <c r="H37" s="17" t="s">
        <v>1</v>
      </c>
      <c r="I37" s="58" t="s">
        <v>199</v>
      </c>
      <c r="J37" s="58" t="s">
        <v>112</v>
      </c>
      <c r="K37" s="58" t="s">
        <v>34</v>
      </c>
      <c r="L37" s="18" t="s">
        <v>32</v>
      </c>
      <c r="M37" s="11" t="s">
        <v>39</v>
      </c>
      <c r="N37" s="12" t="s">
        <v>40</v>
      </c>
      <c r="O37" s="28">
        <v>45544</v>
      </c>
      <c r="P37" s="29">
        <v>45545</v>
      </c>
      <c r="Q37" s="22" t="s">
        <v>203</v>
      </c>
      <c r="R37" s="22" t="s">
        <v>202</v>
      </c>
      <c r="S37" s="54" t="s">
        <v>201</v>
      </c>
    </row>
    <row r="38" spans="1:19" ht="45" customHeight="1" x14ac:dyDescent="0.15">
      <c r="A38" s="58">
        <v>33</v>
      </c>
      <c r="B38" s="58" t="s">
        <v>36</v>
      </c>
      <c r="C38" s="7" t="s">
        <v>36</v>
      </c>
      <c r="D38" s="9" t="s">
        <v>25</v>
      </c>
      <c r="E38" s="58" t="s">
        <v>36</v>
      </c>
      <c r="F38" s="7" t="s">
        <v>34</v>
      </c>
      <c r="G38" s="10" t="s">
        <v>33</v>
      </c>
      <c r="H38" s="17" t="s">
        <v>1</v>
      </c>
      <c r="I38" s="58" t="s">
        <v>199</v>
      </c>
      <c r="J38" s="58" t="s">
        <v>112</v>
      </c>
      <c r="K38" s="58" t="s">
        <v>34</v>
      </c>
      <c r="L38" s="18" t="s">
        <v>32</v>
      </c>
      <c r="M38" s="11" t="s">
        <v>39</v>
      </c>
      <c r="N38" s="12" t="s">
        <v>40</v>
      </c>
      <c r="O38" s="28">
        <v>45544</v>
      </c>
      <c r="P38" s="29">
        <v>45545</v>
      </c>
      <c r="Q38" s="22" t="s">
        <v>200</v>
      </c>
      <c r="R38" s="22" t="s">
        <v>136</v>
      </c>
      <c r="S38" s="54" t="s">
        <v>183</v>
      </c>
    </row>
    <row r="39" spans="1:19" ht="45" customHeight="1" x14ac:dyDescent="0.15">
      <c r="A39" s="58">
        <v>34</v>
      </c>
      <c r="B39" s="58" t="s">
        <v>36</v>
      </c>
      <c r="C39" s="7" t="s">
        <v>36</v>
      </c>
      <c r="D39" s="9" t="s">
        <v>25</v>
      </c>
      <c r="E39" s="58" t="s">
        <v>36</v>
      </c>
      <c r="F39" s="7" t="s">
        <v>34</v>
      </c>
      <c r="G39" s="10" t="s">
        <v>33</v>
      </c>
      <c r="H39" s="17" t="s">
        <v>1</v>
      </c>
      <c r="I39" s="58" t="s">
        <v>199</v>
      </c>
      <c r="J39" s="58" t="s">
        <v>112</v>
      </c>
      <c r="K39" s="58" t="s">
        <v>34</v>
      </c>
      <c r="L39" s="18" t="s">
        <v>32</v>
      </c>
      <c r="M39" s="11" t="s">
        <v>39</v>
      </c>
      <c r="N39" s="12" t="s">
        <v>40</v>
      </c>
      <c r="O39" s="28">
        <v>45544</v>
      </c>
      <c r="P39" s="29">
        <v>45545</v>
      </c>
      <c r="Q39" s="22" t="s">
        <v>136</v>
      </c>
      <c r="R39" s="22" t="s">
        <v>198</v>
      </c>
      <c r="S39" s="54" t="s">
        <v>190</v>
      </c>
    </row>
    <row r="40" spans="1:19" ht="45" customHeight="1" x14ac:dyDescent="0.15">
      <c r="A40" s="58">
        <v>35</v>
      </c>
      <c r="B40" s="58" t="s">
        <v>36</v>
      </c>
      <c r="C40" s="7" t="s">
        <v>36</v>
      </c>
      <c r="D40" s="9" t="s">
        <v>347</v>
      </c>
      <c r="E40" s="58" t="s">
        <v>345</v>
      </c>
      <c r="F40" s="7" t="s">
        <v>38</v>
      </c>
      <c r="G40" s="10" t="s">
        <v>33</v>
      </c>
      <c r="H40" s="9" t="s">
        <v>26</v>
      </c>
      <c r="I40" s="58" t="s">
        <v>37</v>
      </c>
      <c r="J40" s="58" t="s">
        <v>348</v>
      </c>
      <c r="K40" s="58" t="s">
        <v>34</v>
      </c>
      <c r="L40" s="18" t="s">
        <v>32</v>
      </c>
      <c r="M40" s="11" t="s">
        <v>39</v>
      </c>
      <c r="N40" s="12" t="s">
        <v>40</v>
      </c>
      <c r="O40" s="28">
        <v>45552</v>
      </c>
      <c r="P40" s="29">
        <v>45553</v>
      </c>
      <c r="Q40" s="22" t="s">
        <v>180</v>
      </c>
      <c r="R40" s="22" t="s">
        <v>197</v>
      </c>
      <c r="S40" s="54" t="s">
        <v>196</v>
      </c>
    </row>
    <row r="41" spans="1:19" ht="45" customHeight="1" x14ac:dyDescent="0.15">
      <c r="A41" s="58">
        <v>36</v>
      </c>
      <c r="B41" s="58" t="s">
        <v>36</v>
      </c>
      <c r="C41" s="7" t="s">
        <v>36</v>
      </c>
      <c r="D41" s="9" t="s">
        <v>347</v>
      </c>
      <c r="E41" s="58" t="s">
        <v>345</v>
      </c>
      <c r="F41" s="7" t="s">
        <v>38</v>
      </c>
      <c r="G41" s="10" t="s">
        <v>33</v>
      </c>
      <c r="H41" s="17" t="s">
        <v>26</v>
      </c>
      <c r="I41" s="58" t="s">
        <v>151</v>
      </c>
      <c r="J41" s="58" t="s">
        <v>346</v>
      </c>
      <c r="K41" s="58" t="s">
        <v>34</v>
      </c>
      <c r="L41" s="18" t="s">
        <v>32</v>
      </c>
      <c r="M41" s="11" t="s">
        <v>39</v>
      </c>
      <c r="N41" s="12" t="s">
        <v>40</v>
      </c>
      <c r="O41" s="28">
        <v>45552</v>
      </c>
      <c r="P41" s="29">
        <v>45553</v>
      </c>
      <c r="Q41" s="22" t="s">
        <v>195</v>
      </c>
      <c r="R41" s="22" t="s">
        <v>177</v>
      </c>
      <c r="S41" s="54" t="s">
        <v>194</v>
      </c>
    </row>
    <row r="42" spans="1:19" ht="45" customHeight="1" x14ac:dyDescent="0.15">
      <c r="A42" s="58">
        <v>37</v>
      </c>
      <c r="B42" s="58" t="s">
        <v>36</v>
      </c>
      <c r="C42" s="7" t="s">
        <v>36</v>
      </c>
      <c r="D42" s="9" t="s">
        <v>291</v>
      </c>
      <c r="E42" s="58" t="s">
        <v>345</v>
      </c>
      <c r="F42" s="7" t="s">
        <v>38</v>
      </c>
      <c r="G42" s="10" t="s">
        <v>33</v>
      </c>
      <c r="H42" s="17" t="s">
        <v>4</v>
      </c>
      <c r="I42" s="58" t="s">
        <v>193</v>
      </c>
      <c r="J42" s="58" t="s">
        <v>348</v>
      </c>
      <c r="K42" s="58" t="s">
        <v>34</v>
      </c>
      <c r="L42" s="18" t="s">
        <v>32</v>
      </c>
      <c r="M42" s="19" t="s">
        <v>39</v>
      </c>
      <c r="N42" s="20" t="s">
        <v>40</v>
      </c>
      <c r="O42" s="26">
        <v>45552</v>
      </c>
      <c r="P42" s="27">
        <v>45553</v>
      </c>
      <c r="Q42" s="22" t="s">
        <v>192</v>
      </c>
      <c r="R42" s="22" t="s">
        <v>191</v>
      </c>
      <c r="S42" s="54" t="s">
        <v>190</v>
      </c>
    </row>
    <row r="43" spans="1:19" ht="45" customHeight="1" x14ac:dyDescent="0.15">
      <c r="A43" s="58">
        <v>38</v>
      </c>
      <c r="B43" s="58" t="s">
        <v>36</v>
      </c>
      <c r="C43" s="7" t="s">
        <v>36</v>
      </c>
      <c r="D43" s="9" t="s">
        <v>187</v>
      </c>
      <c r="E43" s="58" t="s">
        <v>349</v>
      </c>
      <c r="F43" s="7" t="s">
        <v>186</v>
      </c>
      <c r="G43" s="10" t="s">
        <v>33</v>
      </c>
      <c r="H43" s="17" t="s">
        <v>2</v>
      </c>
      <c r="I43" s="58" t="s">
        <v>103</v>
      </c>
      <c r="J43" s="58" t="s">
        <v>291</v>
      </c>
      <c r="K43" s="58" t="s">
        <v>104</v>
      </c>
      <c r="L43" s="18" t="s">
        <v>32</v>
      </c>
      <c r="M43" s="11" t="s">
        <v>39</v>
      </c>
      <c r="N43" s="12" t="s">
        <v>40</v>
      </c>
      <c r="O43" s="28">
        <v>45552</v>
      </c>
      <c r="P43" s="29">
        <v>45553</v>
      </c>
      <c r="Q43" s="22" t="s">
        <v>189</v>
      </c>
      <c r="R43" s="22" t="s">
        <v>188</v>
      </c>
      <c r="S43" s="54" t="s">
        <v>183</v>
      </c>
    </row>
    <row r="44" spans="1:19" ht="45" customHeight="1" x14ac:dyDescent="0.15">
      <c r="A44" s="58">
        <v>39</v>
      </c>
      <c r="B44" s="58" t="s">
        <v>36</v>
      </c>
      <c r="C44" s="7" t="s">
        <v>36</v>
      </c>
      <c r="D44" s="9" t="s">
        <v>187</v>
      </c>
      <c r="E44" s="58" t="s">
        <v>347</v>
      </c>
      <c r="F44" s="58" t="s">
        <v>186</v>
      </c>
      <c r="G44" s="10" t="s">
        <v>33</v>
      </c>
      <c r="H44" s="17" t="s">
        <v>2</v>
      </c>
      <c r="I44" s="58" t="s">
        <v>103</v>
      </c>
      <c r="J44" s="58" t="s">
        <v>347</v>
      </c>
      <c r="K44" s="58" t="s">
        <v>104</v>
      </c>
      <c r="L44" s="18" t="s">
        <v>32</v>
      </c>
      <c r="M44" s="11" t="s">
        <v>39</v>
      </c>
      <c r="N44" s="12" t="s">
        <v>40</v>
      </c>
      <c r="O44" s="28">
        <v>45552</v>
      </c>
      <c r="P44" s="29">
        <v>45553</v>
      </c>
      <c r="Q44" s="22" t="s">
        <v>185</v>
      </c>
      <c r="R44" s="22" t="s">
        <v>184</v>
      </c>
      <c r="S44" s="54" t="s">
        <v>183</v>
      </c>
    </row>
    <row r="45" spans="1:19" ht="45" customHeight="1" x14ac:dyDescent="0.15"/>
    <row r="46" spans="1:19" ht="45" customHeight="1" x14ac:dyDescent="0.15"/>
  </sheetData>
  <dataConsolidate/>
  <mergeCells count="24">
    <mergeCell ref="H2:H5"/>
    <mergeCell ref="Q3:Q5"/>
    <mergeCell ref="R3:R5"/>
    <mergeCell ref="A2:A5"/>
    <mergeCell ref="B2:B5"/>
    <mergeCell ref="C2:C5"/>
    <mergeCell ref="D2:F2"/>
    <mergeCell ref="G2:G5"/>
    <mergeCell ref="D3:D5"/>
    <mergeCell ref="E3:E5"/>
    <mergeCell ref="F3:F5"/>
    <mergeCell ref="S3:S5"/>
    <mergeCell ref="I2:L2"/>
    <mergeCell ref="M2:N2"/>
    <mergeCell ref="O2:P2"/>
    <mergeCell ref="Q2:S2"/>
    <mergeCell ref="M3:M5"/>
    <mergeCell ref="J4:J5"/>
    <mergeCell ref="K4:K5"/>
    <mergeCell ref="N3:N5"/>
    <mergeCell ref="O3:O5"/>
    <mergeCell ref="P3:P5"/>
    <mergeCell ref="I3:I5"/>
    <mergeCell ref="L3:L5"/>
  </mergeCells>
  <phoneticPr fontId="7"/>
  <conditionalFormatting sqref="S6:S44">
    <cfRule type="expression" dxfId="8" priority="1">
      <formula>#REF!="○"</formula>
    </cfRule>
  </conditionalFormatting>
  <dataValidations count="6">
    <dataValidation type="list" allowBlank="1" showInputMessage="1" showErrorMessage="1" sqref="N45:N1048576 N1 N3:N30 L6:L30 J6 J20" xr:uid="{00000000-0002-0000-0100-000000000000}">
      <formula1>#REF!</formula1>
    </dataValidation>
    <dataValidation type="list" allowBlank="1" showInputMessage="1" showErrorMessage="1" sqref="J23:J30 E6:E19 F6:F7 D6:D44 J9:J19 F20:F22 E23:E30 K6:K28" xr:uid="{00000000-0002-0000-0100-000001000000}">
      <formula1>産地</formula1>
    </dataValidation>
    <dataValidation type="list" allowBlank="1" showInputMessage="1" showErrorMessage="1" sqref="G6:G44" xr:uid="{00000000-0002-0000-0100-000002000000}">
      <formula1>流通品_非流通品</formula1>
    </dataValidation>
    <dataValidation type="list" allowBlank="1" showInputMessage="1" showErrorMessage="1" sqref="H6:H44" xr:uid="{00000000-0002-0000-0100-000003000000}">
      <formula1>食品カテゴリ</formula1>
    </dataValidation>
    <dataValidation type="list" allowBlank="1" showInputMessage="1" showErrorMessage="1" sqref="J21:J22 J7:J8" xr:uid="{00000000-0002-0000-0100-000004000000}">
      <formula1>野生_栽培</formula1>
    </dataValidation>
    <dataValidation type="date" allowBlank="1" showInputMessage="1" showErrorMessage="1" sqref="O6:P44" xr:uid="{00000000-0002-0000-0100-000005000000}">
      <formula1>23743</formula1>
      <formula2>61453</formula2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6000000}">
          <x14:formula1>
            <xm:f>'C:\Users\199525\Desktop\[0523n【別添】検査結果報告様式（R2改正後）.xlsx]マスタ（削除不可）'!#REF!</xm:f>
          </x14:formula1>
          <xm:sqref>N31:N32 L31:L32</xm:sqref>
        </x14:dataValidation>
        <x14:dataValidation type="list" allowBlank="1" showInputMessage="1" showErrorMessage="1" xr:uid="{00000000-0002-0000-0100-000007000000}">
          <x14:formula1>
            <xm:f>'\\10.250.10.91\210_保健福祉部\保健所\生活衛生課\食品衛生係\非公開\001食品衛生法関係\収去\R6収去\放射性物質\厚生労働省報告\4-6\[0527【別添】検査結果報告様式（R2改正後）.xlsx]マスタ（削除不可）'!#REF!</xm:f>
          </x14:formula1>
          <xm:sqref>L33:L35 N33:N35</xm:sqref>
        </x14:dataValidation>
        <x14:dataValidation type="list" allowBlank="1" showInputMessage="1" showErrorMessage="1" xr:uid="{00000000-0002-0000-0100-000008000000}">
          <x14:formula1>
            <xm:f>'\\10.250.10.91\210_保健福祉部\保健所\生活衛生課\食品衛生係\非公開\001食品衛生法関係\収去\R6収去\放射性物質\厚生労働省報告\4-6\[0604【別添】検査結果報告様式（R2改正後）.xlsx]マスタ（削除不可）'!#REF!</xm:f>
          </x14:formula1>
          <xm:sqref>L36:L41 N36:N41</xm:sqref>
        </x14:dataValidation>
        <x14:dataValidation type="list" allowBlank="1" showInputMessage="1" showErrorMessage="1" xr:uid="{00000000-0002-0000-0100-000009000000}">
          <x14:formula1>
            <xm:f>'\\10.250.10.91\210_保健福祉部\保健所\生活衛生課\食品衛生係\非公開\001食品衛生法関係\収去\R6収去\放射性物質\厚生労働省報告\4-6\[0611【別添】検査結果報告様式（R2改正後）.xlsx]マスタ（削除不可）'!#REF!</xm:f>
          </x14:formula1>
          <xm:sqref>L42:L44 N42:N44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8"/>
  <sheetViews>
    <sheetView topLeftCell="A28" zoomScale="80" zoomScaleNormal="80" workbookViewId="0">
      <selection activeCell="I42" sqref="I42"/>
    </sheetView>
  </sheetViews>
  <sheetFormatPr defaultColWidth="9" defaultRowHeight="13.5" x14ac:dyDescent="0.15"/>
  <cols>
    <col min="1" max="1" width="8.625" style="5" customWidth="1"/>
    <col min="2" max="5" width="10.625" style="14" customWidth="1"/>
    <col min="6" max="6" width="20.625" style="14" customWidth="1"/>
    <col min="7" max="8" width="10.625" style="15" customWidth="1"/>
    <col min="9" max="11" width="16.625" style="14" customWidth="1"/>
    <col min="12" max="12" width="25.625" style="14" customWidth="1"/>
    <col min="13" max="13" width="16.625" style="14" customWidth="1"/>
    <col min="14" max="14" width="10.625" style="14" customWidth="1"/>
    <col min="15" max="16" width="10.625" style="30" customWidth="1"/>
    <col min="17" max="19" width="10.625" style="14" customWidth="1"/>
    <col min="20" max="16384" width="9" style="5"/>
  </cols>
  <sheetData>
    <row r="1" spans="1:20" ht="18" thickBot="1" x14ac:dyDescent="0.2">
      <c r="A1" s="1" t="s">
        <v>5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24"/>
      <c r="P1" s="25"/>
      <c r="Q1" s="3"/>
      <c r="R1" s="3"/>
      <c r="S1" s="57"/>
    </row>
    <row r="2" spans="1:20" ht="13.5" customHeight="1" x14ac:dyDescent="0.15">
      <c r="A2" s="94" t="s">
        <v>8</v>
      </c>
      <c r="B2" s="94" t="s">
        <v>9</v>
      </c>
      <c r="C2" s="75" t="s">
        <v>10</v>
      </c>
      <c r="D2" s="84" t="s">
        <v>6</v>
      </c>
      <c r="E2" s="92"/>
      <c r="F2" s="85"/>
      <c r="G2" s="97" t="s">
        <v>14</v>
      </c>
      <c r="H2" s="100" t="s">
        <v>267</v>
      </c>
      <c r="I2" s="106" t="s">
        <v>7</v>
      </c>
      <c r="J2" s="92"/>
      <c r="K2" s="92"/>
      <c r="L2" s="85"/>
      <c r="M2" s="84" t="s">
        <v>266</v>
      </c>
      <c r="N2" s="85"/>
      <c r="O2" s="107" t="s">
        <v>29</v>
      </c>
      <c r="P2" s="108"/>
      <c r="Q2" s="92" t="s">
        <v>265</v>
      </c>
      <c r="R2" s="92"/>
      <c r="S2" s="85"/>
      <c r="T2" s="56"/>
    </row>
    <row r="3" spans="1:20" x14ac:dyDescent="0.15">
      <c r="A3" s="95"/>
      <c r="B3" s="95"/>
      <c r="C3" s="76"/>
      <c r="D3" s="103" t="s">
        <v>11</v>
      </c>
      <c r="E3" s="86" t="s">
        <v>12</v>
      </c>
      <c r="F3" s="75" t="s">
        <v>13</v>
      </c>
      <c r="G3" s="98"/>
      <c r="H3" s="101"/>
      <c r="I3" s="86" t="s">
        <v>16</v>
      </c>
      <c r="J3" s="35"/>
      <c r="K3" s="34"/>
      <c r="L3" s="75" t="s">
        <v>30</v>
      </c>
      <c r="M3" s="86" t="s">
        <v>264</v>
      </c>
      <c r="N3" s="75" t="s">
        <v>18</v>
      </c>
      <c r="O3" s="109" t="s">
        <v>0</v>
      </c>
      <c r="P3" s="112" t="s">
        <v>263</v>
      </c>
      <c r="Q3" s="115" t="s">
        <v>262</v>
      </c>
      <c r="R3" s="86" t="s">
        <v>261</v>
      </c>
      <c r="S3" s="75" t="s">
        <v>22</v>
      </c>
      <c r="T3" s="56"/>
    </row>
    <row r="4" spans="1:20" ht="63.95" customHeight="1" x14ac:dyDescent="0.15">
      <c r="A4" s="95"/>
      <c r="B4" s="95"/>
      <c r="C4" s="76"/>
      <c r="D4" s="104"/>
      <c r="E4" s="87"/>
      <c r="F4" s="76"/>
      <c r="G4" s="98"/>
      <c r="H4" s="101"/>
      <c r="I4" s="87"/>
      <c r="J4" s="73" t="s">
        <v>31</v>
      </c>
      <c r="K4" s="73" t="s">
        <v>35</v>
      </c>
      <c r="L4" s="76"/>
      <c r="M4" s="87"/>
      <c r="N4" s="76"/>
      <c r="O4" s="110"/>
      <c r="P4" s="113"/>
      <c r="Q4" s="116"/>
      <c r="R4" s="87"/>
      <c r="S4" s="76"/>
    </row>
    <row r="5" spans="1:20" ht="30" customHeight="1" thickBot="1" x14ac:dyDescent="0.2">
      <c r="A5" s="96"/>
      <c r="B5" s="96"/>
      <c r="C5" s="77"/>
      <c r="D5" s="105"/>
      <c r="E5" s="88"/>
      <c r="F5" s="77"/>
      <c r="G5" s="99"/>
      <c r="H5" s="102"/>
      <c r="I5" s="88"/>
      <c r="J5" s="74"/>
      <c r="K5" s="74"/>
      <c r="L5" s="77"/>
      <c r="M5" s="88"/>
      <c r="N5" s="77"/>
      <c r="O5" s="111"/>
      <c r="P5" s="114"/>
      <c r="Q5" s="117"/>
      <c r="R5" s="88"/>
      <c r="S5" s="77"/>
    </row>
    <row r="6" spans="1:20" ht="45" customHeight="1" thickTop="1" x14ac:dyDescent="0.15">
      <c r="A6" s="8">
        <v>1</v>
      </c>
      <c r="B6" s="8" t="s">
        <v>36</v>
      </c>
      <c r="C6" s="16" t="s">
        <v>36</v>
      </c>
      <c r="D6" s="9" t="s">
        <v>350</v>
      </c>
      <c r="E6" s="58" t="s">
        <v>351</v>
      </c>
      <c r="F6" s="7" t="s">
        <v>38</v>
      </c>
      <c r="G6" s="10" t="s">
        <v>33</v>
      </c>
      <c r="H6" s="17" t="s">
        <v>26</v>
      </c>
      <c r="I6" s="58" t="s">
        <v>37</v>
      </c>
      <c r="J6" s="58" t="s">
        <v>352</v>
      </c>
      <c r="K6" s="58" t="s">
        <v>350</v>
      </c>
      <c r="L6" s="18" t="s">
        <v>32</v>
      </c>
      <c r="M6" s="19" t="s">
        <v>39</v>
      </c>
      <c r="N6" s="20" t="s">
        <v>40</v>
      </c>
      <c r="O6" s="26">
        <v>45573</v>
      </c>
      <c r="P6" s="27">
        <v>45573</v>
      </c>
      <c r="Q6" s="22" t="s">
        <v>303</v>
      </c>
      <c r="R6" s="22" t="s">
        <v>177</v>
      </c>
      <c r="S6" s="68" t="s">
        <v>196</v>
      </c>
    </row>
    <row r="7" spans="1:20" ht="45" customHeight="1" x14ac:dyDescent="0.15">
      <c r="A7" s="53">
        <v>2</v>
      </c>
      <c r="B7" s="53" t="s">
        <v>36</v>
      </c>
      <c r="C7" s="7" t="s">
        <v>36</v>
      </c>
      <c r="D7" s="17" t="s">
        <v>109</v>
      </c>
      <c r="E7" s="60" t="s">
        <v>109</v>
      </c>
      <c r="F7" s="7" t="s">
        <v>38</v>
      </c>
      <c r="G7" s="10" t="s">
        <v>33</v>
      </c>
      <c r="H7" s="17" t="s">
        <v>26</v>
      </c>
      <c r="I7" s="58" t="s">
        <v>151</v>
      </c>
      <c r="J7" s="60" t="s">
        <v>34</v>
      </c>
      <c r="K7" s="62" t="s">
        <v>34</v>
      </c>
      <c r="L7" s="18" t="s">
        <v>32</v>
      </c>
      <c r="M7" s="11" t="s">
        <v>39</v>
      </c>
      <c r="N7" s="12" t="s">
        <v>40</v>
      </c>
      <c r="O7" s="26">
        <v>45573</v>
      </c>
      <c r="P7" s="27">
        <v>45573</v>
      </c>
      <c r="Q7" s="22" t="s">
        <v>304</v>
      </c>
      <c r="R7" s="22" t="s">
        <v>178</v>
      </c>
      <c r="S7" s="69" t="s">
        <v>305</v>
      </c>
    </row>
    <row r="8" spans="1:20" ht="45" customHeight="1" x14ac:dyDescent="0.15">
      <c r="A8" s="53">
        <v>3</v>
      </c>
      <c r="B8" s="53" t="s">
        <v>36</v>
      </c>
      <c r="C8" s="7" t="s">
        <v>36</v>
      </c>
      <c r="D8" s="17" t="s">
        <v>109</v>
      </c>
      <c r="E8" s="60" t="s">
        <v>109</v>
      </c>
      <c r="F8" s="7" t="s">
        <v>38</v>
      </c>
      <c r="G8" s="10" t="s">
        <v>33</v>
      </c>
      <c r="H8" s="17" t="s">
        <v>4</v>
      </c>
      <c r="I8" s="58" t="s">
        <v>193</v>
      </c>
      <c r="J8" s="60" t="s">
        <v>34</v>
      </c>
      <c r="K8" s="62" t="s">
        <v>34</v>
      </c>
      <c r="L8" s="18" t="s">
        <v>32</v>
      </c>
      <c r="M8" s="11" t="s">
        <v>39</v>
      </c>
      <c r="N8" s="12" t="s">
        <v>40</v>
      </c>
      <c r="O8" s="26">
        <v>45573</v>
      </c>
      <c r="P8" s="27">
        <v>45573</v>
      </c>
      <c r="Q8" s="22" t="s">
        <v>306</v>
      </c>
      <c r="R8" s="22" t="s">
        <v>194</v>
      </c>
      <c r="S8" s="69" t="s">
        <v>201</v>
      </c>
    </row>
    <row r="9" spans="1:20" ht="45" customHeight="1" x14ac:dyDescent="0.15">
      <c r="A9" s="53">
        <v>4</v>
      </c>
      <c r="B9" s="53" t="s">
        <v>36</v>
      </c>
      <c r="C9" s="7" t="s">
        <v>36</v>
      </c>
      <c r="D9" s="9" t="s">
        <v>187</v>
      </c>
      <c r="E9" s="60" t="s">
        <v>109</v>
      </c>
      <c r="F9" s="61" t="s">
        <v>34</v>
      </c>
      <c r="G9" s="10" t="s">
        <v>33</v>
      </c>
      <c r="H9" s="17" t="s">
        <v>3</v>
      </c>
      <c r="I9" s="58" t="s">
        <v>275</v>
      </c>
      <c r="J9" s="58" t="s">
        <v>24</v>
      </c>
      <c r="K9" s="62" t="s">
        <v>34</v>
      </c>
      <c r="L9" s="18" t="s">
        <v>32</v>
      </c>
      <c r="M9" s="11" t="s">
        <v>39</v>
      </c>
      <c r="N9" s="12" t="s">
        <v>40</v>
      </c>
      <c r="O9" s="26">
        <v>45573</v>
      </c>
      <c r="P9" s="27">
        <v>45573</v>
      </c>
      <c r="Q9" s="22" t="s">
        <v>107</v>
      </c>
      <c r="R9" s="22" t="s">
        <v>307</v>
      </c>
      <c r="S9" s="69" t="s">
        <v>190</v>
      </c>
    </row>
    <row r="10" spans="1:20" ht="45" customHeight="1" x14ac:dyDescent="0.15">
      <c r="A10" s="53">
        <v>5</v>
      </c>
      <c r="B10" s="53" t="s">
        <v>36</v>
      </c>
      <c r="C10" s="7" t="s">
        <v>36</v>
      </c>
      <c r="D10" s="9" t="s">
        <v>187</v>
      </c>
      <c r="E10" s="60" t="s">
        <v>109</v>
      </c>
      <c r="F10" s="61" t="s">
        <v>34</v>
      </c>
      <c r="G10" s="10" t="s">
        <v>33</v>
      </c>
      <c r="H10" s="9" t="s">
        <v>3</v>
      </c>
      <c r="I10" s="58" t="s">
        <v>276</v>
      </c>
      <c r="J10" s="58" t="s">
        <v>24</v>
      </c>
      <c r="K10" s="62" t="s">
        <v>34</v>
      </c>
      <c r="L10" s="18" t="s">
        <v>32</v>
      </c>
      <c r="M10" s="11" t="s">
        <v>39</v>
      </c>
      <c r="N10" s="12" t="s">
        <v>40</v>
      </c>
      <c r="O10" s="26">
        <v>45573</v>
      </c>
      <c r="P10" s="27">
        <v>45573</v>
      </c>
      <c r="Q10" s="22" t="s">
        <v>91</v>
      </c>
      <c r="R10" s="22" t="s">
        <v>308</v>
      </c>
      <c r="S10" s="69" t="s">
        <v>183</v>
      </c>
    </row>
    <row r="11" spans="1:20" ht="45" customHeight="1" x14ac:dyDescent="0.15">
      <c r="A11" s="53">
        <v>6</v>
      </c>
      <c r="B11" s="53" t="s">
        <v>36</v>
      </c>
      <c r="C11" s="7" t="s">
        <v>36</v>
      </c>
      <c r="D11" s="17" t="s">
        <v>109</v>
      </c>
      <c r="E11" s="60" t="s">
        <v>109</v>
      </c>
      <c r="F11" s="7" t="s">
        <v>38</v>
      </c>
      <c r="G11" s="10" t="s">
        <v>33</v>
      </c>
      <c r="H11" s="17" t="s">
        <v>4</v>
      </c>
      <c r="I11" s="58" t="s">
        <v>277</v>
      </c>
      <c r="J11" s="60" t="s">
        <v>34</v>
      </c>
      <c r="K11" s="62" t="s">
        <v>34</v>
      </c>
      <c r="L11" s="18" t="s">
        <v>32</v>
      </c>
      <c r="M11" s="19" t="s">
        <v>39</v>
      </c>
      <c r="N11" s="20" t="s">
        <v>40</v>
      </c>
      <c r="O11" s="26">
        <v>45587</v>
      </c>
      <c r="P11" s="27">
        <v>45587</v>
      </c>
      <c r="Q11" s="22" t="s">
        <v>101</v>
      </c>
      <c r="R11" s="22" t="s">
        <v>309</v>
      </c>
      <c r="S11" s="69" t="s">
        <v>190</v>
      </c>
    </row>
    <row r="12" spans="1:20" ht="45" customHeight="1" x14ac:dyDescent="0.15">
      <c r="A12" s="53">
        <v>7</v>
      </c>
      <c r="B12" s="53" t="s">
        <v>36</v>
      </c>
      <c r="C12" s="7" t="s">
        <v>36</v>
      </c>
      <c r="D12" s="17" t="s">
        <v>109</v>
      </c>
      <c r="E12" s="60" t="s">
        <v>109</v>
      </c>
      <c r="F12" s="7" t="s">
        <v>38</v>
      </c>
      <c r="G12" s="10" t="s">
        <v>33</v>
      </c>
      <c r="H12" s="17" t="s">
        <v>4</v>
      </c>
      <c r="I12" s="58" t="s">
        <v>278</v>
      </c>
      <c r="J12" s="60" t="s">
        <v>34</v>
      </c>
      <c r="K12" s="62" t="s">
        <v>34</v>
      </c>
      <c r="L12" s="18" t="s">
        <v>32</v>
      </c>
      <c r="M12" s="11" t="s">
        <v>39</v>
      </c>
      <c r="N12" s="12" t="s">
        <v>40</v>
      </c>
      <c r="O12" s="26">
        <v>45587</v>
      </c>
      <c r="P12" s="27">
        <v>45587</v>
      </c>
      <c r="Q12" s="22" t="s">
        <v>138</v>
      </c>
      <c r="R12" s="22" t="s">
        <v>310</v>
      </c>
      <c r="S12" s="69" t="s">
        <v>183</v>
      </c>
    </row>
    <row r="13" spans="1:20" ht="45" customHeight="1" x14ac:dyDescent="0.15">
      <c r="A13" s="53">
        <v>8</v>
      </c>
      <c r="B13" s="53" t="s">
        <v>36</v>
      </c>
      <c r="C13" s="7" t="s">
        <v>36</v>
      </c>
      <c r="D13" s="17" t="s">
        <v>109</v>
      </c>
      <c r="E13" s="60" t="s">
        <v>109</v>
      </c>
      <c r="F13" s="7" t="s">
        <v>38</v>
      </c>
      <c r="G13" s="10" t="s">
        <v>33</v>
      </c>
      <c r="H13" s="17" t="s">
        <v>4</v>
      </c>
      <c r="I13" s="58" t="s">
        <v>279</v>
      </c>
      <c r="J13" s="60" t="s">
        <v>34</v>
      </c>
      <c r="K13" s="62" t="s">
        <v>34</v>
      </c>
      <c r="L13" s="18" t="s">
        <v>32</v>
      </c>
      <c r="M13" s="11" t="s">
        <v>39</v>
      </c>
      <c r="N13" s="12" t="s">
        <v>40</v>
      </c>
      <c r="O13" s="26">
        <v>45587</v>
      </c>
      <c r="P13" s="27">
        <v>45587</v>
      </c>
      <c r="Q13" s="22" t="s">
        <v>311</v>
      </c>
      <c r="R13" s="22" t="s">
        <v>312</v>
      </c>
      <c r="S13" s="69" t="s">
        <v>201</v>
      </c>
    </row>
    <row r="14" spans="1:20" ht="45" customHeight="1" x14ac:dyDescent="0.15">
      <c r="A14" s="53">
        <v>9</v>
      </c>
      <c r="B14" s="53" t="s">
        <v>36</v>
      </c>
      <c r="C14" s="7" t="s">
        <v>36</v>
      </c>
      <c r="D14" s="17" t="s">
        <v>109</v>
      </c>
      <c r="E14" s="60" t="s">
        <v>109</v>
      </c>
      <c r="F14" s="7" t="s">
        <v>38</v>
      </c>
      <c r="G14" s="10" t="s">
        <v>33</v>
      </c>
      <c r="H14" s="17" t="s">
        <v>4</v>
      </c>
      <c r="I14" s="58" t="s">
        <v>280</v>
      </c>
      <c r="J14" s="60" t="s">
        <v>34</v>
      </c>
      <c r="K14" s="62" t="s">
        <v>34</v>
      </c>
      <c r="L14" s="18" t="s">
        <v>32</v>
      </c>
      <c r="M14" s="11" t="s">
        <v>39</v>
      </c>
      <c r="N14" s="12" t="s">
        <v>40</v>
      </c>
      <c r="O14" s="26">
        <v>45587</v>
      </c>
      <c r="P14" s="27">
        <v>45587</v>
      </c>
      <c r="Q14" s="22" t="s">
        <v>132</v>
      </c>
      <c r="R14" s="22" t="s">
        <v>256</v>
      </c>
      <c r="S14" s="69" t="s">
        <v>190</v>
      </c>
    </row>
    <row r="15" spans="1:20" ht="45" customHeight="1" x14ac:dyDescent="0.15">
      <c r="A15" s="53">
        <v>10</v>
      </c>
      <c r="B15" s="53" t="s">
        <v>36</v>
      </c>
      <c r="C15" s="7" t="s">
        <v>36</v>
      </c>
      <c r="D15" s="17" t="s">
        <v>109</v>
      </c>
      <c r="E15" s="60" t="s">
        <v>109</v>
      </c>
      <c r="F15" s="7" t="s">
        <v>38</v>
      </c>
      <c r="G15" s="10" t="s">
        <v>33</v>
      </c>
      <c r="H15" s="17" t="s">
        <v>4</v>
      </c>
      <c r="I15" s="58" t="s">
        <v>277</v>
      </c>
      <c r="J15" s="60" t="s">
        <v>34</v>
      </c>
      <c r="K15" s="62" t="s">
        <v>34</v>
      </c>
      <c r="L15" s="18" t="s">
        <v>32</v>
      </c>
      <c r="M15" s="11" t="s">
        <v>39</v>
      </c>
      <c r="N15" s="12" t="s">
        <v>40</v>
      </c>
      <c r="O15" s="26">
        <v>45587</v>
      </c>
      <c r="P15" s="27">
        <v>45587</v>
      </c>
      <c r="Q15" s="22" t="s">
        <v>313</v>
      </c>
      <c r="R15" s="22" t="s">
        <v>188</v>
      </c>
      <c r="S15" s="70" t="s">
        <v>190</v>
      </c>
    </row>
    <row r="16" spans="1:20" ht="45" customHeight="1" x14ac:dyDescent="0.15">
      <c r="A16" s="53">
        <v>11</v>
      </c>
      <c r="B16" s="53" t="s">
        <v>36</v>
      </c>
      <c r="C16" s="7" t="s">
        <v>36</v>
      </c>
      <c r="D16" s="17" t="s">
        <v>109</v>
      </c>
      <c r="E16" s="60" t="s">
        <v>109</v>
      </c>
      <c r="F16" s="7" t="s">
        <v>38</v>
      </c>
      <c r="G16" s="10" t="s">
        <v>33</v>
      </c>
      <c r="H16" s="17" t="s">
        <v>4</v>
      </c>
      <c r="I16" s="58" t="s">
        <v>281</v>
      </c>
      <c r="J16" s="60" t="s">
        <v>34</v>
      </c>
      <c r="K16" s="62" t="s">
        <v>34</v>
      </c>
      <c r="L16" s="18" t="s">
        <v>32</v>
      </c>
      <c r="M16" s="11" t="s">
        <v>39</v>
      </c>
      <c r="N16" s="12" t="s">
        <v>40</v>
      </c>
      <c r="O16" s="26">
        <v>45587</v>
      </c>
      <c r="P16" s="27">
        <v>45587</v>
      </c>
      <c r="Q16" s="22" t="s">
        <v>314</v>
      </c>
      <c r="R16" s="22" t="s">
        <v>68</v>
      </c>
      <c r="S16" s="69" t="s">
        <v>201</v>
      </c>
    </row>
    <row r="17" spans="1:19" ht="45" customHeight="1" x14ac:dyDescent="0.15">
      <c r="A17" s="53">
        <v>12</v>
      </c>
      <c r="B17" s="53" t="s">
        <v>36</v>
      </c>
      <c r="C17" s="7" t="s">
        <v>36</v>
      </c>
      <c r="D17" s="9" t="s">
        <v>25</v>
      </c>
      <c r="E17" s="58" t="s">
        <v>81</v>
      </c>
      <c r="F17" s="61" t="s">
        <v>34</v>
      </c>
      <c r="G17" s="10" t="s">
        <v>33</v>
      </c>
      <c r="H17" s="17" t="s">
        <v>1</v>
      </c>
      <c r="I17" s="58" t="s">
        <v>282</v>
      </c>
      <c r="J17" s="60" t="s">
        <v>34</v>
      </c>
      <c r="K17" s="58" t="s">
        <v>268</v>
      </c>
      <c r="L17" s="18" t="s">
        <v>32</v>
      </c>
      <c r="M17" s="11" t="s">
        <v>39</v>
      </c>
      <c r="N17" s="12" t="s">
        <v>40</v>
      </c>
      <c r="O17" s="28">
        <v>45587</v>
      </c>
      <c r="P17" s="29">
        <v>45587</v>
      </c>
      <c r="Q17" s="22" t="s">
        <v>200</v>
      </c>
      <c r="R17" s="22" t="s">
        <v>227</v>
      </c>
      <c r="S17" s="69" t="s">
        <v>183</v>
      </c>
    </row>
    <row r="18" spans="1:19" ht="45" customHeight="1" x14ac:dyDescent="0.15">
      <c r="A18" s="53">
        <v>13</v>
      </c>
      <c r="B18" s="53" t="s">
        <v>36</v>
      </c>
      <c r="C18" s="7" t="s">
        <v>36</v>
      </c>
      <c r="D18" s="9" t="s">
        <v>25</v>
      </c>
      <c r="E18" s="58" t="s">
        <v>81</v>
      </c>
      <c r="F18" s="61" t="s">
        <v>34</v>
      </c>
      <c r="G18" s="10" t="s">
        <v>33</v>
      </c>
      <c r="H18" s="17" t="s">
        <v>1</v>
      </c>
      <c r="I18" s="58" t="s">
        <v>283</v>
      </c>
      <c r="J18" s="60" t="s">
        <v>34</v>
      </c>
      <c r="K18" s="58" t="s">
        <v>268</v>
      </c>
      <c r="L18" s="18" t="s">
        <v>32</v>
      </c>
      <c r="M18" s="11" t="s">
        <v>39</v>
      </c>
      <c r="N18" s="12" t="s">
        <v>40</v>
      </c>
      <c r="O18" s="28">
        <v>45587</v>
      </c>
      <c r="P18" s="29">
        <v>45587</v>
      </c>
      <c r="Q18" s="22" t="s">
        <v>208</v>
      </c>
      <c r="R18" s="22" t="s">
        <v>315</v>
      </c>
      <c r="S18" s="69" t="s">
        <v>190</v>
      </c>
    </row>
    <row r="19" spans="1:19" ht="45" customHeight="1" x14ac:dyDescent="0.15">
      <c r="A19" s="53">
        <v>14</v>
      </c>
      <c r="B19" s="53" t="s">
        <v>36</v>
      </c>
      <c r="C19" s="7" t="s">
        <v>36</v>
      </c>
      <c r="D19" s="9" t="s">
        <v>25</v>
      </c>
      <c r="E19" s="58" t="s">
        <v>81</v>
      </c>
      <c r="F19" s="61" t="s">
        <v>34</v>
      </c>
      <c r="G19" s="10" t="s">
        <v>33</v>
      </c>
      <c r="H19" s="17" t="s">
        <v>1</v>
      </c>
      <c r="I19" s="58" t="s">
        <v>284</v>
      </c>
      <c r="J19" s="60" t="s">
        <v>34</v>
      </c>
      <c r="K19" s="58" t="s">
        <v>268</v>
      </c>
      <c r="L19" s="18" t="s">
        <v>32</v>
      </c>
      <c r="M19" s="11" t="s">
        <v>39</v>
      </c>
      <c r="N19" s="12" t="s">
        <v>40</v>
      </c>
      <c r="O19" s="28">
        <v>45587</v>
      </c>
      <c r="P19" s="29">
        <v>45587</v>
      </c>
      <c r="Q19" s="22" t="s">
        <v>316</v>
      </c>
      <c r="R19" s="22" t="s">
        <v>317</v>
      </c>
      <c r="S19" s="69" t="s">
        <v>201</v>
      </c>
    </row>
    <row r="20" spans="1:19" ht="45" customHeight="1" x14ac:dyDescent="0.15">
      <c r="A20" s="53">
        <v>15</v>
      </c>
      <c r="B20" s="8" t="s">
        <v>36</v>
      </c>
      <c r="C20" s="16" t="s">
        <v>36</v>
      </c>
      <c r="D20" s="17" t="s">
        <v>25</v>
      </c>
      <c r="E20" s="58" t="s">
        <v>36</v>
      </c>
      <c r="F20" s="61" t="s">
        <v>34</v>
      </c>
      <c r="G20" s="10" t="s">
        <v>33</v>
      </c>
      <c r="H20" s="9" t="s">
        <v>1</v>
      </c>
      <c r="I20" s="42" t="s">
        <v>285</v>
      </c>
      <c r="J20" s="58" t="s">
        <v>112</v>
      </c>
      <c r="K20" s="62" t="s">
        <v>34</v>
      </c>
      <c r="L20" s="63" t="s">
        <v>32</v>
      </c>
      <c r="M20" s="11" t="s">
        <v>286</v>
      </c>
      <c r="N20" s="12" t="s">
        <v>40</v>
      </c>
      <c r="O20" s="43">
        <v>45607</v>
      </c>
      <c r="P20" s="27">
        <v>45608</v>
      </c>
      <c r="Q20" s="22" t="s">
        <v>318</v>
      </c>
      <c r="R20" s="22" t="s">
        <v>136</v>
      </c>
      <c r="S20" s="69" t="s">
        <v>201</v>
      </c>
    </row>
    <row r="21" spans="1:19" ht="45" customHeight="1" x14ac:dyDescent="0.15">
      <c r="A21" s="53">
        <v>16</v>
      </c>
      <c r="B21" s="53" t="s">
        <v>36</v>
      </c>
      <c r="C21" s="7" t="s">
        <v>36</v>
      </c>
      <c r="D21" s="17" t="s">
        <v>25</v>
      </c>
      <c r="E21" s="58" t="s">
        <v>36</v>
      </c>
      <c r="F21" s="61" t="s">
        <v>34</v>
      </c>
      <c r="G21" s="10" t="s">
        <v>33</v>
      </c>
      <c r="H21" s="17" t="s">
        <v>1</v>
      </c>
      <c r="I21" s="44" t="s">
        <v>287</v>
      </c>
      <c r="J21" s="58" t="s">
        <v>112</v>
      </c>
      <c r="K21" s="64" t="s">
        <v>34</v>
      </c>
      <c r="L21" s="63" t="s">
        <v>32</v>
      </c>
      <c r="M21" s="11" t="s">
        <v>286</v>
      </c>
      <c r="N21" s="12" t="s">
        <v>40</v>
      </c>
      <c r="O21" s="43">
        <v>45607</v>
      </c>
      <c r="P21" s="27">
        <v>45608</v>
      </c>
      <c r="Q21" s="22" t="s">
        <v>107</v>
      </c>
      <c r="R21" s="22" t="s">
        <v>108</v>
      </c>
      <c r="S21" s="69" t="s">
        <v>190</v>
      </c>
    </row>
    <row r="22" spans="1:19" ht="45" customHeight="1" x14ac:dyDescent="0.15">
      <c r="A22" s="53">
        <v>17</v>
      </c>
      <c r="B22" s="53" t="s">
        <v>36</v>
      </c>
      <c r="C22" s="7" t="s">
        <v>36</v>
      </c>
      <c r="D22" s="17" t="s">
        <v>288</v>
      </c>
      <c r="E22" s="58" t="s">
        <v>289</v>
      </c>
      <c r="F22" s="61" t="s">
        <v>224</v>
      </c>
      <c r="G22" s="10" t="s">
        <v>33</v>
      </c>
      <c r="H22" s="9" t="s">
        <v>4</v>
      </c>
      <c r="I22" s="42" t="s">
        <v>269</v>
      </c>
      <c r="J22" s="58" t="s">
        <v>34</v>
      </c>
      <c r="K22" s="65" t="s">
        <v>34</v>
      </c>
      <c r="L22" s="63" t="s">
        <v>32</v>
      </c>
      <c r="M22" s="11" t="s">
        <v>39</v>
      </c>
      <c r="N22" s="12" t="s">
        <v>40</v>
      </c>
      <c r="O22" s="43">
        <v>45608</v>
      </c>
      <c r="P22" s="27">
        <v>45608</v>
      </c>
      <c r="Q22" s="22" t="s">
        <v>319</v>
      </c>
      <c r="R22" s="22" t="s">
        <v>202</v>
      </c>
      <c r="S22" s="69" t="s">
        <v>190</v>
      </c>
    </row>
    <row r="23" spans="1:19" ht="45" customHeight="1" x14ac:dyDescent="0.15">
      <c r="A23" s="53">
        <v>18</v>
      </c>
      <c r="B23" s="53" t="s">
        <v>36</v>
      </c>
      <c r="C23" s="7" t="s">
        <v>36</v>
      </c>
      <c r="D23" s="17" t="s">
        <v>34</v>
      </c>
      <c r="E23" s="58" t="s">
        <v>34</v>
      </c>
      <c r="F23" s="61" t="s">
        <v>224</v>
      </c>
      <c r="G23" s="10" t="s">
        <v>33</v>
      </c>
      <c r="H23" s="17" t="s">
        <v>26</v>
      </c>
      <c r="I23" s="44" t="s">
        <v>37</v>
      </c>
      <c r="J23" s="58" t="s">
        <v>34</v>
      </c>
      <c r="K23" s="65" t="s">
        <v>34</v>
      </c>
      <c r="L23" s="63" t="s">
        <v>32</v>
      </c>
      <c r="M23" s="11" t="s">
        <v>205</v>
      </c>
      <c r="N23" s="12" t="s">
        <v>40</v>
      </c>
      <c r="O23" s="43">
        <v>45608</v>
      </c>
      <c r="P23" s="27">
        <v>45608</v>
      </c>
      <c r="Q23" s="22" t="s">
        <v>320</v>
      </c>
      <c r="R23" s="22" t="s">
        <v>242</v>
      </c>
      <c r="S23" s="69" t="s">
        <v>319</v>
      </c>
    </row>
    <row r="24" spans="1:19" ht="45" customHeight="1" x14ac:dyDescent="0.15">
      <c r="A24" s="53">
        <v>19</v>
      </c>
      <c r="B24" s="53" t="s">
        <v>36</v>
      </c>
      <c r="C24" s="7" t="s">
        <v>36</v>
      </c>
      <c r="D24" s="17" t="s">
        <v>34</v>
      </c>
      <c r="E24" s="58" t="s">
        <v>34</v>
      </c>
      <c r="F24" s="61" t="s">
        <v>224</v>
      </c>
      <c r="G24" s="10" t="s">
        <v>33</v>
      </c>
      <c r="H24" s="17" t="s">
        <v>26</v>
      </c>
      <c r="I24" s="44" t="s">
        <v>151</v>
      </c>
      <c r="J24" s="58" t="s">
        <v>34</v>
      </c>
      <c r="K24" s="65" t="s">
        <v>34</v>
      </c>
      <c r="L24" s="63" t="s">
        <v>32</v>
      </c>
      <c r="M24" s="19" t="s">
        <v>205</v>
      </c>
      <c r="N24" s="20" t="s">
        <v>40</v>
      </c>
      <c r="O24" s="43">
        <v>45608</v>
      </c>
      <c r="P24" s="27">
        <v>45608</v>
      </c>
      <c r="Q24" s="22" t="s">
        <v>240</v>
      </c>
      <c r="R24" s="22" t="s">
        <v>226</v>
      </c>
      <c r="S24" s="69" t="s">
        <v>194</v>
      </c>
    </row>
    <row r="25" spans="1:19" ht="45" customHeight="1" x14ac:dyDescent="0.15">
      <c r="A25" s="53">
        <v>20</v>
      </c>
      <c r="B25" s="53" t="s">
        <v>36</v>
      </c>
      <c r="C25" s="7" t="s">
        <v>36</v>
      </c>
      <c r="D25" s="17" t="s">
        <v>34</v>
      </c>
      <c r="E25" s="58" t="s">
        <v>34</v>
      </c>
      <c r="F25" s="61" t="s">
        <v>224</v>
      </c>
      <c r="G25" s="10" t="s">
        <v>33</v>
      </c>
      <c r="H25" s="17" t="s">
        <v>4</v>
      </c>
      <c r="I25" s="44" t="s">
        <v>48</v>
      </c>
      <c r="J25" s="58" t="s">
        <v>34</v>
      </c>
      <c r="K25" s="65" t="s">
        <v>34</v>
      </c>
      <c r="L25" s="63" t="s">
        <v>32</v>
      </c>
      <c r="M25" s="11" t="s">
        <v>39</v>
      </c>
      <c r="N25" s="12" t="s">
        <v>40</v>
      </c>
      <c r="O25" s="43">
        <v>45608</v>
      </c>
      <c r="P25" s="27">
        <v>45608</v>
      </c>
      <c r="Q25" s="22" t="s">
        <v>185</v>
      </c>
      <c r="R25" s="22" t="s">
        <v>70</v>
      </c>
      <c r="S25" s="69" t="s">
        <v>183</v>
      </c>
    </row>
    <row r="26" spans="1:19" ht="45" customHeight="1" x14ac:dyDescent="0.15">
      <c r="A26" s="53">
        <v>21</v>
      </c>
      <c r="B26" s="53" t="s">
        <v>36</v>
      </c>
      <c r="C26" s="7" t="s">
        <v>36</v>
      </c>
      <c r="D26" s="17" t="s">
        <v>25</v>
      </c>
      <c r="E26" s="58" t="s">
        <v>81</v>
      </c>
      <c r="F26" s="58" t="s">
        <v>270</v>
      </c>
      <c r="G26" s="10" t="s">
        <v>33</v>
      </c>
      <c r="H26" s="9" t="s">
        <v>4</v>
      </c>
      <c r="I26" s="44" t="s">
        <v>271</v>
      </c>
      <c r="J26" s="58" t="s">
        <v>290</v>
      </c>
      <c r="K26" s="58" t="s">
        <v>291</v>
      </c>
      <c r="L26" s="18" t="s">
        <v>32</v>
      </c>
      <c r="M26" s="66" t="s">
        <v>286</v>
      </c>
      <c r="N26" s="12" t="s">
        <v>40</v>
      </c>
      <c r="O26" s="43">
        <v>45610</v>
      </c>
      <c r="P26" s="27">
        <v>45611</v>
      </c>
      <c r="Q26" s="22" t="s">
        <v>321</v>
      </c>
      <c r="R26" s="22" t="s">
        <v>69</v>
      </c>
      <c r="S26" s="69" t="s">
        <v>230</v>
      </c>
    </row>
    <row r="27" spans="1:19" ht="45" customHeight="1" x14ac:dyDescent="0.15">
      <c r="A27" s="53">
        <v>22</v>
      </c>
      <c r="B27" s="53" t="s">
        <v>36</v>
      </c>
      <c r="C27" s="7" t="s">
        <v>36</v>
      </c>
      <c r="D27" s="17" t="s">
        <v>25</v>
      </c>
      <c r="E27" s="58" t="s">
        <v>81</v>
      </c>
      <c r="F27" s="58" t="s">
        <v>270</v>
      </c>
      <c r="G27" s="10" t="s">
        <v>33</v>
      </c>
      <c r="H27" s="9" t="s">
        <v>4</v>
      </c>
      <c r="I27" s="44" t="s">
        <v>272</v>
      </c>
      <c r="J27" s="58" t="s">
        <v>292</v>
      </c>
      <c r="K27" s="58" t="s">
        <v>291</v>
      </c>
      <c r="L27" s="18" t="s">
        <v>32</v>
      </c>
      <c r="M27" s="66" t="s">
        <v>286</v>
      </c>
      <c r="N27" s="12" t="s">
        <v>40</v>
      </c>
      <c r="O27" s="43">
        <v>45610</v>
      </c>
      <c r="P27" s="27">
        <v>45611</v>
      </c>
      <c r="Q27" s="22" t="s">
        <v>210</v>
      </c>
      <c r="R27" s="22" t="s">
        <v>80</v>
      </c>
      <c r="S27" s="69" t="s">
        <v>183</v>
      </c>
    </row>
    <row r="28" spans="1:19" ht="45" customHeight="1" x14ac:dyDescent="0.15">
      <c r="A28" s="53">
        <v>23</v>
      </c>
      <c r="B28" s="53" t="s">
        <v>36</v>
      </c>
      <c r="C28" s="7" t="s">
        <v>36</v>
      </c>
      <c r="D28" s="17" t="s">
        <v>25</v>
      </c>
      <c r="E28" s="58" t="s">
        <v>81</v>
      </c>
      <c r="F28" s="58" t="s">
        <v>270</v>
      </c>
      <c r="G28" s="10" t="s">
        <v>33</v>
      </c>
      <c r="H28" s="9" t="s">
        <v>4</v>
      </c>
      <c r="I28" s="44" t="s">
        <v>271</v>
      </c>
      <c r="J28" s="58" t="s">
        <v>292</v>
      </c>
      <c r="K28" s="58" t="s">
        <v>291</v>
      </c>
      <c r="L28" s="18" t="s">
        <v>32</v>
      </c>
      <c r="M28" s="67" t="s">
        <v>39</v>
      </c>
      <c r="N28" s="20" t="s">
        <v>40</v>
      </c>
      <c r="O28" s="43">
        <v>45610</v>
      </c>
      <c r="P28" s="27">
        <v>45611</v>
      </c>
      <c r="Q28" s="22" t="s">
        <v>322</v>
      </c>
      <c r="R28" s="22" t="s">
        <v>323</v>
      </c>
      <c r="S28" s="69" t="s">
        <v>201</v>
      </c>
    </row>
    <row r="29" spans="1:19" ht="45" customHeight="1" x14ac:dyDescent="0.15">
      <c r="A29" s="53">
        <v>24</v>
      </c>
      <c r="B29" s="53" t="s">
        <v>36</v>
      </c>
      <c r="C29" s="7" t="s">
        <v>36</v>
      </c>
      <c r="D29" s="17" t="s">
        <v>25</v>
      </c>
      <c r="E29" s="58" t="s">
        <v>81</v>
      </c>
      <c r="F29" s="58" t="s">
        <v>273</v>
      </c>
      <c r="G29" s="10" t="s">
        <v>33</v>
      </c>
      <c r="H29" s="9" t="s">
        <v>3</v>
      </c>
      <c r="I29" s="44" t="s">
        <v>293</v>
      </c>
      <c r="J29" s="58" t="s">
        <v>274</v>
      </c>
      <c r="K29" s="59" t="s">
        <v>291</v>
      </c>
      <c r="L29" s="18" t="s">
        <v>32</v>
      </c>
      <c r="M29" s="66" t="s">
        <v>39</v>
      </c>
      <c r="N29" s="12" t="s">
        <v>40</v>
      </c>
      <c r="O29" s="43">
        <v>45610</v>
      </c>
      <c r="P29" s="27">
        <v>45611</v>
      </c>
      <c r="Q29" s="22" t="s">
        <v>324</v>
      </c>
      <c r="R29" s="22">
        <v>15.1</v>
      </c>
      <c r="S29" s="69">
        <v>15</v>
      </c>
    </row>
    <row r="30" spans="1:19" ht="45" customHeight="1" x14ac:dyDescent="0.15">
      <c r="A30" s="53">
        <v>25</v>
      </c>
      <c r="B30" s="53" t="s">
        <v>36</v>
      </c>
      <c r="C30" s="7" t="s">
        <v>36</v>
      </c>
      <c r="D30" s="17" t="s">
        <v>25</v>
      </c>
      <c r="E30" s="58" t="s">
        <v>36</v>
      </c>
      <c r="F30" s="61" t="s">
        <v>34</v>
      </c>
      <c r="G30" s="10" t="s">
        <v>33</v>
      </c>
      <c r="H30" s="9" t="s">
        <v>1</v>
      </c>
      <c r="I30" s="42" t="s">
        <v>294</v>
      </c>
      <c r="J30" s="58" t="s">
        <v>112</v>
      </c>
      <c r="K30" s="65" t="s">
        <v>34</v>
      </c>
      <c r="L30" s="63" t="s">
        <v>32</v>
      </c>
      <c r="M30" s="11" t="s">
        <v>286</v>
      </c>
      <c r="N30" s="12" t="s">
        <v>40</v>
      </c>
      <c r="O30" s="43">
        <v>45621</v>
      </c>
      <c r="P30" s="27">
        <v>45622</v>
      </c>
      <c r="Q30" s="22" t="s">
        <v>325</v>
      </c>
      <c r="R30" s="22" t="s">
        <v>198</v>
      </c>
      <c r="S30" s="69" t="s">
        <v>183</v>
      </c>
    </row>
    <row r="31" spans="1:19" ht="45" customHeight="1" x14ac:dyDescent="0.15">
      <c r="A31" s="53">
        <v>26</v>
      </c>
      <c r="B31" s="8" t="s">
        <v>36</v>
      </c>
      <c r="C31" s="16" t="s">
        <v>36</v>
      </c>
      <c r="D31" s="17" t="s">
        <v>25</v>
      </c>
      <c r="E31" s="58" t="s">
        <v>36</v>
      </c>
      <c r="F31" s="61" t="s">
        <v>34</v>
      </c>
      <c r="G31" s="10" t="s">
        <v>33</v>
      </c>
      <c r="H31" s="17" t="s">
        <v>1</v>
      </c>
      <c r="I31" s="44" t="s">
        <v>295</v>
      </c>
      <c r="J31" s="58" t="s">
        <v>112</v>
      </c>
      <c r="K31" s="65" t="s">
        <v>34</v>
      </c>
      <c r="L31" s="63" t="s">
        <v>32</v>
      </c>
      <c r="M31" s="11" t="s">
        <v>286</v>
      </c>
      <c r="N31" s="12" t="s">
        <v>40</v>
      </c>
      <c r="O31" s="43">
        <v>45621</v>
      </c>
      <c r="P31" s="27">
        <v>45622</v>
      </c>
      <c r="Q31" s="22" t="s">
        <v>136</v>
      </c>
      <c r="R31" s="22" t="s">
        <v>127</v>
      </c>
      <c r="S31" s="69" t="s">
        <v>190</v>
      </c>
    </row>
    <row r="32" spans="1:19" ht="45" customHeight="1" x14ac:dyDescent="0.15">
      <c r="A32" s="53">
        <v>27</v>
      </c>
      <c r="B32" s="53" t="s">
        <v>36</v>
      </c>
      <c r="C32" s="7" t="s">
        <v>36</v>
      </c>
      <c r="D32" s="17" t="s">
        <v>25</v>
      </c>
      <c r="E32" s="58" t="s">
        <v>36</v>
      </c>
      <c r="F32" s="61" t="s">
        <v>34</v>
      </c>
      <c r="G32" s="10" t="s">
        <v>33</v>
      </c>
      <c r="H32" s="17" t="s">
        <v>1</v>
      </c>
      <c r="I32" s="44" t="s">
        <v>294</v>
      </c>
      <c r="J32" s="58" t="s">
        <v>112</v>
      </c>
      <c r="K32" s="65" t="s">
        <v>34</v>
      </c>
      <c r="L32" s="63" t="s">
        <v>32</v>
      </c>
      <c r="M32" s="11" t="s">
        <v>296</v>
      </c>
      <c r="N32" s="12" t="s">
        <v>40</v>
      </c>
      <c r="O32" s="43">
        <v>45621</v>
      </c>
      <c r="P32" s="27">
        <v>45622</v>
      </c>
      <c r="Q32" s="22" t="s">
        <v>326</v>
      </c>
      <c r="R32" s="22" t="s">
        <v>327</v>
      </c>
      <c r="S32" s="69" t="s">
        <v>201</v>
      </c>
    </row>
    <row r="33" spans="1:19" ht="45" customHeight="1" x14ac:dyDescent="0.15">
      <c r="A33" s="53">
        <v>28</v>
      </c>
      <c r="B33" s="53" t="s">
        <v>36</v>
      </c>
      <c r="C33" s="7" t="s">
        <v>36</v>
      </c>
      <c r="D33" s="17" t="s">
        <v>25</v>
      </c>
      <c r="E33" s="58" t="s">
        <v>36</v>
      </c>
      <c r="F33" s="61" t="s">
        <v>34</v>
      </c>
      <c r="G33" s="10" t="s">
        <v>33</v>
      </c>
      <c r="H33" s="17" t="s">
        <v>1</v>
      </c>
      <c r="I33" s="44" t="s">
        <v>294</v>
      </c>
      <c r="J33" s="58" t="s">
        <v>112</v>
      </c>
      <c r="K33" s="65" t="s">
        <v>34</v>
      </c>
      <c r="L33" s="63" t="s">
        <v>32</v>
      </c>
      <c r="M33" s="11" t="s">
        <v>296</v>
      </c>
      <c r="N33" s="12" t="s">
        <v>40</v>
      </c>
      <c r="O33" s="43">
        <v>45621</v>
      </c>
      <c r="P33" s="27">
        <v>45622</v>
      </c>
      <c r="Q33" s="22" t="s">
        <v>198</v>
      </c>
      <c r="R33" s="22" t="s">
        <v>185</v>
      </c>
      <c r="S33" s="69" t="s">
        <v>190</v>
      </c>
    </row>
    <row r="34" spans="1:19" ht="45" customHeight="1" x14ac:dyDescent="0.15">
      <c r="A34" s="53">
        <v>29</v>
      </c>
      <c r="B34" s="53" t="s">
        <v>36</v>
      </c>
      <c r="C34" s="7" t="s">
        <v>36</v>
      </c>
      <c r="D34" s="17" t="s">
        <v>25</v>
      </c>
      <c r="E34" s="58" t="s">
        <v>36</v>
      </c>
      <c r="F34" s="61" t="s">
        <v>34</v>
      </c>
      <c r="G34" s="10" t="s">
        <v>33</v>
      </c>
      <c r="H34" s="17" t="s">
        <v>1</v>
      </c>
      <c r="I34" s="44" t="s">
        <v>294</v>
      </c>
      <c r="J34" s="58" t="s">
        <v>112</v>
      </c>
      <c r="K34" s="65" t="s">
        <v>34</v>
      </c>
      <c r="L34" s="63" t="s">
        <v>32</v>
      </c>
      <c r="M34" s="11" t="s">
        <v>286</v>
      </c>
      <c r="N34" s="12" t="s">
        <v>40</v>
      </c>
      <c r="O34" s="43">
        <v>45621</v>
      </c>
      <c r="P34" s="27">
        <v>45622</v>
      </c>
      <c r="Q34" s="22" t="s">
        <v>328</v>
      </c>
      <c r="R34" s="22" t="s">
        <v>329</v>
      </c>
      <c r="S34" s="69" t="s">
        <v>213</v>
      </c>
    </row>
    <row r="35" spans="1:19" ht="45" customHeight="1" x14ac:dyDescent="0.15">
      <c r="A35" s="53">
        <v>30</v>
      </c>
      <c r="B35" s="53" t="s">
        <v>36</v>
      </c>
      <c r="C35" s="7" t="s">
        <v>36</v>
      </c>
      <c r="D35" s="17" t="s">
        <v>25</v>
      </c>
      <c r="E35" s="58" t="s">
        <v>81</v>
      </c>
      <c r="F35" s="58" t="s">
        <v>297</v>
      </c>
      <c r="G35" s="10" t="s">
        <v>33</v>
      </c>
      <c r="H35" s="9" t="s">
        <v>3</v>
      </c>
      <c r="I35" s="44" t="s">
        <v>298</v>
      </c>
      <c r="J35" s="58" t="s">
        <v>299</v>
      </c>
      <c r="K35" s="58" t="s">
        <v>291</v>
      </c>
      <c r="L35" s="18" t="s">
        <v>32</v>
      </c>
      <c r="M35" s="66" t="s">
        <v>286</v>
      </c>
      <c r="N35" s="12" t="s">
        <v>40</v>
      </c>
      <c r="O35" s="43">
        <v>45622</v>
      </c>
      <c r="P35" s="27">
        <v>45622</v>
      </c>
      <c r="Q35" s="22" t="s">
        <v>330</v>
      </c>
      <c r="R35" s="22" t="s">
        <v>322</v>
      </c>
      <c r="S35" s="69" t="s">
        <v>213</v>
      </c>
    </row>
    <row r="36" spans="1:19" ht="45" customHeight="1" x14ac:dyDescent="0.15">
      <c r="A36" s="53">
        <v>31</v>
      </c>
      <c r="B36" s="53" t="s">
        <v>36</v>
      </c>
      <c r="C36" s="7" t="s">
        <v>36</v>
      </c>
      <c r="D36" s="9" t="s">
        <v>25</v>
      </c>
      <c r="E36" s="58" t="s">
        <v>81</v>
      </c>
      <c r="F36" s="7" t="s">
        <v>288</v>
      </c>
      <c r="G36" s="10" t="s">
        <v>33</v>
      </c>
      <c r="H36" s="17" t="s">
        <v>1</v>
      </c>
      <c r="I36" s="58" t="s">
        <v>300</v>
      </c>
      <c r="J36" s="58" t="s">
        <v>27</v>
      </c>
      <c r="K36" s="58" t="s">
        <v>288</v>
      </c>
      <c r="L36" s="18" t="s">
        <v>32</v>
      </c>
      <c r="M36" s="19" t="s">
        <v>39</v>
      </c>
      <c r="N36" s="20" t="s">
        <v>40</v>
      </c>
      <c r="O36" s="26">
        <v>45636</v>
      </c>
      <c r="P36" s="27">
        <v>45636</v>
      </c>
      <c r="Q36" s="22" t="s">
        <v>331</v>
      </c>
      <c r="R36" s="22" t="s">
        <v>70</v>
      </c>
      <c r="S36" s="69" t="s">
        <v>190</v>
      </c>
    </row>
    <row r="37" spans="1:19" ht="45" customHeight="1" x14ac:dyDescent="0.15">
      <c r="A37" s="53">
        <v>32</v>
      </c>
      <c r="B37" s="53" t="s">
        <v>36</v>
      </c>
      <c r="C37" s="7" t="s">
        <v>36</v>
      </c>
      <c r="D37" s="9" t="s">
        <v>25</v>
      </c>
      <c r="E37" s="58" t="s">
        <v>81</v>
      </c>
      <c r="F37" s="7" t="s">
        <v>34</v>
      </c>
      <c r="G37" s="10" t="s">
        <v>33</v>
      </c>
      <c r="H37" s="17" t="s">
        <v>1</v>
      </c>
      <c r="I37" s="58" t="s">
        <v>301</v>
      </c>
      <c r="J37" s="58" t="s">
        <v>27</v>
      </c>
      <c r="K37" s="58" t="s">
        <v>34</v>
      </c>
      <c r="L37" s="18" t="s">
        <v>32</v>
      </c>
      <c r="M37" s="11" t="s">
        <v>39</v>
      </c>
      <c r="N37" s="12" t="s">
        <v>40</v>
      </c>
      <c r="O37" s="26">
        <v>45636</v>
      </c>
      <c r="P37" s="27">
        <v>45636</v>
      </c>
      <c r="Q37" s="22" t="s">
        <v>332</v>
      </c>
      <c r="R37" s="22" t="s">
        <v>210</v>
      </c>
      <c r="S37" s="69" t="s">
        <v>201</v>
      </c>
    </row>
    <row r="38" spans="1:19" ht="45" customHeight="1" x14ac:dyDescent="0.15">
      <c r="A38" s="53">
        <v>33</v>
      </c>
      <c r="B38" s="53" t="s">
        <v>36</v>
      </c>
      <c r="C38" s="7" t="s">
        <v>36</v>
      </c>
      <c r="D38" s="9" t="s">
        <v>25</v>
      </c>
      <c r="E38" s="58" t="s">
        <v>81</v>
      </c>
      <c r="F38" s="7" t="s">
        <v>34</v>
      </c>
      <c r="G38" s="10" t="s">
        <v>33</v>
      </c>
      <c r="H38" s="17" t="s">
        <v>1</v>
      </c>
      <c r="I38" s="58" t="s">
        <v>302</v>
      </c>
      <c r="J38" s="58" t="s">
        <v>27</v>
      </c>
      <c r="K38" s="58" t="s">
        <v>34</v>
      </c>
      <c r="L38" s="18" t="s">
        <v>32</v>
      </c>
      <c r="M38" s="11" t="s">
        <v>39</v>
      </c>
      <c r="N38" s="12" t="s">
        <v>40</v>
      </c>
      <c r="O38" s="26">
        <v>45636</v>
      </c>
      <c r="P38" s="27">
        <v>45636</v>
      </c>
      <c r="Q38" s="22" t="s">
        <v>333</v>
      </c>
      <c r="R38" s="22" t="s">
        <v>334</v>
      </c>
      <c r="S38" s="69" t="s">
        <v>201</v>
      </c>
    </row>
  </sheetData>
  <dataConsolidate/>
  <mergeCells count="24">
    <mergeCell ref="Q2:S2"/>
    <mergeCell ref="A2:A5"/>
    <mergeCell ref="B2:B5"/>
    <mergeCell ref="C2:C5"/>
    <mergeCell ref="G2:G5"/>
    <mergeCell ref="H2:H5"/>
    <mergeCell ref="D3:D5"/>
    <mergeCell ref="E3:E5"/>
    <mergeCell ref="F3:F5"/>
    <mergeCell ref="D2:F2"/>
    <mergeCell ref="Q3:Q5"/>
    <mergeCell ref="R3:R5"/>
    <mergeCell ref="S3:S5"/>
    <mergeCell ref="N3:N5"/>
    <mergeCell ref="J4:J5"/>
    <mergeCell ref="K4:K5"/>
    <mergeCell ref="I2:L2"/>
    <mergeCell ref="O2:P2"/>
    <mergeCell ref="I3:I5"/>
    <mergeCell ref="L3:L5"/>
    <mergeCell ref="M2:N2"/>
    <mergeCell ref="M3:M5"/>
    <mergeCell ref="O3:O5"/>
    <mergeCell ref="P3:P5"/>
  </mergeCells>
  <phoneticPr fontId="7"/>
  <conditionalFormatting sqref="S36:S38">
    <cfRule type="expression" dxfId="7" priority="1">
      <formula>$W36="○"</formula>
    </cfRule>
  </conditionalFormatting>
  <conditionalFormatting sqref="S6:S19">
    <cfRule type="expression" dxfId="6" priority="5">
      <formula>$W6="○"</formula>
    </cfRule>
  </conditionalFormatting>
  <conditionalFormatting sqref="S20:S22">
    <cfRule type="expression" dxfId="5" priority="4">
      <formula>$W20="○"</formula>
    </cfRule>
  </conditionalFormatting>
  <conditionalFormatting sqref="S23:S30">
    <cfRule type="expression" dxfId="4" priority="3">
      <formula>$W23="○"</formula>
    </cfRule>
  </conditionalFormatting>
  <conditionalFormatting sqref="S31:S35">
    <cfRule type="expression" dxfId="3" priority="2">
      <formula>$W31="○"</formula>
    </cfRule>
  </conditionalFormatting>
  <dataValidations count="6">
    <dataValidation type="date" allowBlank="1" showInputMessage="1" showErrorMessage="1" sqref="O6:P38" xr:uid="{00000000-0002-0000-0200-000000000000}">
      <formula1>23743</formula1>
      <formula2>61453</formula2>
    </dataValidation>
    <dataValidation type="list" allowBlank="1" showInputMessage="1" showErrorMessage="1" sqref="J36:J38 J6 J9:J10" xr:uid="{00000000-0002-0000-0200-000001000000}">
      <formula1>野生_栽培</formula1>
    </dataValidation>
    <dataValidation type="list" allowBlank="1" showInputMessage="1" showErrorMessage="1" sqref="H6:H38" xr:uid="{00000000-0002-0000-0200-000002000000}">
      <formula1>食品カテゴリ</formula1>
    </dataValidation>
    <dataValidation type="list" allowBlank="1" showInputMessage="1" showErrorMessage="1" sqref="G6:G38" xr:uid="{00000000-0002-0000-0200-000003000000}">
      <formula1>流通品_非流通品</formula1>
    </dataValidation>
    <dataValidation type="list" allowBlank="1" showInputMessage="1" showErrorMessage="1" sqref="D6:D38" xr:uid="{00000000-0002-0000-0200-000004000000}">
      <formula1>産地</formula1>
    </dataValidation>
    <dataValidation type="list" allowBlank="1" showInputMessage="1" showErrorMessage="1" sqref="N1 N3:N5 N39:N1048576" xr:uid="{00000000-0002-0000-0200-000005000000}">
      <formula1>#REF!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6000000}">
          <x14:formula1>
            <xm:f>'C:\Users\199525\Desktop\[0523n【別添】検査結果報告様式（R2改正後）.xlsx]マスタ（削除不可）'!#REF!</xm:f>
          </x14:formula1>
          <xm:sqref>N6:N38 L6:L38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8CB7-F89D-4023-9094-F5CB388948CF}">
  <sheetPr>
    <pageSetUpPr fitToPage="1"/>
  </sheetPr>
  <dimension ref="A1:T30"/>
  <sheetViews>
    <sheetView tabSelected="1" zoomScale="80" zoomScaleNormal="80" workbookViewId="0">
      <selection activeCell="A30" sqref="A30"/>
    </sheetView>
  </sheetViews>
  <sheetFormatPr defaultColWidth="9" defaultRowHeight="13.5" x14ac:dyDescent="0.15"/>
  <cols>
    <col min="1" max="1" width="8.625" style="5" customWidth="1"/>
    <col min="2" max="5" width="10.625" style="14" customWidth="1"/>
    <col min="6" max="6" width="20.625" style="14" customWidth="1"/>
    <col min="7" max="8" width="10.625" style="15" customWidth="1"/>
    <col min="9" max="11" width="16.625" style="14" customWidth="1"/>
    <col min="12" max="12" width="25.625" style="14" customWidth="1"/>
    <col min="13" max="13" width="16.625" style="14" customWidth="1"/>
    <col min="14" max="14" width="10.625" style="14" customWidth="1"/>
    <col min="15" max="16" width="10.625" style="30" customWidth="1"/>
    <col min="17" max="19" width="10.625" style="14" customWidth="1"/>
    <col min="20" max="16384" width="9" style="5"/>
  </cols>
  <sheetData>
    <row r="1" spans="1:20" ht="18" thickBot="1" x14ac:dyDescent="0.2">
      <c r="A1" s="1" t="s">
        <v>5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24"/>
      <c r="P1" s="25"/>
      <c r="Q1" s="3"/>
      <c r="R1" s="3"/>
      <c r="S1" s="57"/>
    </row>
    <row r="2" spans="1:20" ht="13.5" customHeight="1" x14ac:dyDescent="0.15">
      <c r="A2" s="94" t="s">
        <v>8</v>
      </c>
      <c r="B2" s="94" t="s">
        <v>9</v>
      </c>
      <c r="C2" s="75" t="s">
        <v>10</v>
      </c>
      <c r="D2" s="84" t="s">
        <v>6</v>
      </c>
      <c r="E2" s="92"/>
      <c r="F2" s="85"/>
      <c r="G2" s="97" t="s">
        <v>14</v>
      </c>
      <c r="H2" s="100" t="s">
        <v>15</v>
      </c>
      <c r="I2" s="106" t="s">
        <v>7</v>
      </c>
      <c r="J2" s="92"/>
      <c r="K2" s="92"/>
      <c r="L2" s="85"/>
      <c r="M2" s="84" t="s">
        <v>28</v>
      </c>
      <c r="N2" s="85"/>
      <c r="O2" s="107" t="s">
        <v>29</v>
      </c>
      <c r="P2" s="108"/>
      <c r="Q2" s="92" t="s">
        <v>160</v>
      </c>
      <c r="R2" s="92"/>
      <c r="S2" s="85"/>
      <c r="T2" s="56"/>
    </row>
    <row r="3" spans="1:20" x14ac:dyDescent="0.15">
      <c r="A3" s="95"/>
      <c r="B3" s="95"/>
      <c r="C3" s="76"/>
      <c r="D3" s="103" t="s">
        <v>11</v>
      </c>
      <c r="E3" s="86" t="s">
        <v>12</v>
      </c>
      <c r="F3" s="75" t="s">
        <v>13</v>
      </c>
      <c r="G3" s="98"/>
      <c r="H3" s="101"/>
      <c r="I3" s="86" t="s">
        <v>16</v>
      </c>
      <c r="J3" s="35"/>
      <c r="K3" s="34"/>
      <c r="L3" s="75" t="s">
        <v>30</v>
      </c>
      <c r="M3" s="86" t="s">
        <v>17</v>
      </c>
      <c r="N3" s="75" t="s">
        <v>18</v>
      </c>
      <c r="O3" s="109" t="s">
        <v>0</v>
      </c>
      <c r="P3" s="112" t="s">
        <v>19</v>
      </c>
      <c r="Q3" s="115" t="s">
        <v>20</v>
      </c>
      <c r="R3" s="86" t="s">
        <v>21</v>
      </c>
      <c r="S3" s="75" t="s">
        <v>22</v>
      </c>
      <c r="T3" s="56"/>
    </row>
    <row r="4" spans="1:20" ht="63.95" customHeight="1" x14ac:dyDescent="0.15">
      <c r="A4" s="95"/>
      <c r="B4" s="95"/>
      <c r="C4" s="76"/>
      <c r="D4" s="104"/>
      <c r="E4" s="87"/>
      <c r="F4" s="76"/>
      <c r="G4" s="98"/>
      <c r="H4" s="101"/>
      <c r="I4" s="87"/>
      <c r="J4" s="73" t="s">
        <v>31</v>
      </c>
      <c r="K4" s="73" t="s">
        <v>35</v>
      </c>
      <c r="L4" s="76"/>
      <c r="M4" s="87"/>
      <c r="N4" s="76"/>
      <c r="O4" s="110"/>
      <c r="P4" s="113"/>
      <c r="Q4" s="116"/>
      <c r="R4" s="87"/>
      <c r="S4" s="76"/>
    </row>
    <row r="5" spans="1:20" ht="30" customHeight="1" thickBot="1" x14ac:dyDescent="0.2">
      <c r="A5" s="96"/>
      <c r="B5" s="96"/>
      <c r="C5" s="77"/>
      <c r="D5" s="105"/>
      <c r="E5" s="88"/>
      <c r="F5" s="77"/>
      <c r="G5" s="99"/>
      <c r="H5" s="102"/>
      <c r="I5" s="88"/>
      <c r="J5" s="74"/>
      <c r="K5" s="74"/>
      <c r="L5" s="77"/>
      <c r="M5" s="88"/>
      <c r="N5" s="77"/>
      <c r="O5" s="111"/>
      <c r="P5" s="114"/>
      <c r="Q5" s="117"/>
      <c r="R5" s="88"/>
      <c r="S5" s="77"/>
    </row>
    <row r="6" spans="1:20" ht="45" customHeight="1" thickTop="1" x14ac:dyDescent="0.15">
      <c r="A6" s="8">
        <v>1</v>
      </c>
      <c r="B6" s="8" t="s">
        <v>353</v>
      </c>
      <c r="C6" s="16" t="s">
        <v>353</v>
      </c>
      <c r="D6" s="9" t="s">
        <v>34</v>
      </c>
      <c r="E6" s="72" t="s">
        <v>34</v>
      </c>
      <c r="F6" s="7" t="s">
        <v>354</v>
      </c>
      <c r="G6" s="10" t="s">
        <v>355</v>
      </c>
      <c r="H6" s="17" t="s">
        <v>356</v>
      </c>
      <c r="I6" s="72" t="s">
        <v>357</v>
      </c>
      <c r="J6" s="72" t="s">
        <v>34</v>
      </c>
      <c r="K6" s="72" t="s">
        <v>34</v>
      </c>
      <c r="L6" s="18" t="s">
        <v>358</v>
      </c>
      <c r="M6" s="19" t="s">
        <v>359</v>
      </c>
      <c r="N6" s="20" t="s">
        <v>40</v>
      </c>
      <c r="O6" s="26">
        <v>45671</v>
      </c>
      <c r="P6" s="27">
        <v>45671</v>
      </c>
      <c r="Q6" s="22" t="s">
        <v>382</v>
      </c>
      <c r="R6" s="22" t="s">
        <v>383</v>
      </c>
      <c r="S6" s="68" t="s">
        <v>384</v>
      </c>
    </row>
    <row r="7" spans="1:20" ht="45" customHeight="1" x14ac:dyDescent="0.15">
      <c r="A7" s="72">
        <v>2</v>
      </c>
      <c r="B7" s="72" t="s">
        <v>353</v>
      </c>
      <c r="C7" s="7" t="s">
        <v>353</v>
      </c>
      <c r="D7" s="17" t="s">
        <v>34</v>
      </c>
      <c r="E7" s="72" t="s">
        <v>34</v>
      </c>
      <c r="F7" s="7" t="s">
        <v>354</v>
      </c>
      <c r="G7" s="10" t="s">
        <v>355</v>
      </c>
      <c r="H7" s="17" t="s">
        <v>356</v>
      </c>
      <c r="I7" s="72" t="s">
        <v>360</v>
      </c>
      <c r="J7" s="72" t="s">
        <v>34</v>
      </c>
      <c r="K7" s="62" t="s">
        <v>34</v>
      </c>
      <c r="L7" s="18" t="s">
        <v>358</v>
      </c>
      <c r="M7" s="11" t="s">
        <v>359</v>
      </c>
      <c r="N7" s="12" t="s">
        <v>40</v>
      </c>
      <c r="O7" s="26">
        <v>45671</v>
      </c>
      <c r="P7" s="27">
        <v>45671</v>
      </c>
      <c r="Q7" s="22" t="s">
        <v>93</v>
      </c>
      <c r="R7" s="22" t="s">
        <v>170</v>
      </c>
      <c r="S7" s="69" t="s">
        <v>305</v>
      </c>
    </row>
    <row r="8" spans="1:20" ht="45" customHeight="1" x14ac:dyDescent="0.15">
      <c r="A8" s="72">
        <v>3</v>
      </c>
      <c r="B8" s="72" t="s">
        <v>353</v>
      </c>
      <c r="C8" s="7" t="s">
        <v>353</v>
      </c>
      <c r="D8" s="17" t="s">
        <v>34</v>
      </c>
      <c r="E8" s="72" t="s">
        <v>34</v>
      </c>
      <c r="F8" s="7" t="s">
        <v>354</v>
      </c>
      <c r="G8" s="10" t="s">
        <v>355</v>
      </c>
      <c r="H8" s="17" t="s">
        <v>361</v>
      </c>
      <c r="I8" s="72" t="s">
        <v>362</v>
      </c>
      <c r="J8" s="72" t="s">
        <v>34</v>
      </c>
      <c r="K8" s="62" t="s">
        <v>34</v>
      </c>
      <c r="L8" s="18" t="s">
        <v>358</v>
      </c>
      <c r="M8" s="11" t="s">
        <v>359</v>
      </c>
      <c r="N8" s="12" t="s">
        <v>40</v>
      </c>
      <c r="O8" s="26">
        <v>45671</v>
      </c>
      <c r="P8" s="27">
        <v>45671</v>
      </c>
      <c r="Q8" s="22" t="s">
        <v>385</v>
      </c>
      <c r="R8" s="22" t="s">
        <v>386</v>
      </c>
      <c r="S8" s="69" t="s">
        <v>190</v>
      </c>
    </row>
    <row r="9" spans="1:20" ht="45" customHeight="1" x14ac:dyDescent="0.15">
      <c r="A9" s="72">
        <v>4</v>
      </c>
      <c r="B9" s="72" t="s">
        <v>353</v>
      </c>
      <c r="C9" s="7" t="s">
        <v>353</v>
      </c>
      <c r="D9" s="9" t="s">
        <v>34</v>
      </c>
      <c r="E9" s="72" t="s">
        <v>34</v>
      </c>
      <c r="F9" s="61" t="s">
        <v>354</v>
      </c>
      <c r="G9" s="10" t="s">
        <v>355</v>
      </c>
      <c r="H9" s="17" t="s">
        <v>361</v>
      </c>
      <c r="I9" s="72" t="s">
        <v>362</v>
      </c>
      <c r="J9" s="72" t="s">
        <v>34</v>
      </c>
      <c r="K9" s="62" t="s">
        <v>34</v>
      </c>
      <c r="L9" s="18" t="s">
        <v>358</v>
      </c>
      <c r="M9" s="11" t="s">
        <v>359</v>
      </c>
      <c r="N9" s="12" t="s">
        <v>40</v>
      </c>
      <c r="O9" s="26">
        <v>45671</v>
      </c>
      <c r="P9" s="27">
        <v>45671</v>
      </c>
      <c r="Q9" s="22" t="s">
        <v>227</v>
      </c>
      <c r="R9" s="22" t="s">
        <v>387</v>
      </c>
      <c r="S9" s="69" t="s">
        <v>190</v>
      </c>
    </row>
    <row r="10" spans="1:20" ht="45" customHeight="1" x14ac:dyDescent="0.15">
      <c r="A10" s="72">
        <v>5</v>
      </c>
      <c r="B10" s="72" t="s">
        <v>353</v>
      </c>
      <c r="C10" s="7" t="s">
        <v>353</v>
      </c>
      <c r="D10" s="9" t="s">
        <v>363</v>
      </c>
      <c r="E10" s="72" t="s">
        <v>34</v>
      </c>
      <c r="F10" s="61" t="s">
        <v>364</v>
      </c>
      <c r="G10" s="10" t="s">
        <v>355</v>
      </c>
      <c r="H10" s="9" t="s">
        <v>365</v>
      </c>
      <c r="I10" s="72" t="s">
        <v>366</v>
      </c>
      <c r="J10" s="72" t="s">
        <v>34</v>
      </c>
      <c r="K10" s="62" t="s">
        <v>367</v>
      </c>
      <c r="L10" s="18" t="s">
        <v>358</v>
      </c>
      <c r="M10" s="11" t="s">
        <v>359</v>
      </c>
      <c r="N10" s="12" t="s">
        <v>40</v>
      </c>
      <c r="O10" s="26">
        <v>45671</v>
      </c>
      <c r="P10" s="27">
        <v>45671</v>
      </c>
      <c r="Q10" s="22" t="s">
        <v>145</v>
      </c>
      <c r="R10" s="22" t="s">
        <v>388</v>
      </c>
      <c r="S10" s="69" t="s">
        <v>190</v>
      </c>
    </row>
    <row r="11" spans="1:20" ht="45" customHeight="1" x14ac:dyDescent="0.15">
      <c r="A11" s="72">
        <v>6</v>
      </c>
      <c r="B11" s="72" t="s">
        <v>353</v>
      </c>
      <c r="C11" s="7" t="s">
        <v>353</v>
      </c>
      <c r="D11" s="17" t="s">
        <v>363</v>
      </c>
      <c r="E11" s="72" t="s">
        <v>34</v>
      </c>
      <c r="F11" s="7" t="s">
        <v>364</v>
      </c>
      <c r="G11" s="10" t="s">
        <v>355</v>
      </c>
      <c r="H11" s="17" t="s">
        <v>365</v>
      </c>
      <c r="I11" s="72" t="s">
        <v>366</v>
      </c>
      <c r="J11" s="72" t="s">
        <v>34</v>
      </c>
      <c r="K11" s="62" t="s">
        <v>367</v>
      </c>
      <c r="L11" s="18" t="s">
        <v>358</v>
      </c>
      <c r="M11" s="19" t="s">
        <v>359</v>
      </c>
      <c r="N11" s="20" t="s">
        <v>40</v>
      </c>
      <c r="O11" s="26">
        <v>45671</v>
      </c>
      <c r="P11" s="27">
        <v>45671</v>
      </c>
      <c r="Q11" s="22" t="s">
        <v>206</v>
      </c>
      <c r="R11" s="22" t="s">
        <v>258</v>
      </c>
      <c r="S11" s="69" t="s">
        <v>190</v>
      </c>
    </row>
    <row r="12" spans="1:20" ht="45" customHeight="1" x14ac:dyDescent="0.15">
      <c r="A12" s="72">
        <v>7</v>
      </c>
      <c r="B12" s="72" t="s">
        <v>353</v>
      </c>
      <c r="C12" s="7" t="s">
        <v>353</v>
      </c>
      <c r="D12" s="17" t="s">
        <v>187</v>
      </c>
      <c r="E12" s="72" t="s">
        <v>353</v>
      </c>
      <c r="F12" s="7" t="s">
        <v>34</v>
      </c>
      <c r="G12" s="10" t="s">
        <v>355</v>
      </c>
      <c r="H12" s="17" t="s">
        <v>368</v>
      </c>
      <c r="I12" s="72" t="s">
        <v>369</v>
      </c>
      <c r="J12" s="72" t="s">
        <v>370</v>
      </c>
      <c r="K12" s="62" t="s">
        <v>34</v>
      </c>
      <c r="L12" s="18" t="s">
        <v>358</v>
      </c>
      <c r="M12" s="11" t="s">
        <v>205</v>
      </c>
      <c r="N12" s="12" t="s">
        <v>40</v>
      </c>
      <c r="O12" s="26">
        <v>45677</v>
      </c>
      <c r="P12" s="27">
        <v>45680</v>
      </c>
      <c r="Q12" s="22" t="s">
        <v>259</v>
      </c>
      <c r="R12" s="22" t="s">
        <v>188</v>
      </c>
      <c r="S12" s="69" t="s">
        <v>190</v>
      </c>
    </row>
    <row r="13" spans="1:20" ht="45" customHeight="1" x14ac:dyDescent="0.15">
      <c r="A13" s="72">
        <v>8</v>
      </c>
      <c r="B13" s="72" t="s">
        <v>353</v>
      </c>
      <c r="C13" s="7" t="s">
        <v>353</v>
      </c>
      <c r="D13" s="17" t="s">
        <v>187</v>
      </c>
      <c r="E13" s="72" t="s">
        <v>353</v>
      </c>
      <c r="F13" s="7" t="s">
        <v>34</v>
      </c>
      <c r="G13" s="10" t="s">
        <v>355</v>
      </c>
      <c r="H13" s="17" t="s">
        <v>368</v>
      </c>
      <c r="I13" s="72" t="s">
        <v>371</v>
      </c>
      <c r="J13" s="72" t="s">
        <v>370</v>
      </c>
      <c r="K13" s="62" t="s">
        <v>34</v>
      </c>
      <c r="L13" s="18" t="s">
        <v>358</v>
      </c>
      <c r="M13" s="11" t="s">
        <v>205</v>
      </c>
      <c r="N13" s="12" t="s">
        <v>40</v>
      </c>
      <c r="O13" s="26">
        <v>45677</v>
      </c>
      <c r="P13" s="27">
        <v>45680</v>
      </c>
      <c r="Q13" s="22" t="s">
        <v>211</v>
      </c>
      <c r="R13" s="22" t="s">
        <v>389</v>
      </c>
      <c r="S13" s="69" t="s">
        <v>190</v>
      </c>
    </row>
    <row r="14" spans="1:20" ht="45" customHeight="1" x14ac:dyDescent="0.15">
      <c r="A14" s="72">
        <v>9</v>
      </c>
      <c r="B14" s="72" t="s">
        <v>353</v>
      </c>
      <c r="C14" s="7" t="s">
        <v>353</v>
      </c>
      <c r="D14" s="17" t="s">
        <v>187</v>
      </c>
      <c r="E14" s="72" t="s">
        <v>353</v>
      </c>
      <c r="F14" s="7" t="s">
        <v>34</v>
      </c>
      <c r="G14" s="10" t="s">
        <v>355</v>
      </c>
      <c r="H14" s="17" t="s">
        <v>368</v>
      </c>
      <c r="I14" s="72" t="s">
        <v>372</v>
      </c>
      <c r="J14" s="72" t="s">
        <v>370</v>
      </c>
      <c r="K14" s="62" t="s">
        <v>34</v>
      </c>
      <c r="L14" s="18" t="s">
        <v>358</v>
      </c>
      <c r="M14" s="11" t="s">
        <v>205</v>
      </c>
      <c r="N14" s="12" t="s">
        <v>40</v>
      </c>
      <c r="O14" s="26">
        <v>45677</v>
      </c>
      <c r="P14" s="27">
        <v>45680</v>
      </c>
      <c r="Q14" s="22" t="s">
        <v>390</v>
      </c>
      <c r="R14" s="22" t="s">
        <v>165</v>
      </c>
      <c r="S14" s="69" t="s">
        <v>213</v>
      </c>
    </row>
    <row r="15" spans="1:20" ht="45" customHeight="1" x14ac:dyDescent="0.15">
      <c r="A15" s="72">
        <v>10</v>
      </c>
      <c r="B15" s="72" t="s">
        <v>353</v>
      </c>
      <c r="C15" s="7" t="s">
        <v>353</v>
      </c>
      <c r="D15" s="17" t="s">
        <v>187</v>
      </c>
      <c r="E15" s="72" t="s">
        <v>353</v>
      </c>
      <c r="F15" s="7" t="s">
        <v>34</v>
      </c>
      <c r="G15" s="10" t="s">
        <v>355</v>
      </c>
      <c r="H15" s="17" t="s">
        <v>368</v>
      </c>
      <c r="I15" s="72" t="s">
        <v>373</v>
      </c>
      <c r="J15" s="72" t="s">
        <v>370</v>
      </c>
      <c r="K15" s="62" t="s">
        <v>34</v>
      </c>
      <c r="L15" s="18" t="s">
        <v>358</v>
      </c>
      <c r="M15" s="11" t="s">
        <v>205</v>
      </c>
      <c r="N15" s="12" t="s">
        <v>40</v>
      </c>
      <c r="O15" s="26">
        <v>45677</v>
      </c>
      <c r="P15" s="27">
        <v>45680</v>
      </c>
      <c r="Q15" s="22" t="s">
        <v>239</v>
      </c>
      <c r="R15" s="22" t="s">
        <v>391</v>
      </c>
      <c r="S15" s="70" t="s">
        <v>190</v>
      </c>
    </row>
    <row r="16" spans="1:20" ht="45" customHeight="1" x14ac:dyDescent="0.15">
      <c r="A16" s="72">
        <v>11</v>
      </c>
      <c r="B16" s="72" t="s">
        <v>353</v>
      </c>
      <c r="C16" s="7" t="s">
        <v>353</v>
      </c>
      <c r="D16" s="17" t="s">
        <v>187</v>
      </c>
      <c r="E16" s="72" t="s">
        <v>353</v>
      </c>
      <c r="F16" s="7" t="s">
        <v>34</v>
      </c>
      <c r="G16" s="10" t="s">
        <v>355</v>
      </c>
      <c r="H16" s="17" t="s">
        <v>368</v>
      </c>
      <c r="I16" s="72" t="s">
        <v>374</v>
      </c>
      <c r="J16" s="72" t="s">
        <v>370</v>
      </c>
      <c r="K16" s="62" t="s">
        <v>34</v>
      </c>
      <c r="L16" s="18" t="s">
        <v>358</v>
      </c>
      <c r="M16" s="11" t="s">
        <v>205</v>
      </c>
      <c r="N16" s="12" t="s">
        <v>40</v>
      </c>
      <c r="O16" s="26">
        <v>45677</v>
      </c>
      <c r="P16" s="27">
        <v>45680</v>
      </c>
      <c r="Q16" s="22" t="s">
        <v>166</v>
      </c>
      <c r="R16" s="22" t="s">
        <v>198</v>
      </c>
      <c r="S16" s="69" t="s">
        <v>190</v>
      </c>
    </row>
    <row r="17" spans="1:19" ht="45" customHeight="1" x14ac:dyDescent="0.15">
      <c r="A17" s="72">
        <v>12</v>
      </c>
      <c r="B17" s="72" t="s">
        <v>353</v>
      </c>
      <c r="C17" s="7" t="s">
        <v>353</v>
      </c>
      <c r="D17" s="9" t="s">
        <v>34</v>
      </c>
      <c r="E17" s="72" t="s">
        <v>34</v>
      </c>
      <c r="F17" s="61" t="s">
        <v>354</v>
      </c>
      <c r="G17" s="10" t="s">
        <v>355</v>
      </c>
      <c r="H17" s="17" t="s">
        <v>356</v>
      </c>
      <c r="I17" s="72" t="s">
        <v>357</v>
      </c>
      <c r="J17" s="72" t="s">
        <v>34</v>
      </c>
      <c r="K17" s="72" t="s">
        <v>34</v>
      </c>
      <c r="L17" s="18" t="s">
        <v>358</v>
      </c>
      <c r="M17" s="11" t="s">
        <v>359</v>
      </c>
      <c r="N17" s="12" t="s">
        <v>40</v>
      </c>
      <c r="O17" s="28">
        <v>45706</v>
      </c>
      <c r="P17" s="29">
        <v>45706</v>
      </c>
      <c r="Q17" s="22" t="s">
        <v>392</v>
      </c>
      <c r="R17" s="22" t="s">
        <v>92</v>
      </c>
      <c r="S17" s="69" t="s">
        <v>305</v>
      </c>
    </row>
    <row r="18" spans="1:19" ht="45" customHeight="1" x14ac:dyDescent="0.15">
      <c r="A18" s="72">
        <v>13</v>
      </c>
      <c r="B18" s="72" t="s">
        <v>353</v>
      </c>
      <c r="C18" s="7" t="s">
        <v>353</v>
      </c>
      <c r="D18" s="9" t="s">
        <v>34</v>
      </c>
      <c r="E18" s="72" t="s">
        <v>34</v>
      </c>
      <c r="F18" s="61" t="s">
        <v>354</v>
      </c>
      <c r="G18" s="10" t="s">
        <v>355</v>
      </c>
      <c r="H18" s="17" t="s">
        <v>356</v>
      </c>
      <c r="I18" s="72" t="s">
        <v>360</v>
      </c>
      <c r="J18" s="72" t="s">
        <v>34</v>
      </c>
      <c r="K18" s="72" t="s">
        <v>34</v>
      </c>
      <c r="L18" s="18" t="s">
        <v>358</v>
      </c>
      <c r="M18" s="11" t="s">
        <v>359</v>
      </c>
      <c r="N18" s="12" t="s">
        <v>40</v>
      </c>
      <c r="O18" s="28">
        <v>45706</v>
      </c>
      <c r="P18" s="29">
        <v>45706</v>
      </c>
      <c r="Q18" s="22" t="s">
        <v>243</v>
      </c>
      <c r="R18" s="22" t="s">
        <v>73</v>
      </c>
      <c r="S18" s="69" t="s">
        <v>241</v>
      </c>
    </row>
    <row r="19" spans="1:19" ht="45" customHeight="1" x14ac:dyDescent="0.15">
      <c r="A19" s="72">
        <v>14</v>
      </c>
      <c r="B19" s="72" t="s">
        <v>353</v>
      </c>
      <c r="C19" s="7" t="s">
        <v>353</v>
      </c>
      <c r="D19" s="9" t="s">
        <v>34</v>
      </c>
      <c r="E19" s="72" t="s">
        <v>34</v>
      </c>
      <c r="F19" s="61" t="s">
        <v>354</v>
      </c>
      <c r="G19" s="10" t="s">
        <v>355</v>
      </c>
      <c r="H19" s="17" t="s">
        <v>361</v>
      </c>
      <c r="I19" s="72" t="s">
        <v>362</v>
      </c>
      <c r="J19" s="72" t="s">
        <v>34</v>
      </c>
      <c r="K19" s="72" t="s">
        <v>34</v>
      </c>
      <c r="L19" s="18" t="s">
        <v>358</v>
      </c>
      <c r="M19" s="11" t="s">
        <v>359</v>
      </c>
      <c r="N19" s="12" t="s">
        <v>40</v>
      </c>
      <c r="O19" s="28">
        <v>45706</v>
      </c>
      <c r="P19" s="29">
        <v>45706</v>
      </c>
      <c r="Q19" s="22" t="s">
        <v>393</v>
      </c>
      <c r="R19" s="22" t="s">
        <v>165</v>
      </c>
      <c r="S19" s="69" t="s">
        <v>190</v>
      </c>
    </row>
    <row r="20" spans="1:19" ht="45" customHeight="1" x14ac:dyDescent="0.15">
      <c r="A20" s="72">
        <v>15</v>
      </c>
      <c r="B20" s="8" t="s">
        <v>353</v>
      </c>
      <c r="C20" s="16" t="s">
        <v>353</v>
      </c>
      <c r="D20" s="17" t="s">
        <v>187</v>
      </c>
      <c r="E20" s="72" t="s">
        <v>375</v>
      </c>
      <c r="F20" s="61" t="s">
        <v>34</v>
      </c>
      <c r="G20" s="10" t="s">
        <v>355</v>
      </c>
      <c r="H20" s="9" t="s">
        <v>368</v>
      </c>
      <c r="I20" s="42" t="s">
        <v>376</v>
      </c>
      <c r="J20" s="72" t="s">
        <v>268</v>
      </c>
      <c r="K20" s="62" t="s">
        <v>34</v>
      </c>
      <c r="L20" s="63" t="s">
        <v>358</v>
      </c>
      <c r="M20" s="11" t="s">
        <v>359</v>
      </c>
      <c r="N20" s="12" t="s">
        <v>40</v>
      </c>
      <c r="O20" s="43">
        <v>45706</v>
      </c>
      <c r="P20" s="27">
        <v>45706</v>
      </c>
      <c r="Q20" s="22" t="s">
        <v>394</v>
      </c>
      <c r="R20" s="22" t="s">
        <v>75</v>
      </c>
      <c r="S20" s="69" t="s">
        <v>183</v>
      </c>
    </row>
    <row r="21" spans="1:19" ht="45" customHeight="1" x14ac:dyDescent="0.15">
      <c r="A21" s="72">
        <v>16</v>
      </c>
      <c r="B21" s="72" t="s">
        <v>353</v>
      </c>
      <c r="C21" s="7" t="s">
        <v>353</v>
      </c>
      <c r="D21" s="17" t="s">
        <v>363</v>
      </c>
      <c r="E21" s="72" t="s">
        <v>375</v>
      </c>
      <c r="F21" s="61" t="s">
        <v>34</v>
      </c>
      <c r="G21" s="10" t="s">
        <v>355</v>
      </c>
      <c r="H21" s="17" t="s">
        <v>368</v>
      </c>
      <c r="I21" s="44" t="s">
        <v>376</v>
      </c>
      <c r="J21" s="72" t="s">
        <v>268</v>
      </c>
      <c r="K21" s="64" t="s">
        <v>34</v>
      </c>
      <c r="L21" s="63" t="s">
        <v>358</v>
      </c>
      <c r="M21" s="11" t="s">
        <v>359</v>
      </c>
      <c r="N21" s="12" t="s">
        <v>40</v>
      </c>
      <c r="O21" s="43">
        <v>45706</v>
      </c>
      <c r="P21" s="27">
        <v>45706</v>
      </c>
      <c r="Q21" s="22" t="s">
        <v>395</v>
      </c>
      <c r="R21" s="22" t="s">
        <v>322</v>
      </c>
      <c r="S21" s="69" t="s">
        <v>183</v>
      </c>
    </row>
    <row r="22" spans="1:19" ht="45" customHeight="1" x14ac:dyDescent="0.15">
      <c r="A22" s="72">
        <v>17</v>
      </c>
      <c r="B22" s="72" t="s">
        <v>353</v>
      </c>
      <c r="C22" s="7" t="s">
        <v>353</v>
      </c>
      <c r="D22" s="17" t="s">
        <v>363</v>
      </c>
      <c r="E22" s="72" t="s">
        <v>375</v>
      </c>
      <c r="F22" s="61" t="s">
        <v>34</v>
      </c>
      <c r="G22" s="10" t="s">
        <v>355</v>
      </c>
      <c r="H22" s="9" t="s">
        <v>368</v>
      </c>
      <c r="I22" s="42" t="s">
        <v>371</v>
      </c>
      <c r="J22" s="72" t="s">
        <v>268</v>
      </c>
      <c r="K22" s="65" t="s">
        <v>34</v>
      </c>
      <c r="L22" s="63" t="s">
        <v>358</v>
      </c>
      <c r="M22" s="11" t="s">
        <v>359</v>
      </c>
      <c r="N22" s="12" t="s">
        <v>40</v>
      </c>
      <c r="O22" s="43">
        <v>45706</v>
      </c>
      <c r="P22" s="27">
        <v>45706</v>
      </c>
      <c r="Q22" s="22" t="s">
        <v>216</v>
      </c>
      <c r="R22" s="22" t="s">
        <v>396</v>
      </c>
      <c r="S22" s="69" t="s">
        <v>190</v>
      </c>
    </row>
    <row r="23" spans="1:19" ht="45" customHeight="1" x14ac:dyDescent="0.15">
      <c r="A23" s="72">
        <v>18</v>
      </c>
      <c r="B23" s="72" t="s">
        <v>353</v>
      </c>
      <c r="C23" s="7" t="s">
        <v>353</v>
      </c>
      <c r="D23" s="17" t="s">
        <v>187</v>
      </c>
      <c r="E23" s="72" t="s">
        <v>375</v>
      </c>
      <c r="F23" s="61" t="s">
        <v>34</v>
      </c>
      <c r="G23" s="10" t="s">
        <v>355</v>
      </c>
      <c r="H23" s="17" t="s">
        <v>368</v>
      </c>
      <c r="I23" s="44" t="s">
        <v>377</v>
      </c>
      <c r="J23" s="72" t="s">
        <v>268</v>
      </c>
      <c r="K23" s="65" t="s">
        <v>34</v>
      </c>
      <c r="L23" s="63" t="s">
        <v>358</v>
      </c>
      <c r="M23" s="11" t="s">
        <v>359</v>
      </c>
      <c r="N23" s="12" t="s">
        <v>40</v>
      </c>
      <c r="O23" s="43">
        <v>45719</v>
      </c>
      <c r="P23" s="27">
        <v>45721</v>
      </c>
      <c r="Q23" s="22" t="s">
        <v>215</v>
      </c>
      <c r="R23" s="22" t="s">
        <v>222</v>
      </c>
      <c r="S23" s="69" t="s">
        <v>190</v>
      </c>
    </row>
    <row r="24" spans="1:19" ht="45" customHeight="1" x14ac:dyDescent="0.15">
      <c r="A24" s="72">
        <v>19</v>
      </c>
      <c r="B24" s="72" t="s">
        <v>353</v>
      </c>
      <c r="C24" s="7" t="s">
        <v>353</v>
      </c>
      <c r="D24" s="17" t="s">
        <v>187</v>
      </c>
      <c r="E24" s="72" t="s">
        <v>375</v>
      </c>
      <c r="F24" s="61" t="s">
        <v>34</v>
      </c>
      <c r="G24" s="10" t="s">
        <v>355</v>
      </c>
      <c r="H24" s="17" t="s">
        <v>368</v>
      </c>
      <c r="I24" s="44" t="s">
        <v>378</v>
      </c>
      <c r="J24" s="72" t="s">
        <v>268</v>
      </c>
      <c r="K24" s="65" t="s">
        <v>34</v>
      </c>
      <c r="L24" s="63" t="s">
        <v>358</v>
      </c>
      <c r="M24" s="19" t="s">
        <v>359</v>
      </c>
      <c r="N24" s="20" t="s">
        <v>40</v>
      </c>
      <c r="O24" s="43">
        <v>45719</v>
      </c>
      <c r="P24" s="27">
        <v>45721</v>
      </c>
      <c r="Q24" s="22" t="s">
        <v>232</v>
      </c>
      <c r="R24" s="22" t="s">
        <v>198</v>
      </c>
      <c r="S24" s="69" t="s">
        <v>190</v>
      </c>
    </row>
    <row r="25" spans="1:19" ht="45" customHeight="1" x14ac:dyDescent="0.15">
      <c r="A25" s="72">
        <v>20</v>
      </c>
      <c r="B25" s="72" t="s">
        <v>353</v>
      </c>
      <c r="C25" s="7" t="s">
        <v>353</v>
      </c>
      <c r="D25" s="17" t="s">
        <v>187</v>
      </c>
      <c r="E25" s="72" t="s">
        <v>375</v>
      </c>
      <c r="F25" s="61" t="s">
        <v>34</v>
      </c>
      <c r="G25" s="10" t="s">
        <v>355</v>
      </c>
      <c r="H25" s="17" t="s">
        <v>368</v>
      </c>
      <c r="I25" s="44" t="s">
        <v>379</v>
      </c>
      <c r="J25" s="72" t="s">
        <v>268</v>
      </c>
      <c r="K25" s="65" t="s">
        <v>34</v>
      </c>
      <c r="L25" s="63" t="s">
        <v>358</v>
      </c>
      <c r="M25" s="11" t="s">
        <v>359</v>
      </c>
      <c r="N25" s="12" t="s">
        <v>40</v>
      </c>
      <c r="O25" s="43">
        <v>45719</v>
      </c>
      <c r="P25" s="27">
        <v>45721</v>
      </c>
      <c r="Q25" s="22" t="s">
        <v>385</v>
      </c>
      <c r="R25" s="22" t="s">
        <v>397</v>
      </c>
      <c r="S25" s="69" t="s">
        <v>190</v>
      </c>
    </row>
    <row r="26" spans="1:19" ht="45" customHeight="1" x14ac:dyDescent="0.15">
      <c r="A26" s="72">
        <v>21</v>
      </c>
      <c r="B26" s="72" t="s">
        <v>353</v>
      </c>
      <c r="C26" s="7" t="s">
        <v>353</v>
      </c>
      <c r="D26" s="17" t="s">
        <v>187</v>
      </c>
      <c r="E26" s="72" t="s">
        <v>375</v>
      </c>
      <c r="F26" s="72" t="s">
        <v>34</v>
      </c>
      <c r="G26" s="10" t="s">
        <v>355</v>
      </c>
      <c r="H26" s="9" t="s">
        <v>368</v>
      </c>
      <c r="I26" s="44" t="s">
        <v>380</v>
      </c>
      <c r="J26" s="72" t="s">
        <v>268</v>
      </c>
      <c r="K26" s="72" t="s">
        <v>34</v>
      </c>
      <c r="L26" s="18" t="s">
        <v>358</v>
      </c>
      <c r="M26" s="66" t="s">
        <v>359</v>
      </c>
      <c r="N26" s="12" t="s">
        <v>40</v>
      </c>
      <c r="O26" s="43">
        <v>45719</v>
      </c>
      <c r="P26" s="27">
        <v>45721</v>
      </c>
      <c r="Q26" s="22" t="s">
        <v>325</v>
      </c>
      <c r="R26" s="22" t="s">
        <v>130</v>
      </c>
      <c r="S26" s="69" t="s">
        <v>183</v>
      </c>
    </row>
    <row r="27" spans="1:19" ht="45" customHeight="1" x14ac:dyDescent="0.15">
      <c r="A27" s="72">
        <v>22</v>
      </c>
      <c r="B27" s="72" t="s">
        <v>353</v>
      </c>
      <c r="C27" s="7" t="s">
        <v>353</v>
      </c>
      <c r="D27" s="17" t="s">
        <v>363</v>
      </c>
      <c r="E27" s="72" t="s">
        <v>375</v>
      </c>
      <c r="F27" s="72" t="s">
        <v>34</v>
      </c>
      <c r="G27" s="10" t="s">
        <v>355</v>
      </c>
      <c r="H27" s="9" t="s">
        <v>368</v>
      </c>
      <c r="I27" s="44" t="s">
        <v>381</v>
      </c>
      <c r="J27" s="72" t="s">
        <v>268</v>
      </c>
      <c r="K27" s="72" t="s">
        <v>34</v>
      </c>
      <c r="L27" s="18" t="s">
        <v>358</v>
      </c>
      <c r="M27" s="66" t="s">
        <v>359</v>
      </c>
      <c r="N27" s="12" t="s">
        <v>40</v>
      </c>
      <c r="O27" s="43">
        <v>45719</v>
      </c>
      <c r="P27" s="27">
        <v>45721</v>
      </c>
      <c r="Q27" s="22" t="s">
        <v>132</v>
      </c>
      <c r="R27" s="22" t="s">
        <v>227</v>
      </c>
      <c r="S27" s="69" t="s">
        <v>201</v>
      </c>
    </row>
    <row r="28" spans="1:19" ht="45" customHeight="1" x14ac:dyDescent="0.15">
      <c r="A28" s="72">
        <v>23</v>
      </c>
      <c r="B28" s="72" t="s">
        <v>353</v>
      </c>
      <c r="C28" s="7" t="s">
        <v>353</v>
      </c>
      <c r="D28" s="17" t="s">
        <v>34</v>
      </c>
      <c r="E28" s="72" t="s">
        <v>34</v>
      </c>
      <c r="F28" s="72" t="s">
        <v>354</v>
      </c>
      <c r="G28" s="10" t="s">
        <v>355</v>
      </c>
      <c r="H28" s="9" t="s">
        <v>356</v>
      </c>
      <c r="I28" s="44" t="s">
        <v>357</v>
      </c>
      <c r="J28" s="72" t="s">
        <v>34</v>
      </c>
      <c r="K28" s="72" t="s">
        <v>34</v>
      </c>
      <c r="L28" s="18" t="s">
        <v>358</v>
      </c>
      <c r="M28" s="67" t="s">
        <v>359</v>
      </c>
      <c r="N28" s="20" t="s">
        <v>40</v>
      </c>
      <c r="O28" s="43">
        <v>45727</v>
      </c>
      <c r="P28" s="27">
        <v>45727</v>
      </c>
      <c r="Q28" s="22" t="s">
        <v>226</v>
      </c>
      <c r="R28" s="22" t="s">
        <v>179</v>
      </c>
      <c r="S28" s="69" t="s">
        <v>398</v>
      </c>
    </row>
    <row r="29" spans="1:19" ht="45" customHeight="1" x14ac:dyDescent="0.15">
      <c r="A29" s="72">
        <v>24</v>
      </c>
      <c r="B29" s="72" t="s">
        <v>353</v>
      </c>
      <c r="C29" s="7" t="s">
        <v>353</v>
      </c>
      <c r="D29" s="17" t="s">
        <v>34</v>
      </c>
      <c r="E29" s="72" t="s">
        <v>34</v>
      </c>
      <c r="F29" s="72" t="s">
        <v>354</v>
      </c>
      <c r="G29" s="10" t="s">
        <v>355</v>
      </c>
      <c r="H29" s="9" t="s">
        <v>356</v>
      </c>
      <c r="I29" s="44" t="s">
        <v>360</v>
      </c>
      <c r="J29" s="72" t="s">
        <v>34</v>
      </c>
      <c r="K29" s="71" t="s">
        <v>34</v>
      </c>
      <c r="L29" s="18" t="s">
        <v>358</v>
      </c>
      <c r="M29" s="66" t="s">
        <v>359</v>
      </c>
      <c r="N29" s="12" t="s">
        <v>40</v>
      </c>
      <c r="O29" s="43">
        <v>45727</v>
      </c>
      <c r="P29" s="27">
        <v>45727</v>
      </c>
      <c r="Q29" s="22" t="s">
        <v>177</v>
      </c>
      <c r="R29" s="22" t="s">
        <v>399</v>
      </c>
      <c r="S29" s="69" t="s">
        <v>398</v>
      </c>
    </row>
    <row r="30" spans="1:19" ht="45" customHeight="1" x14ac:dyDescent="0.15">
      <c r="A30" s="72">
        <v>25</v>
      </c>
      <c r="B30" s="72" t="s">
        <v>353</v>
      </c>
      <c r="C30" s="7" t="s">
        <v>353</v>
      </c>
      <c r="D30" s="17" t="s">
        <v>34</v>
      </c>
      <c r="E30" s="72" t="s">
        <v>34</v>
      </c>
      <c r="F30" s="61" t="s">
        <v>354</v>
      </c>
      <c r="G30" s="10" t="s">
        <v>355</v>
      </c>
      <c r="H30" s="9" t="s">
        <v>361</v>
      </c>
      <c r="I30" s="42" t="s">
        <v>362</v>
      </c>
      <c r="J30" s="72" t="s">
        <v>34</v>
      </c>
      <c r="K30" s="65" t="s">
        <v>34</v>
      </c>
      <c r="L30" s="63" t="s">
        <v>358</v>
      </c>
      <c r="M30" s="11" t="s">
        <v>359</v>
      </c>
      <c r="N30" s="12" t="s">
        <v>40</v>
      </c>
      <c r="O30" s="43">
        <v>45727</v>
      </c>
      <c r="P30" s="27">
        <v>45727</v>
      </c>
      <c r="Q30" s="22" t="s">
        <v>388</v>
      </c>
      <c r="R30" s="22" t="s">
        <v>400</v>
      </c>
      <c r="S30" s="69" t="s">
        <v>183</v>
      </c>
    </row>
  </sheetData>
  <dataConsolidate/>
  <mergeCells count="24">
    <mergeCell ref="J4:J5"/>
    <mergeCell ref="K4:K5"/>
    <mergeCell ref="N3:N5"/>
    <mergeCell ref="O3:O5"/>
    <mergeCell ref="P3:P5"/>
    <mergeCell ref="Q3:Q5"/>
    <mergeCell ref="R3:R5"/>
    <mergeCell ref="S3:S5"/>
    <mergeCell ref="I2:L2"/>
    <mergeCell ref="M2:N2"/>
    <mergeCell ref="O2:P2"/>
    <mergeCell ref="Q2:S2"/>
    <mergeCell ref="D3:D5"/>
    <mergeCell ref="E3:E5"/>
    <mergeCell ref="F3:F5"/>
    <mergeCell ref="I3:I5"/>
    <mergeCell ref="L3:L5"/>
    <mergeCell ref="M3:M5"/>
    <mergeCell ref="A2:A5"/>
    <mergeCell ref="B2:B5"/>
    <mergeCell ref="C2:C5"/>
    <mergeCell ref="D2:F2"/>
    <mergeCell ref="G2:G5"/>
    <mergeCell ref="H2:H5"/>
  </mergeCells>
  <phoneticPr fontId="7"/>
  <conditionalFormatting sqref="S23:S30">
    <cfRule type="expression" dxfId="2" priority="1">
      <formula>$W23="○"</formula>
    </cfRule>
  </conditionalFormatting>
  <conditionalFormatting sqref="S6:S19">
    <cfRule type="expression" dxfId="1" priority="5">
      <formula>$W6="○"</formula>
    </cfRule>
  </conditionalFormatting>
  <conditionalFormatting sqref="S20:S22">
    <cfRule type="expression" dxfId="0" priority="4">
      <formula>$W20="○"</formula>
    </cfRule>
  </conditionalFormatting>
  <dataValidations count="6">
    <dataValidation type="list" allowBlank="1" showInputMessage="1" showErrorMessage="1" sqref="N1 N3:N5 N31:N1048576" xr:uid="{6488EE6E-03E8-4331-AA59-0B7FEE557EC5}">
      <formula1>#REF!</formula1>
    </dataValidation>
    <dataValidation type="list" allowBlank="1" showInputMessage="1" showErrorMessage="1" sqref="J6 J9:J10" xr:uid="{92F597BA-4313-4386-AA92-DF05B40EB3EC}">
      <formula1>野生_栽培</formula1>
    </dataValidation>
    <dataValidation type="list" allowBlank="1" showInputMessage="1" showErrorMessage="1" sqref="D6:D30" xr:uid="{E45E3CE3-ABE4-44F7-9D12-44582FDB4271}">
      <formula1>産地</formula1>
    </dataValidation>
    <dataValidation type="list" allowBlank="1" showInputMessage="1" showErrorMessage="1" sqref="G6:G30" xr:uid="{CC7D1C49-1714-4D37-B6EE-36702BC1FC71}">
      <formula1>流通品_非流通品</formula1>
    </dataValidation>
    <dataValidation type="list" allowBlank="1" showInputMessage="1" showErrorMessage="1" sqref="H6:H30" xr:uid="{2C16D024-0CE0-4F72-8E3A-2545CA4DE564}">
      <formula1>食品カテゴリ</formula1>
    </dataValidation>
    <dataValidation type="date" allowBlank="1" showInputMessage="1" showErrorMessage="1" sqref="O6:P30" xr:uid="{47322D7F-70CC-4153-ABB0-E82818FA9DF1}">
      <formula1>23743</formula1>
      <formula2>61453</formula2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234075-94B4-4AD7-BFA4-75FE9D2EEF4F}">
          <x14:formula1>
            <xm:f>'C:\Users\199525\Desktop\[0523n【別添】検査結果報告様式（R2改正後）.xlsx]マスタ（削除不可）'!#REF!</xm:f>
          </x14:formula1>
          <xm:sqref>L6:L30 N6:N30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4-6月</vt:lpstr>
      <vt:lpstr>7-9月 </vt:lpstr>
      <vt:lpstr>10-12月</vt:lpstr>
      <vt:lpstr>1-3月 </vt:lpstr>
      <vt:lpstr>'10-12月'!Print_Area</vt:lpstr>
      <vt:lpstr>'1-3月 '!Print_Area</vt:lpstr>
      <vt:lpstr>'4-6月'!Print_Area</vt:lpstr>
      <vt:lpstr>'7-9月 '!Print_Area</vt:lpstr>
      <vt:lpstr>'10-12月'!Print_Titles</vt:lpstr>
      <vt:lpstr>'1-3月 '!Print_Titles</vt:lpstr>
      <vt:lpstr>'4-6月'!Print_Titles</vt:lpstr>
      <vt:lpstr>'7-9月 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二瓶　暢子</cp:lastModifiedBy>
  <cp:lastPrinted>2024-04-18T05:22:58Z</cp:lastPrinted>
  <dcterms:created xsi:type="dcterms:W3CDTF">2012-03-29T10:29:32Z</dcterms:created>
  <dcterms:modified xsi:type="dcterms:W3CDTF">2025-03-14T06:36:32Z</dcterms:modified>
</cp:coreProperties>
</file>